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defaultThemeVersion="166925"/>
  <mc:AlternateContent xmlns:mc="http://schemas.openxmlformats.org/markup-compatibility/2006">
    <mc:Choice Requires="x15">
      <x15ac:absPath xmlns:x15ac="http://schemas.microsoft.com/office/spreadsheetml/2010/11/ac" url="C:\AMISHA\TFS\KFC-DELHI AIRPORT\INVENTORY\"/>
    </mc:Choice>
  </mc:AlternateContent>
  <xr:revisionPtr revIDLastSave="0" documentId="13_ncr:1_{1AB0C4C5-1702-4387-B05D-FCD6BEE04932}" xr6:coauthVersionLast="47" xr6:coauthVersionMax="47" xr10:uidLastSave="{00000000-0000-0000-0000-000000000000}"/>
  <bookViews>
    <workbookView xWindow="-120" yWindow="-120" windowWidth="20640" windowHeight="11160" tabRatio="966" firstSheet="1" activeTab="1" xr2:uid="{00000000-000D-0000-FFFF-FFFF00000000}"/>
  </bookViews>
  <sheets>
    <sheet name="KFC Signage Summary" sheetId="17" state="hidden" r:id="rId1"/>
    <sheet name="KFC SS EQUIP Final " sheetId="50" r:id="rId2"/>
    <sheet name="KFC LIVE EQUIP" sheetId="51" r:id="rId3"/>
    <sheet name="KFC &amp; PH Bulk Order" sheetId="8" state="hidden" r:id="rId4"/>
    <sheet name="KFC Imported Equp " sheetId="11" state="hidden" r:id="rId5"/>
    <sheet name="Imported Equipment" sheetId="7" state="hidden" r:id="rId6"/>
    <sheet name="PH Imported Equipment" sheetId="14" state="hidden" r:id="rId7"/>
    <sheet name="Fresh Air &amp; AC  Out of 40 car" sheetId="9" state="hidden" r:id="rId8"/>
    <sheet name="KFC SS EQUIP Final" sheetId="31" state="hidden" r:id="rId9"/>
    <sheet name="MISC. ITEMS " sheetId="32" state="hidden" r:id="rId10"/>
    <sheet name="KFC Signage Summary (2)" sheetId="37" state="hidden" r:id="rId11"/>
    <sheet name="KFC &amp; PH Bulk Order (2)" sheetId="38" state="hidden" r:id="rId12"/>
    <sheet name="KFC Imported Equp  (2)" sheetId="39" state="hidden" r:id="rId13"/>
    <sheet name="Imported Equipment (2)" sheetId="40" state="hidden" r:id="rId14"/>
    <sheet name="PH Imported Equipment (2)" sheetId="41" state="hidden" r:id="rId15"/>
    <sheet name="Sheet19" sheetId="42" state="hidden" r:id="rId16"/>
    <sheet name="KFC SS EQUIP Final (2)" sheetId="43" state="hidden" r:id="rId17"/>
    <sheet name="MISC. ITEMS  (3)" sheetId="44" state="hidden" r:id="rId18"/>
    <sheet name="KFC &amp; PH Bulk Order (3)" sheetId="45" state="hidden" r:id="rId19"/>
    <sheet name="KFC Imported Equp  (3)" sheetId="46" state="hidden" r:id="rId20"/>
    <sheet name="Imported Equipment (3)" sheetId="47" state="hidden" r:id="rId21"/>
    <sheet name="PH Imported Equipment (3)" sheetId="48" state="hidden" r:id="rId22"/>
    <sheet name="Sheet27" sheetId="49"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s>
  <definedNames>
    <definedName name="\" localSheetId="4">'[1]INSTR-A Main Work'!#REF!</definedName>
    <definedName name="\" localSheetId="12">#REF!</definedName>
    <definedName name="\" localSheetId="19">#REF!</definedName>
    <definedName name="\" localSheetId="2">#REF!</definedName>
    <definedName name="\" localSheetId="9">'[1]INSTR-A Main Work'!#REF!</definedName>
    <definedName name="\" localSheetId="17">#REF!</definedName>
    <definedName name="\" localSheetId="6">'[1]INSTR-A Main Work'!#REF!</definedName>
    <definedName name="\" localSheetId="14">#REF!</definedName>
    <definedName name="\" localSheetId="21">#REF!</definedName>
    <definedName name="\">#REF!</definedName>
    <definedName name="\\BYLINE" localSheetId="4">#REF!</definedName>
    <definedName name="\\BYLINE" localSheetId="12">#REF!</definedName>
    <definedName name="\\BYLINE" localSheetId="19">#REF!</definedName>
    <definedName name="\\BYLINE" localSheetId="2">#REF!</definedName>
    <definedName name="\\BYLINE" localSheetId="6">#REF!</definedName>
    <definedName name="\\BYLINE" localSheetId="14">#REF!</definedName>
    <definedName name="\\BYLINE" localSheetId="21">#REF!</definedName>
    <definedName name="\\BYLINE">#REF!</definedName>
    <definedName name="\\FILENAME" localSheetId="4">#REF!</definedName>
    <definedName name="\\FILENAME" localSheetId="12">#REF!</definedName>
    <definedName name="\\FILENAME" localSheetId="19">#REF!</definedName>
    <definedName name="\\FILENAME" localSheetId="2">#REF!</definedName>
    <definedName name="\\FILENAME" localSheetId="6">#REF!</definedName>
    <definedName name="\\FILENAME" localSheetId="14">#REF!</definedName>
    <definedName name="\\FILENAME" localSheetId="21">#REF!</definedName>
    <definedName name="\\FILENAME">#REF!</definedName>
    <definedName name="\\GETNAME" localSheetId="2">#REF!</definedName>
    <definedName name="\\GETNAME" localSheetId="6">#REF!</definedName>
    <definedName name="\\GETNAME" localSheetId="14">#REF!</definedName>
    <definedName name="\\GETNAME" localSheetId="21">#REF!</definedName>
    <definedName name="\\GETNAME">#REF!</definedName>
    <definedName name="\\MYNAME" localSheetId="2">#REF!</definedName>
    <definedName name="\\MYNAME">#REF!</definedName>
    <definedName name="\\NOWDT" localSheetId="2">#REF!</definedName>
    <definedName name="\\NOWDT">#REF!</definedName>
    <definedName name="\0" localSheetId="2">#REF!</definedName>
    <definedName name="\0">#REF!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 localSheetId="2">#REF!</definedName>
    <definedName name="\A">#REF!</definedName>
    <definedName name="\B" localSheetId="2">#REF!</definedName>
    <definedName name="\B">#REF!</definedName>
    <definedName name="\C" localSheetId="2">#REF!</definedName>
    <definedName name="\C">#REF!</definedName>
    <definedName name="\d" localSheetId="2">#REF!</definedName>
    <definedName name="\d">#REF!</definedName>
    <definedName name="\E" localSheetId="2">#REF!</definedName>
    <definedName name="\E">#REF!</definedName>
    <definedName name="\f" localSheetId="2">#REF!</definedName>
    <definedName name="\f">#REF!</definedName>
    <definedName name="\G" localSheetId="2">#REF!</definedName>
    <definedName name="\G">#REF!</definedName>
    <definedName name="\H" localSheetId="2">#REF!</definedName>
    <definedName name="\H">#REF!</definedName>
    <definedName name="\I" localSheetId="2">#REF!</definedName>
    <definedName name="\I">#REF!</definedName>
    <definedName name="\J" localSheetId="2">#REF!</definedName>
    <definedName name="\J">#REF!</definedName>
    <definedName name="\K" localSheetId="2">#REF!</definedName>
    <definedName name="\K">#REF!</definedName>
    <definedName name="\L" localSheetId="2">#REF!</definedName>
    <definedName name="\L">#REF!</definedName>
    <definedName name="\M" localSheetId="2">#REF!</definedName>
    <definedName name="\M">#REF!</definedName>
    <definedName name="\MIX" localSheetId="2">#REF!</definedName>
    <definedName name="\MIX">#REF!</definedName>
    <definedName name="\N" localSheetId="2">#REF!</definedName>
    <definedName name="\N">#REF!</definedName>
    <definedName name="\O" localSheetId="2">#REF!</definedName>
    <definedName name="\O">#REF!</definedName>
    <definedName name="\P" localSheetId="2">#REF!</definedName>
    <definedName name="\P">#REF!</definedName>
    <definedName name="\P1">[2]ACTLY!$Z$5:$AU$413</definedName>
    <definedName name="\P2">[2]ACTLY!$Z$421:$AU$473</definedName>
    <definedName name="\P3">[2]ACTLY!$Z$486:$AU$532</definedName>
    <definedName name="\PAGE10" localSheetId="2">#REF!</definedName>
    <definedName name="\PAGE10">#REF!</definedName>
    <definedName name="\Q" localSheetId="2">#REF!</definedName>
    <definedName name="\Q">#REF!</definedName>
    <definedName name="\r" localSheetId="2">#REF!</definedName>
    <definedName name="\r">#REF!</definedName>
    <definedName name="\S" localSheetId="2">#REF!</definedName>
    <definedName name="\S">#REF!</definedName>
    <definedName name="\T" localSheetId="2">#REF!</definedName>
    <definedName name="\T">#REF!</definedName>
    <definedName name="\U" localSheetId="2">#REF!</definedName>
    <definedName name="\U">#REF!</definedName>
    <definedName name="\V" localSheetId="2">#REF!</definedName>
    <definedName name="\V">#REF!</definedName>
    <definedName name="\W" localSheetId="2">#REF!</definedName>
    <definedName name="\W">#REF!</definedName>
    <definedName name="\X" localSheetId="2">#REF!</definedName>
    <definedName name="\X">#REF!</definedName>
    <definedName name="\y" localSheetId="2">#REF!</definedName>
    <definedName name="\y">#REF!</definedName>
    <definedName name="\z" localSheetId="2">#REF!</definedName>
    <definedName name="\z">#REF!</definedName>
    <definedName name="______________________act1" localSheetId="4" hidden="1">{#N/A,#N/A,FALSE,"WRSUMMARY";#N/A,#N/A,FALSE,"ANNEX-1";#N/A,#N/A,FALSE,"ANNEX-2";#N/A,#N/A,FALSE,"ANNEX-3";#N/A,#N/A,FALSE,"WORKING"}</definedName>
    <definedName name="______________________act1" localSheetId="12" hidden="1">{#N/A,#N/A,FALSE,"WRSUMMARY";#N/A,#N/A,FALSE,"ANNEX-1";#N/A,#N/A,FALSE,"ANNEX-2";#N/A,#N/A,FALSE,"ANNEX-3";#N/A,#N/A,FALSE,"WORKING"}</definedName>
    <definedName name="______________________act1" localSheetId="19" hidden="1">{#N/A,#N/A,FALSE,"WRSUMMARY";#N/A,#N/A,FALSE,"ANNEX-1";#N/A,#N/A,FALSE,"ANNEX-2";#N/A,#N/A,FALSE,"ANNEX-3";#N/A,#N/A,FALSE,"WORKING"}</definedName>
    <definedName name="______________________act1" localSheetId="0" hidden="1">{#N/A,#N/A,FALSE,"WRSUMMARY";#N/A,#N/A,FALSE,"ANNEX-1";#N/A,#N/A,FALSE,"ANNEX-2";#N/A,#N/A,FALSE,"ANNEX-3";#N/A,#N/A,FALSE,"WORKING"}</definedName>
    <definedName name="______________________act1" localSheetId="10" hidden="1">{#N/A,#N/A,FALSE,"WRSUMMARY";#N/A,#N/A,FALSE,"ANNEX-1";#N/A,#N/A,FALSE,"ANNEX-2";#N/A,#N/A,FALSE,"ANNEX-3";#N/A,#N/A,FALSE,"WORKING"}</definedName>
    <definedName name="______________________act1" localSheetId="9" hidden="1">{#N/A,#N/A,FALSE,"WRSUMMARY";#N/A,#N/A,FALSE,"ANNEX-1";#N/A,#N/A,FALSE,"ANNEX-2";#N/A,#N/A,FALSE,"ANNEX-3";#N/A,#N/A,FALSE,"WORKING"}</definedName>
    <definedName name="______________________act1" localSheetId="17" hidden="1">{#N/A,#N/A,FALSE,"WRSUMMARY";#N/A,#N/A,FALSE,"ANNEX-1";#N/A,#N/A,FALSE,"ANNEX-2";#N/A,#N/A,FALSE,"ANNEX-3";#N/A,#N/A,FALSE,"WORKING"}</definedName>
    <definedName name="______________________act1" localSheetId="6" hidden="1">{#N/A,#N/A,FALSE,"WRSUMMARY";#N/A,#N/A,FALSE,"ANNEX-1";#N/A,#N/A,FALSE,"ANNEX-2";#N/A,#N/A,FALSE,"ANNEX-3";#N/A,#N/A,FALSE,"WORKING"}</definedName>
    <definedName name="______________________act1" localSheetId="14" hidden="1">{#N/A,#N/A,FALSE,"WRSUMMARY";#N/A,#N/A,FALSE,"ANNEX-1";#N/A,#N/A,FALSE,"ANNEX-2";#N/A,#N/A,FALSE,"ANNEX-3";#N/A,#N/A,FALSE,"WORKING"}</definedName>
    <definedName name="______________________act1" localSheetId="21"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4" hidden="1">{#N/A,#N/A,FALSE,"WRSUMMARY";#N/A,#N/A,FALSE,"ANNEX-1";#N/A,#N/A,FALSE,"ANNEX-2";#N/A,#N/A,FALSE,"ANNEX-3";#N/A,#N/A,FALSE,"WORKING"}</definedName>
    <definedName name="_____________________act2" localSheetId="12" hidden="1">{#N/A,#N/A,FALSE,"WRSUMMARY";#N/A,#N/A,FALSE,"ANNEX-1";#N/A,#N/A,FALSE,"ANNEX-2";#N/A,#N/A,FALSE,"ANNEX-3";#N/A,#N/A,FALSE,"WORKING"}</definedName>
    <definedName name="_____________________act2" localSheetId="19" hidden="1">{#N/A,#N/A,FALSE,"WRSUMMARY";#N/A,#N/A,FALSE,"ANNEX-1";#N/A,#N/A,FALSE,"ANNEX-2";#N/A,#N/A,FALSE,"ANNEX-3";#N/A,#N/A,FALSE,"WORKING"}</definedName>
    <definedName name="_____________________act2" localSheetId="0" hidden="1">{#N/A,#N/A,FALSE,"WRSUMMARY";#N/A,#N/A,FALSE,"ANNEX-1";#N/A,#N/A,FALSE,"ANNEX-2";#N/A,#N/A,FALSE,"ANNEX-3";#N/A,#N/A,FALSE,"WORKING"}</definedName>
    <definedName name="_____________________act2" localSheetId="10" hidden="1">{#N/A,#N/A,FALSE,"WRSUMMARY";#N/A,#N/A,FALSE,"ANNEX-1";#N/A,#N/A,FALSE,"ANNEX-2";#N/A,#N/A,FALSE,"ANNEX-3";#N/A,#N/A,FALSE,"WORKING"}</definedName>
    <definedName name="_____________________act2" localSheetId="9" hidden="1">{#N/A,#N/A,FALSE,"WRSUMMARY";#N/A,#N/A,FALSE,"ANNEX-1";#N/A,#N/A,FALSE,"ANNEX-2";#N/A,#N/A,FALSE,"ANNEX-3";#N/A,#N/A,FALSE,"WORKING"}</definedName>
    <definedName name="_____________________act2" localSheetId="17" hidden="1">{#N/A,#N/A,FALSE,"WRSUMMARY";#N/A,#N/A,FALSE,"ANNEX-1";#N/A,#N/A,FALSE,"ANNEX-2";#N/A,#N/A,FALSE,"ANNEX-3";#N/A,#N/A,FALSE,"WORKING"}</definedName>
    <definedName name="_____________________act2" localSheetId="6" hidden="1">{#N/A,#N/A,FALSE,"WRSUMMARY";#N/A,#N/A,FALSE,"ANNEX-1";#N/A,#N/A,FALSE,"ANNEX-2";#N/A,#N/A,FALSE,"ANNEX-3";#N/A,#N/A,FALSE,"WORKING"}</definedName>
    <definedName name="_____________________act2" localSheetId="14" hidden="1">{#N/A,#N/A,FALSE,"WRSUMMARY";#N/A,#N/A,FALSE,"ANNEX-1";#N/A,#N/A,FALSE,"ANNEX-2";#N/A,#N/A,FALSE,"ANNEX-3";#N/A,#N/A,FALSE,"WORKING"}</definedName>
    <definedName name="_____________________act2" localSheetId="21"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4" hidden="1">{#N/A,#N/A,FALSE,"WRSUMMARY";#N/A,#N/A,FALSE,"ANNEX-1";#N/A,#N/A,FALSE,"ANNEX-2";#N/A,#N/A,FALSE,"ANNEX-3";#N/A,#N/A,FALSE,"WORKING"}</definedName>
    <definedName name="____________________act1" localSheetId="12" hidden="1">{#N/A,#N/A,FALSE,"WRSUMMARY";#N/A,#N/A,FALSE,"ANNEX-1";#N/A,#N/A,FALSE,"ANNEX-2";#N/A,#N/A,FALSE,"ANNEX-3";#N/A,#N/A,FALSE,"WORKING"}</definedName>
    <definedName name="____________________act1" localSheetId="19" hidden="1">{#N/A,#N/A,FALSE,"WRSUMMARY";#N/A,#N/A,FALSE,"ANNEX-1";#N/A,#N/A,FALSE,"ANNEX-2";#N/A,#N/A,FALSE,"ANNEX-3";#N/A,#N/A,FALSE,"WORKING"}</definedName>
    <definedName name="____________________act1" localSheetId="0" hidden="1">{#N/A,#N/A,FALSE,"WRSUMMARY";#N/A,#N/A,FALSE,"ANNEX-1";#N/A,#N/A,FALSE,"ANNEX-2";#N/A,#N/A,FALSE,"ANNEX-3";#N/A,#N/A,FALSE,"WORKING"}</definedName>
    <definedName name="____________________act1" localSheetId="10" hidden="1">{#N/A,#N/A,FALSE,"WRSUMMARY";#N/A,#N/A,FALSE,"ANNEX-1";#N/A,#N/A,FALSE,"ANNEX-2";#N/A,#N/A,FALSE,"ANNEX-3";#N/A,#N/A,FALSE,"WORKING"}</definedName>
    <definedName name="____________________act1" localSheetId="9" hidden="1">{#N/A,#N/A,FALSE,"WRSUMMARY";#N/A,#N/A,FALSE,"ANNEX-1";#N/A,#N/A,FALSE,"ANNEX-2";#N/A,#N/A,FALSE,"ANNEX-3";#N/A,#N/A,FALSE,"WORKING"}</definedName>
    <definedName name="____________________act1" localSheetId="17" hidden="1">{#N/A,#N/A,FALSE,"WRSUMMARY";#N/A,#N/A,FALSE,"ANNEX-1";#N/A,#N/A,FALSE,"ANNEX-2";#N/A,#N/A,FALSE,"ANNEX-3";#N/A,#N/A,FALSE,"WORKING"}</definedName>
    <definedName name="____________________act1" localSheetId="6" hidden="1">{#N/A,#N/A,FALSE,"WRSUMMARY";#N/A,#N/A,FALSE,"ANNEX-1";#N/A,#N/A,FALSE,"ANNEX-2";#N/A,#N/A,FALSE,"ANNEX-3";#N/A,#N/A,FALSE,"WORKING"}</definedName>
    <definedName name="____________________act1" localSheetId="14" hidden="1">{#N/A,#N/A,FALSE,"WRSUMMARY";#N/A,#N/A,FALSE,"ANNEX-1";#N/A,#N/A,FALSE,"ANNEX-2";#N/A,#N/A,FALSE,"ANNEX-3";#N/A,#N/A,FALSE,"WORKING"}</definedName>
    <definedName name="____________________act1" localSheetId="21"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4" hidden="1">{#N/A,#N/A,FALSE,"WRSUMMARY";#N/A,#N/A,FALSE,"ANNEX-1";#N/A,#N/A,FALSE,"ANNEX-2";#N/A,#N/A,FALSE,"ANNEX-3";#N/A,#N/A,FALSE,"WORKING"}</definedName>
    <definedName name="____________________act2" localSheetId="12" hidden="1">{#N/A,#N/A,FALSE,"WRSUMMARY";#N/A,#N/A,FALSE,"ANNEX-1";#N/A,#N/A,FALSE,"ANNEX-2";#N/A,#N/A,FALSE,"ANNEX-3";#N/A,#N/A,FALSE,"WORKING"}</definedName>
    <definedName name="____________________act2" localSheetId="19"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localSheetId="10" hidden="1">{#N/A,#N/A,FALSE,"WRSUMMARY";#N/A,#N/A,FALSE,"ANNEX-1";#N/A,#N/A,FALSE,"ANNEX-2";#N/A,#N/A,FALSE,"ANNEX-3";#N/A,#N/A,FALSE,"WORKING"}</definedName>
    <definedName name="____________________act2" localSheetId="9" hidden="1">{#N/A,#N/A,FALSE,"WRSUMMARY";#N/A,#N/A,FALSE,"ANNEX-1";#N/A,#N/A,FALSE,"ANNEX-2";#N/A,#N/A,FALSE,"ANNEX-3";#N/A,#N/A,FALSE,"WORKING"}</definedName>
    <definedName name="____________________act2" localSheetId="17" hidden="1">{#N/A,#N/A,FALSE,"WRSUMMARY";#N/A,#N/A,FALSE,"ANNEX-1";#N/A,#N/A,FALSE,"ANNEX-2";#N/A,#N/A,FALSE,"ANNEX-3";#N/A,#N/A,FALSE,"WORKING"}</definedName>
    <definedName name="____________________act2" localSheetId="6" hidden="1">{#N/A,#N/A,FALSE,"WRSUMMARY";#N/A,#N/A,FALSE,"ANNEX-1";#N/A,#N/A,FALSE,"ANNEX-2";#N/A,#N/A,FALSE,"ANNEX-3";#N/A,#N/A,FALSE,"WORKING"}</definedName>
    <definedName name="____________________act2" localSheetId="14" hidden="1">{#N/A,#N/A,FALSE,"WRSUMMARY";#N/A,#N/A,FALSE,"ANNEX-1";#N/A,#N/A,FALSE,"ANNEX-2";#N/A,#N/A,FALSE,"ANNEX-3";#N/A,#N/A,FALSE,"WORKING"}</definedName>
    <definedName name="____________________act2" localSheetId="21"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4" hidden="1">{#N/A,#N/A,FALSE,"WRSUMMARY";#N/A,#N/A,FALSE,"ANNEX-1";#N/A,#N/A,FALSE,"ANNEX-2";#N/A,#N/A,FALSE,"ANNEX-3";#N/A,#N/A,FALSE,"WORKING"}</definedName>
    <definedName name="___________________act1" localSheetId="12" hidden="1">{#N/A,#N/A,FALSE,"WRSUMMARY";#N/A,#N/A,FALSE,"ANNEX-1";#N/A,#N/A,FALSE,"ANNEX-2";#N/A,#N/A,FALSE,"ANNEX-3";#N/A,#N/A,FALSE,"WORKING"}</definedName>
    <definedName name="___________________act1" localSheetId="19" hidden="1">{#N/A,#N/A,FALSE,"WRSUMMARY";#N/A,#N/A,FALSE,"ANNEX-1";#N/A,#N/A,FALSE,"ANNEX-2";#N/A,#N/A,FALSE,"ANNEX-3";#N/A,#N/A,FALSE,"WORKING"}</definedName>
    <definedName name="___________________act1" localSheetId="0" hidden="1">{#N/A,#N/A,FALSE,"WRSUMMARY";#N/A,#N/A,FALSE,"ANNEX-1";#N/A,#N/A,FALSE,"ANNEX-2";#N/A,#N/A,FALSE,"ANNEX-3";#N/A,#N/A,FALSE,"WORKING"}</definedName>
    <definedName name="___________________act1" localSheetId="10" hidden="1">{#N/A,#N/A,FALSE,"WRSUMMARY";#N/A,#N/A,FALSE,"ANNEX-1";#N/A,#N/A,FALSE,"ANNEX-2";#N/A,#N/A,FALSE,"ANNEX-3";#N/A,#N/A,FALSE,"WORKING"}</definedName>
    <definedName name="___________________act1" localSheetId="9" hidden="1">{#N/A,#N/A,FALSE,"WRSUMMARY";#N/A,#N/A,FALSE,"ANNEX-1";#N/A,#N/A,FALSE,"ANNEX-2";#N/A,#N/A,FALSE,"ANNEX-3";#N/A,#N/A,FALSE,"WORKING"}</definedName>
    <definedName name="___________________act1" localSheetId="17" hidden="1">{#N/A,#N/A,FALSE,"WRSUMMARY";#N/A,#N/A,FALSE,"ANNEX-1";#N/A,#N/A,FALSE,"ANNEX-2";#N/A,#N/A,FALSE,"ANNEX-3";#N/A,#N/A,FALSE,"WORKING"}</definedName>
    <definedName name="___________________act1" localSheetId="6" hidden="1">{#N/A,#N/A,FALSE,"WRSUMMARY";#N/A,#N/A,FALSE,"ANNEX-1";#N/A,#N/A,FALSE,"ANNEX-2";#N/A,#N/A,FALSE,"ANNEX-3";#N/A,#N/A,FALSE,"WORKING"}</definedName>
    <definedName name="___________________act1" localSheetId="14" hidden="1">{#N/A,#N/A,FALSE,"WRSUMMARY";#N/A,#N/A,FALSE,"ANNEX-1";#N/A,#N/A,FALSE,"ANNEX-2";#N/A,#N/A,FALSE,"ANNEX-3";#N/A,#N/A,FALSE,"WORKING"}</definedName>
    <definedName name="___________________act1" localSheetId="21"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4" hidden="1">{#N/A,#N/A,FALSE,"WRSUMMARY";#N/A,#N/A,FALSE,"ANNEX-1";#N/A,#N/A,FALSE,"ANNEX-2";#N/A,#N/A,FALSE,"ANNEX-3";#N/A,#N/A,FALSE,"WORKING"}</definedName>
    <definedName name="___________________act2" localSheetId="12" hidden="1">{#N/A,#N/A,FALSE,"WRSUMMARY";#N/A,#N/A,FALSE,"ANNEX-1";#N/A,#N/A,FALSE,"ANNEX-2";#N/A,#N/A,FALSE,"ANNEX-3";#N/A,#N/A,FALSE,"WORKING"}</definedName>
    <definedName name="___________________act2" localSheetId="19"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localSheetId="10" hidden="1">{#N/A,#N/A,FALSE,"WRSUMMARY";#N/A,#N/A,FALSE,"ANNEX-1";#N/A,#N/A,FALSE,"ANNEX-2";#N/A,#N/A,FALSE,"ANNEX-3";#N/A,#N/A,FALSE,"WORKING"}</definedName>
    <definedName name="___________________act2" localSheetId="9" hidden="1">{#N/A,#N/A,FALSE,"WRSUMMARY";#N/A,#N/A,FALSE,"ANNEX-1";#N/A,#N/A,FALSE,"ANNEX-2";#N/A,#N/A,FALSE,"ANNEX-3";#N/A,#N/A,FALSE,"WORKING"}</definedName>
    <definedName name="___________________act2" localSheetId="17" hidden="1">{#N/A,#N/A,FALSE,"WRSUMMARY";#N/A,#N/A,FALSE,"ANNEX-1";#N/A,#N/A,FALSE,"ANNEX-2";#N/A,#N/A,FALSE,"ANNEX-3";#N/A,#N/A,FALSE,"WORKING"}</definedName>
    <definedName name="___________________act2" localSheetId="6" hidden="1">{#N/A,#N/A,FALSE,"WRSUMMARY";#N/A,#N/A,FALSE,"ANNEX-1";#N/A,#N/A,FALSE,"ANNEX-2";#N/A,#N/A,FALSE,"ANNEX-3";#N/A,#N/A,FALSE,"WORKING"}</definedName>
    <definedName name="___________________act2" localSheetId="14" hidden="1">{#N/A,#N/A,FALSE,"WRSUMMARY";#N/A,#N/A,FALSE,"ANNEX-1";#N/A,#N/A,FALSE,"ANNEX-2";#N/A,#N/A,FALSE,"ANNEX-3";#N/A,#N/A,FALSE,"WORKING"}</definedName>
    <definedName name="___________________act2" localSheetId="21"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4" hidden="1">{#N/A,#N/A,FALSE,"WRSUMMARY";#N/A,#N/A,FALSE,"ANNEX-1";#N/A,#N/A,FALSE,"ANNEX-2";#N/A,#N/A,FALSE,"ANNEX-3";#N/A,#N/A,FALSE,"WORKING"}</definedName>
    <definedName name="__________________act1" localSheetId="12" hidden="1">{#N/A,#N/A,FALSE,"WRSUMMARY";#N/A,#N/A,FALSE,"ANNEX-1";#N/A,#N/A,FALSE,"ANNEX-2";#N/A,#N/A,FALSE,"ANNEX-3";#N/A,#N/A,FALSE,"WORKING"}</definedName>
    <definedName name="__________________act1" localSheetId="19" hidden="1">{#N/A,#N/A,FALSE,"WRSUMMARY";#N/A,#N/A,FALSE,"ANNEX-1";#N/A,#N/A,FALSE,"ANNEX-2";#N/A,#N/A,FALSE,"ANNEX-3";#N/A,#N/A,FALSE,"WORKING"}</definedName>
    <definedName name="__________________act1" localSheetId="0" hidden="1">{#N/A,#N/A,FALSE,"WRSUMMARY";#N/A,#N/A,FALSE,"ANNEX-1";#N/A,#N/A,FALSE,"ANNEX-2";#N/A,#N/A,FALSE,"ANNEX-3";#N/A,#N/A,FALSE,"WORKING"}</definedName>
    <definedName name="__________________act1" localSheetId="10" hidden="1">{#N/A,#N/A,FALSE,"WRSUMMARY";#N/A,#N/A,FALSE,"ANNEX-1";#N/A,#N/A,FALSE,"ANNEX-2";#N/A,#N/A,FALSE,"ANNEX-3";#N/A,#N/A,FALSE,"WORKING"}</definedName>
    <definedName name="__________________act1" localSheetId="9" hidden="1">{#N/A,#N/A,FALSE,"WRSUMMARY";#N/A,#N/A,FALSE,"ANNEX-1";#N/A,#N/A,FALSE,"ANNEX-2";#N/A,#N/A,FALSE,"ANNEX-3";#N/A,#N/A,FALSE,"WORKING"}</definedName>
    <definedName name="__________________act1" localSheetId="17" hidden="1">{#N/A,#N/A,FALSE,"WRSUMMARY";#N/A,#N/A,FALSE,"ANNEX-1";#N/A,#N/A,FALSE,"ANNEX-2";#N/A,#N/A,FALSE,"ANNEX-3";#N/A,#N/A,FALSE,"WORKING"}</definedName>
    <definedName name="__________________act1" localSheetId="6" hidden="1">{#N/A,#N/A,FALSE,"WRSUMMARY";#N/A,#N/A,FALSE,"ANNEX-1";#N/A,#N/A,FALSE,"ANNEX-2";#N/A,#N/A,FALSE,"ANNEX-3";#N/A,#N/A,FALSE,"WORKING"}</definedName>
    <definedName name="__________________act1" localSheetId="14" hidden="1">{#N/A,#N/A,FALSE,"WRSUMMARY";#N/A,#N/A,FALSE,"ANNEX-1";#N/A,#N/A,FALSE,"ANNEX-2";#N/A,#N/A,FALSE,"ANNEX-3";#N/A,#N/A,FALSE,"WORKING"}</definedName>
    <definedName name="__________________act1" localSheetId="21"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4" hidden="1">{#N/A,#N/A,FALSE,"WRSUMMARY";#N/A,#N/A,FALSE,"ANNEX-1";#N/A,#N/A,FALSE,"ANNEX-2";#N/A,#N/A,FALSE,"ANNEX-3";#N/A,#N/A,FALSE,"WORKING"}</definedName>
    <definedName name="__________________act2" localSheetId="12" hidden="1">{#N/A,#N/A,FALSE,"WRSUMMARY";#N/A,#N/A,FALSE,"ANNEX-1";#N/A,#N/A,FALSE,"ANNEX-2";#N/A,#N/A,FALSE,"ANNEX-3";#N/A,#N/A,FALSE,"WORKING"}</definedName>
    <definedName name="__________________act2" localSheetId="19"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localSheetId="10" hidden="1">{#N/A,#N/A,FALSE,"WRSUMMARY";#N/A,#N/A,FALSE,"ANNEX-1";#N/A,#N/A,FALSE,"ANNEX-2";#N/A,#N/A,FALSE,"ANNEX-3";#N/A,#N/A,FALSE,"WORKING"}</definedName>
    <definedName name="__________________act2" localSheetId="9" hidden="1">{#N/A,#N/A,FALSE,"WRSUMMARY";#N/A,#N/A,FALSE,"ANNEX-1";#N/A,#N/A,FALSE,"ANNEX-2";#N/A,#N/A,FALSE,"ANNEX-3";#N/A,#N/A,FALSE,"WORKING"}</definedName>
    <definedName name="__________________act2" localSheetId="17" hidden="1">{#N/A,#N/A,FALSE,"WRSUMMARY";#N/A,#N/A,FALSE,"ANNEX-1";#N/A,#N/A,FALSE,"ANNEX-2";#N/A,#N/A,FALSE,"ANNEX-3";#N/A,#N/A,FALSE,"WORKING"}</definedName>
    <definedName name="__________________act2" localSheetId="6" hidden="1">{#N/A,#N/A,FALSE,"WRSUMMARY";#N/A,#N/A,FALSE,"ANNEX-1";#N/A,#N/A,FALSE,"ANNEX-2";#N/A,#N/A,FALSE,"ANNEX-3";#N/A,#N/A,FALSE,"WORKING"}</definedName>
    <definedName name="__________________act2" localSheetId="14" hidden="1">{#N/A,#N/A,FALSE,"WRSUMMARY";#N/A,#N/A,FALSE,"ANNEX-1";#N/A,#N/A,FALSE,"ANNEX-2";#N/A,#N/A,FALSE,"ANNEX-3";#N/A,#N/A,FALSE,"WORKING"}</definedName>
    <definedName name="__________________act2" localSheetId="21"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4" hidden="1">{#N/A,#N/A,FALSE,"WRSUMMARY";#N/A,#N/A,FALSE,"ANNEX-1";#N/A,#N/A,FALSE,"ANNEX-2";#N/A,#N/A,FALSE,"ANNEX-3";#N/A,#N/A,FALSE,"WORKING"}</definedName>
    <definedName name="_________________act1" localSheetId="12" hidden="1">{#N/A,#N/A,FALSE,"WRSUMMARY";#N/A,#N/A,FALSE,"ANNEX-1";#N/A,#N/A,FALSE,"ANNEX-2";#N/A,#N/A,FALSE,"ANNEX-3";#N/A,#N/A,FALSE,"WORKING"}</definedName>
    <definedName name="_________________act1" localSheetId="19" hidden="1">{#N/A,#N/A,FALSE,"WRSUMMARY";#N/A,#N/A,FALSE,"ANNEX-1";#N/A,#N/A,FALSE,"ANNEX-2";#N/A,#N/A,FALSE,"ANNEX-3";#N/A,#N/A,FALSE,"WORKING"}</definedName>
    <definedName name="_________________act1" localSheetId="0" hidden="1">{#N/A,#N/A,FALSE,"WRSUMMARY";#N/A,#N/A,FALSE,"ANNEX-1";#N/A,#N/A,FALSE,"ANNEX-2";#N/A,#N/A,FALSE,"ANNEX-3";#N/A,#N/A,FALSE,"WORKING"}</definedName>
    <definedName name="_________________act1" localSheetId="10" hidden="1">{#N/A,#N/A,FALSE,"WRSUMMARY";#N/A,#N/A,FALSE,"ANNEX-1";#N/A,#N/A,FALSE,"ANNEX-2";#N/A,#N/A,FALSE,"ANNEX-3";#N/A,#N/A,FALSE,"WORKING"}</definedName>
    <definedName name="_________________act1" localSheetId="9" hidden="1">{#N/A,#N/A,FALSE,"WRSUMMARY";#N/A,#N/A,FALSE,"ANNEX-1";#N/A,#N/A,FALSE,"ANNEX-2";#N/A,#N/A,FALSE,"ANNEX-3";#N/A,#N/A,FALSE,"WORKING"}</definedName>
    <definedName name="_________________act1" localSheetId="17" hidden="1">{#N/A,#N/A,FALSE,"WRSUMMARY";#N/A,#N/A,FALSE,"ANNEX-1";#N/A,#N/A,FALSE,"ANNEX-2";#N/A,#N/A,FALSE,"ANNEX-3";#N/A,#N/A,FALSE,"WORKING"}</definedName>
    <definedName name="_________________act1" localSheetId="6" hidden="1">{#N/A,#N/A,FALSE,"WRSUMMARY";#N/A,#N/A,FALSE,"ANNEX-1";#N/A,#N/A,FALSE,"ANNEX-2";#N/A,#N/A,FALSE,"ANNEX-3";#N/A,#N/A,FALSE,"WORKING"}</definedName>
    <definedName name="_________________act1" localSheetId="14" hidden="1">{#N/A,#N/A,FALSE,"WRSUMMARY";#N/A,#N/A,FALSE,"ANNEX-1";#N/A,#N/A,FALSE,"ANNEX-2";#N/A,#N/A,FALSE,"ANNEX-3";#N/A,#N/A,FALSE,"WORKING"}</definedName>
    <definedName name="_________________act1" localSheetId="21"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4" hidden="1">{#N/A,#N/A,FALSE,"WRSUMMARY";#N/A,#N/A,FALSE,"ANNEX-1";#N/A,#N/A,FALSE,"ANNEX-2";#N/A,#N/A,FALSE,"ANNEX-3";#N/A,#N/A,FALSE,"WORKING"}</definedName>
    <definedName name="_________________act2" localSheetId="12" hidden="1">{#N/A,#N/A,FALSE,"WRSUMMARY";#N/A,#N/A,FALSE,"ANNEX-1";#N/A,#N/A,FALSE,"ANNEX-2";#N/A,#N/A,FALSE,"ANNEX-3";#N/A,#N/A,FALSE,"WORKING"}</definedName>
    <definedName name="_________________act2" localSheetId="19"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localSheetId="10" hidden="1">{#N/A,#N/A,FALSE,"WRSUMMARY";#N/A,#N/A,FALSE,"ANNEX-1";#N/A,#N/A,FALSE,"ANNEX-2";#N/A,#N/A,FALSE,"ANNEX-3";#N/A,#N/A,FALSE,"WORKING"}</definedName>
    <definedName name="_________________act2" localSheetId="9" hidden="1">{#N/A,#N/A,FALSE,"WRSUMMARY";#N/A,#N/A,FALSE,"ANNEX-1";#N/A,#N/A,FALSE,"ANNEX-2";#N/A,#N/A,FALSE,"ANNEX-3";#N/A,#N/A,FALSE,"WORKING"}</definedName>
    <definedName name="_________________act2" localSheetId="17" hidden="1">{#N/A,#N/A,FALSE,"WRSUMMARY";#N/A,#N/A,FALSE,"ANNEX-1";#N/A,#N/A,FALSE,"ANNEX-2";#N/A,#N/A,FALSE,"ANNEX-3";#N/A,#N/A,FALSE,"WORKING"}</definedName>
    <definedName name="_________________act2" localSheetId="6" hidden="1">{#N/A,#N/A,FALSE,"WRSUMMARY";#N/A,#N/A,FALSE,"ANNEX-1";#N/A,#N/A,FALSE,"ANNEX-2";#N/A,#N/A,FALSE,"ANNEX-3";#N/A,#N/A,FALSE,"WORKING"}</definedName>
    <definedName name="_________________act2" localSheetId="14" hidden="1">{#N/A,#N/A,FALSE,"WRSUMMARY";#N/A,#N/A,FALSE,"ANNEX-1";#N/A,#N/A,FALSE,"ANNEX-2";#N/A,#N/A,FALSE,"ANNEX-3";#N/A,#N/A,FALSE,"WORKING"}</definedName>
    <definedName name="_________________act2" localSheetId="21" hidden="1">{#N/A,#N/A,FALSE,"WRSUMMARY";#N/A,#N/A,FALSE,"ANNEX-1";#N/A,#N/A,FALSE,"ANNEX-2";#N/A,#N/A,FALSE,"ANNEX-3";#N/A,#N/A,FALSE,"WORKING"}</definedName>
    <definedName name="_________________act2" hidden="1">{#N/A,#N/A,FALSE,"WRSUMMARY";#N/A,#N/A,FALSE,"ANNEX-1";#N/A,#N/A,FALSE,"ANNEX-2";#N/A,#N/A,FALSE,"ANNEX-3";#N/A,#N/A,FALSE,"WORKING"}</definedName>
    <definedName name="________________a1" localSheetId="2">#REF!</definedName>
    <definedName name="________________a1">#REF!</definedName>
    <definedName name="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4" hidden="1">{#N/A,#N/A,FALSE,"WRSUMMARY";#N/A,#N/A,FALSE,"ANNEX-1";#N/A,#N/A,FALSE,"ANNEX-2";#N/A,#N/A,FALSE,"ANNEX-3";#N/A,#N/A,FALSE,"WORKING"}</definedName>
    <definedName name="________________act1" localSheetId="12" hidden="1">{#N/A,#N/A,FALSE,"WRSUMMARY";#N/A,#N/A,FALSE,"ANNEX-1";#N/A,#N/A,FALSE,"ANNEX-2";#N/A,#N/A,FALSE,"ANNEX-3";#N/A,#N/A,FALSE,"WORKING"}</definedName>
    <definedName name="________________act1" localSheetId="19" hidden="1">{#N/A,#N/A,FALSE,"WRSUMMARY";#N/A,#N/A,FALSE,"ANNEX-1";#N/A,#N/A,FALSE,"ANNEX-2";#N/A,#N/A,FALSE,"ANNEX-3";#N/A,#N/A,FALSE,"WORKING"}</definedName>
    <definedName name="________________act1" localSheetId="0" hidden="1">{#N/A,#N/A,FALSE,"WRSUMMARY";#N/A,#N/A,FALSE,"ANNEX-1";#N/A,#N/A,FALSE,"ANNEX-2";#N/A,#N/A,FALSE,"ANNEX-3";#N/A,#N/A,FALSE,"WORKING"}</definedName>
    <definedName name="________________act1" localSheetId="10" hidden="1">{#N/A,#N/A,FALSE,"WRSUMMARY";#N/A,#N/A,FALSE,"ANNEX-1";#N/A,#N/A,FALSE,"ANNEX-2";#N/A,#N/A,FALSE,"ANNEX-3";#N/A,#N/A,FALSE,"WORKING"}</definedName>
    <definedName name="________________act1" localSheetId="9" hidden="1">{#N/A,#N/A,FALSE,"WRSUMMARY";#N/A,#N/A,FALSE,"ANNEX-1";#N/A,#N/A,FALSE,"ANNEX-2";#N/A,#N/A,FALSE,"ANNEX-3";#N/A,#N/A,FALSE,"WORKING"}</definedName>
    <definedName name="________________act1" localSheetId="17" hidden="1">{#N/A,#N/A,FALSE,"WRSUMMARY";#N/A,#N/A,FALSE,"ANNEX-1";#N/A,#N/A,FALSE,"ANNEX-2";#N/A,#N/A,FALSE,"ANNEX-3";#N/A,#N/A,FALSE,"WORKING"}</definedName>
    <definedName name="________________act1" localSheetId="6" hidden="1">{#N/A,#N/A,FALSE,"WRSUMMARY";#N/A,#N/A,FALSE,"ANNEX-1";#N/A,#N/A,FALSE,"ANNEX-2";#N/A,#N/A,FALSE,"ANNEX-3";#N/A,#N/A,FALSE,"WORKING"}</definedName>
    <definedName name="________________act1" localSheetId="14" hidden="1">{#N/A,#N/A,FALSE,"WRSUMMARY";#N/A,#N/A,FALSE,"ANNEX-1";#N/A,#N/A,FALSE,"ANNEX-2";#N/A,#N/A,FALSE,"ANNEX-3";#N/A,#N/A,FALSE,"WORKING"}</definedName>
    <definedName name="________________act1" localSheetId="21"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4" hidden="1">{#N/A,#N/A,FALSE,"WRSUMMARY";#N/A,#N/A,FALSE,"ANNEX-1";#N/A,#N/A,FALSE,"ANNEX-2";#N/A,#N/A,FALSE,"ANNEX-3";#N/A,#N/A,FALSE,"WORKING"}</definedName>
    <definedName name="________________act2" localSheetId="12" hidden="1">{#N/A,#N/A,FALSE,"WRSUMMARY";#N/A,#N/A,FALSE,"ANNEX-1";#N/A,#N/A,FALSE,"ANNEX-2";#N/A,#N/A,FALSE,"ANNEX-3";#N/A,#N/A,FALSE,"WORKING"}</definedName>
    <definedName name="________________act2" localSheetId="19"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localSheetId="10" hidden="1">{#N/A,#N/A,FALSE,"WRSUMMARY";#N/A,#N/A,FALSE,"ANNEX-1";#N/A,#N/A,FALSE,"ANNEX-2";#N/A,#N/A,FALSE,"ANNEX-3";#N/A,#N/A,FALSE,"WORKING"}</definedName>
    <definedName name="________________act2" localSheetId="9" hidden="1">{#N/A,#N/A,FALSE,"WRSUMMARY";#N/A,#N/A,FALSE,"ANNEX-1";#N/A,#N/A,FALSE,"ANNEX-2";#N/A,#N/A,FALSE,"ANNEX-3";#N/A,#N/A,FALSE,"WORKING"}</definedName>
    <definedName name="________________act2" localSheetId="17" hidden="1">{#N/A,#N/A,FALSE,"WRSUMMARY";#N/A,#N/A,FALSE,"ANNEX-1";#N/A,#N/A,FALSE,"ANNEX-2";#N/A,#N/A,FALSE,"ANNEX-3";#N/A,#N/A,FALSE,"WORKING"}</definedName>
    <definedName name="________________act2" localSheetId="6" hidden="1">{#N/A,#N/A,FALSE,"WRSUMMARY";#N/A,#N/A,FALSE,"ANNEX-1";#N/A,#N/A,FALSE,"ANNEX-2";#N/A,#N/A,FALSE,"ANNEX-3";#N/A,#N/A,FALSE,"WORKING"}</definedName>
    <definedName name="________________act2" localSheetId="14" hidden="1">{#N/A,#N/A,FALSE,"WRSUMMARY";#N/A,#N/A,FALSE,"ANNEX-1";#N/A,#N/A,FALSE,"ANNEX-2";#N/A,#N/A,FALSE,"ANNEX-3";#N/A,#N/A,FALSE,"WORKING"}</definedName>
    <definedName name="________________act2" localSheetId="21" hidden="1">{#N/A,#N/A,FALSE,"WRSUMMARY";#N/A,#N/A,FALSE,"ANNEX-1";#N/A,#N/A,FALSE,"ANNEX-2";#N/A,#N/A,FALSE,"ANNEX-3";#N/A,#N/A,FALSE,"WORKING"}</definedName>
    <definedName name="________________act2" hidden="1">{#N/A,#N/A,FALSE,"WRSUMMARY";#N/A,#N/A,FALSE,"ANNEX-1";#N/A,#N/A,FALSE,"ANNEX-2";#N/A,#N/A,FALSE,"ANNEX-3";#N/A,#N/A,FALSE,"WORKING"}</definedName>
    <definedName name="_______________a10" localSheetId="2">#REF!</definedName>
    <definedName name="_______________a10">#REF!</definedName>
    <definedName name="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4" hidden="1">{#N/A,#N/A,FALSE,"WRSUMMARY";#N/A,#N/A,FALSE,"ANNEX-1";#N/A,#N/A,FALSE,"ANNEX-2";#N/A,#N/A,FALSE,"ANNEX-3";#N/A,#N/A,FALSE,"WORKING"}</definedName>
    <definedName name="_______________act1" localSheetId="12" hidden="1">{#N/A,#N/A,FALSE,"WRSUMMARY";#N/A,#N/A,FALSE,"ANNEX-1";#N/A,#N/A,FALSE,"ANNEX-2";#N/A,#N/A,FALSE,"ANNEX-3";#N/A,#N/A,FALSE,"WORKING"}</definedName>
    <definedName name="_______________act1" localSheetId="19" hidden="1">{#N/A,#N/A,FALSE,"WRSUMMARY";#N/A,#N/A,FALSE,"ANNEX-1";#N/A,#N/A,FALSE,"ANNEX-2";#N/A,#N/A,FALSE,"ANNEX-3";#N/A,#N/A,FALSE,"WORKING"}</definedName>
    <definedName name="_______________act1" localSheetId="0" hidden="1">{#N/A,#N/A,FALSE,"WRSUMMARY";#N/A,#N/A,FALSE,"ANNEX-1";#N/A,#N/A,FALSE,"ANNEX-2";#N/A,#N/A,FALSE,"ANNEX-3";#N/A,#N/A,FALSE,"WORKING"}</definedName>
    <definedName name="_______________act1" localSheetId="10" hidden="1">{#N/A,#N/A,FALSE,"WRSUMMARY";#N/A,#N/A,FALSE,"ANNEX-1";#N/A,#N/A,FALSE,"ANNEX-2";#N/A,#N/A,FALSE,"ANNEX-3";#N/A,#N/A,FALSE,"WORKING"}</definedName>
    <definedName name="_______________act1" localSheetId="9" hidden="1">{#N/A,#N/A,FALSE,"WRSUMMARY";#N/A,#N/A,FALSE,"ANNEX-1";#N/A,#N/A,FALSE,"ANNEX-2";#N/A,#N/A,FALSE,"ANNEX-3";#N/A,#N/A,FALSE,"WORKING"}</definedName>
    <definedName name="_______________act1" localSheetId="17" hidden="1">{#N/A,#N/A,FALSE,"WRSUMMARY";#N/A,#N/A,FALSE,"ANNEX-1";#N/A,#N/A,FALSE,"ANNEX-2";#N/A,#N/A,FALSE,"ANNEX-3";#N/A,#N/A,FALSE,"WORKING"}</definedName>
    <definedName name="_______________act1" localSheetId="6" hidden="1">{#N/A,#N/A,FALSE,"WRSUMMARY";#N/A,#N/A,FALSE,"ANNEX-1";#N/A,#N/A,FALSE,"ANNEX-2";#N/A,#N/A,FALSE,"ANNEX-3";#N/A,#N/A,FALSE,"WORKING"}</definedName>
    <definedName name="_______________act1" localSheetId="14" hidden="1">{#N/A,#N/A,FALSE,"WRSUMMARY";#N/A,#N/A,FALSE,"ANNEX-1";#N/A,#N/A,FALSE,"ANNEX-2";#N/A,#N/A,FALSE,"ANNEX-3";#N/A,#N/A,FALSE,"WORKING"}</definedName>
    <definedName name="_______________act1" localSheetId="21"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4" hidden="1">{#N/A,#N/A,FALSE,"WRSUMMARY";#N/A,#N/A,FALSE,"ANNEX-1";#N/A,#N/A,FALSE,"ANNEX-2";#N/A,#N/A,FALSE,"ANNEX-3";#N/A,#N/A,FALSE,"WORKING"}</definedName>
    <definedName name="_______________act2" localSheetId="12" hidden="1">{#N/A,#N/A,FALSE,"WRSUMMARY";#N/A,#N/A,FALSE,"ANNEX-1";#N/A,#N/A,FALSE,"ANNEX-2";#N/A,#N/A,FALSE,"ANNEX-3";#N/A,#N/A,FALSE,"WORKING"}</definedName>
    <definedName name="_______________act2" localSheetId="19"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localSheetId="10" hidden="1">{#N/A,#N/A,FALSE,"WRSUMMARY";#N/A,#N/A,FALSE,"ANNEX-1";#N/A,#N/A,FALSE,"ANNEX-2";#N/A,#N/A,FALSE,"ANNEX-3";#N/A,#N/A,FALSE,"WORKING"}</definedName>
    <definedName name="_______________act2" localSheetId="9" hidden="1">{#N/A,#N/A,FALSE,"WRSUMMARY";#N/A,#N/A,FALSE,"ANNEX-1";#N/A,#N/A,FALSE,"ANNEX-2";#N/A,#N/A,FALSE,"ANNEX-3";#N/A,#N/A,FALSE,"WORKING"}</definedName>
    <definedName name="_______________act2" localSheetId="17" hidden="1">{#N/A,#N/A,FALSE,"WRSUMMARY";#N/A,#N/A,FALSE,"ANNEX-1";#N/A,#N/A,FALSE,"ANNEX-2";#N/A,#N/A,FALSE,"ANNEX-3";#N/A,#N/A,FALSE,"WORKING"}</definedName>
    <definedName name="_______________act2" localSheetId="6" hidden="1">{#N/A,#N/A,FALSE,"WRSUMMARY";#N/A,#N/A,FALSE,"ANNEX-1";#N/A,#N/A,FALSE,"ANNEX-2";#N/A,#N/A,FALSE,"ANNEX-3";#N/A,#N/A,FALSE,"WORKING"}</definedName>
    <definedName name="_______________act2" localSheetId="14" hidden="1">{#N/A,#N/A,FALSE,"WRSUMMARY";#N/A,#N/A,FALSE,"ANNEX-1";#N/A,#N/A,FALSE,"ANNEX-2";#N/A,#N/A,FALSE,"ANNEX-3";#N/A,#N/A,FALSE,"WORKING"}</definedName>
    <definedName name="_______________act2" localSheetId="21" hidden="1">{#N/A,#N/A,FALSE,"WRSUMMARY";#N/A,#N/A,FALSE,"ANNEX-1";#N/A,#N/A,FALSE,"ANNEX-2";#N/A,#N/A,FALSE,"ANNEX-3";#N/A,#N/A,FALSE,"WORKING"}</definedName>
    <definedName name="_______________act2" hidden="1">{#N/A,#N/A,FALSE,"WRSUMMARY";#N/A,#N/A,FALSE,"ANNEX-1";#N/A,#N/A,FALSE,"ANNEX-2";#N/A,#N/A,FALSE,"ANNEX-3";#N/A,#N/A,FALSE,"WORKING"}</definedName>
    <definedName name="_______________BQB1" localSheetId="2">#REF!</definedName>
    <definedName name="_______________BQB1">#REF!</definedName>
    <definedName name="_______________BQB2" localSheetId="2">#REF!</definedName>
    <definedName name="_______________BQB2">#REF!</definedName>
    <definedName name="_______________BQB3" localSheetId="2">#REF!</definedName>
    <definedName name="_______________BQB3">#REF!</definedName>
    <definedName name="_______________BQB4" localSheetId="2">#REF!</definedName>
    <definedName name="_______________BQB4">#REF!</definedName>
    <definedName name="_______________BQB5" localSheetId="2">#REF!</definedName>
    <definedName name="_______________BQB5">#REF!</definedName>
    <definedName name="_______________BQB6" localSheetId="2">#REF!</definedName>
    <definedName name="_______________BQB6">#REF!</definedName>
    <definedName name="_______________BQB7" localSheetId="2">#REF!</definedName>
    <definedName name="_______________BQB7">#REF!</definedName>
    <definedName name="_______________BQB8" localSheetId="2">#REF!</definedName>
    <definedName name="_______________BQB8">#REF!</definedName>
    <definedName name="_______________BQB9" localSheetId="2">#REF!</definedName>
    <definedName name="_______________BQB9">#REF!</definedName>
    <definedName name="_______________BQU03" localSheetId="2">#REF!</definedName>
    <definedName name="_______________BQU03">#REF!</definedName>
    <definedName name="_______________CAL01" localSheetId="2">#REF!</definedName>
    <definedName name="_______________CAL01">#REF!</definedName>
    <definedName name="_______________CAL02" localSheetId="2">#REF!</definedName>
    <definedName name="_______________CAL02">#REF!</definedName>
    <definedName name="_______________CAL03" localSheetId="2">#REF!</definedName>
    <definedName name="_______________CAL03">#REF!</definedName>
    <definedName name="_______________CAL04" localSheetId="2">#REF!</definedName>
    <definedName name="_______________CAL04">#REF!</definedName>
    <definedName name="_______________CCC1" localSheetId="2">#REF!</definedName>
    <definedName name="_______________CCC1">#REF!</definedName>
    <definedName name="_______________DAT1" localSheetId="2">#REF!</definedName>
    <definedName name="_______________DAT1">#REF!</definedName>
    <definedName name="_______________DAT14" localSheetId="2">#REF!</definedName>
    <definedName name="_______________DAT14">#REF!</definedName>
    <definedName name="_______________DAT16" localSheetId="2">#REF!</definedName>
    <definedName name="_______________DAT16">#REF!</definedName>
    <definedName name="_______________DAT2" localSheetId="2">#REF!</definedName>
    <definedName name="_______________DAT2">#REF!</definedName>
    <definedName name="_______________DAT4" localSheetId="2">#REF!</definedName>
    <definedName name="_______________DAT4">#REF!</definedName>
    <definedName name="_______________DAT6" localSheetId="2">#REF!</definedName>
    <definedName name="_______________DAT6">#REF!</definedName>
    <definedName name="_______________DAT9" localSheetId="2">#REF!</definedName>
    <definedName name="_______________DAT9">#REF!</definedName>
    <definedName name="_______________GNR1" localSheetId="2">#REF!</definedName>
    <definedName name="_______________GNR1">#REF!</definedName>
    <definedName name="_______________ING01" localSheetId="2">#REF!</definedName>
    <definedName name="_______________ING01">#REF!</definedName>
    <definedName name="_______________ING02" localSheetId="2">#REF!</definedName>
    <definedName name="_______________ING02">#REF!</definedName>
    <definedName name="_______________MDS01" localSheetId="2">#REF!</definedName>
    <definedName name="_______________MDS01">#REF!</definedName>
    <definedName name="_______________MVE01" localSheetId="2">#REF!</definedName>
    <definedName name="_______________MVE01">#REF!</definedName>
    <definedName name="_______________PAG01" localSheetId="2">#REF!</definedName>
    <definedName name="_______________PAG01">#REF!</definedName>
    <definedName name="_______________PAG02" localSheetId="2">#REF!</definedName>
    <definedName name="_______________PAG02">#REF!</definedName>
    <definedName name="_______________PHN01" localSheetId="2">#REF!</definedName>
    <definedName name="_______________PHN01">#REF!</definedName>
    <definedName name="_______________PHN02" localSheetId="2">#REF!</definedName>
    <definedName name="_______________PHN02">#REF!</definedName>
    <definedName name="_______________QQQ1" localSheetId="2">#REF!</definedName>
    <definedName name="_______________QQQ1">#REF!</definedName>
    <definedName name="_______________RGF01" localSheetId="2">#REF!</definedName>
    <definedName name="_______________RGF01">#REF!</definedName>
    <definedName name="_______________RHN01" localSheetId="2">#REF!</definedName>
    <definedName name="_______________RHN01">#REF!</definedName>
    <definedName name="_______________RHN02" localSheetId="2">#REF!</definedName>
    <definedName name="_______________RHN02">#REF!</definedName>
    <definedName name="_______________RHN03" localSheetId="2">#REF!</definedName>
    <definedName name="_______________RHN03">#REF!</definedName>
    <definedName name="_______________RHN04" localSheetId="2">#REF!</definedName>
    <definedName name="_______________RHN04">#REF!</definedName>
    <definedName name="_______________RNC1" localSheetId="2">#REF!</definedName>
    <definedName name="_______________RNC1">#REF!</definedName>
    <definedName name="_______________RRR01" localSheetId="2">#REF!</definedName>
    <definedName name="_______________RRR01">#REF!</definedName>
    <definedName name="_______________WCP1" localSheetId="2">#REF!</definedName>
    <definedName name="_______________WCP1">#REF!</definedName>
    <definedName name="_______________WCY01" localSheetId="2">#REF!</definedName>
    <definedName name="_______________WCY01">#REF!</definedName>
    <definedName name="_______________WW01" localSheetId="2">#REF!</definedName>
    <definedName name="_______________WW01">#REF!</definedName>
    <definedName name="_______________WW02" localSheetId="2">#REF!</definedName>
    <definedName name="_______________WW02">#REF!</definedName>
    <definedName name="_______________WW03" localSheetId="2">#REF!</definedName>
    <definedName name="_______________WW03">#REF!</definedName>
    <definedName name="_______________WWW1" localSheetId="2">#REF!</definedName>
    <definedName name="_______________WWW1">#REF!</definedName>
    <definedName name="_______________WWW2" localSheetId="2">#REF!</definedName>
    <definedName name="_______________WWW2">#REF!</definedName>
    <definedName name="_______________WWW3" localSheetId="2">#REF!</definedName>
    <definedName name="_______________WWW3">#REF!</definedName>
    <definedName name="______________97">'[3]97'!$A$1:$AF$2</definedName>
    <definedName name="______________a1" localSheetId="2">#REF!</definedName>
    <definedName name="______________a1">#REF!</definedName>
    <definedName name="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4" hidden="1">{#N/A,#N/A,FALSE,"WRSUMMARY";#N/A,#N/A,FALSE,"ANNEX-1";#N/A,#N/A,FALSE,"ANNEX-2";#N/A,#N/A,FALSE,"ANNEX-3";#N/A,#N/A,FALSE,"WORKING"}</definedName>
    <definedName name="______________act1" localSheetId="12" hidden="1">{#N/A,#N/A,FALSE,"WRSUMMARY";#N/A,#N/A,FALSE,"ANNEX-1";#N/A,#N/A,FALSE,"ANNEX-2";#N/A,#N/A,FALSE,"ANNEX-3";#N/A,#N/A,FALSE,"WORKING"}</definedName>
    <definedName name="______________act1" localSheetId="19" hidden="1">{#N/A,#N/A,FALSE,"WRSUMMARY";#N/A,#N/A,FALSE,"ANNEX-1";#N/A,#N/A,FALSE,"ANNEX-2";#N/A,#N/A,FALSE,"ANNEX-3";#N/A,#N/A,FALSE,"WORKING"}</definedName>
    <definedName name="______________act1" localSheetId="0" hidden="1">{#N/A,#N/A,FALSE,"WRSUMMARY";#N/A,#N/A,FALSE,"ANNEX-1";#N/A,#N/A,FALSE,"ANNEX-2";#N/A,#N/A,FALSE,"ANNEX-3";#N/A,#N/A,FALSE,"WORKING"}</definedName>
    <definedName name="______________act1" localSheetId="10" hidden="1">{#N/A,#N/A,FALSE,"WRSUMMARY";#N/A,#N/A,FALSE,"ANNEX-1";#N/A,#N/A,FALSE,"ANNEX-2";#N/A,#N/A,FALSE,"ANNEX-3";#N/A,#N/A,FALSE,"WORKING"}</definedName>
    <definedName name="______________act1" localSheetId="9" hidden="1">{#N/A,#N/A,FALSE,"WRSUMMARY";#N/A,#N/A,FALSE,"ANNEX-1";#N/A,#N/A,FALSE,"ANNEX-2";#N/A,#N/A,FALSE,"ANNEX-3";#N/A,#N/A,FALSE,"WORKING"}</definedName>
    <definedName name="______________act1" localSheetId="17" hidden="1">{#N/A,#N/A,FALSE,"WRSUMMARY";#N/A,#N/A,FALSE,"ANNEX-1";#N/A,#N/A,FALSE,"ANNEX-2";#N/A,#N/A,FALSE,"ANNEX-3";#N/A,#N/A,FALSE,"WORKING"}</definedName>
    <definedName name="______________act1" localSheetId="6" hidden="1">{#N/A,#N/A,FALSE,"WRSUMMARY";#N/A,#N/A,FALSE,"ANNEX-1";#N/A,#N/A,FALSE,"ANNEX-2";#N/A,#N/A,FALSE,"ANNEX-3";#N/A,#N/A,FALSE,"WORKING"}</definedName>
    <definedName name="______________act1" localSheetId="14" hidden="1">{#N/A,#N/A,FALSE,"WRSUMMARY";#N/A,#N/A,FALSE,"ANNEX-1";#N/A,#N/A,FALSE,"ANNEX-2";#N/A,#N/A,FALSE,"ANNEX-3";#N/A,#N/A,FALSE,"WORKING"}</definedName>
    <definedName name="______________act1" localSheetId="21" hidden="1">{#N/A,#N/A,FALSE,"WRSUMMARY";#N/A,#N/A,FALSE,"ANNEX-1";#N/A,#N/A,FALSE,"ANNEX-2";#N/A,#N/A,FALSE,"ANNEX-3";#N/A,#N/A,FALSE,"WORKING"}</definedName>
    <definedName name="______________act1" hidden="1">{#N/A,#N/A,FALSE,"WRSUMMARY";#N/A,#N/A,FALSE,"ANNEX-1";#N/A,#N/A,FALSE,"ANNEX-2";#N/A,#N/A,FALSE,"ANNEX-3";#N/A,#N/A,FALSE,"WORKING"}</definedName>
    <definedName name="______________act2" localSheetId="4" hidden="1">{#N/A,#N/A,FALSE,"WRSUMMARY";#N/A,#N/A,FALSE,"ANNEX-1";#N/A,#N/A,FALSE,"ANNEX-2";#N/A,#N/A,FALSE,"ANNEX-3";#N/A,#N/A,FALSE,"WORKING"}</definedName>
    <definedName name="______________act2" localSheetId="12" hidden="1">{#N/A,#N/A,FALSE,"WRSUMMARY";#N/A,#N/A,FALSE,"ANNEX-1";#N/A,#N/A,FALSE,"ANNEX-2";#N/A,#N/A,FALSE,"ANNEX-3";#N/A,#N/A,FALSE,"WORKING"}</definedName>
    <definedName name="______________act2" localSheetId="19"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localSheetId="10" hidden="1">{#N/A,#N/A,FALSE,"WRSUMMARY";#N/A,#N/A,FALSE,"ANNEX-1";#N/A,#N/A,FALSE,"ANNEX-2";#N/A,#N/A,FALSE,"ANNEX-3";#N/A,#N/A,FALSE,"WORKING"}</definedName>
    <definedName name="______________act2" localSheetId="9" hidden="1">{#N/A,#N/A,FALSE,"WRSUMMARY";#N/A,#N/A,FALSE,"ANNEX-1";#N/A,#N/A,FALSE,"ANNEX-2";#N/A,#N/A,FALSE,"ANNEX-3";#N/A,#N/A,FALSE,"WORKING"}</definedName>
    <definedName name="______________act2" localSheetId="17" hidden="1">{#N/A,#N/A,FALSE,"WRSUMMARY";#N/A,#N/A,FALSE,"ANNEX-1";#N/A,#N/A,FALSE,"ANNEX-2";#N/A,#N/A,FALSE,"ANNEX-3";#N/A,#N/A,FALSE,"WORKING"}</definedName>
    <definedName name="______________act2" localSheetId="6" hidden="1">{#N/A,#N/A,FALSE,"WRSUMMARY";#N/A,#N/A,FALSE,"ANNEX-1";#N/A,#N/A,FALSE,"ANNEX-2";#N/A,#N/A,FALSE,"ANNEX-3";#N/A,#N/A,FALSE,"WORKING"}</definedName>
    <definedName name="______________act2" localSheetId="14" hidden="1">{#N/A,#N/A,FALSE,"WRSUMMARY";#N/A,#N/A,FALSE,"ANNEX-1";#N/A,#N/A,FALSE,"ANNEX-2";#N/A,#N/A,FALSE,"ANNEX-3";#N/A,#N/A,FALSE,"WORKING"}</definedName>
    <definedName name="______________act2" localSheetId="21" hidden="1">{#N/A,#N/A,FALSE,"WRSUMMARY";#N/A,#N/A,FALSE,"ANNEX-1";#N/A,#N/A,FALSE,"ANNEX-2";#N/A,#N/A,FALSE,"ANNEX-3";#N/A,#N/A,FALSE,"WORKING"}</definedName>
    <definedName name="______________act2" hidden="1">{#N/A,#N/A,FALSE,"WRSUMMARY";#N/A,#N/A,FALSE,"ANNEX-1";#N/A,#N/A,FALSE,"ANNEX-2";#N/A,#N/A,FALSE,"ANNEX-3";#N/A,#N/A,FALSE,"WORKING"}</definedName>
    <definedName name="______________AUX1" localSheetId="2">#REF!</definedName>
    <definedName name="______________AUX1">#REF!</definedName>
    <definedName name="______________AUX2" localSheetId="2">#REF!</definedName>
    <definedName name="______________AUX2">#REF!</definedName>
    <definedName name="______________AUX3" localSheetId="2">#REF!</definedName>
    <definedName name="______________AUX3">#REF!</definedName>
    <definedName name="______________CDN1" localSheetId="2">#REF!</definedName>
    <definedName name="______________CDN1">#REF!</definedName>
    <definedName name="______________CDN2" localSheetId="2">#REF!</definedName>
    <definedName name="______________CDN2">#REF!</definedName>
    <definedName name="______________DAT10" localSheetId="2">#REF!</definedName>
    <definedName name="______________DAT10">#REF!</definedName>
    <definedName name="______________DAT11" localSheetId="2">#REF!</definedName>
    <definedName name="______________DAT11">#REF!</definedName>
    <definedName name="______________DAT12" localSheetId="2">#REF!</definedName>
    <definedName name="______________DAT12">#REF!</definedName>
    <definedName name="______________DAT13" localSheetId="2">#REF!</definedName>
    <definedName name="______________DAT13">#REF!</definedName>
    <definedName name="______________DAT15" localSheetId="2">#REF!</definedName>
    <definedName name="______________DAT15">#REF!</definedName>
    <definedName name="______________DAT3" localSheetId="2">#REF!</definedName>
    <definedName name="______________DAT3">#REF!</definedName>
    <definedName name="______________DAT5" localSheetId="2">#REF!</definedName>
    <definedName name="______________DAT5">#REF!</definedName>
    <definedName name="______________DAT7" localSheetId="2">#REF!</definedName>
    <definedName name="______________DAT7">#REF!</definedName>
    <definedName name="______________DAT8" localSheetId="2">#REF!</definedName>
    <definedName name="______________DAT8">#REF!</definedName>
    <definedName name="______________JPL06" localSheetId="2">#REF!</definedName>
    <definedName name="______________JPL06">#REF!</definedName>
    <definedName name="______________JPL07" localSheetId="2">#REF!</definedName>
    <definedName name="______________JPL07">#REF!</definedName>
    <definedName name="______________JPL08" localSheetId="2">#REF!</definedName>
    <definedName name="______________JPL08">#REF!</definedName>
    <definedName name="______________JRL06" localSheetId="2">#REF!</definedName>
    <definedName name="______________JRL06">#REF!</definedName>
    <definedName name="______________JRL07" localSheetId="2">#REF!</definedName>
    <definedName name="______________JRL07">#REF!</definedName>
    <definedName name="______________JRL08" localSheetId="2">#REF!</definedName>
    <definedName name="______________JRL08">#REF!</definedName>
    <definedName name="_____________97">'[3]97'!$A$1:$AF$2</definedName>
    <definedName name="_____________a1" localSheetId="2">#REF!</definedName>
    <definedName name="_____________a1">#REF!</definedName>
    <definedName name="_____________a10" localSheetId="2">#REF!</definedName>
    <definedName name="_____________a10">#REF!</definedName>
    <definedName name="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4" hidden="1">{#N/A,#N/A,FALSE,"WRSUMMARY";#N/A,#N/A,FALSE,"ANNEX-1";#N/A,#N/A,FALSE,"ANNEX-2";#N/A,#N/A,FALSE,"ANNEX-3";#N/A,#N/A,FALSE,"WORKING"}</definedName>
    <definedName name="_____________act1" localSheetId="12" hidden="1">{#N/A,#N/A,FALSE,"WRSUMMARY";#N/A,#N/A,FALSE,"ANNEX-1";#N/A,#N/A,FALSE,"ANNEX-2";#N/A,#N/A,FALSE,"ANNEX-3";#N/A,#N/A,FALSE,"WORKING"}</definedName>
    <definedName name="_____________act1" localSheetId="19" hidden="1">{#N/A,#N/A,FALSE,"WRSUMMARY";#N/A,#N/A,FALSE,"ANNEX-1";#N/A,#N/A,FALSE,"ANNEX-2";#N/A,#N/A,FALSE,"ANNEX-3";#N/A,#N/A,FALSE,"WORKING"}</definedName>
    <definedName name="_____________act1" localSheetId="0" hidden="1">{#N/A,#N/A,FALSE,"WRSUMMARY";#N/A,#N/A,FALSE,"ANNEX-1";#N/A,#N/A,FALSE,"ANNEX-2";#N/A,#N/A,FALSE,"ANNEX-3";#N/A,#N/A,FALSE,"WORKING"}</definedName>
    <definedName name="_____________act1" localSheetId="10" hidden="1">{#N/A,#N/A,FALSE,"WRSUMMARY";#N/A,#N/A,FALSE,"ANNEX-1";#N/A,#N/A,FALSE,"ANNEX-2";#N/A,#N/A,FALSE,"ANNEX-3";#N/A,#N/A,FALSE,"WORKING"}</definedName>
    <definedName name="_____________act1" localSheetId="9" hidden="1">{#N/A,#N/A,FALSE,"WRSUMMARY";#N/A,#N/A,FALSE,"ANNEX-1";#N/A,#N/A,FALSE,"ANNEX-2";#N/A,#N/A,FALSE,"ANNEX-3";#N/A,#N/A,FALSE,"WORKING"}</definedName>
    <definedName name="_____________act1" localSheetId="17" hidden="1">{#N/A,#N/A,FALSE,"WRSUMMARY";#N/A,#N/A,FALSE,"ANNEX-1";#N/A,#N/A,FALSE,"ANNEX-2";#N/A,#N/A,FALSE,"ANNEX-3";#N/A,#N/A,FALSE,"WORKING"}</definedName>
    <definedName name="_____________act1" localSheetId="6" hidden="1">{#N/A,#N/A,FALSE,"WRSUMMARY";#N/A,#N/A,FALSE,"ANNEX-1";#N/A,#N/A,FALSE,"ANNEX-2";#N/A,#N/A,FALSE,"ANNEX-3";#N/A,#N/A,FALSE,"WORKING"}</definedName>
    <definedName name="_____________act1" localSheetId="14" hidden="1">{#N/A,#N/A,FALSE,"WRSUMMARY";#N/A,#N/A,FALSE,"ANNEX-1";#N/A,#N/A,FALSE,"ANNEX-2";#N/A,#N/A,FALSE,"ANNEX-3";#N/A,#N/A,FALSE,"WORKING"}</definedName>
    <definedName name="_____________act1" localSheetId="21" hidden="1">{#N/A,#N/A,FALSE,"WRSUMMARY";#N/A,#N/A,FALSE,"ANNEX-1";#N/A,#N/A,FALSE,"ANNEX-2";#N/A,#N/A,FALSE,"ANNEX-3";#N/A,#N/A,FALSE,"WORKING"}</definedName>
    <definedName name="_____________act1" hidden="1">{#N/A,#N/A,FALSE,"WRSUMMARY";#N/A,#N/A,FALSE,"ANNEX-1";#N/A,#N/A,FALSE,"ANNEX-2";#N/A,#N/A,FALSE,"ANNEX-3";#N/A,#N/A,FALSE,"WORKING"}</definedName>
    <definedName name="_____________act2" localSheetId="4" hidden="1">{#N/A,#N/A,FALSE,"WRSUMMARY";#N/A,#N/A,FALSE,"ANNEX-1";#N/A,#N/A,FALSE,"ANNEX-2";#N/A,#N/A,FALSE,"ANNEX-3";#N/A,#N/A,FALSE,"WORKING"}</definedName>
    <definedName name="_____________act2" localSheetId="12" hidden="1">{#N/A,#N/A,FALSE,"WRSUMMARY";#N/A,#N/A,FALSE,"ANNEX-1";#N/A,#N/A,FALSE,"ANNEX-2";#N/A,#N/A,FALSE,"ANNEX-3";#N/A,#N/A,FALSE,"WORKING"}</definedName>
    <definedName name="_____________act2" localSheetId="19" hidden="1">{#N/A,#N/A,FALSE,"WRSUMMARY";#N/A,#N/A,FALSE,"ANNEX-1";#N/A,#N/A,FALSE,"ANNEX-2";#N/A,#N/A,FALSE,"ANNEX-3";#N/A,#N/A,FALSE,"WORKING"}</definedName>
    <definedName name="_____________act2" localSheetId="0" hidden="1">{#N/A,#N/A,FALSE,"WRSUMMARY";#N/A,#N/A,FALSE,"ANNEX-1";#N/A,#N/A,FALSE,"ANNEX-2";#N/A,#N/A,FALSE,"ANNEX-3";#N/A,#N/A,FALSE,"WORKING"}</definedName>
    <definedName name="_____________act2" localSheetId="10" hidden="1">{#N/A,#N/A,FALSE,"WRSUMMARY";#N/A,#N/A,FALSE,"ANNEX-1";#N/A,#N/A,FALSE,"ANNEX-2";#N/A,#N/A,FALSE,"ANNEX-3";#N/A,#N/A,FALSE,"WORKING"}</definedName>
    <definedName name="_____________act2" localSheetId="9" hidden="1">{#N/A,#N/A,FALSE,"WRSUMMARY";#N/A,#N/A,FALSE,"ANNEX-1";#N/A,#N/A,FALSE,"ANNEX-2";#N/A,#N/A,FALSE,"ANNEX-3";#N/A,#N/A,FALSE,"WORKING"}</definedName>
    <definedName name="_____________act2" localSheetId="17" hidden="1">{#N/A,#N/A,FALSE,"WRSUMMARY";#N/A,#N/A,FALSE,"ANNEX-1";#N/A,#N/A,FALSE,"ANNEX-2";#N/A,#N/A,FALSE,"ANNEX-3";#N/A,#N/A,FALSE,"WORKING"}</definedName>
    <definedName name="_____________act2" localSheetId="6" hidden="1">{#N/A,#N/A,FALSE,"WRSUMMARY";#N/A,#N/A,FALSE,"ANNEX-1";#N/A,#N/A,FALSE,"ANNEX-2";#N/A,#N/A,FALSE,"ANNEX-3";#N/A,#N/A,FALSE,"WORKING"}</definedName>
    <definedName name="_____________act2" localSheetId="14" hidden="1">{#N/A,#N/A,FALSE,"WRSUMMARY";#N/A,#N/A,FALSE,"ANNEX-1";#N/A,#N/A,FALSE,"ANNEX-2";#N/A,#N/A,FALSE,"ANNEX-3";#N/A,#N/A,FALSE,"WORKING"}</definedName>
    <definedName name="_____________act2" localSheetId="21" hidden="1">{#N/A,#N/A,FALSE,"WRSUMMARY";#N/A,#N/A,FALSE,"ANNEX-1";#N/A,#N/A,FALSE,"ANNEX-2";#N/A,#N/A,FALSE,"ANNEX-3";#N/A,#N/A,FALSE,"WORKING"}</definedName>
    <definedName name="_____________act2" hidden="1">{#N/A,#N/A,FALSE,"WRSUMMARY";#N/A,#N/A,FALSE,"ANNEX-1";#N/A,#N/A,FALSE,"ANNEX-2";#N/A,#N/A,FALSE,"ANNEX-3";#N/A,#N/A,FALSE,"WORKING"}</definedName>
    <definedName name="_____________BQB1" localSheetId="2">#REF!</definedName>
    <definedName name="_____________BQB1">#REF!</definedName>
    <definedName name="_____________BQB2" localSheetId="2">#REF!</definedName>
    <definedName name="_____________BQB2">#REF!</definedName>
    <definedName name="_____________BQB3" localSheetId="2">#REF!</definedName>
    <definedName name="_____________BQB3">#REF!</definedName>
    <definedName name="_____________BQB4" localSheetId="2">#REF!</definedName>
    <definedName name="_____________BQB4">#REF!</definedName>
    <definedName name="_____________BQB5" localSheetId="2">#REF!</definedName>
    <definedName name="_____________BQB5">#REF!</definedName>
    <definedName name="_____________BQB6" localSheetId="2">#REF!</definedName>
    <definedName name="_____________BQB6">#REF!</definedName>
    <definedName name="_____________BQB7" localSheetId="2">#REF!</definedName>
    <definedName name="_____________BQB7">#REF!</definedName>
    <definedName name="_____________BQB8" localSheetId="2">#REF!</definedName>
    <definedName name="_____________BQB8">#REF!</definedName>
    <definedName name="_____________BQB9" localSheetId="2">#REF!</definedName>
    <definedName name="_____________BQB9">#REF!</definedName>
    <definedName name="_____________BQU03" localSheetId="2">#REF!</definedName>
    <definedName name="_____________BQU03">#REF!</definedName>
    <definedName name="_____________CAL01" localSheetId="2">#REF!</definedName>
    <definedName name="_____________CAL01">#REF!</definedName>
    <definedName name="_____________CAL02" localSheetId="2">#REF!</definedName>
    <definedName name="_____________CAL02">#REF!</definedName>
    <definedName name="_____________CAL03" localSheetId="2">#REF!</definedName>
    <definedName name="_____________CAL03">#REF!</definedName>
    <definedName name="_____________CAL04" localSheetId="2">#REF!</definedName>
    <definedName name="_____________CAL04">#REF!</definedName>
    <definedName name="_____________CCC1" localSheetId="2">#REF!</definedName>
    <definedName name="_____________CCC1">#REF!</definedName>
    <definedName name="_____________DAT1" localSheetId="2">#REF!</definedName>
    <definedName name="_____________DAT1">#REF!</definedName>
    <definedName name="_____________DAT10" localSheetId="2">#REF!</definedName>
    <definedName name="_____________DAT10">#REF!</definedName>
    <definedName name="_____________DAT11" localSheetId="2">#REF!</definedName>
    <definedName name="_____________DAT11">#REF!</definedName>
    <definedName name="_____________DAT12" localSheetId="2">#REF!</definedName>
    <definedName name="_____________DAT12">#REF!</definedName>
    <definedName name="_____________DAT13" localSheetId="2">#REF!</definedName>
    <definedName name="_____________DAT13">#REF!</definedName>
    <definedName name="_____________DAT14" localSheetId="2">#REF!</definedName>
    <definedName name="_____________DAT14">#REF!</definedName>
    <definedName name="_____________DAT15" localSheetId="2">#REF!</definedName>
    <definedName name="_____________DAT15">#REF!</definedName>
    <definedName name="_____________DAT16" localSheetId="2">#REF!</definedName>
    <definedName name="_____________DAT16">#REF!</definedName>
    <definedName name="_____________DAT17" localSheetId="2">#REF!</definedName>
    <definedName name="_____________DAT17">#REF!</definedName>
    <definedName name="_____________DAT18" localSheetId="2">#REF!</definedName>
    <definedName name="_____________DAT18">#REF!</definedName>
    <definedName name="_____________DAT19" localSheetId="2">#REF!</definedName>
    <definedName name="_____________DAT19">#REF!</definedName>
    <definedName name="_____________DAT2" localSheetId="2">#REF!</definedName>
    <definedName name="_____________DAT2">#REF!</definedName>
    <definedName name="_____________DAT3" localSheetId="2">#REF!</definedName>
    <definedName name="_____________DAT3">#REF!</definedName>
    <definedName name="_____________DAT4" localSheetId="2">#REF!</definedName>
    <definedName name="_____________DAT4">#REF!</definedName>
    <definedName name="_____________DAT5" localSheetId="2">#REF!</definedName>
    <definedName name="_____________DAT5">#REF!</definedName>
    <definedName name="_____________DAT6" localSheetId="2">#REF!</definedName>
    <definedName name="_____________DAT6">#REF!</definedName>
    <definedName name="_____________DAT7" localSheetId="2">#REF!</definedName>
    <definedName name="_____________DAT7">#REF!</definedName>
    <definedName name="_____________DAT8" localSheetId="2">#REF!</definedName>
    <definedName name="_____________DAT8">#REF!</definedName>
    <definedName name="_____________DAT9" localSheetId="2">#REF!</definedName>
    <definedName name="_____________DAT9">#REF!</definedName>
    <definedName name="_____________GNR1" localSheetId="2">#REF!</definedName>
    <definedName name="_____________GNR1">#REF!</definedName>
    <definedName name="_____________ING01" localSheetId="2">#REF!</definedName>
    <definedName name="_____________ING01">#REF!</definedName>
    <definedName name="_____________ING02" localSheetId="2">#REF!</definedName>
    <definedName name="_____________ING02">#REF!</definedName>
    <definedName name="_____________JPL02" localSheetId="2">#REF!</definedName>
    <definedName name="_____________JPL02">#REF!</definedName>
    <definedName name="_____________JPL03" localSheetId="2">#REF!</definedName>
    <definedName name="_____________JPL03">#REF!</definedName>
    <definedName name="_____________JPL04" localSheetId="2">#REF!</definedName>
    <definedName name="_____________JPL04">#REF!</definedName>
    <definedName name="_____________JPL05" localSheetId="2">#REF!</definedName>
    <definedName name="_____________JPL05">#REF!</definedName>
    <definedName name="_____________JRL02" localSheetId="2">#REF!</definedName>
    <definedName name="_____________JRL02">#REF!</definedName>
    <definedName name="_____________JRL03" localSheetId="2">#REF!</definedName>
    <definedName name="_____________JRL03">#REF!</definedName>
    <definedName name="_____________JRL04" localSheetId="2">#REF!</definedName>
    <definedName name="_____________JRL04">#REF!</definedName>
    <definedName name="_____________JRL05" localSheetId="2">#REF!</definedName>
    <definedName name="_____________JRL05">#REF!</definedName>
    <definedName name="_____________MDS01" localSheetId="2">#REF!</definedName>
    <definedName name="_____________MDS01">#REF!</definedName>
    <definedName name="_____________MVE01" localSheetId="2">#REF!</definedName>
    <definedName name="_____________MVE01">#REF!</definedName>
    <definedName name="_____________PAG01" localSheetId="2">#REF!</definedName>
    <definedName name="_____________PAG01">#REF!</definedName>
    <definedName name="_____________PAG02" localSheetId="2">#REF!</definedName>
    <definedName name="_____________PAG02">#REF!</definedName>
    <definedName name="_____________PHN01" localSheetId="2">#REF!</definedName>
    <definedName name="_____________PHN01">#REF!</definedName>
    <definedName name="_____________PHN02" localSheetId="2">#REF!</definedName>
    <definedName name="_____________PHN02">#REF!</definedName>
    <definedName name="_____________QQQ1" localSheetId="2">#REF!</definedName>
    <definedName name="_____________QQQ1">#REF!</definedName>
    <definedName name="_____________qr1" localSheetId="2">#REF!</definedName>
    <definedName name="_____________qr1">#REF!</definedName>
    <definedName name="_____________RGF01" localSheetId="2">#REF!</definedName>
    <definedName name="_____________RGF01">#REF!</definedName>
    <definedName name="_____________RHN01" localSheetId="2">#REF!</definedName>
    <definedName name="_____________RHN01">#REF!</definedName>
    <definedName name="_____________RHN02" localSheetId="2">#REF!</definedName>
    <definedName name="_____________RHN02">#REF!</definedName>
    <definedName name="_____________RHN03" localSheetId="2">#REF!</definedName>
    <definedName name="_____________RHN03">#REF!</definedName>
    <definedName name="_____________RHN04" localSheetId="2">#REF!</definedName>
    <definedName name="_____________RHN04">#REF!</definedName>
    <definedName name="_____________RNC1" localSheetId="2">#REF!</definedName>
    <definedName name="_____________RNC1">#REF!</definedName>
    <definedName name="_____________RRR01" localSheetId="2">#REF!</definedName>
    <definedName name="_____________RRR01">#REF!</definedName>
    <definedName name="_____________rut1">[4]Eng.!$C$1</definedName>
    <definedName name="_____________WCP1" localSheetId="2">#REF!</definedName>
    <definedName name="_____________WCP1">#REF!</definedName>
    <definedName name="_____________WCY01" localSheetId="2">#REF!</definedName>
    <definedName name="_____________WCY01">#REF!</definedName>
    <definedName name="_____________WW01" localSheetId="2">#REF!</definedName>
    <definedName name="_____________WW01">#REF!</definedName>
    <definedName name="_____________WW02" localSheetId="2">#REF!</definedName>
    <definedName name="_____________WW02">#REF!</definedName>
    <definedName name="_____________WW03" localSheetId="2">#REF!</definedName>
    <definedName name="_____________WW03">#REF!</definedName>
    <definedName name="_____________WWW1" localSheetId="2">#REF!</definedName>
    <definedName name="_____________WWW1">#REF!</definedName>
    <definedName name="_____________WWW2" localSheetId="2">#REF!</definedName>
    <definedName name="_____________WWW2">#REF!</definedName>
    <definedName name="_____________WWW3" localSheetId="2">#REF!</definedName>
    <definedName name="_____________WWW3">#REF!</definedName>
    <definedName name="____________97">'[3]97'!$A$1:$AF$2</definedName>
    <definedName name="____________a1" localSheetId="2">#REF!</definedName>
    <definedName name="____________a1">#REF!</definedName>
    <definedName name="____________a10" localSheetId="2">#REF!</definedName>
    <definedName name="____________a10">#REF!</definedName>
    <definedName name="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4" hidden="1">{#N/A,#N/A,FALSE,"WRSUMMARY";#N/A,#N/A,FALSE,"ANNEX-1";#N/A,#N/A,FALSE,"ANNEX-2";#N/A,#N/A,FALSE,"ANNEX-3";#N/A,#N/A,FALSE,"WORKING"}</definedName>
    <definedName name="____________act1" localSheetId="12" hidden="1">{#N/A,#N/A,FALSE,"WRSUMMARY";#N/A,#N/A,FALSE,"ANNEX-1";#N/A,#N/A,FALSE,"ANNEX-2";#N/A,#N/A,FALSE,"ANNEX-3";#N/A,#N/A,FALSE,"WORKING"}</definedName>
    <definedName name="____________act1" localSheetId="19" hidden="1">{#N/A,#N/A,FALSE,"WRSUMMARY";#N/A,#N/A,FALSE,"ANNEX-1";#N/A,#N/A,FALSE,"ANNEX-2";#N/A,#N/A,FALSE,"ANNEX-3";#N/A,#N/A,FALSE,"WORKING"}</definedName>
    <definedName name="____________act1" localSheetId="0" hidden="1">{#N/A,#N/A,FALSE,"WRSUMMARY";#N/A,#N/A,FALSE,"ANNEX-1";#N/A,#N/A,FALSE,"ANNEX-2";#N/A,#N/A,FALSE,"ANNEX-3";#N/A,#N/A,FALSE,"WORKING"}</definedName>
    <definedName name="____________act1" localSheetId="10" hidden="1">{#N/A,#N/A,FALSE,"WRSUMMARY";#N/A,#N/A,FALSE,"ANNEX-1";#N/A,#N/A,FALSE,"ANNEX-2";#N/A,#N/A,FALSE,"ANNEX-3";#N/A,#N/A,FALSE,"WORKING"}</definedName>
    <definedName name="____________act1" localSheetId="9" hidden="1">{#N/A,#N/A,FALSE,"WRSUMMARY";#N/A,#N/A,FALSE,"ANNEX-1";#N/A,#N/A,FALSE,"ANNEX-2";#N/A,#N/A,FALSE,"ANNEX-3";#N/A,#N/A,FALSE,"WORKING"}</definedName>
    <definedName name="____________act1" localSheetId="17" hidden="1">{#N/A,#N/A,FALSE,"WRSUMMARY";#N/A,#N/A,FALSE,"ANNEX-1";#N/A,#N/A,FALSE,"ANNEX-2";#N/A,#N/A,FALSE,"ANNEX-3";#N/A,#N/A,FALSE,"WORKING"}</definedName>
    <definedName name="____________act1" localSheetId="6" hidden="1">{#N/A,#N/A,FALSE,"WRSUMMARY";#N/A,#N/A,FALSE,"ANNEX-1";#N/A,#N/A,FALSE,"ANNEX-2";#N/A,#N/A,FALSE,"ANNEX-3";#N/A,#N/A,FALSE,"WORKING"}</definedName>
    <definedName name="____________act1" localSheetId="14" hidden="1">{#N/A,#N/A,FALSE,"WRSUMMARY";#N/A,#N/A,FALSE,"ANNEX-1";#N/A,#N/A,FALSE,"ANNEX-2";#N/A,#N/A,FALSE,"ANNEX-3";#N/A,#N/A,FALSE,"WORKING"}</definedName>
    <definedName name="____________act1" localSheetId="21" hidden="1">{#N/A,#N/A,FALSE,"WRSUMMARY";#N/A,#N/A,FALSE,"ANNEX-1";#N/A,#N/A,FALSE,"ANNEX-2";#N/A,#N/A,FALSE,"ANNEX-3";#N/A,#N/A,FALSE,"WORKING"}</definedName>
    <definedName name="____________act1" hidden="1">{#N/A,#N/A,FALSE,"WRSUMMARY";#N/A,#N/A,FALSE,"ANNEX-1";#N/A,#N/A,FALSE,"ANNEX-2";#N/A,#N/A,FALSE,"ANNEX-3";#N/A,#N/A,FALSE,"WORKING"}</definedName>
    <definedName name="____________act2" localSheetId="4" hidden="1">{#N/A,#N/A,FALSE,"WRSUMMARY";#N/A,#N/A,FALSE,"ANNEX-1";#N/A,#N/A,FALSE,"ANNEX-2";#N/A,#N/A,FALSE,"ANNEX-3";#N/A,#N/A,FALSE,"WORKING"}</definedName>
    <definedName name="____________act2" localSheetId="12" hidden="1">{#N/A,#N/A,FALSE,"WRSUMMARY";#N/A,#N/A,FALSE,"ANNEX-1";#N/A,#N/A,FALSE,"ANNEX-2";#N/A,#N/A,FALSE,"ANNEX-3";#N/A,#N/A,FALSE,"WORKING"}</definedName>
    <definedName name="____________act2" localSheetId="19" hidden="1">{#N/A,#N/A,FALSE,"WRSUMMARY";#N/A,#N/A,FALSE,"ANNEX-1";#N/A,#N/A,FALSE,"ANNEX-2";#N/A,#N/A,FALSE,"ANNEX-3";#N/A,#N/A,FALSE,"WORKING"}</definedName>
    <definedName name="____________act2" localSheetId="0" hidden="1">{#N/A,#N/A,FALSE,"WRSUMMARY";#N/A,#N/A,FALSE,"ANNEX-1";#N/A,#N/A,FALSE,"ANNEX-2";#N/A,#N/A,FALSE,"ANNEX-3";#N/A,#N/A,FALSE,"WORKING"}</definedName>
    <definedName name="____________act2" localSheetId="10" hidden="1">{#N/A,#N/A,FALSE,"WRSUMMARY";#N/A,#N/A,FALSE,"ANNEX-1";#N/A,#N/A,FALSE,"ANNEX-2";#N/A,#N/A,FALSE,"ANNEX-3";#N/A,#N/A,FALSE,"WORKING"}</definedName>
    <definedName name="____________act2" localSheetId="9" hidden="1">{#N/A,#N/A,FALSE,"WRSUMMARY";#N/A,#N/A,FALSE,"ANNEX-1";#N/A,#N/A,FALSE,"ANNEX-2";#N/A,#N/A,FALSE,"ANNEX-3";#N/A,#N/A,FALSE,"WORKING"}</definedName>
    <definedName name="____________act2" localSheetId="17" hidden="1">{#N/A,#N/A,FALSE,"WRSUMMARY";#N/A,#N/A,FALSE,"ANNEX-1";#N/A,#N/A,FALSE,"ANNEX-2";#N/A,#N/A,FALSE,"ANNEX-3";#N/A,#N/A,FALSE,"WORKING"}</definedName>
    <definedName name="____________act2" localSheetId="6" hidden="1">{#N/A,#N/A,FALSE,"WRSUMMARY";#N/A,#N/A,FALSE,"ANNEX-1";#N/A,#N/A,FALSE,"ANNEX-2";#N/A,#N/A,FALSE,"ANNEX-3";#N/A,#N/A,FALSE,"WORKING"}</definedName>
    <definedName name="____________act2" localSheetId="14" hidden="1">{#N/A,#N/A,FALSE,"WRSUMMARY";#N/A,#N/A,FALSE,"ANNEX-1";#N/A,#N/A,FALSE,"ANNEX-2";#N/A,#N/A,FALSE,"ANNEX-3";#N/A,#N/A,FALSE,"WORKING"}</definedName>
    <definedName name="____________act2" localSheetId="21" hidden="1">{#N/A,#N/A,FALSE,"WRSUMMARY";#N/A,#N/A,FALSE,"ANNEX-1";#N/A,#N/A,FALSE,"ANNEX-2";#N/A,#N/A,FALSE,"ANNEX-3";#N/A,#N/A,FALSE,"WORKING"}</definedName>
    <definedName name="____________act2" hidden="1">{#N/A,#N/A,FALSE,"WRSUMMARY";#N/A,#N/A,FALSE,"ANNEX-1";#N/A,#N/A,FALSE,"ANNEX-2";#N/A,#N/A,FALSE,"ANNEX-3";#N/A,#N/A,FALSE,"WORKING"}</definedName>
    <definedName name="____________AUX1" localSheetId="2">#REF!</definedName>
    <definedName name="____________AUX1">#REF!</definedName>
    <definedName name="____________AUX2" localSheetId="2">#REF!</definedName>
    <definedName name="____________AUX2">#REF!</definedName>
    <definedName name="____________AUX3" localSheetId="2">#REF!</definedName>
    <definedName name="____________AUX3">#REF!</definedName>
    <definedName name="____________BQB1" localSheetId="2">#REF!</definedName>
    <definedName name="____________BQB1">#REF!</definedName>
    <definedName name="____________BQB2" localSheetId="2">#REF!</definedName>
    <definedName name="____________BQB2">#REF!</definedName>
    <definedName name="____________BQB3" localSheetId="2">#REF!</definedName>
    <definedName name="____________BQB3">#REF!</definedName>
    <definedName name="____________BQB4" localSheetId="2">#REF!</definedName>
    <definedName name="____________BQB4">#REF!</definedName>
    <definedName name="____________BQB5" localSheetId="2">#REF!</definedName>
    <definedName name="____________BQB5">#REF!</definedName>
    <definedName name="____________BQB6" localSheetId="2">#REF!</definedName>
    <definedName name="____________BQB6">#REF!</definedName>
    <definedName name="____________BQB7" localSheetId="2">#REF!</definedName>
    <definedName name="____________BQB7">#REF!</definedName>
    <definedName name="____________BQB8" localSheetId="2">#REF!</definedName>
    <definedName name="____________BQB8">#REF!</definedName>
    <definedName name="____________BQB9" localSheetId="2">#REF!</definedName>
    <definedName name="____________BQB9">#REF!</definedName>
    <definedName name="____________BQU03" localSheetId="2">#REF!</definedName>
    <definedName name="____________BQU03">#REF!</definedName>
    <definedName name="____________CAL01" localSheetId="2">#REF!</definedName>
    <definedName name="____________CAL01">#REF!</definedName>
    <definedName name="____________CAL02" localSheetId="2">#REF!</definedName>
    <definedName name="____________CAL02">#REF!</definedName>
    <definedName name="____________CAL03" localSheetId="2">#REF!</definedName>
    <definedName name="____________CAL03">#REF!</definedName>
    <definedName name="____________CAL04" localSheetId="2">#REF!</definedName>
    <definedName name="____________CAL04">#REF!</definedName>
    <definedName name="____________CCC1" localSheetId="2">#REF!</definedName>
    <definedName name="____________CCC1">#REF!</definedName>
    <definedName name="____________CDN1" localSheetId="2">#REF!</definedName>
    <definedName name="____________CDN1">#REF!</definedName>
    <definedName name="____________CDN2" localSheetId="2">#REF!</definedName>
    <definedName name="____________CDN2">#REF!</definedName>
    <definedName name="____________DAT1" localSheetId="2">#REF!</definedName>
    <definedName name="____________DAT1">#REF!</definedName>
    <definedName name="____________DAT10" localSheetId="2">#REF!</definedName>
    <definedName name="____________DAT10">#REF!</definedName>
    <definedName name="____________DAT11" localSheetId="2">#REF!</definedName>
    <definedName name="____________DAT11">#REF!</definedName>
    <definedName name="____________DAT12" localSheetId="2">#REF!</definedName>
    <definedName name="____________DAT12">#REF!</definedName>
    <definedName name="____________DAT13" localSheetId="2">#REF!</definedName>
    <definedName name="____________DAT13">#REF!</definedName>
    <definedName name="____________DAT14" localSheetId="2">#REF!</definedName>
    <definedName name="____________DAT14">#REF!</definedName>
    <definedName name="____________DAT15" localSheetId="2">#REF!</definedName>
    <definedName name="____________DAT15">#REF!</definedName>
    <definedName name="____________DAT16" localSheetId="2">#REF!</definedName>
    <definedName name="____________DAT16">#REF!</definedName>
    <definedName name="____________DAT17" localSheetId="2">#REF!</definedName>
    <definedName name="____________DAT17">#REF!</definedName>
    <definedName name="____________DAT18" localSheetId="2">#REF!</definedName>
    <definedName name="____________DAT18">#REF!</definedName>
    <definedName name="____________DAT19" localSheetId="2">#REF!</definedName>
    <definedName name="____________DAT19">#REF!</definedName>
    <definedName name="____________DAT2" localSheetId="2">#REF!</definedName>
    <definedName name="____________DAT2">#REF!</definedName>
    <definedName name="____________DAT3" localSheetId="2">#REF!</definedName>
    <definedName name="____________DAT3">#REF!</definedName>
    <definedName name="____________DAT4" localSheetId="2">#REF!</definedName>
    <definedName name="____________DAT4">#REF!</definedName>
    <definedName name="____________DAT5" localSheetId="2">#REF!</definedName>
    <definedName name="____________DAT5">#REF!</definedName>
    <definedName name="____________DAT6" localSheetId="2">#REF!</definedName>
    <definedName name="____________DAT6">#REF!</definedName>
    <definedName name="____________DAT7" localSheetId="2">#REF!</definedName>
    <definedName name="____________DAT7">#REF!</definedName>
    <definedName name="____________DAT8" localSheetId="2">#REF!</definedName>
    <definedName name="____________DAT8">#REF!</definedName>
    <definedName name="____________DAT9" localSheetId="2">#REF!</definedName>
    <definedName name="____________DAT9">#REF!</definedName>
    <definedName name="____________GNR1" localSheetId="2">#REF!</definedName>
    <definedName name="____________GNR1">#REF!</definedName>
    <definedName name="____________ING01" localSheetId="2">#REF!</definedName>
    <definedName name="____________ING01">#REF!</definedName>
    <definedName name="____________ING02" localSheetId="2">#REF!</definedName>
    <definedName name="____________ING02">#REF!</definedName>
    <definedName name="____________JPL02" localSheetId="2">#REF!</definedName>
    <definedName name="____________JPL02">#REF!</definedName>
    <definedName name="____________JPL03" localSheetId="2">#REF!</definedName>
    <definedName name="____________JPL03">#REF!</definedName>
    <definedName name="____________JPL04" localSheetId="2">#REF!</definedName>
    <definedName name="____________JPL04">#REF!</definedName>
    <definedName name="____________JPL05" localSheetId="2">#REF!</definedName>
    <definedName name="____________JPL05">#REF!</definedName>
    <definedName name="____________JPL06" localSheetId="2">#REF!</definedName>
    <definedName name="____________JPL06">#REF!</definedName>
    <definedName name="____________JPL07" localSheetId="2">#REF!</definedName>
    <definedName name="____________JPL07">#REF!</definedName>
    <definedName name="____________JPL08" localSheetId="2">#REF!</definedName>
    <definedName name="____________JPL08">#REF!</definedName>
    <definedName name="____________JRL02" localSheetId="2">#REF!</definedName>
    <definedName name="____________JRL02">#REF!</definedName>
    <definedName name="____________JRL03" localSheetId="2">#REF!</definedName>
    <definedName name="____________JRL03">#REF!</definedName>
    <definedName name="____________JRL04" localSheetId="2">#REF!</definedName>
    <definedName name="____________JRL04">#REF!</definedName>
    <definedName name="____________JRL05" localSheetId="2">#REF!</definedName>
    <definedName name="____________JRL05">#REF!</definedName>
    <definedName name="____________JRL06" localSheetId="2">#REF!</definedName>
    <definedName name="____________JRL06">#REF!</definedName>
    <definedName name="____________JRL07" localSheetId="2">#REF!</definedName>
    <definedName name="____________JRL07">#REF!</definedName>
    <definedName name="____________JRL08" localSheetId="2">#REF!</definedName>
    <definedName name="____________JRL08">#REF!</definedName>
    <definedName name="____________MDS01" localSheetId="2">#REF!</definedName>
    <definedName name="____________MDS01">#REF!</definedName>
    <definedName name="____________MVE01" localSheetId="2">#REF!</definedName>
    <definedName name="____________MVE01">#REF!</definedName>
    <definedName name="____________PAG01" localSheetId="2">#REF!</definedName>
    <definedName name="____________PAG01">#REF!</definedName>
    <definedName name="____________PAG02" localSheetId="2">#REF!</definedName>
    <definedName name="____________PAG02">#REF!</definedName>
    <definedName name="____________PHN01" localSheetId="2">#REF!</definedName>
    <definedName name="____________PHN01">#REF!</definedName>
    <definedName name="____________PHN02" localSheetId="2">#REF!</definedName>
    <definedName name="____________PHN02">#REF!</definedName>
    <definedName name="____________QQQ1" localSheetId="2">#REF!</definedName>
    <definedName name="____________QQQ1">#REF!</definedName>
    <definedName name="____________qr1" localSheetId="2">#REF!</definedName>
    <definedName name="____________qr1">#REF!</definedName>
    <definedName name="____________RGF01" localSheetId="2">#REF!</definedName>
    <definedName name="____________RGF01">#REF!</definedName>
    <definedName name="____________RHN01" localSheetId="2">#REF!</definedName>
    <definedName name="____________RHN01">#REF!</definedName>
    <definedName name="____________RHN02" localSheetId="2">#REF!</definedName>
    <definedName name="____________RHN02">#REF!</definedName>
    <definedName name="____________RHN03" localSheetId="2">#REF!</definedName>
    <definedName name="____________RHN03">#REF!</definedName>
    <definedName name="____________RHN04" localSheetId="2">#REF!</definedName>
    <definedName name="____________RHN04">#REF!</definedName>
    <definedName name="____________RNC1" localSheetId="2">#REF!</definedName>
    <definedName name="____________RNC1">#REF!</definedName>
    <definedName name="____________RRR01" localSheetId="2">#REF!</definedName>
    <definedName name="____________RRR01">#REF!</definedName>
    <definedName name="____________rut1">[5]Eng.!$C$1</definedName>
    <definedName name="____________WCP1" localSheetId="2">#REF!</definedName>
    <definedName name="____________WCP1">#REF!</definedName>
    <definedName name="____________WCY01" localSheetId="2">#REF!</definedName>
    <definedName name="____________WCY01">#REF!</definedName>
    <definedName name="____________WW01" localSheetId="2">#REF!</definedName>
    <definedName name="____________WW01">#REF!</definedName>
    <definedName name="____________WW02" localSheetId="2">#REF!</definedName>
    <definedName name="____________WW02">#REF!</definedName>
    <definedName name="____________WW03" localSheetId="2">#REF!</definedName>
    <definedName name="____________WW03">#REF!</definedName>
    <definedName name="____________WWW1" localSheetId="2">#REF!</definedName>
    <definedName name="____________WWW1">#REF!</definedName>
    <definedName name="____________WWW2" localSheetId="2">#REF!</definedName>
    <definedName name="____________WWW2">#REF!</definedName>
    <definedName name="____________WWW3" localSheetId="2">#REF!</definedName>
    <definedName name="____________WWW3">#REF!</definedName>
    <definedName name="___________97">'[3]97'!$A$1:$AF$2</definedName>
    <definedName name="___________a1" localSheetId="2">#REF!</definedName>
    <definedName name="___________a1">#REF!</definedName>
    <definedName name="___________a10" localSheetId="2">#REF!</definedName>
    <definedName name="___________a10">#REF!</definedName>
    <definedName name="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4" hidden="1">{#N/A,#N/A,FALSE,"WRSUMMARY";#N/A,#N/A,FALSE,"ANNEX-1";#N/A,#N/A,FALSE,"ANNEX-2";#N/A,#N/A,FALSE,"ANNEX-3";#N/A,#N/A,FALSE,"WORKING"}</definedName>
    <definedName name="___________act1" localSheetId="12" hidden="1">{#N/A,#N/A,FALSE,"WRSUMMARY";#N/A,#N/A,FALSE,"ANNEX-1";#N/A,#N/A,FALSE,"ANNEX-2";#N/A,#N/A,FALSE,"ANNEX-3";#N/A,#N/A,FALSE,"WORKING"}</definedName>
    <definedName name="___________act1" localSheetId="19" hidden="1">{#N/A,#N/A,FALSE,"WRSUMMARY";#N/A,#N/A,FALSE,"ANNEX-1";#N/A,#N/A,FALSE,"ANNEX-2";#N/A,#N/A,FALSE,"ANNEX-3";#N/A,#N/A,FALSE,"WORKING"}</definedName>
    <definedName name="___________act1" localSheetId="0" hidden="1">{#N/A,#N/A,FALSE,"WRSUMMARY";#N/A,#N/A,FALSE,"ANNEX-1";#N/A,#N/A,FALSE,"ANNEX-2";#N/A,#N/A,FALSE,"ANNEX-3";#N/A,#N/A,FALSE,"WORKING"}</definedName>
    <definedName name="___________act1" localSheetId="10" hidden="1">{#N/A,#N/A,FALSE,"WRSUMMARY";#N/A,#N/A,FALSE,"ANNEX-1";#N/A,#N/A,FALSE,"ANNEX-2";#N/A,#N/A,FALSE,"ANNEX-3";#N/A,#N/A,FALSE,"WORKING"}</definedName>
    <definedName name="___________act1" localSheetId="9" hidden="1">{#N/A,#N/A,FALSE,"WRSUMMARY";#N/A,#N/A,FALSE,"ANNEX-1";#N/A,#N/A,FALSE,"ANNEX-2";#N/A,#N/A,FALSE,"ANNEX-3";#N/A,#N/A,FALSE,"WORKING"}</definedName>
    <definedName name="___________act1" localSheetId="17" hidden="1">{#N/A,#N/A,FALSE,"WRSUMMARY";#N/A,#N/A,FALSE,"ANNEX-1";#N/A,#N/A,FALSE,"ANNEX-2";#N/A,#N/A,FALSE,"ANNEX-3";#N/A,#N/A,FALSE,"WORKING"}</definedName>
    <definedName name="___________act1" localSheetId="6" hidden="1">{#N/A,#N/A,FALSE,"WRSUMMARY";#N/A,#N/A,FALSE,"ANNEX-1";#N/A,#N/A,FALSE,"ANNEX-2";#N/A,#N/A,FALSE,"ANNEX-3";#N/A,#N/A,FALSE,"WORKING"}</definedName>
    <definedName name="___________act1" localSheetId="14" hidden="1">{#N/A,#N/A,FALSE,"WRSUMMARY";#N/A,#N/A,FALSE,"ANNEX-1";#N/A,#N/A,FALSE,"ANNEX-2";#N/A,#N/A,FALSE,"ANNEX-3";#N/A,#N/A,FALSE,"WORKING"}</definedName>
    <definedName name="___________act1" localSheetId="21" hidden="1">{#N/A,#N/A,FALSE,"WRSUMMARY";#N/A,#N/A,FALSE,"ANNEX-1";#N/A,#N/A,FALSE,"ANNEX-2";#N/A,#N/A,FALSE,"ANNEX-3";#N/A,#N/A,FALSE,"WORKING"}</definedName>
    <definedName name="___________act1" hidden="1">{#N/A,#N/A,FALSE,"WRSUMMARY";#N/A,#N/A,FALSE,"ANNEX-1";#N/A,#N/A,FALSE,"ANNEX-2";#N/A,#N/A,FALSE,"ANNEX-3";#N/A,#N/A,FALSE,"WORKING"}</definedName>
    <definedName name="___________act2" localSheetId="4" hidden="1">{#N/A,#N/A,FALSE,"WRSUMMARY";#N/A,#N/A,FALSE,"ANNEX-1";#N/A,#N/A,FALSE,"ANNEX-2";#N/A,#N/A,FALSE,"ANNEX-3";#N/A,#N/A,FALSE,"WORKING"}</definedName>
    <definedName name="___________act2" localSheetId="12" hidden="1">{#N/A,#N/A,FALSE,"WRSUMMARY";#N/A,#N/A,FALSE,"ANNEX-1";#N/A,#N/A,FALSE,"ANNEX-2";#N/A,#N/A,FALSE,"ANNEX-3";#N/A,#N/A,FALSE,"WORKING"}</definedName>
    <definedName name="___________act2" localSheetId="19" hidden="1">{#N/A,#N/A,FALSE,"WRSUMMARY";#N/A,#N/A,FALSE,"ANNEX-1";#N/A,#N/A,FALSE,"ANNEX-2";#N/A,#N/A,FALSE,"ANNEX-3";#N/A,#N/A,FALSE,"WORKING"}</definedName>
    <definedName name="___________act2" localSheetId="0" hidden="1">{#N/A,#N/A,FALSE,"WRSUMMARY";#N/A,#N/A,FALSE,"ANNEX-1";#N/A,#N/A,FALSE,"ANNEX-2";#N/A,#N/A,FALSE,"ANNEX-3";#N/A,#N/A,FALSE,"WORKING"}</definedName>
    <definedName name="___________act2" localSheetId="10" hidden="1">{#N/A,#N/A,FALSE,"WRSUMMARY";#N/A,#N/A,FALSE,"ANNEX-1";#N/A,#N/A,FALSE,"ANNEX-2";#N/A,#N/A,FALSE,"ANNEX-3";#N/A,#N/A,FALSE,"WORKING"}</definedName>
    <definedName name="___________act2" localSheetId="9" hidden="1">{#N/A,#N/A,FALSE,"WRSUMMARY";#N/A,#N/A,FALSE,"ANNEX-1";#N/A,#N/A,FALSE,"ANNEX-2";#N/A,#N/A,FALSE,"ANNEX-3";#N/A,#N/A,FALSE,"WORKING"}</definedName>
    <definedName name="___________act2" localSheetId="17" hidden="1">{#N/A,#N/A,FALSE,"WRSUMMARY";#N/A,#N/A,FALSE,"ANNEX-1";#N/A,#N/A,FALSE,"ANNEX-2";#N/A,#N/A,FALSE,"ANNEX-3";#N/A,#N/A,FALSE,"WORKING"}</definedName>
    <definedName name="___________act2" localSheetId="6" hidden="1">{#N/A,#N/A,FALSE,"WRSUMMARY";#N/A,#N/A,FALSE,"ANNEX-1";#N/A,#N/A,FALSE,"ANNEX-2";#N/A,#N/A,FALSE,"ANNEX-3";#N/A,#N/A,FALSE,"WORKING"}</definedName>
    <definedName name="___________act2" localSheetId="14" hidden="1">{#N/A,#N/A,FALSE,"WRSUMMARY";#N/A,#N/A,FALSE,"ANNEX-1";#N/A,#N/A,FALSE,"ANNEX-2";#N/A,#N/A,FALSE,"ANNEX-3";#N/A,#N/A,FALSE,"WORKING"}</definedName>
    <definedName name="___________act2" localSheetId="21" hidden="1">{#N/A,#N/A,FALSE,"WRSUMMARY";#N/A,#N/A,FALSE,"ANNEX-1";#N/A,#N/A,FALSE,"ANNEX-2";#N/A,#N/A,FALSE,"ANNEX-3";#N/A,#N/A,FALSE,"WORKING"}</definedName>
    <definedName name="___________act2" hidden="1">{#N/A,#N/A,FALSE,"WRSUMMARY";#N/A,#N/A,FALSE,"ANNEX-1";#N/A,#N/A,FALSE,"ANNEX-2";#N/A,#N/A,FALSE,"ANNEX-3";#N/A,#N/A,FALSE,"WORKING"}</definedName>
    <definedName name="___________AUX1" localSheetId="2">#REF!</definedName>
    <definedName name="___________AUX1">#REF!</definedName>
    <definedName name="___________AUX2" localSheetId="2">#REF!</definedName>
    <definedName name="___________AUX2">#REF!</definedName>
    <definedName name="___________AUX3" localSheetId="2">#REF!</definedName>
    <definedName name="___________AUX3">#REF!</definedName>
    <definedName name="___________BQB1" localSheetId="2">#REF!</definedName>
    <definedName name="___________BQB1">#REF!</definedName>
    <definedName name="___________BQB2" localSheetId="2">#REF!</definedName>
    <definedName name="___________BQB2">#REF!</definedName>
    <definedName name="___________BQB3" localSheetId="2">#REF!</definedName>
    <definedName name="___________BQB3">#REF!</definedName>
    <definedName name="___________BQB4" localSheetId="2">#REF!</definedName>
    <definedName name="___________BQB4">#REF!</definedName>
    <definedName name="___________BQB5" localSheetId="2">#REF!</definedName>
    <definedName name="___________BQB5">#REF!</definedName>
    <definedName name="___________BQB6" localSheetId="2">#REF!</definedName>
    <definedName name="___________BQB6">#REF!</definedName>
    <definedName name="___________BQB7" localSheetId="2">#REF!</definedName>
    <definedName name="___________BQB7">#REF!</definedName>
    <definedName name="___________BQB8" localSheetId="2">#REF!</definedName>
    <definedName name="___________BQB8">#REF!</definedName>
    <definedName name="___________BQB9" localSheetId="2">#REF!</definedName>
    <definedName name="___________BQB9">#REF!</definedName>
    <definedName name="___________BQU03" localSheetId="2">#REF!</definedName>
    <definedName name="___________BQU03">#REF!</definedName>
    <definedName name="___________CAL01" localSheetId="2">#REF!</definedName>
    <definedName name="___________CAL01">#REF!</definedName>
    <definedName name="___________CAL02" localSheetId="2">#REF!</definedName>
    <definedName name="___________CAL02">#REF!</definedName>
    <definedName name="___________CAL03" localSheetId="2">#REF!</definedName>
    <definedName name="___________CAL03">#REF!</definedName>
    <definedName name="___________CAL04" localSheetId="2">#REF!</definedName>
    <definedName name="___________CAL04">#REF!</definedName>
    <definedName name="___________CCC1" localSheetId="2">#REF!</definedName>
    <definedName name="___________CCC1">#REF!</definedName>
    <definedName name="___________CDN1" localSheetId="2">#REF!</definedName>
    <definedName name="___________CDN1">#REF!</definedName>
    <definedName name="___________CDN2" localSheetId="2">#REF!</definedName>
    <definedName name="___________CDN2">#REF!</definedName>
    <definedName name="___________DAT1" localSheetId="2">#REF!</definedName>
    <definedName name="___________DAT1">#REF!</definedName>
    <definedName name="___________DAT10" localSheetId="2">#REF!</definedName>
    <definedName name="___________DAT10">#REF!</definedName>
    <definedName name="___________DAT11" localSheetId="2">#REF!</definedName>
    <definedName name="___________DAT11">#REF!</definedName>
    <definedName name="___________DAT12" localSheetId="2">#REF!</definedName>
    <definedName name="___________DAT12">#REF!</definedName>
    <definedName name="___________DAT13" localSheetId="2">#REF!</definedName>
    <definedName name="___________DAT13">#REF!</definedName>
    <definedName name="___________DAT14" localSheetId="2">#REF!</definedName>
    <definedName name="___________DAT14">#REF!</definedName>
    <definedName name="___________DAT15" localSheetId="2">#REF!</definedName>
    <definedName name="___________DAT15">#REF!</definedName>
    <definedName name="___________DAT16" localSheetId="2">#REF!</definedName>
    <definedName name="___________DAT16">#REF!</definedName>
    <definedName name="___________DAT17" localSheetId="2">#REF!</definedName>
    <definedName name="___________DAT17">#REF!</definedName>
    <definedName name="___________DAT18" localSheetId="2">#REF!</definedName>
    <definedName name="___________DAT18">#REF!</definedName>
    <definedName name="___________DAT19" localSheetId="2">#REF!</definedName>
    <definedName name="___________DAT19">#REF!</definedName>
    <definedName name="___________DAT2" localSheetId="2">#REF!</definedName>
    <definedName name="___________DAT2">#REF!</definedName>
    <definedName name="___________DAT3" localSheetId="2">#REF!</definedName>
    <definedName name="___________DAT3">#REF!</definedName>
    <definedName name="___________DAT4" localSheetId="2">#REF!</definedName>
    <definedName name="___________DAT4">#REF!</definedName>
    <definedName name="___________DAT5" localSheetId="2">#REF!</definedName>
    <definedName name="___________DAT5">#REF!</definedName>
    <definedName name="___________DAT6" localSheetId="2">#REF!</definedName>
    <definedName name="___________DAT6">#REF!</definedName>
    <definedName name="___________DAT7" localSheetId="2">#REF!</definedName>
    <definedName name="___________DAT7">#REF!</definedName>
    <definedName name="___________DAT8" localSheetId="2">#REF!</definedName>
    <definedName name="___________DAT8">#REF!</definedName>
    <definedName name="___________DAT9" localSheetId="2">#REF!</definedName>
    <definedName name="___________DAT9">#REF!</definedName>
    <definedName name="___________GNR1" localSheetId="2">#REF!</definedName>
    <definedName name="___________GNR1">#REF!</definedName>
    <definedName name="___________ING01" localSheetId="2">#REF!</definedName>
    <definedName name="___________ING01">#REF!</definedName>
    <definedName name="___________ING02" localSheetId="2">#REF!</definedName>
    <definedName name="___________ING02">#REF!</definedName>
    <definedName name="___________JPL02" localSheetId="2">#REF!</definedName>
    <definedName name="___________JPL02">#REF!</definedName>
    <definedName name="___________JPL03" localSheetId="2">#REF!</definedName>
    <definedName name="___________JPL03">#REF!</definedName>
    <definedName name="___________JPL04" localSheetId="2">#REF!</definedName>
    <definedName name="___________JPL04">#REF!</definedName>
    <definedName name="___________JPL05" localSheetId="2">#REF!</definedName>
    <definedName name="___________JPL05">#REF!</definedName>
    <definedName name="___________JPL06" localSheetId="2">#REF!</definedName>
    <definedName name="___________JPL06">#REF!</definedName>
    <definedName name="___________JPL07" localSheetId="2">#REF!</definedName>
    <definedName name="___________JPL07">#REF!</definedName>
    <definedName name="___________JPL08" localSheetId="2">#REF!</definedName>
    <definedName name="___________JPL08">#REF!</definedName>
    <definedName name="___________JRL02" localSheetId="2">#REF!</definedName>
    <definedName name="___________JRL02">#REF!</definedName>
    <definedName name="___________JRL03" localSheetId="2">#REF!</definedName>
    <definedName name="___________JRL03">#REF!</definedName>
    <definedName name="___________JRL04" localSheetId="2">#REF!</definedName>
    <definedName name="___________JRL04">#REF!</definedName>
    <definedName name="___________JRL05" localSheetId="2">#REF!</definedName>
    <definedName name="___________JRL05">#REF!</definedName>
    <definedName name="___________JRL06" localSheetId="2">#REF!</definedName>
    <definedName name="___________JRL06">#REF!</definedName>
    <definedName name="___________JRL07" localSheetId="2">#REF!</definedName>
    <definedName name="___________JRL07">#REF!</definedName>
    <definedName name="___________JRL08" localSheetId="2">#REF!</definedName>
    <definedName name="___________JRL08">#REF!</definedName>
    <definedName name="___________MDS01" localSheetId="2">#REF!</definedName>
    <definedName name="___________MDS01">#REF!</definedName>
    <definedName name="___________MVE01" localSheetId="2">#REF!</definedName>
    <definedName name="___________MVE01">#REF!</definedName>
    <definedName name="___________PAG01" localSheetId="2">#REF!</definedName>
    <definedName name="___________PAG01">#REF!</definedName>
    <definedName name="___________PAG02" localSheetId="2">#REF!</definedName>
    <definedName name="___________PAG02">#REF!</definedName>
    <definedName name="___________PHN01" localSheetId="2">#REF!</definedName>
    <definedName name="___________PHN01">#REF!</definedName>
    <definedName name="___________PHN02" localSheetId="2">#REF!</definedName>
    <definedName name="___________PHN02">#REF!</definedName>
    <definedName name="___________QQQ1" localSheetId="2">#REF!</definedName>
    <definedName name="___________QQQ1">#REF!</definedName>
    <definedName name="___________qr1" localSheetId="2">#REF!</definedName>
    <definedName name="___________qr1">#REF!</definedName>
    <definedName name="___________RGF01" localSheetId="2">#REF!</definedName>
    <definedName name="___________RGF01">#REF!</definedName>
    <definedName name="___________RHN01" localSheetId="2">#REF!</definedName>
    <definedName name="___________RHN01">#REF!</definedName>
    <definedName name="___________RHN02" localSheetId="2">#REF!</definedName>
    <definedName name="___________RHN02">#REF!</definedName>
    <definedName name="___________RHN03" localSheetId="2">#REF!</definedName>
    <definedName name="___________RHN03">#REF!</definedName>
    <definedName name="___________RHN04" localSheetId="2">#REF!</definedName>
    <definedName name="___________RHN04">#REF!</definedName>
    <definedName name="___________RNC1" localSheetId="2">#REF!</definedName>
    <definedName name="___________RNC1">#REF!</definedName>
    <definedName name="___________RRR01" localSheetId="2">#REF!</definedName>
    <definedName name="___________RRR01">#REF!</definedName>
    <definedName name="___________rut1">[5]Eng.!$C$1</definedName>
    <definedName name="___________WCP1" localSheetId="2">#REF!</definedName>
    <definedName name="___________WCP1">#REF!</definedName>
    <definedName name="___________WCY01" localSheetId="2">#REF!</definedName>
    <definedName name="___________WCY01">#REF!</definedName>
    <definedName name="___________WW01" localSheetId="2">#REF!</definedName>
    <definedName name="___________WW01">#REF!</definedName>
    <definedName name="___________WW02" localSheetId="2">#REF!</definedName>
    <definedName name="___________WW02">#REF!</definedName>
    <definedName name="___________WW03" localSheetId="2">#REF!</definedName>
    <definedName name="___________WW03">#REF!</definedName>
    <definedName name="___________WWW1" localSheetId="2">#REF!</definedName>
    <definedName name="___________WWW1">#REF!</definedName>
    <definedName name="___________WWW2" localSheetId="2">#REF!</definedName>
    <definedName name="___________WWW2">#REF!</definedName>
    <definedName name="___________WWW3" localSheetId="2">#REF!</definedName>
    <definedName name="___________WWW3">#REF!</definedName>
    <definedName name="__________97">'[3]97'!$A$1:$AF$2</definedName>
    <definedName name="__________a1" localSheetId="2">#REF!</definedName>
    <definedName name="__________a1">#REF!</definedName>
    <definedName name="__________a10" localSheetId="2">#REF!</definedName>
    <definedName name="__________a10">#REF!</definedName>
    <definedName name="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4" hidden="1">{#N/A,#N/A,FALSE,"WRSUMMARY";#N/A,#N/A,FALSE,"ANNEX-1";#N/A,#N/A,FALSE,"ANNEX-2";#N/A,#N/A,FALSE,"ANNEX-3";#N/A,#N/A,FALSE,"WORKING"}</definedName>
    <definedName name="__________act1" localSheetId="12" hidden="1">{#N/A,#N/A,FALSE,"WRSUMMARY";#N/A,#N/A,FALSE,"ANNEX-1";#N/A,#N/A,FALSE,"ANNEX-2";#N/A,#N/A,FALSE,"ANNEX-3";#N/A,#N/A,FALSE,"WORKING"}</definedName>
    <definedName name="__________act1" localSheetId="19" hidden="1">{#N/A,#N/A,FALSE,"WRSUMMARY";#N/A,#N/A,FALSE,"ANNEX-1";#N/A,#N/A,FALSE,"ANNEX-2";#N/A,#N/A,FALSE,"ANNEX-3";#N/A,#N/A,FALSE,"WORKING"}</definedName>
    <definedName name="__________act1" localSheetId="0" hidden="1">{#N/A,#N/A,FALSE,"WRSUMMARY";#N/A,#N/A,FALSE,"ANNEX-1";#N/A,#N/A,FALSE,"ANNEX-2";#N/A,#N/A,FALSE,"ANNEX-3";#N/A,#N/A,FALSE,"WORKING"}</definedName>
    <definedName name="__________act1" localSheetId="10" hidden="1">{#N/A,#N/A,FALSE,"WRSUMMARY";#N/A,#N/A,FALSE,"ANNEX-1";#N/A,#N/A,FALSE,"ANNEX-2";#N/A,#N/A,FALSE,"ANNEX-3";#N/A,#N/A,FALSE,"WORKING"}</definedName>
    <definedName name="__________act1" localSheetId="9" hidden="1">{#N/A,#N/A,FALSE,"WRSUMMARY";#N/A,#N/A,FALSE,"ANNEX-1";#N/A,#N/A,FALSE,"ANNEX-2";#N/A,#N/A,FALSE,"ANNEX-3";#N/A,#N/A,FALSE,"WORKING"}</definedName>
    <definedName name="__________act1" localSheetId="17" hidden="1">{#N/A,#N/A,FALSE,"WRSUMMARY";#N/A,#N/A,FALSE,"ANNEX-1";#N/A,#N/A,FALSE,"ANNEX-2";#N/A,#N/A,FALSE,"ANNEX-3";#N/A,#N/A,FALSE,"WORKING"}</definedName>
    <definedName name="__________act1" localSheetId="6" hidden="1">{#N/A,#N/A,FALSE,"WRSUMMARY";#N/A,#N/A,FALSE,"ANNEX-1";#N/A,#N/A,FALSE,"ANNEX-2";#N/A,#N/A,FALSE,"ANNEX-3";#N/A,#N/A,FALSE,"WORKING"}</definedName>
    <definedName name="__________act1" localSheetId="14" hidden="1">{#N/A,#N/A,FALSE,"WRSUMMARY";#N/A,#N/A,FALSE,"ANNEX-1";#N/A,#N/A,FALSE,"ANNEX-2";#N/A,#N/A,FALSE,"ANNEX-3";#N/A,#N/A,FALSE,"WORKING"}</definedName>
    <definedName name="__________act1" localSheetId="21" hidden="1">{#N/A,#N/A,FALSE,"WRSUMMARY";#N/A,#N/A,FALSE,"ANNEX-1";#N/A,#N/A,FALSE,"ANNEX-2";#N/A,#N/A,FALSE,"ANNEX-3";#N/A,#N/A,FALSE,"WORKING"}</definedName>
    <definedName name="__________act1" hidden="1">{#N/A,#N/A,FALSE,"WRSUMMARY";#N/A,#N/A,FALSE,"ANNEX-1";#N/A,#N/A,FALSE,"ANNEX-2";#N/A,#N/A,FALSE,"ANNEX-3";#N/A,#N/A,FALSE,"WORKING"}</definedName>
    <definedName name="__________act2" localSheetId="4" hidden="1">{#N/A,#N/A,FALSE,"WRSUMMARY";#N/A,#N/A,FALSE,"ANNEX-1";#N/A,#N/A,FALSE,"ANNEX-2";#N/A,#N/A,FALSE,"ANNEX-3";#N/A,#N/A,FALSE,"WORKING"}</definedName>
    <definedName name="__________act2" localSheetId="12" hidden="1">{#N/A,#N/A,FALSE,"WRSUMMARY";#N/A,#N/A,FALSE,"ANNEX-1";#N/A,#N/A,FALSE,"ANNEX-2";#N/A,#N/A,FALSE,"ANNEX-3";#N/A,#N/A,FALSE,"WORKING"}</definedName>
    <definedName name="__________act2" localSheetId="19" hidden="1">{#N/A,#N/A,FALSE,"WRSUMMARY";#N/A,#N/A,FALSE,"ANNEX-1";#N/A,#N/A,FALSE,"ANNEX-2";#N/A,#N/A,FALSE,"ANNEX-3";#N/A,#N/A,FALSE,"WORKING"}</definedName>
    <definedName name="__________act2" localSheetId="0" hidden="1">{#N/A,#N/A,FALSE,"WRSUMMARY";#N/A,#N/A,FALSE,"ANNEX-1";#N/A,#N/A,FALSE,"ANNEX-2";#N/A,#N/A,FALSE,"ANNEX-3";#N/A,#N/A,FALSE,"WORKING"}</definedName>
    <definedName name="__________act2" localSheetId="10" hidden="1">{#N/A,#N/A,FALSE,"WRSUMMARY";#N/A,#N/A,FALSE,"ANNEX-1";#N/A,#N/A,FALSE,"ANNEX-2";#N/A,#N/A,FALSE,"ANNEX-3";#N/A,#N/A,FALSE,"WORKING"}</definedName>
    <definedName name="__________act2" localSheetId="9" hidden="1">{#N/A,#N/A,FALSE,"WRSUMMARY";#N/A,#N/A,FALSE,"ANNEX-1";#N/A,#N/A,FALSE,"ANNEX-2";#N/A,#N/A,FALSE,"ANNEX-3";#N/A,#N/A,FALSE,"WORKING"}</definedName>
    <definedName name="__________act2" localSheetId="17" hidden="1">{#N/A,#N/A,FALSE,"WRSUMMARY";#N/A,#N/A,FALSE,"ANNEX-1";#N/A,#N/A,FALSE,"ANNEX-2";#N/A,#N/A,FALSE,"ANNEX-3";#N/A,#N/A,FALSE,"WORKING"}</definedName>
    <definedName name="__________act2" localSheetId="6" hidden="1">{#N/A,#N/A,FALSE,"WRSUMMARY";#N/A,#N/A,FALSE,"ANNEX-1";#N/A,#N/A,FALSE,"ANNEX-2";#N/A,#N/A,FALSE,"ANNEX-3";#N/A,#N/A,FALSE,"WORKING"}</definedName>
    <definedName name="__________act2" localSheetId="14" hidden="1">{#N/A,#N/A,FALSE,"WRSUMMARY";#N/A,#N/A,FALSE,"ANNEX-1";#N/A,#N/A,FALSE,"ANNEX-2";#N/A,#N/A,FALSE,"ANNEX-3";#N/A,#N/A,FALSE,"WORKING"}</definedName>
    <definedName name="__________act2" localSheetId="21" hidden="1">{#N/A,#N/A,FALSE,"WRSUMMARY";#N/A,#N/A,FALSE,"ANNEX-1";#N/A,#N/A,FALSE,"ANNEX-2";#N/A,#N/A,FALSE,"ANNEX-3";#N/A,#N/A,FALSE,"WORKING"}</definedName>
    <definedName name="__________act2" hidden="1">{#N/A,#N/A,FALSE,"WRSUMMARY";#N/A,#N/A,FALSE,"ANNEX-1";#N/A,#N/A,FALSE,"ANNEX-2";#N/A,#N/A,FALSE,"ANNEX-3";#N/A,#N/A,FALSE,"WORKING"}</definedName>
    <definedName name="__________AUX1" localSheetId="2">#REF!</definedName>
    <definedName name="__________AUX1">#REF!</definedName>
    <definedName name="__________AUX2" localSheetId="2">#REF!</definedName>
    <definedName name="__________AUX2">#REF!</definedName>
    <definedName name="__________AUX3" localSheetId="2">#REF!</definedName>
    <definedName name="__________AUX3">#REF!</definedName>
    <definedName name="__________BQB1" localSheetId="2">#REF!</definedName>
    <definedName name="__________BQB1">#REF!</definedName>
    <definedName name="__________BQB2" localSheetId="2">#REF!</definedName>
    <definedName name="__________BQB2">#REF!</definedName>
    <definedName name="__________BQB3" localSheetId="2">#REF!</definedName>
    <definedName name="__________BQB3">#REF!</definedName>
    <definedName name="__________BQB4" localSheetId="2">#REF!</definedName>
    <definedName name="__________BQB4">#REF!</definedName>
    <definedName name="__________BQB5" localSheetId="2">#REF!</definedName>
    <definedName name="__________BQB5">#REF!</definedName>
    <definedName name="__________BQB6" localSheetId="2">#REF!</definedName>
    <definedName name="__________BQB6">#REF!</definedName>
    <definedName name="__________BQB7" localSheetId="2">#REF!</definedName>
    <definedName name="__________BQB7">#REF!</definedName>
    <definedName name="__________BQB8" localSheetId="2">#REF!</definedName>
    <definedName name="__________BQB8">#REF!</definedName>
    <definedName name="__________BQB9" localSheetId="2">#REF!</definedName>
    <definedName name="__________BQB9">#REF!</definedName>
    <definedName name="__________BQU03" localSheetId="2">#REF!</definedName>
    <definedName name="__________BQU03">#REF!</definedName>
    <definedName name="__________CAL01" localSheetId="2">#REF!</definedName>
    <definedName name="__________CAL01">#REF!</definedName>
    <definedName name="__________CAL02" localSheetId="2">#REF!</definedName>
    <definedName name="__________CAL02">#REF!</definedName>
    <definedName name="__________CAL03" localSheetId="2">#REF!</definedName>
    <definedName name="__________CAL03">#REF!</definedName>
    <definedName name="__________CAL04" localSheetId="2">#REF!</definedName>
    <definedName name="__________CAL04">#REF!</definedName>
    <definedName name="__________CCC1" localSheetId="2">#REF!</definedName>
    <definedName name="__________CCC1">#REF!</definedName>
    <definedName name="__________CDN1" localSheetId="2">#REF!</definedName>
    <definedName name="__________CDN1">#REF!</definedName>
    <definedName name="__________CDN2" localSheetId="2">#REF!</definedName>
    <definedName name="__________CDN2">#REF!</definedName>
    <definedName name="__________CHN1">'[6]STORE NAME'!$E$1:$E$65536</definedName>
    <definedName name="__________DAT1" localSheetId="2">#REF!</definedName>
    <definedName name="__________DAT1">#REF!</definedName>
    <definedName name="__________DAT10" localSheetId="2">#REF!</definedName>
    <definedName name="__________DAT10">#REF!</definedName>
    <definedName name="__________DAT11" localSheetId="2">#REF!</definedName>
    <definedName name="__________DAT11">#REF!</definedName>
    <definedName name="__________DAT12" localSheetId="2">#REF!</definedName>
    <definedName name="__________DAT12">#REF!</definedName>
    <definedName name="__________DAT13" localSheetId="2">#REF!</definedName>
    <definedName name="__________DAT13">#REF!</definedName>
    <definedName name="__________DAT14" localSheetId="2">#REF!</definedName>
    <definedName name="__________DAT14">#REF!</definedName>
    <definedName name="__________DAT15" localSheetId="2">#REF!</definedName>
    <definedName name="__________DAT15">#REF!</definedName>
    <definedName name="__________DAT16" localSheetId="2">#REF!</definedName>
    <definedName name="__________DAT16">#REF!</definedName>
    <definedName name="__________DAT17" localSheetId="2">#REF!</definedName>
    <definedName name="__________DAT17">#REF!</definedName>
    <definedName name="__________DAT18" localSheetId="2">#REF!</definedName>
    <definedName name="__________DAT18">#REF!</definedName>
    <definedName name="__________DAT19" localSheetId="2">#REF!</definedName>
    <definedName name="__________DAT19">#REF!</definedName>
    <definedName name="__________DAT2" localSheetId="2">#REF!</definedName>
    <definedName name="__________DAT2">#REF!</definedName>
    <definedName name="__________DAT3" localSheetId="2">#REF!</definedName>
    <definedName name="__________DAT3">#REF!</definedName>
    <definedName name="__________DAT4" localSheetId="2">#REF!</definedName>
    <definedName name="__________DAT4">#REF!</definedName>
    <definedName name="__________DAT5" localSheetId="2">#REF!</definedName>
    <definedName name="__________DAT5">#REF!</definedName>
    <definedName name="__________DAT6" localSheetId="2">#REF!</definedName>
    <definedName name="__________DAT6">#REF!</definedName>
    <definedName name="__________DAT7" localSheetId="2">#REF!</definedName>
    <definedName name="__________DAT7">#REF!</definedName>
    <definedName name="__________DAT8" localSheetId="2">#REF!</definedName>
    <definedName name="__________DAT8">#REF!</definedName>
    <definedName name="__________DAT9" localSheetId="2">#REF!</definedName>
    <definedName name="__________DAT9">#REF!</definedName>
    <definedName name="__________GNR1" localSheetId="2">#REF!</definedName>
    <definedName name="__________GNR1">#REF!</definedName>
    <definedName name="__________ING01" localSheetId="2">#REF!</definedName>
    <definedName name="__________ING01">#REF!</definedName>
    <definedName name="__________ING02" localSheetId="2">#REF!</definedName>
    <definedName name="__________ING02">#REF!</definedName>
    <definedName name="__________JPL02" localSheetId="2">#REF!</definedName>
    <definedName name="__________JPL02">#REF!</definedName>
    <definedName name="__________JPL03" localSheetId="2">#REF!</definedName>
    <definedName name="__________JPL03">#REF!</definedName>
    <definedName name="__________JPL04" localSheetId="2">#REF!</definedName>
    <definedName name="__________JPL04">#REF!</definedName>
    <definedName name="__________JPL05" localSheetId="2">#REF!</definedName>
    <definedName name="__________JPL05">#REF!</definedName>
    <definedName name="__________JPL06" localSheetId="2">#REF!</definedName>
    <definedName name="__________JPL06">#REF!</definedName>
    <definedName name="__________JPL07" localSheetId="2">#REF!</definedName>
    <definedName name="__________JPL07">#REF!</definedName>
    <definedName name="__________JPL08" localSheetId="2">#REF!</definedName>
    <definedName name="__________JPL08">#REF!</definedName>
    <definedName name="__________JRL02" localSheetId="2">#REF!</definedName>
    <definedName name="__________JRL02">#REF!</definedName>
    <definedName name="__________JRL03" localSheetId="2">#REF!</definedName>
    <definedName name="__________JRL03">#REF!</definedName>
    <definedName name="__________JRL04" localSheetId="2">#REF!</definedName>
    <definedName name="__________JRL04">#REF!</definedName>
    <definedName name="__________JRL05" localSheetId="2">#REF!</definedName>
    <definedName name="__________JRL05">#REF!</definedName>
    <definedName name="__________JRL06" localSheetId="2">#REF!</definedName>
    <definedName name="__________JRL06">#REF!</definedName>
    <definedName name="__________JRL07" localSheetId="2">#REF!</definedName>
    <definedName name="__________JRL07">#REF!</definedName>
    <definedName name="__________JRL08" localSheetId="2">#REF!</definedName>
    <definedName name="__________JRL08">#REF!</definedName>
    <definedName name="__________MDS01" localSheetId="2">#REF!</definedName>
    <definedName name="__________MDS01">#REF!</definedName>
    <definedName name="__________MVE01" localSheetId="2">#REF!</definedName>
    <definedName name="__________MVE01">#REF!</definedName>
    <definedName name="__________PAG01" localSheetId="2">#REF!</definedName>
    <definedName name="__________PAG01">#REF!</definedName>
    <definedName name="__________PAG02" localSheetId="2">#REF!</definedName>
    <definedName name="__________PAG02">#REF!</definedName>
    <definedName name="__________PHN01" localSheetId="2">#REF!</definedName>
    <definedName name="__________PHN01">#REF!</definedName>
    <definedName name="__________PHN02" localSheetId="2">#REF!</definedName>
    <definedName name="__________PHN02">#REF!</definedName>
    <definedName name="__________QQQ1" localSheetId="2">#REF!</definedName>
    <definedName name="__________QQQ1">#REF!</definedName>
    <definedName name="__________qr1" localSheetId="2">#REF!</definedName>
    <definedName name="__________qr1">#REF!</definedName>
    <definedName name="__________RGF01" localSheetId="2">#REF!</definedName>
    <definedName name="__________RGF01">#REF!</definedName>
    <definedName name="__________RHN01" localSheetId="2">#REF!</definedName>
    <definedName name="__________RHN01">#REF!</definedName>
    <definedName name="__________RHN02" localSheetId="2">#REF!</definedName>
    <definedName name="__________RHN02">#REF!</definedName>
    <definedName name="__________RHN03" localSheetId="2">#REF!</definedName>
    <definedName name="__________RHN03">#REF!</definedName>
    <definedName name="__________RHN04" localSheetId="2">#REF!</definedName>
    <definedName name="__________RHN04">#REF!</definedName>
    <definedName name="__________RNC1" localSheetId="2">#REF!</definedName>
    <definedName name="__________RNC1">#REF!</definedName>
    <definedName name="__________RRR01" localSheetId="2">#REF!</definedName>
    <definedName name="__________RRR01">#REF!</definedName>
    <definedName name="__________rut1">[5]Eng.!$C$1</definedName>
    <definedName name="__________WCP1" localSheetId="2">#REF!</definedName>
    <definedName name="__________WCP1">#REF!</definedName>
    <definedName name="__________WCY01" localSheetId="2">#REF!</definedName>
    <definedName name="__________WCY01">#REF!</definedName>
    <definedName name="__________WW01" localSheetId="2">#REF!</definedName>
    <definedName name="__________WW01">#REF!</definedName>
    <definedName name="__________WW02" localSheetId="2">#REF!</definedName>
    <definedName name="__________WW02">#REF!</definedName>
    <definedName name="__________WW03" localSheetId="2">#REF!</definedName>
    <definedName name="__________WW03">#REF!</definedName>
    <definedName name="__________WWW1" localSheetId="2">#REF!</definedName>
    <definedName name="__________WWW1">#REF!</definedName>
    <definedName name="__________WWW2" localSheetId="2">#REF!</definedName>
    <definedName name="__________WWW2">#REF!</definedName>
    <definedName name="__________WWW3" localSheetId="2">#REF!</definedName>
    <definedName name="__________WWW3">#REF!</definedName>
    <definedName name="_________97">'[3]97'!$A$1:$AF$2</definedName>
    <definedName name="_________a1" localSheetId="2">#REF!</definedName>
    <definedName name="_________a1">#REF!</definedName>
    <definedName name="_________a10" localSheetId="2">#REF!</definedName>
    <definedName name="_________a10">#REF!</definedName>
    <definedName name="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4" hidden="1">{#N/A,#N/A,FALSE,"WRSUMMARY";#N/A,#N/A,FALSE,"ANNEX-1";#N/A,#N/A,FALSE,"ANNEX-2";#N/A,#N/A,FALSE,"ANNEX-3";#N/A,#N/A,FALSE,"WORKING"}</definedName>
    <definedName name="_________act1" localSheetId="12" hidden="1">{#N/A,#N/A,FALSE,"WRSUMMARY";#N/A,#N/A,FALSE,"ANNEX-1";#N/A,#N/A,FALSE,"ANNEX-2";#N/A,#N/A,FALSE,"ANNEX-3";#N/A,#N/A,FALSE,"WORKING"}</definedName>
    <definedName name="_________act1" localSheetId="19" hidden="1">{#N/A,#N/A,FALSE,"WRSUMMARY";#N/A,#N/A,FALSE,"ANNEX-1";#N/A,#N/A,FALSE,"ANNEX-2";#N/A,#N/A,FALSE,"ANNEX-3";#N/A,#N/A,FALSE,"WORKING"}</definedName>
    <definedName name="_________act1" localSheetId="0" hidden="1">{#N/A,#N/A,FALSE,"WRSUMMARY";#N/A,#N/A,FALSE,"ANNEX-1";#N/A,#N/A,FALSE,"ANNEX-2";#N/A,#N/A,FALSE,"ANNEX-3";#N/A,#N/A,FALSE,"WORKING"}</definedName>
    <definedName name="_________act1" localSheetId="10" hidden="1">{#N/A,#N/A,FALSE,"WRSUMMARY";#N/A,#N/A,FALSE,"ANNEX-1";#N/A,#N/A,FALSE,"ANNEX-2";#N/A,#N/A,FALSE,"ANNEX-3";#N/A,#N/A,FALSE,"WORKING"}</definedName>
    <definedName name="_________act1" localSheetId="9" hidden="1">{#N/A,#N/A,FALSE,"WRSUMMARY";#N/A,#N/A,FALSE,"ANNEX-1";#N/A,#N/A,FALSE,"ANNEX-2";#N/A,#N/A,FALSE,"ANNEX-3";#N/A,#N/A,FALSE,"WORKING"}</definedName>
    <definedName name="_________act1" localSheetId="17" hidden="1">{#N/A,#N/A,FALSE,"WRSUMMARY";#N/A,#N/A,FALSE,"ANNEX-1";#N/A,#N/A,FALSE,"ANNEX-2";#N/A,#N/A,FALSE,"ANNEX-3";#N/A,#N/A,FALSE,"WORKING"}</definedName>
    <definedName name="_________act1" localSheetId="6" hidden="1">{#N/A,#N/A,FALSE,"WRSUMMARY";#N/A,#N/A,FALSE,"ANNEX-1";#N/A,#N/A,FALSE,"ANNEX-2";#N/A,#N/A,FALSE,"ANNEX-3";#N/A,#N/A,FALSE,"WORKING"}</definedName>
    <definedName name="_________act1" localSheetId="14" hidden="1">{#N/A,#N/A,FALSE,"WRSUMMARY";#N/A,#N/A,FALSE,"ANNEX-1";#N/A,#N/A,FALSE,"ANNEX-2";#N/A,#N/A,FALSE,"ANNEX-3";#N/A,#N/A,FALSE,"WORKING"}</definedName>
    <definedName name="_________act1" localSheetId="21" hidden="1">{#N/A,#N/A,FALSE,"WRSUMMARY";#N/A,#N/A,FALSE,"ANNEX-1";#N/A,#N/A,FALSE,"ANNEX-2";#N/A,#N/A,FALSE,"ANNEX-3";#N/A,#N/A,FALSE,"WORKING"}</definedName>
    <definedName name="_________act1" hidden="1">{#N/A,#N/A,FALSE,"WRSUMMARY";#N/A,#N/A,FALSE,"ANNEX-1";#N/A,#N/A,FALSE,"ANNEX-2";#N/A,#N/A,FALSE,"ANNEX-3";#N/A,#N/A,FALSE,"WORKING"}</definedName>
    <definedName name="_________act2" localSheetId="4" hidden="1">{#N/A,#N/A,FALSE,"WRSUMMARY";#N/A,#N/A,FALSE,"ANNEX-1";#N/A,#N/A,FALSE,"ANNEX-2";#N/A,#N/A,FALSE,"ANNEX-3";#N/A,#N/A,FALSE,"WORKING"}</definedName>
    <definedName name="_________act2" localSheetId="12" hidden="1">{#N/A,#N/A,FALSE,"WRSUMMARY";#N/A,#N/A,FALSE,"ANNEX-1";#N/A,#N/A,FALSE,"ANNEX-2";#N/A,#N/A,FALSE,"ANNEX-3";#N/A,#N/A,FALSE,"WORKING"}</definedName>
    <definedName name="_________act2" localSheetId="19" hidden="1">{#N/A,#N/A,FALSE,"WRSUMMARY";#N/A,#N/A,FALSE,"ANNEX-1";#N/A,#N/A,FALSE,"ANNEX-2";#N/A,#N/A,FALSE,"ANNEX-3";#N/A,#N/A,FALSE,"WORKING"}</definedName>
    <definedName name="_________act2" localSheetId="0" hidden="1">{#N/A,#N/A,FALSE,"WRSUMMARY";#N/A,#N/A,FALSE,"ANNEX-1";#N/A,#N/A,FALSE,"ANNEX-2";#N/A,#N/A,FALSE,"ANNEX-3";#N/A,#N/A,FALSE,"WORKING"}</definedName>
    <definedName name="_________act2" localSheetId="10" hidden="1">{#N/A,#N/A,FALSE,"WRSUMMARY";#N/A,#N/A,FALSE,"ANNEX-1";#N/A,#N/A,FALSE,"ANNEX-2";#N/A,#N/A,FALSE,"ANNEX-3";#N/A,#N/A,FALSE,"WORKING"}</definedName>
    <definedName name="_________act2" localSheetId="9" hidden="1">{#N/A,#N/A,FALSE,"WRSUMMARY";#N/A,#N/A,FALSE,"ANNEX-1";#N/A,#N/A,FALSE,"ANNEX-2";#N/A,#N/A,FALSE,"ANNEX-3";#N/A,#N/A,FALSE,"WORKING"}</definedName>
    <definedName name="_________act2" localSheetId="17" hidden="1">{#N/A,#N/A,FALSE,"WRSUMMARY";#N/A,#N/A,FALSE,"ANNEX-1";#N/A,#N/A,FALSE,"ANNEX-2";#N/A,#N/A,FALSE,"ANNEX-3";#N/A,#N/A,FALSE,"WORKING"}</definedName>
    <definedName name="_________act2" localSheetId="6" hidden="1">{#N/A,#N/A,FALSE,"WRSUMMARY";#N/A,#N/A,FALSE,"ANNEX-1";#N/A,#N/A,FALSE,"ANNEX-2";#N/A,#N/A,FALSE,"ANNEX-3";#N/A,#N/A,FALSE,"WORKING"}</definedName>
    <definedName name="_________act2" localSheetId="14" hidden="1">{#N/A,#N/A,FALSE,"WRSUMMARY";#N/A,#N/A,FALSE,"ANNEX-1";#N/A,#N/A,FALSE,"ANNEX-2";#N/A,#N/A,FALSE,"ANNEX-3";#N/A,#N/A,FALSE,"WORKING"}</definedName>
    <definedName name="_________act2" localSheetId="21" hidden="1">{#N/A,#N/A,FALSE,"WRSUMMARY";#N/A,#N/A,FALSE,"ANNEX-1";#N/A,#N/A,FALSE,"ANNEX-2";#N/A,#N/A,FALSE,"ANNEX-3";#N/A,#N/A,FALSE,"WORKING"}</definedName>
    <definedName name="_________act2" hidden="1">{#N/A,#N/A,FALSE,"WRSUMMARY";#N/A,#N/A,FALSE,"ANNEX-1";#N/A,#N/A,FALSE,"ANNEX-2";#N/A,#N/A,FALSE,"ANNEX-3";#N/A,#N/A,FALSE,"WORKING"}</definedName>
    <definedName name="_________AUX1" localSheetId="2">#REF!</definedName>
    <definedName name="_________AUX1">#REF!</definedName>
    <definedName name="_________AUX2" localSheetId="2">#REF!</definedName>
    <definedName name="_________AUX2">#REF!</definedName>
    <definedName name="_________AUX3" localSheetId="2">#REF!</definedName>
    <definedName name="_________AUX3">#REF!</definedName>
    <definedName name="_________BQB1" localSheetId="2">#REF!</definedName>
    <definedName name="_________BQB1">#REF!</definedName>
    <definedName name="_________BQB2" localSheetId="2">#REF!</definedName>
    <definedName name="_________BQB2">#REF!</definedName>
    <definedName name="_________BQB3" localSheetId="2">#REF!</definedName>
    <definedName name="_________BQB3">#REF!</definedName>
    <definedName name="_________BQB4" localSheetId="2">#REF!</definedName>
    <definedName name="_________BQB4">#REF!</definedName>
    <definedName name="_________BQB5" localSheetId="2">#REF!</definedName>
    <definedName name="_________BQB5">#REF!</definedName>
    <definedName name="_________BQB6" localSheetId="2">#REF!</definedName>
    <definedName name="_________BQB6">#REF!</definedName>
    <definedName name="_________BQB7" localSheetId="2">#REF!</definedName>
    <definedName name="_________BQB7">#REF!</definedName>
    <definedName name="_________BQB8" localSheetId="2">#REF!</definedName>
    <definedName name="_________BQB8">#REF!</definedName>
    <definedName name="_________BQB9" localSheetId="2">#REF!</definedName>
    <definedName name="_________BQB9">#REF!</definedName>
    <definedName name="_________BQU03" localSheetId="2">#REF!</definedName>
    <definedName name="_________BQU03">#REF!</definedName>
    <definedName name="_________CAL01" localSheetId="2">#REF!</definedName>
    <definedName name="_________CAL01">#REF!</definedName>
    <definedName name="_________CAL02" localSheetId="2">#REF!</definedName>
    <definedName name="_________CAL02">#REF!</definedName>
    <definedName name="_________CAL03" localSheetId="2">#REF!</definedName>
    <definedName name="_________CAL03">#REF!</definedName>
    <definedName name="_________CAL04" localSheetId="2">#REF!</definedName>
    <definedName name="_________CAL04">#REF!</definedName>
    <definedName name="_________CCC1" localSheetId="2">#REF!</definedName>
    <definedName name="_________CCC1">#REF!</definedName>
    <definedName name="_________CDN1" localSheetId="2">#REF!</definedName>
    <definedName name="_________CDN1">#REF!</definedName>
    <definedName name="_________CDN2" localSheetId="2">#REF!</definedName>
    <definedName name="_________CDN2">#REF!</definedName>
    <definedName name="_________CHN1">'[6]STORE NAME'!$E$1:$E$65536</definedName>
    <definedName name="_________DAT1" localSheetId="2">#REF!</definedName>
    <definedName name="_________DAT1">#REF!</definedName>
    <definedName name="_________DAT10" localSheetId="2">#REF!</definedName>
    <definedName name="_________DAT10">#REF!</definedName>
    <definedName name="_________DAT11" localSheetId="2">#REF!</definedName>
    <definedName name="_________DAT11">#REF!</definedName>
    <definedName name="_________DAT12" localSheetId="2">#REF!</definedName>
    <definedName name="_________DAT12">#REF!</definedName>
    <definedName name="_________DAT13" localSheetId="2">#REF!</definedName>
    <definedName name="_________DAT13">#REF!</definedName>
    <definedName name="_________DAT14" localSheetId="2">#REF!</definedName>
    <definedName name="_________DAT14">#REF!</definedName>
    <definedName name="_________DAT15" localSheetId="2">#REF!</definedName>
    <definedName name="_________DAT15">#REF!</definedName>
    <definedName name="_________DAT16" localSheetId="2">#REF!</definedName>
    <definedName name="_________DAT16">#REF!</definedName>
    <definedName name="_________DAT17" localSheetId="2">#REF!</definedName>
    <definedName name="_________DAT17">#REF!</definedName>
    <definedName name="_________DAT18" localSheetId="2">#REF!</definedName>
    <definedName name="_________DAT18">#REF!</definedName>
    <definedName name="_________DAT19" localSheetId="2">#REF!</definedName>
    <definedName name="_________DAT19">#REF!</definedName>
    <definedName name="_________DAT2" localSheetId="2">#REF!</definedName>
    <definedName name="_________DAT2">#REF!</definedName>
    <definedName name="_________DAT3" localSheetId="2">#REF!</definedName>
    <definedName name="_________DAT3">#REF!</definedName>
    <definedName name="_________DAT4" localSheetId="2">#REF!</definedName>
    <definedName name="_________DAT4">#REF!</definedName>
    <definedName name="_________DAT5" localSheetId="2">#REF!</definedName>
    <definedName name="_________DAT5">#REF!</definedName>
    <definedName name="_________DAT6" localSheetId="2">#REF!</definedName>
    <definedName name="_________DAT6">#REF!</definedName>
    <definedName name="_________DAT7" localSheetId="2">#REF!</definedName>
    <definedName name="_________DAT7">#REF!</definedName>
    <definedName name="_________DAT8" localSheetId="2">#REF!</definedName>
    <definedName name="_________DAT8">#REF!</definedName>
    <definedName name="_________DAT9" localSheetId="2">#REF!</definedName>
    <definedName name="_________DAT9">#REF!</definedName>
    <definedName name="_________GNR1" localSheetId="2">#REF!</definedName>
    <definedName name="_________GNR1">#REF!</definedName>
    <definedName name="_________ING01" localSheetId="2">#REF!</definedName>
    <definedName name="_________ING01">#REF!</definedName>
    <definedName name="_________ING02" localSheetId="2">#REF!</definedName>
    <definedName name="_________ING02">#REF!</definedName>
    <definedName name="_________JPL02" localSheetId="2">#REF!</definedName>
    <definedName name="_________JPL02">#REF!</definedName>
    <definedName name="_________JPL03" localSheetId="2">#REF!</definedName>
    <definedName name="_________JPL03">#REF!</definedName>
    <definedName name="_________JPL04" localSheetId="2">#REF!</definedName>
    <definedName name="_________JPL04">#REF!</definedName>
    <definedName name="_________JPL05" localSheetId="2">#REF!</definedName>
    <definedName name="_________JPL05">#REF!</definedName>
    <definedName name="_________JPL06" localSheetId="2">#REF!</definedName>
    <definedName name="_________JPL06">#REF!</definedName>
    <definedName name="_________JPL07" localSheetId="2">#REF!</definedName>
    <definedName name="_________JPL07">#REF!</definedName>
    <definedName name="_________JPL08" localSheetId="2">#REF!</definedName>
    <definedName name="_________JPL08">#REF!</definedName>
    <definedName name="_________JRL02" localSheetId="2">#REF!</definedName>
    <definedName name="_________JRL02">#REF!</definedName>
    <definedName name="_________JRL03" localSheetId="2">#REF!</definedName>
    <definedName name="_________JRL03">#REF!</definedName>
    <definedName name="_________JRL04" localSheetId="2">#REF!</definedName>
    <definedName name="_________JRL04">#REF!</definedName>
    <definedName name="_________JRL05" localSheetId="2">#REF!</definedName>
    <definedName name="_________JRL05">#REF!</definedName>
    <definedName name="_________JRL06" localSheetId="2">#REF!</definedName>
    <definedName name="_________JRL06">#REF!</definedName>
    <definedName name="_________JRL07" localSheetId="2">#REF!</definedName>
    <definedName name="_________JRL07">#REF!</definedName>
    <definedName name="_________JRL08" localSheetId="2">#REF!</definedName>
    <definedName name="_________JRL08">#REF!</definedName>
    <definedName name="_________MDS01" localSheetId="2">#REF!</definedName>
    <definedName name="_________MDS01">#REF!</definedName>
    <definedName name="_________MVE01" localSheetId="2">#REF!</definedName>
    <definedName name="_________MVE01">#REF!</definedName>
    <definedName name="_________PAG01" localSheetId="2">#REF!</definedName>
    <definedName name="_________PAG01">#REF!</definedName>
    <definedName name="_________PAG02" localSheetId="2">#REF!</definedName>
    <definedName name="_________PAG02">#REF!</definedName>
    <definedName name="_________PHN01" localSheetId="2">#REF!</definedName>
    <definedName name="_________PHN01">#REF!</definedName>
    <definedName name="_________PHN02" localSheetId="2">#REF!</definedName>
    <definedName name="_________PHN02">#REF!</definedName>
    <definedName name="_________QQQ1" localSheetId="2">#REF!</definedName>
    <definedName name="_________QQQ1">#REF!</definedName>
    <definedName name="_________qr1" localSheetId="2">#REF!</definedName>
    <definedName name="_________qr1">#REF!</definedName>
    <definedName name="_________RGF01" localSheetId="2">#REF!</definedName>
    <definedName name="_________RGF01">#REF!</definedName>
    <definedName name="_________RHN01" localSheetId="2">#REF!</definedName>
    <definedName name="_________RHN01">#REF!</definedName>
    <definedName name="_________RHN02" localSheetId="2">#REF!</definedName>
    <definedName name="_________RHN02">#REF!</definedName>
    <definedName name="_________RHN03" localSheetId="2">#REF!</definedName>
    <definedName name="_________RHN03">#REF!</definedName>
    <definedName name="_________RHN04" localSheetId="2">#REF!</definedName>
    <definedName name="_________RHN04">#REF!</definedName>
    <definedName name="_________RNC1" localSheetId="2">#REF!</definedName>
    <definedName name="_________RNC1">#REF!</definedName>
    <definedName name="_________RRR01" localSheetId="2">#REF!</definedName>
    <definedName name="_________RRR01">#REF!</definedName>
    <definedName name="_________rut1">[5]Eng.!$C$1</definedName>
    <definedName name="_________WCP1" localSheetId="2">#REF!</definedName>
    <definedName name="_________WCP1">#REF!</definedName>
    <definedName name="_________WCY01" localSheetId="2">#REF!</definedName>
    <definedName name="_________WCY01">#REF!</definedName>
    <definedName name="_________WW01" localSheetId="2">#REF!</definedName>
    <definedName name="_________WW01">#REF!</definedName>
    <definedName name="_________WW02" localSheetId="2">#REF!</definedName>
    <definedName name="_________WW02">#REF!</definedName>
    <definedName name="_________WW03" localSheetId="2">#REF!</definedName>
    <definedName name="_________WW03">#REF!</definedName>
    <definedName name="_________WWW1" localSheetId="2">#REF!</definedName>
    <definedName name="_________WWW1">#REF!</definedName>
    <definedName name="_________WWW2" localSheetId="2">#REF!</definedName>
    <definedName name="_________WWW2">#REF!</definedName>
    <definedName name="_________WWW3" localSheetId="2">#REF!</definedName>
    <definedName name="_________WWW3">#REF!</definedName>
    <definedName name="________97">'[3]97'!$A$1:$AF$2</definedName>
    <definedName name="________a1" localSheetId="2">#REF!</definedName>
    <definedName name="________a1">#REF!</definedName>
    <definedName name="________a10" localSheetId="2">#REF!</definedName>
    <definedName name="________a10">#REF!</definedName>
    <definedName name="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4" hidden="1">{#N/A,#N/A,FALSE,"WRSUMMARY";#N/A,#N/A,FALSE,"ANNEX-1";#N/A,#N/A,FALSE,"ANNEX-2";#N/A,#N/A,FALSE,"ANNEX-3";#N/A,#N/A,FALSE,"WORKING"}</definedName>
    <definedName name="________act1" localSheetId="12" hidden="1">{#N/A,#N/A,FALSE,"WRSUMMARY";#N/A,#N/A,FALSE,"ANNEX-1";#N/A,#N/A,FALSE,"ANNEX-2";#N/A,#N/A,FALSE,"ANNEX-3";#N/A,#N/A,FALSE,"WORKING"}</definedName>
    <definedName name="________act1" localSheetId="19" hidden="1">{#N/A,#N/A,FALSE,"WRSUMMARY";#N/A,#N/A,FALSE,"ANNEX-1";#N/A,#N/A,FALSE,"ANNEX-2";#N/A,#N/A,FALSE,"ANNEX-3";#N/A,#N/A,FALSE,"WORKING"}</definedName>
    <definedName name="________act1" localSheetId="0" hidden="1">{#N/A,#N/A,FALSE,"WRSUMMARY";#N/A,#N/A,FALSE,"ANNEX-1";#N/A,#N/A,FALSE,"ANNEX-2";#N/A,#N/A,FALSE,"ANNEX-3";#N/A,#N/A,FALSE,"WORKING"}</definedName>
    <definedName name="________act1" localSheetId="10" hidden="1">{#N/A,#N/A,FALSE,"WRSUMMARY";#N/A,#N/A,FALSE,"ANNEX-1";#N/A,#N/A,FALSE,"ANNEX-2";#N/A,#N/A,FALSE,"ANNEX-3";#N/A,#N/A,FALSE,"WORKING"}</definedName>
    <definedName name="________act1" localSheetId="9" hidden="1">{#N/A,#N/A,FALSE,"WRSUMMARY";#N/A,#N/A,FALSE,"ANNEX-1";#N/A,#N/A,FALSE,"ANNEX-2";#N/A,#N/A,FALSE,"ANNEX-3";#N/A,#N/A,FALSE,"WORKING"}</definedName>
    <definedName name="________act1" localSheetId="17" hidden="1">{#N/A,#N/A,FALSE,"WRSUMMARY";#N/A,#N/A,FALSE,"ANNEX-1";#N/A,#N/A,FALSE,"ANNEX-2";#N/A,#N/A,FALSE,"ANNEX-3";#N/A,#N/A,FALSE,"WORKING"}</definedName>
    <definedName name="________act1" localSheetId="6" hidden="1">{#N/A,#N/A,FALSE,"WRSUMMARY";#N/A,#N/A,FALSE,"ANNEX-1";#N/A,#N/A,FALSE,"ANNEX-2";#N/A,#N/A,FALSE,"ANNEX-3";#N/A,#N/A,FALSE,"WORKING"}</definedName>
    <definedName name="________act1" localSheetId="14" hidden="1">{#N/A,#N/A,FALSE,"WRSUMMARY";#N/A,#N/A,FALSE,"ANNEX-1";#N/A,#N/A,FALSE,"ANNEX-2";#N/A,#N/A,FALSE,"ANNEX-3";#N/A,#N/A,FALSE,"WORKING"}</definedName>
    <definedName name="________act1" localSheetId="21" hidden="1">{#N/A,#N/A,FALSE,"WRSUMMARY";#N/A,#N/A,FALSE,"ANNEX-1";#N/A,#N/A,FALSE,"ANNEX-2";#N/A,#N/A,FALSE,"ANNEX-3";#N/A,#N/A,FALSE,"WORKING"}</definedName>
    <definedName name="________act1" hidden="1">{#N/A,#N/A,FALSE,"WRSUMMARY";#N/A,#N/A,FALSE,"ANNEX-1";#N/A,#N/A,FALSE,"ANNEX-2";#N/A,#N/A,FALSE,"ANNEX-3";#N/A,#N/A,FALSE,"WORKING"}</definedName>
    <definedName name="________act2" localSheetId="4" hidden="1">{#N/A,#N/A,FALSE,"WRSUMMARY";#N/A,#N/A,FALSE,"ANNEX-1";#N/A,#N/A,FALSE,"ANNEX-2";#N/A,#N/A,FALSE,"ANNEX-3";#N/A,#N/A,FALSE,"WORKING"}</definedName>
    <definedName name="________act2" localSheetId="12" hidden="1">{#N/A,#N/A,FALSE,"WRSUMMARY";#N/A,#N/A,FALSE,"ANNEX-1";#N/A,#N/A,FALSE,"ANNEX-2";#N/A,#N/A,FALSE,"ANNEX-3";#N/A,#N/A,FALSE,"WORKING"}</definedName>
    <definedName name="________act2" localSheetId="19" hidden="1">{#N/A,#N/A,FALSE,"WRSUMMARY";#N/A,#N/A,FALSE,"ANNEX-1";#N/A,#N/A,FALSE,"ANNEX-2";#N/A,#N/A,FALSE,"ANNEX-3";#N/A,#N/A,FALSE,"WORKING"}</definedName>
    <definedName name="________act2" localSheetId="0" hidden="1">{#N/A,#N/A,FALSE,"WRSUMMARY";#N/A,#N/A,FALSE,"ANNEX-1";#N/A,#N/A,FALSE,"ANNEX-2";#N/A,#N/A,FALSE,"ANNEX-3";#N/A,#N/A,FALSE,"WORKING"}</definedName>
    <definedName name="________act2" localSheetId="10" hidden="1">{#N/A,#N/A,FALSE,"WRSUMMARY";#N/A,#N/A,FALSE,"ANNEX-1";#N/A,#N/A,FALSE,"ANNEX-2";#N/A,#N/A,FALSE,"ANNEX-3";#N/A,#N/A,FALSE,"WORKING"}</definedName>
    <definedName name="________act2" localSheetId="9" hidden="1">{#N/A,#N/A,FALSE,"WRSUMMARY";#N/A,#N/A,FALSE,"ANNEX-1";#N/A,#N/A,FALSE,"ANNEX-2";#N/A,#N/A,FALSE,"ANNEX-3";#N/A,#N/A,FALSE,"WORKING"}</definedName>
    <definedName name="________act2" localSheetId="17" hidden="1">{#N/A,#N/A,FALSE,"WRSUMMARY";#N/A,#N/A,FALSE,"ANNEX-1";#N/A,#N/A,FALSE,"ANNEX-2";#N/A,#N/A,FALSE,"ANNEX-3";#N/A,#N/A,FALSE,"WORKING"}</definedName>
    <definedName name="________act2" localSheetId="6" hidden="1">{#N/A,#N/A,FALSE,"WRSUMMARY";#N/A,#N/A,FALSE,"ANNEX-1";#N/A,#N/A,FALSE,"ANNEX-2";#N/A,#N/A,FALSE,"ANNEX-3";#N/A,#N/A,FALSE,"WORKING"}</definedName>
    <definedName name="________act2" localSheetId="14" hidden="1">{#N/A,#N/A,FALSE,"WRSUMMARY";#N/A,#N/A,FALSE,"ANNEX-1";#N/A,#N/A,FALSE,"ANNEX-2";#N/A,#N/A,FALSE,"ANNEX-3";#N/A,#N/A,FALSE,"WORKING"}</definedName>
    <definedName name="________act2" localSheetId="21" hidden="1">{#N/A,#N/A,FALSE,"WRSUMMARY";#N/A,#N/A,FALSE,"ANNEX-1";#N/A,#N/A,FALSE,"ANNEX-2";#N/A,#N/A,FALSE,"ANNEX-3";#N/A,#N/A,FALSE,"WORKING"}</definedName>
    <definedName name="________act2" hidden="1">{#N/A,#N/A,FALSE,"WRSUMMARY";#N/A,#N/A,FALSE,"ANNEX-1";#N/A,#N/A,FALSE,"ANNEX-2";#N/A,#N/A,FALSE,"ANNEX-3";#N/A,#N/A,FALSE,"WORKING"}</definedName>
    <definedName name="________AUX1" localSheetId="2">#REF!</definedName>
    <definedName name="________AUX1">#REF!</definedName>
    <definedName name="________AUX2" localSheetId="2">#REF!</definedName>
    <definedName name="________AUX2">#REF!</definedName>
    <definedName name="________AUX3" localSheetId="2">#REF!</definedName>
    <definedName name="________AUX3">#REF!</definedName>
    <definedName name="________BQB1" localSheetId="2">#REF!</definedName>
    <definedName name="________BQB1">#REF!</definedName>
    <definedName name="________BQB2" localSheetId="2">#REF!</definedName>
    <definedName name="________BQB2">#REF!</definedName>
    <definedName name="________BQB3" localSheetId="2">#REF!</definedName>
    <definedName name="________BQB3">#REF!</definedName>
    <definedName name="________BQB4" localSheetId="2">#REF!</definedName>
    <definedName name="________BQB4">#REF!</definedName>
    <definedName name="________BQB5" localSheetId="2">#REF!</definedName>
    <definedName name="________BQB5">#REF!</definedName>
    <definedName name="________BQB6" localSheetId="2">#REF!</definedName>
    <definedName name="________BQB6">#REF!</definedName>
    <definedName name="________BQB7" localSheetId="2">#REF!</definedName>
    <definedName name="________BQB7">#REF!</definedName>
    <definedName name="________BQB8" localSheetId="2">#REF!</definedName>
    <definedName name="________BQB8">#REF!</definedName>
    <definedName name="________BQB9" localSheetId="2">#REF!</definedName>
    <definedName name="________BQB9">#REF!</definedName>
    <definedName name="________BQU03" localSheetId="2">#REF!</definedName>
    <definedName name="________BQU03">#REF!</definedName>
    <definedName name="________CAL01" localSheetId="2">#REF!</definedName>
    <definedName name="________CAL01">#REF!</definedName>
    <definedName name="________CAL02" localSheetId="2">#REF!</definedName>
    <definedName name="________CAL02">#REF!</definedName>
    <definedName name="________CAL03" localSheetId="2">#REF!</definedName>
    <definedName name="________CAL03">#REF!</definedName>
    <definedName name="________CAL04" localSheetId="2">#REF!</definedName>
    <definedName name="________CAL04">#REF!</definedName>
    <definedName name="________CCC1" localSheetId="2">#REF!</definedName>
    <definedName name="________CCC1">#REF!</definedName>
    <definedName name="________CDN1" localSheetId="2">#REF!</definedName>
    <definedName name="________CDN1">#REF!</definedName>
    <definedName name="________CDN2" localSheetId="2">#REF!</definedName>
    <definedName name="________CDN2">#REF!</definedName>
    <definedName name="________CHN1">'[6]STORE NAME'!$E$1:$E$65536</definedName>
    <definedName name="________DAT1" localSheetId="2">#REF!</definedName>
    <definedName name="________DAT1">#REF!</definedName>
    <definedName name="________DAT10" localSheetId="2">#REF!</definedName>
    <definedName name="________DAT10">#REF!</definedName>
    <definedName name="________DAT11" localSheetId="2">#REF!</definedName>
    <definedName name="________DAT11">#REF!</definedName>
    <definedName name="________DAT12" localSheetId="2">#REF!</definedName>
    <definedName name="________DAT12">#REF!</definedName>
    <definedName name="________DAT13" localSheetId="2">#REF!</definedName>
    <definedName name="________DAT13">#REF!</definedName>
    <definedName name="________DAT14" localSheetId="2">#REF!</definedName>
    <definedName name="________DAT14">#REF!</definedName>
    <definedName name="________DAT15" localSheetId="2">#REF!</definedName>
    <definedName name="________DAT15">#REF!</definedName>
    <definedName name="________DAT16" localSheetId="2">#REF!</definedName>
    <definedName name="________DAT16">#REF!</definedName>
    <definedName name="________DAT17" localSheetId="2">#REF!</definedName>
    <definedName name="________DAT17">#REF!</definedName>
    <definedName name="________DAT18" localSheetId="2">#REF!</definedName>
    <definedName name="________DAT18">#REF!</definedName>
    <definedName name="________DAT19" localSheetId="2">#REF!</definedName>
    <definedName name="________DAT19">#REF!</definedName>
    <definedName name="________DAT2" localSheetId="2">#REF!</definedName>
    <definedName name="________DAT2">#REF!</definedName>
    <definedName name="________DAT3" localSheetId="2">#REF!</definedName>
    <definedName name="________DAT3">#REF!</definedName>
    <definedName name="________DAT4" localSheetId="2">#REF!</definedName>
    <definedName name="________DAT4">#REF!</definedName>
    <definedName name="________DAT5" localSheetId="2">#REF!</definedName>
    <definedName name="________DAT5">#REF!</definedName>
    <definedName name="________DAT6" localSheetId="2">#REF!</definedName>
    <definedName name="________DAT6">#REF!</definedName>
    <definedName name="________DAT7" localSheetId="2">#REF!</definedName>
    <definedName name="________DAT7">#REF!</definedName>
    <definedName name="________DAT8" localSheetId="2">#REF!</definedName>
    <definedName name="________DAT8">#REF!</definedName>
    <definedName name="________DAT9" localSheetId="2">#REF!</definedName>
    <definedName name="________DAT9">#REF!</definedName>
    <definedName name="________GNR1" localSheetId="2">#REF!</definedName>
    <definedName name="________GNR1">#REF!</definedName>
    <definedName name="________ING01" localSheetId="2">#REF!</definedName>
    <definedName name="________ING01">#REF!</definedName>
    <definedName name="________ING02" localSheetId="2">#REF!</definedName>
    <definedName name="________ING02">#REF!</definedName>
    <definedName name="________JPL02" localSheetId="2">#REF!</definedName>
    <definedName name="________JPL02">#REF!</definedName>
    <definedName name="________JPL03" localSheetId="2">#REF!</definedName>
    <definedName name="________JPL03">#REF!</definedName>
    <definedName name="________JPL04" localSheetId="2">#REF!</definedName>
    <definedName name="________JPL04">#REF!</definedName>
    <definedName name="________JPL05" localSheetId="2">#REF!</definedName>
    <definedName name="________JPL05">#REF!</definedName>
    <definedName name="________JPL06" localSheetId="2">#REF!</definedName>
    <definedName name="________JPL06">#REF!</definedName>
    <definedName name="________JPL07" localSheetId="2">#REF!</definedName>
    <definedName name="________JPL07">#REF!</definedName>
    <definedName name="________JPL08" localSheetId="2">#REF!</definedName>
    <definedName name="________JPL08">#REF!</definedName>
    <definedName name="________JRL02" localSheetId="2">#REF!</definedName>
    <definedName name="________JRL02">#REF!</definedName>
    <definedName name="________JRL03" localSheetId="2">#REF!</definedName>
    <definedName name="________JRL03">#REF!</definedName>
    <definedName name="________JRL04" localSheetId="2">#REF!</definedName>
    <definedName name="________JRL04">#REF!</definedName>
    <definedName name="________JRL05" localSheetId="2">#REF!</definedName>
    <definedName name="________JRL05">#REF!</definedName>
    <definedName name="________JRL06" localSheetId="2">#REF!</definedName>
    <definedName name="________JRL06">#REF!</definedName>
    <definedName name="________JRL07" localSheetId="2">#REF!</definedName>
    <definedName name="________JRL07">#REF!</definedName>
    <definedName name="________JRL08" localSheetId="2">#REF!</definedName>
    <definedName name="________JRL08">#REF!</definedName>
    <definedName name="________MDS01" localSheetId="2">#REF!</definedName>
    <definedName name="________MDS01">#REF!</definedName>
    <definedName name="________MVE01" localSheetId="2">#REF!</definedName>
    <definedName name="________MVE01">#REF!</definedName>
    <definedName name="________PAG01" localSheetId="2">#REF!</definedName>
    <definedName name="________PAG01">#REF!</definedName>
    <definedName name="________PAG02" localSheetId="2">#REF!</definedName>
    <definedName name="________PAG02">#REF!</definedName>
    <definedName name="________PHN01" localSheetId="2">#REF!</definedName>
    <definedName name="________PHN01">#REF!</definedName>
    <definedName name="________PHN02" localSheetId="2">#REF!</definedName>
    <definedName name="________PHN02">#REF!</definedName>
    <definedName name="________QQQ1" localSheetId="2">#REF!</definedName>
    <definedName name="________QQQ1">#REF!</definedName>
    <definedName name="________qr1" localSheetId="2">#REF!</definedName>
    <definedName name="________qr1">#REF!</definedName>
    <definedName name="________RGF01" localSheetId="2">#REF!</definedName>
    <definedName name="________RGF01">#REF!</definedName>
    <definedName name="________RHN01" localSheetId="2">#REF!</definedName>
    <definedName name="________RHN01">#REF!</definedName>
    <definedName name="________RHN02" localSheetId="2">#REF!</definedName>
    <definedName name="________RHN02">#REF!</definedName>
    <definedName name="________RHN03" localSheetId="2">#REF!</definedName>
    <definedName name="________RHN03">#REF!</definedName>
    <definedName name="________RHN04" localSheetId="2">#REF!</definedName>
    <definedName name="________RHN04">#REF!</definedName>
    <definedName name="________RNC1" localSheetId="2">#REF!</definedName>
    <definedName name="________RNC1">#REF!</definedName>
    <definedName name="________RRR01" localSheetId="2">#REF!</definedName>
    <definedName name="________RRR01">#REF!</definedName>
    <definedName name="________rut1">[5]Eng.!$C$1</definedName>
    <definedName name="________WCP1" localSheetId="2">#REF!</definedName>
    <definedName name="________WCP1">#REF!</definedName>
    <definedName name="________WCY01" localSheetId="2">#REF!</definedName>
    <definedName name="________WCY01">#REF!</definedName>
    <definedName name="________WW01" localSheetId="2">#REF!</definedName>
    <definedName name="________WW01">#REF!</definedName>
    <definedName name="________WW02" localSheetId="2">#REF!</definedName>
    <definedName name="________WW02">#REF!</definedName>
    <definedName name="________WW03" localSheetId="2">#REF!</definedName>
    <definedName name="________WW03">#REF!</definedName>
    <definedName name="________WWW1" localSheetId="2">#REF!</definedName>
    <definedName name="________WWW1">#REF!</definedName>
    <definedName name="________WWW2" localSheetId="2">#REF!</definedName>
    <definedName name="________WWW2">#REF!</definedName>
    <definedName name="________WWW3" localSheetId="2">#REF!</definedName>
    <definedName name="________WWW3">#REF!</definedName>
    <definedName name="_______97">'[3]97'!$A$1:$AF$2</definedName>
    <definedName name="_______a1" localSheetId="2">#REF!</definedName>
    <definedName name="_______a1">#REF!</definedName>
    <definedName name="_______a10" localSheetId="2">#REF!</definedName>
    <definedName name="_______a10">#REF!</definedName>
    <definedName name="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4" hidden="1">{#N/A,#N/A,FALSE,"WRSUMMARY";#N/A,#N/A,FALSE,"ANNEX-1";#N/A,#N/A,FALSE,"ANNEX-2";#N/A,#N/A,FALSE,"ANNEX-3";#N/A,#N/A,FALSE,"WORKING"}</definedName>
    <definedName name="_______act1" localSheetId="12" hidden="1">{#N/A,#N/A,FALSE,"WRSUMMARY";#N/A,#N/A,FALSE,"ANNEX-1";#N/A,#N/A,FALSE,"ANNEX-2";#N/A,#N/A,FALSE,"ANNEX-3";#N/A,#N/A,FALSE,"WORKING"}</definedName>
    <definedName name="_______act1" localSheetId="19" hidden="1">{#N/A,#N/A,FALSE,"WRSUMMARY";#N/A,#N/A,FALSE,"ANNEX-1";#N/A,#N/A,FALSE,"ANNEX-2";#N/A,#N/A,FALSE,"ANNEX-3";#N/A,#N/A,FALSE,"WORKING"}</definedName>
    <definedName name="_______act1" localSheetId="0" hidden="1">{#N/A,#N/A,FALSE,"WRSUMMARY";#N/A,#N/A,FALSE,"ANNEX-1";#N/A,#N/A,FALSE,"ANNEX-2";#N/A,#N/A,FALSE,"ANNEX-3";#N/A,#N/A,FALSE,"WORKING"}</definedName>
    <definedName name="_______act1" localSheetId="10" hidden="1">{#N/A,#N/A,FALSE,"WRSUMMARY";#N/A,#N/A,FALSE,"ANNEX-1";#N/A,#N/A,FALSE,"ANNEX-2";#N/A,#N/A,FALSE,"ANNEX-3";#N/A,#N/A,FALSE,"WORKING"}</definedName>
    <definedName name="_______act1" localSheetId="9" hidden="1">{#N/A,#N/A,FALSE,"WRSUMMARY";#N/A,#N/A,FALSE,"ANNEX-1";#N/A,#N/A,FALSE,"ANNEX-2";#N/A,#N/A,FALSE,"ANNEX-3";#N/A,#N/A,FALSE,"WORKING"}</definedName>
    <definedName name="_______act1" localSheetId="17" hidden="1">{#N/A,#N/A,FALSE,"WRSUMMARY";#N/A,#N/A,FALSE,"ANNEX-1";#N/A,#N/A,FALSE,"ANNEX-2";#N/A,#N/A,FALSE,"ANNEX-3";#N/A,#N/A,FALSE,"WORKING"}</definedName>
    <definedName name="_______act1" localSheetId="6" hidden="1">{#N/A,#N/A,FALSE,"WRSUMMARY";#N/A,#N/A,FALSE,"ANNEX-1";#N/A,#N/A,FALSE,"ANNEX-2";#N/A,#N/A,FALSE,"ANNEX-3";#N/A,#N/A,FALSE,"WORKING"}</definedName>
    <definedName name="_______act1" localSheetId="14" hidden="1">{#N/A,#N/A,FALSE,"WRSUMMARY";#N/A,#N/A,FALSE,"ANNEX-1";#N/A,#N/A,FALSE,"ANNEX-2";#N/A,#N/A,FALSE,"ANNEX-3";#N/A,#N/A,FALSE,"WORKING"}</definedName>
    <definedName name="_______act1" localSheetId="21" hidden="1">{#N/A,#N/A,FALSE,"WRSUMMARY";#N/A,#N/A,FALSE,"ANNEX-1";#N/A,#N/A,FALSE,"ANNEX-2";#N/A,#N/A,FALSE,"ANNEX-3";#N/A,#N/A,FALSE,"WORKING"}</definedName>
    <definedName name="_______act1" hidden="1">{#N/A,#N/A,FALSE,"WRSUMMARY";#N/A,#N/A,FALSE,"ANNEX-1";#N/A,#N/A,FALSE,"ANNEX-2";#N/A,#N/A,FALSE,"ANNEX-3";#N/A,#N/A,FALSE,"WORKING"}</definedName>
    <definedName name="_______act2" localSheetId="4" hidden="1">{#N/A,#N/A,FALSE,"WRSUMMARY";#N/A,#N/A,FALSE,"ANNEX-1";#N/A,#N/A,FALSE,"ANNEX-2";#N/A,#N/A,FALSE,"ANNEX-3";#N/A,#N/A,FALSE,"WORKING"}</definedName>
    <definedName name="_______act2" localSheetId="12" hidden="1">{#N/A,#N/A,FALSE,"WRSUMMARY";#N/A,#N/A,FALSE,"ANNEX-1";#N/A,#N/A,FALSE,"ANNEX-2";#N/A,#N/A,FALSE,"ANNEX-3";#N/A,#N/A,FALSE,"WORKING"}</definedName>
    <definedName name="_______act2" localSheetId="19" hidden="1">{#N/A,#N/A,FALSE,"WRSUMMARY";#N/A,#N/A,FALSE,"ANNEX-1";#N/A,#N/A,FALSE,"ANNEX-2";#N/A,#N/A,FALSE,"ANNEX-3";#N/A,#N/A,FALSE,"WORKING"}</definedName>
    <definedName name="_______act2" localSheetId="0" hidden="1">{#N/A,#N/A,FALSE,"WRSUMMARY";#N/A,#N/A,FALSE,"ANNEX-1";#N/A,#N/A,FALSE,"ANNEX-2";#N/A,#N/A,FALSE,"ANNEX-3";#N/A,#N/A,FALSE,"WORKING"}</definedName>
    <definedName name="_______act2" localSheetId="10" hidden="1">{#N/A,#N/A,FALSE,"WRSUMMARY";#N/A,#N/A,FALSE,"ANNEX-1";#N/A,#N/A,FALSE,"ANNEX-2";#N/A,#N/A,FALSE,"ANNEX-3";#N/A,#N/A,FALSE,"WORKING"}</definedName>
    <definedName name="_______act2" localSheetId="9" hidden="1">{#N/A,#N/A,FALSE,"WRSUMMARY";#N/A,#N/A,FALSE,"ANNEX-1";#N/A,#N/A,FALSE,"ANNEX-2";#N/A,#N/A,FALSE,"ANNEX-3";#N/A,#N/A,FALSE,"WORKING"}</definedName>
    <definedName name="_______act2" localSheetId="17" hidden="1">{#N/A,#N/A,FALSE,"WRSUMMARY";#N/A,#N/A,FALSE,"ANNEX-1";#N/A,#N/A,FALSE,"ANNEX-2";#N/A,#N/A,FALSE,"ANNEX-3";#N/A,#N/A,FALSE,"WORKING"}</definedName>
    <definedName name="_______act2" localSheetId="6" hidden="1">{#N/A,#N/A,FALSE,"WRSUMMARY";#N/A,#N/A,FALSE,"ANNEX-1";#N/A,#N/A,FALSE,"ANNEX-2";#N/A,#N/A,FALSE,"ANNEX-3";#N/A,#N/A,FALSE,"WORKING"}</definedName>
    <definedName name="_______act2" localSheetId="14" hidden="1">{#N/A,#N/A,FALSE,"WRSUMMARY";#N/A,#N/A,FALSE,"ANNEX-1";#N/A,#N/A,FALSE,"ANNEX-2";#N/A,#N/A,FALSE,"ANNEX-3";#N/A,#N/A,FALSE,"WORKING"}</definedName>
    <definedName name="_______act2" localSheetId="21" hidden="1">{#N/A,#N/A,FALSE,"WRSUMMARY";#N/A,#N/A,FALSE,"ANNEX-1";#N/A,#N/A,FALSE,"ANNEX-2";#N/A,#N/A,FALSE,"ANNEX-3";#N/A,#N/A,FALSE,"WORKING"}</definedName>
    <definedName name="_______act2" hidden="1">{#N/A,#N/A,FALSE,"WRSUMMARY";#N/A,#N/A,FALSE,"ANNEX-1";#N/A,#N/A,FALSE,"ANNEX-2";#N/A,#N/A,FALSE,"ANNEX-3";#N/A,#N/A,FALSE,"WORKING"}</definedName>
    <definedName name="_______AUX1" localSheetId="2">#REF!</definedName>
    <definedName name="_______AUX1">#REF!</definedName>
    <definedName name="_______AUX2" localSheetId="2">#REF!</definedName>
    <definedName name="_______AUX2">#REF!</definedName>
    <definedName name="_______AUX3" localSheetId="2">#REF!</definedName>
    <definedName name="_______AUX3">#REF!</definedName>
    <definedName name="_______BQB1" localSheetId="2">#REF!</definedName>
    <definedName name="_______BQB1">#REF!</definedName>
    <definedName name="_______BQB2" localSheetId="2">#REF!</definedName>
    <definedName name="_______BQB2">#REF!</definedName>
    <definedName name="_______BQB3" localSheetId="2">#REF!</definedName>
    <definedName name="_______BQB3">#REF!</definedName>
    <definedName name="_______BQB4" localSheetId="2">#REF!</definedName>
    <definedName name="_______BQB4">#REF!</definedName>
    <definedName name="_______BQB5" localSheetId="2">#REF!</definedName>
    <definedName name="_______BQB5">#REF!</definedName>
    <definedName name="_______BQB6" localSheetId="2">#REF!</definedName>
    <definedName name="_______BQB6">#REF!</definedName>
    <definedName name="_______BQB7" localSheetId="2">#REF!</definedName>
    <definedName name="_______BQB7">#REF!</definedName>
    <definedName name="_______BQB8" localSheetId="2">#REF!</definedName>
    <definedName name="_______BQB8">#REF!</definedName>
    <definedName name="_______BQB9" localSheetId="2">#REF!</definedName>
    <definedName name="_______BQB9">#REF!</definedName>
    <definedName name="_______BQU03" localSheetId="2">#REF!</definedName>
    <definedName name="_______BQU03">#REF!</definedName>
    <definedName name="_______CAL01" localSheetId="2">#REF!</definedName>
    <definedName name="_______CAL01">#REF!</definedName>
    <definedName name="_______CAL02" localSheetId="2">#REF!</definedName>
    <definedName name="_______CAL02">#REF!</definedName>
    <definedName name="_______CAL03" localSheetId="2">#REF!</definedName>
    <definedName name="_______CAL03">#REF!</definedName>
    <definedName name="_______CAL04" localSheetId="2">#REF!</definedName>
    <definedName name="_______CAL04">#REF!</definedName>
    <definedName name="_______CCC1" localSheetId="2">#REF!</definedName>
    <definedName name="_______CCC1">#REF!</definedName>
    <definedName name="_______CDN1" localSheetId="2">#REF!</definedName>
    <definedName name="_______CDN1">#REF!</definedName>
    <definedName name="_______CDN2" localSheetId="2">#REF!</definedName>
    <definedName name="_______CDN2">#REF!</definedName>
    <definedName name="_______CHN1">'[6]STORE NAME'!$E$1:$E$65536</definedName>
    <definedName name="_______DAT1" localSheetId="2">#REF!</definedName>
    <definedName name="_______DAT1">#REF!</definedName>
    <definedName name="_______DAT10" localSheetId="2">#REF!</definedName>
    <definedName name="_______DAT10">#REF!</definedName>
    <definedName name="_______DAT11" localSheetId="2">#REF!</definedName>
    <definedName name="_______DAT11">#REF!</definedName>
    <definedName name="_______DAT12" localSheetId="2">#REF!</definedName>
    <definedName name="_______DAT12">#REF!</definedName>
    <definedName name="_______DAT13" localSheetId="2">#REF!</definedName>
    <definedName name="_______DAT13">#REF!</definedName>
    <definedName name="_______DAT14" localSheetId="2">#REF!</definedName>
    <definedName name="_______DAT14">#REF!</definedName>
    <definedName name="_______DAT15" localSheetId="2">#REF!</definedName>
    <definedName name="_______DAT15">#REF!</definedName>
    <definedName name="_______DAT16" localSheetId="2">#REF!</definedName>
    <definedName name="_______DAT16">#REF!</definedName>
    <definedName name="_______DAT17" localSheetId="2">#REF!</definedName>
    <definedName name="_______DAT17">#REF!</definedName>
    <definedName name="_______DAT18" localSheetId="2">#REF!</definedName>
    <definedName name="_______DAT18">#REF!</definedName>
    <definedName name="_______DAT19" localSheetId="2">#REF!</definedName>
    <definedName name="_______DAT19">#REF!</definedName>
    <definedName name="_______DAT2" localSheetId="2">#REF!</definedName>
    <definedName name="_______DAT2">#REF!</definedName>
    <definedName name="_______DAT3" localSheetId="2">#REF!</definedName>
    <definedName name="_______DAT3">#REF!</definedName>
    <definedName name="_______DAT4" localSheetId="2">#REF!</definedName>
    <definedName name="_______DAT4">#REF!</definedName>
    <definedName name="_______DAT5" localSheetId="2">#REF!</definedName>
    <definedName name="_______DAT5">#REF!</definedName>
    <definedName name="_______DAT6" localSheetId="2">#REF!</definedName>
    <definedName name="_______DAT6">#REF!</definedName>
    <definedName name="_______DAT7" localSheetId="2">#REF!</definedName>
    <definedName name="_______DAT7">#REF!</definedName>
    <definedName name="_______DAT8" localSheetId="2">#REF!</definedName>
    <definedName name="_______DAT8">#REF!</definedName>
    <definedName name="_______DAT9" localSheetId="2">#REF!</definedName>
    <definedName name="_______DAT9">#REF!</definedName>
    <definedName name="_______GNR1" localSheetId="2">#REF!</definedName>
    <definedName name="_______GNR1">#REF!</definedName>
    <definedName name="_______ING01" localSheetId="2">#REF!</definedName>
    <definedName name="_______ING01">#REF!</definedName>
    <definedName name="_______ING02" localSheetId="2">#REF!</definedName>
    <definedName name="_______ING02">#REF!</definedName>
    <definedName name="_______JPL02" localSheetId="2">#REF!</definedName>
    <definedName name="_______JPL02">#REF!</definedName>
    <definedName name="_______JPL03" localSheetId="2">#REF!</definedName>
    <definedName name="_______JPL03">#REF!</definedName>
    <definedName name="_______JPL04" localSheetId="2">#REF!</definedName>
    <definedName name="_______JPL04">#REF!</definedName>
    <definedName name="_______JPL05" localSheetId="2">#REF!</definedName>
    <definedName name="_______JPL05">#REF!</definedName>
    <definedName name="_______JPL06" localSheetId="2">#REF!</definedName>
    <definedName name="_______JPL06">#REF!</definedName>
    <definedName name="_______JPL07" localSheetId="2">#REF!</definedName>
    <definedName name="_______JPL07">#REF!</definedName>
    <definedName name="_______JPL08" localSheetId="2">#REF!</definedName>
    <definedName name="_______JPL08">#REF!</definedName>
    <definedName name="_______JRL02" localSheetId="2">#REF!</definedName>
    <definedName name="_______JRL02">#REF!</definedName>
    <definedName name="_______JRL03" localSheetId="2">#REF!</definedName>
    <definedName name="_______JRL03">#REF!</definedName>
    <definedName name="_______JRL04" localSheetId="2">#REF!</definedName>
    <definedName name="_______JRL04">#REF!</definedName>
    <definedName name="_______JRL05" localSheetId="2">#REF!</definedName>
    <definedName name="_______JRL05">#REF!</definedName>
    <definedName name="_______JRL06" localSheetId="2">#REF!</definedName>
    <definedName name="_______JRL06">#REF!</definedName>
    <definedName name="_______JRL07" localSheetId="2">#REF!</definedName>
    <definedName name="_______JRL07">#REF!</definedName>
    <definedName name="_______JRL08" localSheetId="2">#REF!</definedName>
    <definedName name="_______JRL08">#REF!</definedName>
    <definedName name="_______MDS01" localSheetId="2">#REF!</definedName>
    <definedName name="_______MDS01">#REF!</definedName>
    <definedName name="_______MVE01" localSheetId="2">#REF!</definedName>
    <definedName name="_______MVE01">#REF!</definedName>
    <definedName name="_______NNN61" localSheetId="2">#REF!</definedName>
    <definedName name="_______NNN61">#REF!</definedName>
    <definedName name="_______PAG01" localSheetId="2">#REF!</definedName>
    <definedName name="_______PAG01">#REF!</definedName>
    <definedName name="_______PAG02" localSheetId="2">#REF!</definedName>
    <definedName name="_______PAG02">#REF!</definedName>
    <definedName name="_______PHN01" localSheetId="2">#REF!</definedName>
    <definedName name="_______PHN01">#REF!</definedName>
    <definedName name="_______PHN02" localSheetId="2">#REF!</definedName>
    <definedName name="_______PHN02">#REF!</definedName>
    <definedName name="_______QQQ1" localSheetId="2">#REF!</definedName>
    <definedName name="_______QQQ1">#REF!</definedName>
    <definedName name="_______qr1" localSheetId="2">#REF!</definedName>
    <definedName name="_______qr1">#REF!</definedName>
    <definedName name="_______RGF01" localSheetId="2">#REF!</definedName>
    <definedName name="_______RGF01">#REF!</definedName>
    <definedName name="_______RHN01" localSheetId="2">#REF!</definedName>
    <definedName name="_______RHN01">#REF!</definedName>
    <definedName name="_______RHN02" localSheetId="2">#REF!</definedName>
    <definedName name="_______RHN02">#REF!</definedName>
    <definedName name="_______RHN03" localSheetId="2">#REF!</definedName>
    <definedName name="_______RHN03">#REF!</definedName>
    <definedName name="_______RHN04" localSheetId="2">#REF!</definedName>
    <definedName name="_______RHN04">#REF!</definedName>
    <definedName name="_______RNC1" localSheetId="2">#REF!</definedName>
    <definedName name="_______RNC1">#REF!</definedName>
    <definedName name="_______RRR01" localSheetId="2">#REF!</definedName>
    <definedName name="_______RRR01">#REF!</definedName>
    <definedName name="_______rut1">[5]Eng.!$C$1</definedName>
    <definedName name="_______WCP1" localSheetId="2">#REF!</definedName>
    <definedName name="_______WCP1">#REF!</definedName>
    <definedName name="_______WCY01" localSheetId="2">#REF!</definedName>
    <definedName name="_______WCY01">#REF!</definedName>
    <definedName name="_______WW01" localSheetId="2">#REF!</definedName>
    <definedName name="_______WW01">#REF!</definedName>
    <definedName name="_______WW02" localSheetId="2">#REF!</definedName>
    <definedName name="_______WW02">#REF!</definedName>
    <definedName name="_______WW03" localSheetId="2">#REF!</definedName>
    <definedName name="_______WW03">#REF!</definedName>
    <definedName name="_______WWW1" localSheetId="2">#REF!</definedName>
    <definedName name="_______WWW1">#REF!</definedName>
    <definedName name="_______WWW2" localSheetId="2">#REF!</definedName>
    <definedName name="_______WWW2">#REF!</definedName>
    <definedName name="_______WWW3" localSheetId="2">#REF!</definedName>
    <definedName name="_______WWW3">#REF!</definedName>
    <definedName name="______97">'[3]97'!$A$1:$AF$2</definedName>
    <definedName name="______a1" localSheetId="2">#REF!</definedName>
    <definedName name="______a1">#REF!</definedName>
    <definedName name="______a10" localSheetId="2">#REF!</definedName>
    <definedName name="______a10">#REF!</definedName>
    <definedName name="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4" hidden="1">{#N/A,#N/A,FALSE,"WRSUMMARY";#N/A,#N/A,FALSE,"ANNEX-1";#N/A,#N/A,FALSE,"ANNEX-2";#N/A,#N/A,FALSE,"ANNEX-3";#N/A,#N/A,FALSE,"WORKING"}</definedName>
    <definedName name="______act1" localSheetId="12" hidden="1">{#N/A,#N/A,FALSE,"WRSUMMARY";#N/A,#N/A,FALSE,"ANNEX-1";#N/A,#N/A,FALSE,"ANNEX-2";#N/A,#N/A,FALSE,"ANNEX-3";#N/A,#N/A,FALSE,"WORKING"}</definedName>
    <definedName name="______act1" localSheetId="19" hidden="1">{#N/A,#N/A,FALSE,"WRSUMMARY";#N/A,#N/A,FALSE,"ANNEX-1";#N/A,#N/A,FALSE,"ANNEX-2";#N/A,#N/A,FALSE,"ANNEX-3";#N/A,#N/A,FALSE,"WORKING"}</definedName>
    <definedName name="______act1" localSheetId="0" hidden="1">{#N/A,#N/A,FALSE,"WRSUMMARY";#N/A,#N/A,FALSE,"ANNEX-1";#N/A,#N/A,FALSE,"ANNEX-2";#N/A,#N/A,FALSE,"ANNEX-3";#N/A,#N/A,FALSE,"WORKING"}</definedName>
    <definedName name="______act1" localSheetId="10" hidden="1">{#N/A,#N/A,FALSE,"WRSUMMARY";#N/A,#N/A,FALSE,"ANNEX-1";#N/A,#N/A,FALSE,"ANNEX-2";#N/A,#N/A,FALSE,"ANNEX-3";#N/A,#N/A,FALSE,"WORKING"}</definedName>
    <definedName name="______act1" localSheetId="9" hidden="1">{#N/A,#N/A,FALSE,"WRSUMMARY";#N/A,#N/A,FALSE,"ANNEX-1";#N/A,#N/A,FALSE,"ANNEX-2";#N/A,#N/A,FALSE,"ANNEX-3";#N/A,#N/A,FALSE,"WORKING"}</definedName>
    <definedName name="______act1" localSheetId="17" hidden="1">{#N/A,#N/A,FALSE,"WRSUMMARY";#N/A,#N/A,FALSE,"ANNEX-1";#N/A,#N/A,FALSE,"ANNEX-2";#N/A,#N/A,FALSE,"ANNEX-3";#N/A,#N/A,FALSE,"WORKING"}</definedName>
    <definedName name="______act1" localSheetId="6" hidden="1">{#N/A,#N/A,FALSE,"WRSUMMARY";#N/A,#N/A,FALSE,"ANNEX-1";#N/A,#N/A,FALSE,"ANNEX-2";#N/A,#N/A,FALSE,"ANNEX-3";#N/A,#N/A,FALSE,"WORKING"}</definedName>
    <definedName name="______act1" localSheetId="14" hidden="1">{#N/A,#N/A,FALSE,"WRSUMMARY";#N/A,#N/A,FALSE,"ANNEX-1";#N/A,#N/A,FALSE,"ANNEX-2";#N/A,#N/A,FALSE,"ANNEX-3";#N/A,#N/A,FALSE,"WORKING"}</definedName>
    <definedName name="______act1" localSheetId="21" hidden="1">{#N/A,#N/A,FALSE,"WRSUMMARY";#N/A,#N/A,FALSE,"ANNEX-1";#N/A,#N/A,FALSE,"ANNEX-2";#N/A,#N/A,FALSE,"ANNEX-3";#N/A,#N/A,FALSE,"WORKING"}</definedName>
    <definedName name="______act1" hidden="1">{#N/A,#N/A,FALSE,"WRSUMMARY";#N/A,#N/A,FALSE,"ANNEX-1";#N/A,#N/A,FALSE,"ANNEX-2";#N/A,#N/A,FALSE,"ANNEX-3";#N/A,#N/A,FALSE,"WORKING"}</definedName>
    <definedName name="______act2" localSheetId="4" hidden="1">{#N/A,#N/A,FALSE,"WRSUMMARY";#N/A,#N/A,FALSE,"ANNEX-1";#N/A,#N/A,FALSE,"ANNEX-2";#N/A,#N/A,FALSE,"ANNEX-3";#N/A,#N/A,FALSE,"WORKING"}</definedName>
    <definedName name="______act2" localSheetId="12" hidden="1">{#N/A,#N/A,FALSE,"WRSUMMARY";#N/A,#N/A,FALSE,"ANNEX-1";#N/A,#N/A,FALSE,"ANNEX-2";#N/A,#N/A,FALSE,"ANNEX-3";#N/A,#N/A,FALSE,"WORKING"}</definedName>
    <definedName name="______act2" localSheetId="19" hidden="1">{#N/A,#N/A,FALSE,"WRSUMMARY";#N/A,#N/A,FALSE,"ANNEX-1";#N/A,#N/A,FALSE,"ANNEX-2";#N/A,#N/A,FALSE,"ANNEX-3";#N/A,#N/A,FALSE,"WORKING"}</definedName>
    <definedName name="______act2" localSheetId="0" hidden="1">{#N/A,#N/A,FALSE,"WRSUMMARY";#N/A,#N/A,FALSE,"ANNEX-1";#N/A,#N/A,FALSE,"ANNEX-2";#N/A,#N/A,FALSE,"ANNEX-3";#N/A,#N/A,FALSE,"WORKING"}</definedName>
    <definedName name="______act2" localSheetId="10" hidden="1">{#N/A,#N/A,FALSE,"WRSUMMARY";#N/A,#N/A,FALSE,"ANNEX-1";#N/A,#N/A,FALSE,"ANNEX-2";#N/A,#N/A,FALSE,"ANNEX-3";#N/A,#N/A,FALSE,"WORKING"}</definedName>
    <definedName name="______act2" localSheetId="9" hidden="1">{#N/A,#N/A,FALSE,"WRSUMMARY";#N/A,#N/A,FALSE,"ANNEX-1";#N/A,#N/A,FALSE,"ANNEX-2";#N/A,#N/A,FALSE,"ANNEX-3";#N/A,#N/A,FALSE,"WORKING"}</definedName>
    <definedName name="______act2" localSheetId="17" hidden="1">{#N/A,#N/A,FALSE,"WRSUMMARY";#N/A,#N/A,FALSE,"ANNEX-1";#N/A,#N/A,FALSE,"ANNEX-2";#N/A,#N/A,FALSE,"ANNEX-3";#N/A,#N/A,FALSE,"WORKING"}</definedName>
    <definedName name="______act2" localSheetId="6" hidden="1">{#N/A,#N/A,FALSE,"WRSUMMARY";#N/A,#N/A,FALSE,"ANNEX-1";#N/A,#N/A,FALSE,"ANNEX-2";#N/A,#N/A,FALSE,"ANNEX-3";#N/A,#N/A,FALSE,"WORKING"}</definedName>
    <definedName name="______act2" localSheetId="14" hidden="1">{#N/A,#N/A,FALSE,"WRSUMMARY";#N/A,#N/A,FALSE,"ANNEX-1";#N/A,#N/A,FALSE,"ANNEX-2";#N/A,#N/A,FALSE,"ANNEX-3";#N/A,#N/A,FALSE,"WORKING"}</definedName>
    <definedName name="______act2" localSheetId="21" hidden="1">{#N/A,#N/A,FALSE,"WRSUMMARY";#N/A,#N/A,FALSE,"ANNEX-1";#N/A,#N/A,FALSE,"ANNEX-2";#N/A,#N/A,FALSE,"ANNEX-3";#N/A,#N/A,FALSE,"WORKING"}</definedName>
    <definedName name="______act2" hidden="1">{#N/A,#N/A,FALSE,"WRSUMMARY";#N/A,#N/A,FALSE,"ANNEX-1";#N/A,#N/A,FALSE,"ANNEX-2";#N/A,#N/A,FALSE,"ANNEX-3";#N/A,#N/A,FALSE,"WORKING"}</definedName>
    <definedName name="______AUX1" localSheetId="2">#REF!</definedName>
    <definedName name="______AUX1">#REF!</definedName>
    <definedName name="______AUX2" localSheetId="2">#REF!</definedName>
    <definedName name="______AUX2">#REF!</definedName>
    <definedName name="______AUX3" localSheetId="2">#REF!</definedName>
    <definedName name="______AUX3">#REF!</definedName>
    <definedName name="______BQB1" localSheetId="2">#REF!</definedName>
    <definedName name="______BQB1">#REF!</definedName>
    <definedName name="______BQB2" localSheetId="2">#REF!</definedName>
    <definedName name="______BQB2">#REF!</definedName>
    <definedName name="______BQB3" localSheetId="2">#REF!</definedName>
    <definedName name="______BQB3">#REF!</definedName>
    <definedName name="______BQB4" localSheetId="2">#REF!</definedName>
    <definedName name="______BQB4">#REF!</definedName>
    <definedName name="______BQB5" localSheetId="2">#REF!</definedName>
    <definedName name="______BQB5">#REF!</definedName>
    <definedName name="______BQB6" localSheetId="2">#REF!</definedName>
    <definedName name="______BQB6">#REF!</definedName>
    <definedName name="______BQB7" localSheetId="2">#REF!</definedName>
    <definedName name="______BQB7">#REF!</definedName>
    <definedName name="______BQB8" localSheetId="2">#REF!</definedName>
    <definedName name="______BQB8">#REF!</definedName>
    <definedName name="______BQB9" localSheetId="2">#REF!</definedName>
    <definedName name="______BQB9">#REF!</definedName>
    <definedName name="______BQU03" localSheetId="2">#REF!</definedName>
    <definedName name="______BQU03">#REF!</definedName>
    <definedName name="______CAL01" localSheetId="2">#REF!</definedName>
    <definedName name="______CAL01">#REF!</definedName>
    <definedName name="______CAL02" localSheetId="2">#REF!</definedName>
    <definedName name="______CAL02">#REF!</definedName>
    <definedName name="______CAL03" localSheetId="2">#REF!</definedName>
    <definedName name="______CAL03">#REF!</definedName>
    <definedName name="______CAL04" localSheetId="2">#REF!</definedName>
    <definedName name="______CAL04">#REF!</definedName>
    <definedName name="______CCC1" localSheetId="2">#REF!</definedName>
    <definedName name="______CCC1">#REF!</definedName>
    <definedName name="______CDN1" localSheetId="2">#REF!</definedName>
    <definedName name="______CDN1">#REF!</definedName>
    <definedName name="______CDN2" localSheetId="2">#REF!</definedName>
    <definedName name="______CDN2">#REF!</definedName>
    <definedName name="______CHN1">'[6]STORE NAME'!$E$1:$E$65536</definedName>
    <definedName name="______DAT1" localSheetId="2">#REF!</definedName>
    <definedName name="______DAT1">#REF!</definedName>
    <definedName name="______DAT10" localSheetId="2">#REF!</definedName>
    <definedName name="______DAT10">#REF!</definedName>
    <definedName name="______DAT11" localSheetId="2">#REF!</definedName>
    <definedName name="______DAT11">#REF!</definedName>
    <definedName name="______DAT12" localSheetId="2">#REF!</definedName>
    <definedName name="______DAT12">#REF!</definedName>
    <definedName name="______DAT13" localSheetId="2">#REF!</definedName>
    <definedName name="______DAT13">#REF!</definedName>
    <definedName name="______DAT14" localSheetId="2">#REF!</definedName>
    <definedName name="______DAT14">#REF!</definedName>
    <definedName name="______DAT15" localSheetId="2">#REF!</definedName>
    <definedName name="______DAT15">#REF!</definedName>
    <definedName name="______DAT16" localSheetId="2">#REF!</definedName>
    <definedName name="______DAT16">#REF!</definedName>
    <definedName name="______DAT17" localSheetId="2">#REF!</definedName>
    <definedName name="______DAT17">#REF!</definedName>
    <definedName name="______DAT18" localSheetId="2">#REF!</definedName>
    <definedName name="______DAT18">#REF!</definedName>
    <definedName name="______DAT19" localSheetId="2">#REF!</definedName>
    <definedName name="______DAT19">#REF!</definedName>
    <definedName name="______DAT2" localSheetId="2">#REF!</definedName>
    <definedName name="______DAT2">#REF!</definedName>
    <definedName name="______DAT3" localSheetId="2">#REF!</definedName>
    <definedName name="______DAT3">#REF!</definedName>
    <definedName name="______DAT4" localSheetId="2">#REF!</definedName>
    <definedName name="______DAT4">#REF!</definedName>
    <definedName name="______DAT5" localSheetId="2">#REF!</definedName>
    <definedName name="______DAT5">#REF!</definedName>
    <definedName name="______DAT6" localSheetId="2">#REF!</definedName>
    <definedName name="______DAT6">#REF!</definedName>
    <definedName name="______DAT7" localSheetId="2">#REF!</definedName>
    <definedName name="______DAT7">#REF!</definedName>
    <definedName name="______DAT8" localSheetId="2">#REF!</definedName>
    <definedName name="______DAT8">#REF!</definedName>
    <definedName name="______DAT9" localSheetId="2">#REF!</definedName>
    <definedName name="______DAT9">#REF!</definedName>
    <definedName name="______GNR1" localSheetId="2">#REF!</definedName>
    <definedName name="______GNR1">#REF!</definedName>
    <definedName name="______ING01" localSheetId="2">#REF!</definedName>
    <definedName name="______ING01">#REF!</definedName>
    <definedName name="______ING02" localSheetId="2">#REF!</definedName>
    <definedName name="______ING02">#REF!</definedName>
    <definedName name="______JPL02" localSheetId="2">#REF!</definedName>
    <definedName name="______JPL02">#REF!</definedName>
    <definedName name="______JPL03" localSheetId="2">#REF!</definedName>
    <definedName name="______JPL03">#REF!</definedName>
    <definedName name="______JPL04" localSheetId="2">#REF!</definedName>
    <definedName name="______JPL04">#REF!</definedName>
    <definedName name="______JPL05" localSheetId="2">#REF!</definedName>
    <definedName name="______JPL05">#REF!</definedName>
    <definedName name="______JPL06" localSheetId="2">#REF!</definedName>
    <definedName name="______JPL06">#REF!</definedName>
    <definedName name="______JPL07" localSheetId="2">#REF!</definedName>
    <definedName name="______JPL07">#REF!</definedName>
    <definedName name="______JPL08" localSheetId="2">#REF!</definedName>
    <definedName name="______JPL08">#REF!</definedName>
    <definedName name="______JRL02" localSheetId="2">#REF!</definedName>
    <definedName name="______JRL02">#REF!</definedName>
    <definedName name="______JRL03" localSheetId="2">#REF!</definedName>
    <definedName name="______JRL03">#REF!</definedName>
    <definedName name="______JRL04" localSheetId="2">#REF!</definedName>
    <definedName name="______JRL04">#REF!</definedName>
    <definedName name="______JRL05" localSheetId="2">#REF!</definedName>
    <definedName name="______JRL05">#REF!</definedName>
    <definedName name="______JRL06" localSheetId="2">#REF!</definedName>
    <definedName name="______JRL06">#REF!</definedName>
    <definedName name="______JRL07" localSheetId="2">#REF!</definedName>
    <definedName name="______JRL07">#REF!</definedName>
    <definedName name="______JRL08" localSheetId="2">#REF!</definedName>
    <definedName name="______JRL08">#REF!</definedName>
    <definedName name="______MDS01" localSheetId="2">#REF!</definedName>
    <definedName name="______MDS01">#REF!</definedName>
    <definedName name="______MVE01" localSheetId="2">#REF!</definedName>
    <definedName name="______MVE01">#REF!</definedName>
    <definedName name="______NNN61" localSheetId="2">#REF!</definedName>
    <definedName name="______NNN61">#REF!</definedName>
    <definedName name="______PAG01" localSheetId="2">#REF!</definedName>
    <definedName name="______PAG01">#REF!</definedName>
    <definedName name="______PAG02" localSheetId="2">#REF!</definedName>
    <definedName name="______PAG02">#REF!</definedName>
    <definedName name="______PHN01" localSheetId="2">#REF!</definedName>
    <definedName name="______PHN01">#REF!</definedName>
    <definedName name="______PHN02" localSheetId="2">#REF!</definedName>
    <definedName name="______PHN02">#REF!</definedName>
    <definedName name="______QQQ1" localSheetId="2">#REF!</definedName>
    <definedName name="______QQQ1">#REF!</definedName>
    <definedName name="______qr1" localSheetId="2">#REF!</definedName>
    <definedName name="______qr1">#REF!</definedName>
    <definedName name="______RGF01" localSheetId="2">#REF!</definedName>
    <definedName name="______RGF01">#REF!</definedName>
    <definedName name="______RHN01" localSheetId="2">#REF!</definedName>
    <definedName name="______RHN01">#REF!</definedName>
    <definedName name="______RHN02" localSheetId="2">#REF!</definedName>
    <definedName name="______RHN02">#REF!</definedName>
    <definedName name="______RHN03" localSheetId="2">#REF!</definedName>
    <definedName name="______RHN03">#REF!</definedName>
    <definedName name="______RHN04" localSheetId="2">#REF!</definedName>
    <definedName name="______RHN04">#REF!</definedName>
    <definedName name="______RNC1" localSheetId="2">#REF!</definedName>
    <definedName name="______RNC1">#REF!</definedName>
    <definedName name="______RRR01" localSheetId="2">#REF!</definedName>
    <definedName name="______RRR01">#REF!</definedName>
    <definedName name="______rut1">[5]Eng.!$C$1</definedName>
    <definedName name="______WCP1" localSheetId="2">#REF!</definedName>
    <definedName name="______WCP1">#REF!</definedName>
    <definedName name="______WCY01" localSheetId="2">#REF!</definedName>
    <definedName name="______WCY01">#REF!</definedName>
    <definedName name="______WW01" localSheetId="2">#REF!</definedName>
    <definedName name="______WW01">#REF!</definedName>
    <definedName name="______WW02" localSheetId="2">#REF!</definedName>
    <definedName name="______WW02">#REF!</definedName>
    <definedName name="______WW03" localSheetId="2">#REF!</definedName>
    <definedName name="______WW03">#REF!</definedName>
    <definedName name="______WWW1" localSheetId="2">#REF!</definedName>
    <definedName name="______WWW1">#REF!</definedName>
    <definedName name="______WWW2" localSheetId="2">#REF!</definedName>
    <definedName name="______WWW2">#REF!</definedName>
    <definedName name="______WWW3" localSheetId="2">#REF!</definedName>
    <definedName name="______WWW3">#REF!</definedName>
    <definedName name="_____97">'[3]97'!$A$1:$AF$2</definedName>
    <definedName name="_____a1" localSheetId="2">#REF!</definedName>
    <definedName name="_____a1">#REF!</definedName>
    <definedName name="_____a10" localSheetId="2">#REF!</definedName>
    <definedName name="_____a10">#REF!</definedName>
    <definedName name="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4" hidden="1">{#N/A,#N/A,FALSE,"WRSUMMARY";#N/A,#N/A,FALSE,"ANNEX-1";#N/A,#N/A,FALSE,"ANNEX-2";#N/A,#N/A,FALSE,"ANNEX-3";#N/A,#N/A,FALSE,"WORKING"}</definedName>
    <definedName name="_____act1" localSheetId="12" hidden="1">{#N/A,#N/A,FALSE,"WRSUMMARY";#N/A,#N/A,FALSE,"ANNEX-1";#N/A,#N/A,FALSE,"ANNEX-2";#N/A,#N/A,FALSE,"ANNEX-3";#N/A,#N/A,FALSE,"WORKING"}</definedName>
    <definedName name="_____act1" localSheetId="19" hidden="1">{#N/A,#N/A,FALSE,"WRSUMMARY";#N/A,#N/A,FALSE,"ANNEX-1";#N/A,#N/A,FALSE,"ANNEX-2";#N/A,#N/A,FALSE,"ANNEX-3";#N/A,#N/A,FALSE,"WORKING"}</definedName>
    <definedName name="_____act1" localSheetId="0" hidden="1">{#N/A,#N/A,FALSE,"WRSUMMARY";#N/A,#N/A,FALSE,"ANNEX-1";#N/A,#N/A,FALSE,"ANNEX-2";#N/A,#N/A,FALSE,"ANNEX-3";#N/A,#N/A,FALSE,"WORKING"}</definedName>
    <definedName name="_____act1" localSheetId="10" hidden="1">{#N/A,#N/A,FALSE,"WRSUMMARY";#N/A,#N/A,FALSE,"ANNEX-1";#N/A,#N/A,FALSE,"ANNEX-2";#N/A,#N/A,FALSE,"ANNEX-3";#N/A,#N/A,FALSE,"WORKING"}</definedName>
    <definedName name="_____act1" localSheetId="9" hidden="1">{#N/A,#N/A,FALSE,"WRSUMMARY";#N/A,#N/A,FALSE,"ANNEX-1";#N/A,#N/A,FALSE,"ANNEX-2";#N/A,#N/A,FALSE,"ANNEX-3";#N/A,#N/A,FALSE,"WORKING"}</definedName>
    <definedName name="_____act1" localSheetId="17" hidden="1">{#N/A,#N/A,FALSE,"WRSUMMARY";#N/A,#N/A,FALSE,"ANNEX-1";#N/A,#N/A,FALSE,"ANNEX-2";#N/A,#N/A,FALSE,"ANNEX-3";#N/A,#N/A,FALSE,"WORKING"}</definedName>
    <definedName name="_____act1" localSheetId="6" hidden="1">{#N/A,#N/A,FALSE,"WRSUMMARY";#N/A,#N/A,FALSE,"ANNEX-1";#N/A,#N/A,FALSE,"ANNEX-2";#N/A,#N/A,FALSE,"ANNEX-3";#N/A,#N/A,FALSE,"WORKING"}</definedName>
    <definedName name="_____act1" localSheetId="14" hidden="1">{#N/A,#N/A,FALSE,"WRSUMMARY";#N/A,#N/A,FALSE,"ANNEX-1";#N/A,#N/A,FALSE,"ANNEX-2";#N/A,#N/A,FALSE,"ANNEX-3";#N/A,#N/A,FALSE,"WORKING"}</definedName>
    <definedName name="_____act1" localSheetId="21" hidden="1">{#N/A,#N/A,FALSE,"WRSUMMARY";#N/A,#N/A,FALSE,"ANNEX-1";#N/A,#N/A,FALSE,"ANNEX-2";#N/A,#N/A,FALSE,"ANNEX-3";#N/A,#N/A,FALSE,"WORKING"}</definedName>
    <definedName name="_____act1" hidden="1">{#N/A,#N/A,FALSE,"WRSUMMARY";#N/A,#N/A,FALSE,"ANNEX-1";#N/A,#N/A,FALSE,"ANNEX-2";#N/A,#N/A,FALSE,"ANNEX-3";#N/A,#N/A,FALSE,"WORKING"}</definedName>
    <definedName name="_____act2" localSheetId="4" hidden="1">{#N/A,#N/A,FALSE,"WRSUMMARY";#N/A,#N/A,FALSE,"ANNEX-1";#N/A,#N/A,FALSE,"ANNEX-2";#N/A,#N/A,FALSE,"ANNEX-3";#N/A,#N/A,FALSE,"WORKING"}</definedName>
    <definedName name="_____act2" localSheetId="12" hidden="1">{#N/A,#N/A,FALSE,"WRSUMMARY";#N/A,#N/A,FALSE,"ANNEX-1";#N/A,#N/A,FALSE,"ANNEX-2";#N/A,#N/A,FALSE,"ANNEX-3";#N/A,#N/A,FALSE,"WORKING"}</definedName>
    <definedName name="_____act2" localSheetId="19" hidden="1">{#N/A,#N/A,FALSE,"WRSUMMARY";#N/A,#N/A,FALSE,"ANNEX-1";#N/A,#N/A,FALSE,"ANNEX-2";#N/A,#N/A,FALSE,"ANNEX-3";#N/A,#N/A,FALSE,"WORKING"}</definedName>
    <definedName name="_____act2" localSheetId="0" hidden="1">{#N/A,#N/A,FALSE,"WRSUMMARY";#N/A,#N/A,FALSE,"ANNEX-1";#N/A,#N/A,FALSE,"ANNEX-2";#N/A,#N/A,FALSE,"ANNEX-3";#N/A,#N/A,FALSE,"WORKING"}</definedName>
    <definedName name="_____act2" localSheetId="10" hidden="1">{#N/A,#N/A,FALSE,"WRSUMMARY";#N/A,#N/A,FALSE,"ANNEX-1";#N/A,#N/A,FALSE,"ANNEX-2";#N/A,#N/A,FALSE,"ANNEX-3";#N/A,#N/A,FALSE,"WORKING"}</definedName>
    <definedName name="_____act2" localSheetId="9" hidden="1">{#N/A,#N/A,FALSE,"WRSUMMARY";#N/A,#N/A,FALSE,"ANNEX-1";#N/A,#N/A,FALSE,"ANNEX-2";#N/A,#N/A,FALSE,"ANNEX-3";#N/A,#N/A,FALSE,"WORKING"}</definedName>
    <definedName name="_____act2" localSheetId="17" hidden="1">{#N/A,#N/A,FALSE,"WRSUMMARY";#N/A,#N/A,FALSE,"ANNEX-1";#N/A,#N/A,FALSE,"ANNEX-2";#N/A,#N/A,FALSE,"ANNEX-3";#N/A,#N/A,FALSE,"WORKING"}</definedName>
    <definedName name="_____act2" localSheetId="6" hidden="1">{#N/A,#N/A,FALSE,"WRSUMMARY";#N/A,#N/A,FALSE,"ANNEX-1";#N/A,#N/A,FALSE,"ANNEX-2";#N/A,#N/A,FALSE,"ANNEX-3";#N/A,#N/A,FALSE,"WORKING"}</definedName>
    <definedName name="_____act2" localSheetId="14" hidden="1">{#N/A,#N/A,FALSE,"WRSUMMARY";#N/A,#N/A,FALSE,"ANNEX-1";#N/A,#N/A,FALSE,"ANNEX-2";#N/A,#N/A,FALSE,"ANNEX-3";#N/A,#N/A,FALSE,"WORKING"}</definedName>
    <definedName name="_____act2" localSheetId="21" hidden="1">{#N/A,#N/A,FALSE,"WRSUMMARY";#N/A,#N/A,FALSE,"ANNEX-1";#N/A,#N/A,FALSE,"ANNEX-2";#N/A,#N/A,FALSE,"ANNEX-3";#N/A,#N/A,FALSE,"WORKING"}</definedName>
    <definedName name="_____act2" hidden="1">{#N/A,#N/A,FALSE,"WRSUMMARY";#N/A,#N/A,FALSE,"ANNEX-1";#N/A,#N/A,FALSE,"ANNEX-2";#N/A,#N/A,FALSE,"ANNEX-3";#N/A,#N/A,FALSE,"WORKING"}</definedName>
    <definedName name="_____AUX1" localSheetId="2">#REF!</definedName>
    <definedName name="_____AUX1">#REF!</definedName>
    <definedName name="_____AUX2" localSheetId="2">#REF!</definedName>
    <definedName name="_____AUX2">#REF!</definedName>
    <definedName name="_____AUX3" localSheetId="2">#REF!</definedName>
    <definedName name="_____AUX3">#REF!</definedName>
    <definedName name="_____BQB1" localSheetId="2">#REF!</definedName>
    <definedName name="_____BQB1">#REF!</definedName>
    <definedName name="_____BQB2" localSheetId="2">#REF!</definedName>
    <definedName name="_____BQB2">#REF!</definedName>
    <definedName name="_____BQB3" localSheetId="2">#REF!</definedName>
    <definedName name="_____BQB3">#REF!</definedName>
    <definedName name="_____BQB4" localSheetId="2">#REF!</definedName>
    <definedName name="_____BQB4">#REF!</definedName>
    <definedName name="_____BQB5" localSheetId="2">#REF!</definedName>
    <definedName name="_____BQB5">#REF!</definedName>
    <definedName name="_____BQB6" localSheetId="2">#REF!</definedName>
    <definedName name="_____BQB6">#REF!</definedName>
    <definedName name="_____BQB7" localSheetId="2">#REF!</definedName>
    <definedName name="_____BQB7">#REF!</definedName>
    <definedName name="_____BQB8" localSheetId="2">#REF!</definedName>
    <definedName name="_____BQB8">#REF!</definedName>
    <definedName name="_____BQB9" localSheetId="2">#REF!</definedName>
    <definedName name="_____BQB9">#REF!</definedName>
    <definedName name="_____BQU03" localSheetId="2">#REF!</definedName>
    <definedName name="_____BQU03">#REF!</definedName>
    <definedName name="_____CAL01" localSheetId="2">#REF!</definedName>
    <definedName name="_____CAL01">#REF!</definedName>
    <definedName name="_____CAL02" localSheetId="2">#REF!</definedName>
    <definedName name="_____CAL02">#REF!</definedName>
    <definedName name="_____CAL03" localSheetId="2">#REF!</definedName>
    <definedName name="_____CAL03">#REF!</definedName>
    <definedName name="_____CAL04" localSheetId="2">#REF!</definedName>
    <definedName name="_____CAL04">#REF!</definedName>
    <definedName name="_____CCC1" localSheetId="2">#REF!</definedName>
    <definedName name="_____CCC1">#REF!</definedName>
    <definedName name="_____CDN1" localSheetId="2">#REF!</definedName>
    <definedName name="_____CDN1">#REF!</definedName>
    <definedName name="_____CDN2" localSheetId="2">#REF!</definedName>
    <definedName name="_____CDN2">#REF!</definedName>
    <definedName name="_____CHN1">'[6]STORE NAME'!$E$1:$E$65536</definedName>
    <definedName name="_____DAT1" localSheetId="2">#REF!</definedName>
    <definedName name="_____DAT1">#REF!</definedName>
    <definedName name="_____DAT10" localSheetId="2">#REF!</definedName>
    <definedName name="_____DAT10">#REF!</definedName>
    <definedName name="_____DAT11" localSheetId="2">#REF!</definedName>
    <definedName name="_____DAT11">#REF!</definedName>
    <definedName name="_____DAT12" localSheetId="2">#REF!</definedName>
    <definedName name="_____DAT12">#REF!</definedName>
    <definedName name="_____DAT13" localSheetId="2">#REF!</definedName>
    <definedName name="_____DAT13">#REF!</definedName>
    <definedName name="_____DAT14" localSheetId="2">#REF!</definedName>
    <definedName name="_____DAT14">#REF!</definedName>
    <definedName name="_____DAT15" localSheetId="2">#REF!</definedName>
    <definedName name="_____DAT15">#REF!</definedName>
    <definedName name="_____DAT16" localSheetId="2">#REF!</definedName>
    <definedName name="_____DAT16">#REF!</definedName>
    <definedName name="_____DAT17" localSheetId="2">#REF!</definedName>
    <definedName name="_____DAT17">#REF!</definedName>
    <definedName name="_____DAT18" localSheetId="2">#REF!</definedName>
    <definedName name="_____DAT18">#REF!</definedName>
    <definedName name="_____DAT19" localSheetId="2">#REF!</definedName>
    <definedName name="_____DAT19">#REF!</definedName>
    <definedName name="_____DAT2" localSheetId="2">#REF!</definedName>
    <definedName name="_____DAT2">#REF!</definedName>
    <definedName name="_____DAT3" localSheetId="2">#REF!</definedName>
    <definedName name="_____DAT3">#REF!</definedName>
    <definedName name="_____DAT4" localSheetId="2">#REF!</definedName>
    <definedName name="_____DAT4">#REF!</definedName>
    <definedName name="_____DAT5" localSheetId="2">#REF!</definedName>
    <definedName name="_____DAT5">#REF!</definedName>
    <definedName name="_____DAT6" localSheetId="2">#REF!</definedName>
    <definedName name="_____DAT6">#REF!</definedName>
    <definedName name="_____DAT7" localSheetId="2">#REF!</definedName>
    <definedName name="_____DAT7">#REF!</definedName>
    <definedName name="_____DAT8" localSheetId="2">#REF!</definedName>
    <definedName name="_____DAT8">#REF!</definedName>
    <definedName name="_____DAT9" localSheetId="2">#REF!</definedName>
    <definedName name="_____DAT9">#REF!</definedName>
    <definedName name="_____GNR1" localSheetId="2">#REF!</definedName>
    <definedName name="_____GNR1">#REF!</definedName>
    <definedName name="_____ING01" localSheetId="2">#REF!</definedName>
    <definedName name="_____ING01">#REF!</definedName>
    <definedName name="_____ING02" localSheetId="2">#REF!</definedName>
    <definedName name="_____ING02">#REF!</definedName>
    <definedName name="_____JPL02" localSheetId="2">#REF!</definedName>
    <definedName name="_____JPL02">#REF!</definedName>
    <definedName name="_____JPL03" localSheetId="2">#REF!</definedName>
    <definedName name="_____JPL03">#REF!</definedName>
    <definedName name="_____JPL04" localSheetId="2">#REF!</definedName>
    <definedName name="_____JPL04">#REF!</definedName>
    <definedName name="_____JPL05" localSheetId="2">#REF!</definedName>
    <definedName name="_____JPL05">#REF!</definedName>
    <definedName name="_____JPL06" localSheetId="2">#REF!</definedName>
    <definedName name="_____JPL06">#REF!</definedName>
    <definedName name="_____JPL07" localSheetId="2">#REF!</definedName>
    <definedName name="_____JPL07">#REF!</definedName>
    <definedName name="_____JPL08" localSheetId="2">#REF!</definedName>
    <definedName name="_____JPL08">#REF!</definedName>
    <definedName name="_____JRL02" localSheetId="2">#REF!</definedName>
    <definedName name="_____JRL02">#REF!</definedName>
    <definedName name="_____JRL03" localSheetId="2">#REF!</definedName>
    <definedName name="_____JRL03">#REF!</definedName>
    <definedName name="_____JRL04" localSheetId="2">#REF!</definedName>
    <definedName name="_____JRL04">#REF!</definedName>
    <definedName name="_____JRL05" localSheetId="2">#REF!</definedName>
    <definedName name="_____JRL05">#REF!</definedName>
    <definedName name="_____JRL06" localSheetId="2">#REF!</definedName>
    <definedName name="_____JRL06">#REF!</definedName>
    <definedName name="_____JRL07" localSheetId="2">#REF!</definedName>
    <definedName name="_____JRL07">#REF!</definedName>
    <definedName name="_____JRL08" localSheetId="2">#REF!</definedName>
    <definedName name="_____JRL08">#REF!</definedName>
    <definedName name="_____MDS01" localSheetId="2">#REF!</definedName>
    <definedName name="_____MDS01">#REF!</definedName>
    <definedName name="_____MVE01" localSheetId="2">#REF!</definedName>
    <definedName name="_____MVE01">#REF!</definedName>
    <definedName name="_____NNN61" localSheetId="2">#REF!</definedName>
    <definedName name="_____NNN61">#REF!</definedName>
    <definedName name="_____PAG01" localSheetId="2">#REF!</definedName>
    <definedName name="_____PAG01">#REF!</definedName>
    <definedName name="_____PAG02" localSheetId="2">#REF!</definedName>
    <definedName name="_____PAG02">#REF!</definedName>
    <definedName name="_____PHN01" localSheetId="2">#REF!</definedName>
    <definedName name="_____PHN01">#REF!</definedName>
    <definedName name="_____PHN02" localSheetId="2">#REF!</definedName>
    <definedName name="_____PHN02">#REF!</definedName>
    <definedName name="_____PLP1" localSheetId="2">#REF!</definedName>
    <definedName name="_____PLP1">#REF!</definedName>
    <definedName name="_____PLP2" localSheetId="2">#REF!</definedName>
    <definedName name="_____PLP2">#REF!</definedName>
    <definedName name="_____QQQ1" localSheetId="2">#REF!</definedName>
    <definedName name="_____QQQ1">#REF!</definedName>
    <definedName name="_____qr1" localSheetId="2">#REF!</definedName>
    <definedName name="_____qr1">#REF!</definedName>
    <definedName name="_____RGF01" localSheetId="2">#REF!</definedName>
    <definedName name="_____RGF01">#REF!</definedName>
    <definedName name="_____RHN01" localSheetId="2">#REF!</definedName>
    <definedName name="_____RHN01">#REF!</definedName>
    <definedName name="_____RHN02" localSheetId="2">#REF!</definedName>
    <definedName name="_____RHN02">#REF!</definedName>
    <definedName name="_____RHN03" localSheetId="2">#REF!</definedName>
    <definedName name="_____RHN03">#REF!</definedName>
    <definedName name="_____RHN04" localSheetId="2">#REF!</definedName>
    <definedName name="_____RHN04">#REF!</definedName>
    <definedName name="_____RNC1" localSheetId="2">#REF!</definedName>
    <definedName name="_____RNC1">#REF!</definedName>
    <definedName name="_____RRR01" localSheetId="2">#REF!</definedName>
    <definedName name="_____RRR01">#REF!</definedName>
    <definedName name="_____rut1">[5]Eng.!$C$1</definedName>
    <definedName name="_____WCP1" localSheetId="2">#REF!</definedName>
    <definedName name="_____WCP1">#REF!</definedName>
    <definedName name="_____WCY01" localSheetId="2">#REF!</definedName>
    <definedName name="_____WCY01">#REF!</definedName>
    <definedName name="_____WW01" localSheetId="2">#REF!</definedName>
    <definedName name="_____WW01">#REF!</definedName>
    <definedName name="_____WW02" localSheetId="2">#REF!</definedName>
    <definedName name="_____WW02">#REF!</definedName>
    <definedName name="_____WW03" localSheetId="2">#REF!</definedName>
    <definedName name="_____WW03">#REF!</definedName>
    <definedName name="_____WWW1" localSheetId="2">#REF!</definedName>
    <definedName name="_____WWW1">#REF!</definedName>
    <definedName name="_____WWW2" localSheetId="2">#REF!</definedName>
    <definedName name="_____WWW2">#REF!</definedName>
    <definedName name="_____WWW3" localSheetId="2">#REF!</definedName>
    <definedName name="_____WWW3">#REF!</definedName>
    <definedName name="____97">'[3]97'!$A$1:$AF$2</definedName>
    <definedName name="____a1"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 localSheetId="2">#REF!</definedName>
    <definedName name="____a10">#REF!</definedName>
    <definedName name="__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4" hidden="1">{#N/A,#N/A,FALSE,"WRSUMMARY";#N/A,#N/A,FALSE,"ANNEX-1";#N/A,#N/A,FALSE,"ANNEX-2";#N/A,#N/A,FALSE,"ANNEX-3";#N/A,#N/A,FALSE,"WORKING"}</definedName>
    <definedName name="____act1" localSheetId="12" hidden="1">{#N/A,#N/A,FALSE,"WRSUMMARY";#N/A,#N/A,FALSE,"ANNEX-1";#N/A,#N/A,FALSE,"ANNEX-2";#N/A,#N/A,FALSE,"ANNEX-3";#N/A,#N/A,FALSE,"WORKING"}</definedName>
    <definedName name="____act1" localSheetId="19" hidden="1">{#N/A,#N/A,FALSE,"WRSUMMARY";#N/A,#N/A,FALSE,"ANNEX-1";#N/A,#N/A,FALSE,"ANNEX-2";#N/A,#N/A,FALSE,"ANNEX-3";#N/A,#N/A,FALSE,"WORKING"}</definedName>
    <definedName name="____act1" localSheetId="0" hidden="1">{#N/A,#N/A,FALSE,"WRSUMMARY";#N/A,#N/A,FALSE,"ANNEX-1";#N/A,#N/A,FALSE,"ANNEX-2";#N/A,#N/A,FALSE,"ANNEX-3";#N/A,#N/A,FALSE,"WORKING"}</definedName>
    <definedName name="____act1" localSheetId="10" hidden="1">{#N/A,#N/A,FALSE,"WRSUMMARY";#N/A,#N/A,FALSE,"ANNEX-1";#N/A,#N/A,FALSE,"ANNEX-2";#N/A,#N/A,FALSE,"ANNEX-3";#N/A,#N/A,FALSE,"WORKING"}</definedName>
    <definedName name="____act1" localSheetId="9" hidden="1">{#N/A,#N/A,FALSE,"WRSUMMARY";#N/A,#N/A,FALSE,"ANNEX-1";#N/A,#N/A,FALSE,"ANNEX-2";#N/A,#N/A,FALSE,"ANNEX-3";#N/A,#N/A,FALSE,"WORKING"}</definedName>
    <definedName name="____act1" localSheetId="17" hidden="1">{#N/A,#N/A,FALSE,"WRSUMMARY";#N/A,#N/A,FALSE,"ANNEX-1";#N/A,#N/A,FALSE,"ANNEX-2";#N/A,#N/A,FALSE,"ANNEX-3";#N/A,#N/A,FALSE,"WORKING"}</definedName>
    <definedName name="____act1" localSheetId="6" hidden="1">{#N/A,#N/A,FALSE,"WRSUMMARY";#N/A,#N/A,FALSE,"ANNEX-1";#N/A,#N/A,FALSE,"ANNEX-2";#N/A,#N/A,FALSE,"ANNEX-3";#N/A,#N/A,FALSE,"WORKING"}</definedName>
    <definedName name="____act1" localSheetId="14" hidden="1">{#N/A,#N/A,FALSE,"WRSUMMARY";#N/A,#N/A,FALSE,"ANNEX-1";#N/A,#N/A,FALSE,"ANNEX-2";#N/A,#N/A,FALSE,"ANNEX-3";#N/A,#N/A,FALSE,"WORKING"}</definedName>
    <definedName name="____act1" localSheetId="21" hidden="1">{#N/A,#N/A,FALSE,"WRSUMMARY";#N/A,#N/A,FALSE,"ANNEX-1";#N/A,#N/A,FALSE,"ANNEX-2";#N/A,#N/A,FALSE,"ANNEX-3";#N/A,#N/A,FALSE,"WORKING"}</definedName>
    <definedName name="____act1" hidden="1">{#N/A,#N/A,FALSE,"WRSUMMARY";#N/A,#N/A,FALSE,"ANNEX-1";#N/A,#N/A,FALSE,"ANNEX-2";#N/A,#N/A,FALSE,"ANNEX-3";#N/A,#N/A,FALSE,"WORKING"}</definedName>
    <definedName name="____act2" localSheetId="4" hidden="1">{#N/A,#N/A,FALSE,"WRSUMMARY";#N/A,#N/A,FALSE,"ANNEX-1";#N/A,#N/A,FALSE,"ANNEX-2";#N/A,#N/A,FALSE,"ANNEX-3";#N/A,#N/A,FALSE,"WORKING"}</definedName>
    <definedName name="____act2" localSheetId="12" hidden="1">{#N/A,#N/A,FALSE,"WRSUMMARY";#N/A,#N/A,FALSE,"ANNEX-1";#N/A,#N/A,FALSE,"ANNEX-2";#N/A,#N/A,FALSE,"ANNEX-3";#N/A,#N/A,FALSE,"WORKING"}</definedName>
    <definedName name="____act2" localSheetId="19" hidden="1">{#N/A,#N/A,FALSE,"WRSUMMARY";#N/A,#N/A,FALSE,"ANNEX-1";#N/A,#N/A,FALSE,"ANNEX-2";#N/A,#N/A,FALSE,"ANNEX-3";#N/A,#N/A,FALSE,"WORKING"}</definedName>
    <definedName name="____act2" localSheetId="0" hidden="1">{#N/A,#N/A,FALSE,"WRSUMMARY";#N/A,#N/A,FALSE,"ANNEX-1";#N/A,#N/A,FALSE,"ANNEX-2";#N/A,#N/A,FALSE,"ANNEX-3";#N/A,#N/A,FALSE,"WORKING"}</definedName>
    <definedName name="____act2" localSheetId="10" hidden="1">{#N/A,#N/A,FALSE,"WRSUMMARY";#N/A,#N/A,FALSE,"ANNEX-1";#N/A,#N/A,FALSE,"ANNEX-2";#N/A,#N/A,FALSE,"ANNEX-3";#N/A,#N/A,FALSE,"WORKING"}</definedName>
    <definedName name="____act2" localSheetId="9" hidden="1">{#N/A,#N/A,FALSE,"WRSUMMARY";#N/A,#N/A,FALSE,"ANNEX-1";#N/A,#N/A,FALSE,"ANNEX-2";#N/A,#N/A,FALSE,"ANNEX-3";#N/A,#N/A,FALSE,"WORKING"}</definedName>
    <definedName name="____act2" localSheetId="17" hidden="1">{#N/A,#N/A,FALSE,"WRSUMMARY";#N/A,#N/A,FALSE,"ANNEX-1";#N/A,#N/A,FALSE,"ANNEX-2";#N/A,#N/A,FALSE,"ANNEX-3";#N/A,#N/A,FALSE,"WORKING"}</definedName>
    <definedName name="____act2" localSheetId="6" hidden="1">{#N/A,#N/A,FALSE,"WRSUMMARY";#N/A,#N/A,FALSE,"ANNEX-1";#N/A,#N/A,FALSE,"ANNEX-2";#N/A,#N/A,FALSE,"ANNEX-3";#N/A,#N/A,FALSE,"WORKING"}</definedName>
    <definedName name="____act2" localSheetId="14" hidden="1">{#N/A,#N/A,FALSE,"WRSUMMARY";#N/A,#N/A,FALSE,"ANNEX-1";#N/A,#N/A,FALSE,"ANNEX-2";#N/A,#N/A,FALSE,"ANNEX-3";#N/A,#N/A,FALSE,"WORKING"}</definedName>
    <definedName name="____act2" localSheetId="21" hidden="1">{#N/A,#N/A,FALSE,"WRSUMMARY";#N/A,#N/A,FALSE,"ANNEX-1";#N/A,#N/A,FALSE,"ANNEX-2";#N/A,#N/A,FALSE,"ANNEX-3";#N/A,#N/A,FALSE,"WORKING"}</definedName>
    <definedName name="____act2" hidden="1">{#N/A,#N/A,FALSE,"WRSUMMARY";#N/A,#N/A,FALSE,"ANNEX-1";#N/A,#N/A,FALSE,"ANNEX-2";#N/A,#N/A,FALSE,"ANNEX-3";#N/A,#N/A,FALSE,"WORKING"}</definedName>
    <definedName name="____AUX1" localSheetId="2">#REF!</definedName>
    <definedName name="____AUX1">#REF!</definedName>
    <definedName name="____AUX2" localSheetId="2">#REF!</definedName>
    <definedName name="____AUX2">#REF!</definedName>
    <definedName name="____AUX3" localSheetId="2">#REF!</definedName>
    <definedName name="____AUX3">#REF!</definedName>
    <definedName name="____BQB1" localSheetId="2">#REF!</definedName>
    <definedName name="____BQB1">#REF!</definedName>
    <definedName name="____BQB2" localSheetId="2">#REF!</definedName>
    <definedName name="____BQB2">#REF!</definedName>
    <definedName name="____BQB3" localSheetId="2">#REF!</definedName>
    <definedName name="____BQB3">#REF!</definedName>
    <definedName name="____BQB4" localSheetId="2">#REF!</definedName>
    <definedName name="____BQB4">#REF!</definedName>
    <definedName name="____BQB5" localSheetId="2">#REF!</definedName>
    <definedName name="____BQB5">#REF!</definedName>
    <definedName name="____BQB6" localSheetId="2">#REF!</definedName>
    <definedName name="____BQB6">#REF!</definedName>
    <definedName name="____BQB7" localSheetId="2">#REF!</definedName>
    <definedName name="____BQB7">#REF!</definedName>
    <definedName name="____BQB8" localSheetId="2">#REF!</definedName>
    <definedName name="____BQB8">#REF!</definedName>
    <definedName name="____BQB9" localSheetId="2">#REF!</definedName>
    <definedName name="____BQB9">#REF!</definedName>
    <definedName name="____BQU03" localSheetId="2">#REF!</definedName>
    <definedName name="____BQU03">#REF!</definedName>
    <definedName name="____CAL01" localSheetId="2">#REF!</definedName>
    <definedName name="____CAL01">#REF!</definedName>
    <definedName name="____CAL02" localSheetId="2">#REF!</definedName>
    <definedName name="____CAL02">#REF!</definedName>
    <definedName name="____CAL03" localSheetId="2">#REF!</definedName>
    <definedName name="____CAL03">#REF!</definedName>
    <definedName name="____CAL04" localSheetId="2">#REF!</definedName>
    <definedName name="____CAL04">#REF!</definedName>
    <definedName name="____CCC1" localSheetId="2">#REF!</definedName>
    <definedName name="____CCC1">#REF!</definedName>
    <definedName name="____CDN1" localSheetId="2">#REF!</definedName>
    <definedName name="____CDN1">#REF!</definedName>
    <definedName name="____CDN2" localSheetId="2">#REF!</definedName>
    <definedName name="____CDN2">#REF!</definedName>
    <definedName name="____CHN1">'[6]STORE NAME'!$E$1:$E$65536</definedName>
    <definedName name="____DAT1" localSheetId="2">#REF!</definedName>
    <definedName name="____DAT1">#REF!</definedName>
    <definedName name="____DAT10" localSheetId="2">#REF!</definedName>
    <definedName name="____DAT10">#REF!</definedName>
    <definedName name="____DAT11" localSheetId="2">#REF!</definedName>
    <definedName name="____DAT11">#REF!</definedName>
    <definedName name="____DAT12" localSheetId="2">#REF!</definedName>
    <definedName name="____DAT12">#REF!</definedName>
    <definedName name="____DAT13" localSheetId="2">#REF!</definedName>
    <definedName name="____DAT13">#REF!</definedName>
    <definedName name="____DAT14" localSheetId="2">#REF!</definedName>
    <definedName name="____DAT14">#REF!</definedName>
    <definedName name="____DAT15" localSheetId="2">#REF!</definedName>
    <definedName name="____DAT15">#REF!</definedName>
    <definedName name="____DAT16" localSheetId="2">#REF!</definedName>
    <definedName name="____DAT16">#REF!</definedName>
    <definedName name="____DAT17" localSheetId="2">#REF!</definedName>
    <definedName name="____DAT17">#REF!</definedName>
    <definedName name="____DAT18" localSheetId="2">#REF!</definedName>
    <definedName name="____DAT18">#REF!</definedName>
    <definedName name="____DAT19" localSheetId="2">#REF!</definedName>
    <definedName name="____DAT19">#REF!</definedName>
    <definedName name="____DAT2" localSheetId="2">#REF!</definedName>
    <definedName name="____DAT2">#REF!</definedName>
    <definedName name="____DAT3" localSheetId="2">#REF!</definedName>
    <definedName name="____DAT3">#REF!</definedName>
    <definedName name="____DAT4" localSheetId="2">#REF!</definedName>
    <definedName name="____DAT4">#REF!</definedName>
    <definedName name="____DAT5" localSheetId="2">#REF!</definedName>
    <definedName name="____DAT5">#REF!</definedName>
    <definedName name="____DAT6" localSheetId="2">#REF!</definedName>
    <definedName name="____DAT6">#REF!</definedName>
    <definedName name="____DAT7" localSheetId="2">#REF!</definedName>
    <definedName name="____DAT7">#REF!</definedName>
    <definedName name="____DAT8" localSheetId="2">#REF!</definedName>
    <definedName name="____DAT8">#REF!</definedName>
    <definedName name="____DAT9" localSheetId="2">#REF!</definedName>
    <definedName name="____DAT9">#REF!</definedName>
    <definedName name="____GNR1" localSheetId="2">#REF!</definedName>
    <definedName name="____GNR1">#REF!</definedName>
    <definedName name="____ING01" localSheetId="2">#REF!</definedName>
    <definedName name="____ING01">#REF!</definedName>
    <definedName name="____ING02" localSheetId="2">#REF!</definedName>
    <definedName name="____ING02">#REF!</definedName>
    <definedName name="____JPL02" localSheetId="2">#REF!</definedName>
    <definedName name="____JPL02">#REF!</definedName>
    <definedName name="____JPL03" localSheetId="2">#REF!</definedName>
    <definedName name="____JPL03">#REF!</definedName>
    <definedName name="____JPL04" localSheetId="2">#REF!</definedName>
    <definedName name="____JPL04">#REF!</definedName>
    <definedName name="____JPL05" localSheetId="2">#REF!</definedName>
    <definedName name="____JPL05">#REF!</definedName>
    <definedName name="____JPL06" localSheetId="2">#REF!</definedName>
    <definedName name="____JPL06">#REF!</definedName>
    <definedName name="____JPL07" localSheetId="2">#REF!</definedName>
    <definedName name="____JPL07">#REF!</definedName>
    <definedName name="____JPL08" localSheetId="2">#REF!</definedName>
    <definedName name="____JPL08">#REF!</definedName>
    <definedName name="____JRL02" localSheetId="2">#REF!</definedName>
    <definedName name="____JRL02">#REF!</definedName>
    <definedName name="____JRL03" localSheetId="2">#REF!</definedName>
    <definedName name="____JRL03">#REF!</definedName>
    <definedName name="____JRL04" localSheetId="2">#REF!</definedName>
    <definedName name="____JRL04">#REF!</definedName>
    <definedName name="____JRL05" localSheetId="2">#REF!</definedName>
    <definedName name="____JRL05">#REF!</definedName>
    <definedName name="____JRL06" localSheetId="2">#REF!</definedName>
    <definedName name="____JRL06">#REF!</definedName>
    <definedName name="____JRL07" localSheetId="2">#REF!</definedName>
    <definedName name="____JRL07">#REF!</definedName>
    <definedName name="____JRL08" localSheetId="2">#REF!</definedName>
    <definedName name="____JRL08">#REF!</definedName>
    <definedName name="____MDS01" localSheetId="2">#REF!</definedName>
    <definedName name="____MDS01">#REF!</definedName>
    <definedName name="____MVE01" localSheetId="2">#REF!</definedName>
    <definedName name="____MVE01">#REF!</definedName>
    <definedName name="____NNN61" localSheetId="2">#REF!</definedName>
    <definedName name="____NNN61">#REF!</definedName>
    <definedName name="____PAG01" localSheetId="2">#REF!</definedName>
    <definedName name="____PAG01">#REF!</definedName>
    <definedName name="____PAG02" localSheetId="2">#REF!</definedName>
    <definedName name="____PAG02">#REF!</definedName>
    <definedName name="____PHN01" localSheetId="2">#REF!</definedName>
    <definedName name="____PHN01">#REF!</definedName>
    <definedName name="____PHN02" localSheetId="2">#REF!</definedName>
    <definedName name="____PHN02">#REF!</definedName>
    <definedName name="____PLP1" localSheetId="2">#REF!</definedName>
    <definedName name="____PLP1">#REF!</definedName>
    <definedName name="____PLP2" localSheetId="2">#REF!</definedName>
    <definedName name="____PLP2">#REF!</definedName>
    <definedName name="____QQQ1" localSheetId="2">#REF!</definedName>
    <definedName name="____QQQ1">#REF!</definedName>
    <definedName name="____qr1" localSheetId="2">#REF!</definedName>
    <definedName name="____qr1">#REF!</definedName>
    <definedName name="____RGF01" localSheetId="2">#REF!</definedName>
    <definedName name="____RGF01">#REF!</definedName>
    <definedName name="____RHN01" localSheetId="2">#REF!</definedName>
    <definedName name="____RHN01">#REF!</definedName>
    <definedName name="____RHN02" localSheetId="2">#REF!</definedName>
    <definedName name="____RHN02">#REF!</definedName>
    <definedName name="____RHN03" localSheetId="2">#REF!</definedName>
    <definedName name="____RHN03">#REF!</definedName>
    <definedName name="____RHN04" localSheetId="2">#REF!</definedName>
    <definedName name="____RHN04">#REF!</definedName>
    <definedName name="____RNC1" localSheetId="2">#REF!</definedName>
    <definedName name="____RNC1">#REF!</definedName>
    <definedName name="____RRR01" localSheetId="2">#REF!</definedName>
    <definedName name="____RRR01">#REF!</definedName>
    <definedName name="____rut1">[5]Eng.!$C$1</definedName>
    <definedName name="____WCP1" localSheetId="2">#REF!</definedName>
    <definedName name="____WCP1">#REF!</definedName>
    <definedName name="____WCY01" localSheetId="2">#REF!</definedName>
    <definedName name="____WCY01">#REF!</definedName>
    <definedName name="____WW01" localSheetId="2">#REF!</definedName>
    <definedName name="____WW01">#REF!</definedName>
    <definedName name="____WW02" localSheetId="2">#REF!</definedName>
    <definedName name="____WW02">#REF!</definedName>
    <definedName name="____WW03" localSheetId="2">#REF!</definedName>
    <definedName name="____WW03">#REF!</definedName>
    <definedName name="____WWW1" localSheetId="2">#REF!</definedName>
    <definedName name="____WWW1">#REF!</definedName>
    <definedName name="____WWW2" localSheetId="2">#REF!</definedName>
    <definedName name="____WWW2">#REF!</definedName>
    <definedName name="____WWW3" localSheetId="2">#REF!</definedName>
    <definedName name="____WWW3">#REF!</definedName>
    <definedName name="___97">'[3]97'!$A$1:$AF$2</definedName>
    <definedName name="___a1" localSheetId="2">#REF!</definedName>
    <definedName name="___a1">#REF!</definedName>
    <definedName name="___a10" localSheetId="2">#REF!</definedName>
    <definedName name="___a10">#REF!</definedName>
    <definedName name="_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4" hidden="1">{#N/A,#N/A,FALSE,"WRSUMMARY";#N/A,#N/A,FALSE,"ANNEX-1";#N/A,#N/A,FALSE,"ANNEX-2";#N/A,#N/A,FALSE,"ANNEX-3";#N/A,#N/A,FALSE,"WORKING"}</definedName>
    <definedName name="___act1" localSheetId="12" hidden="1">{#N/A,#N/A,FALSE,"WRSUMMARY";#N/A,#N/A,FALSE,"ANNEX-1";#N/A,#N/A,FALSE,"ANNEX-2";#N/A,#N/A,FALSE,"ANNEX-3";#N/A,#N/A,FALSE,"WORKING"}</definedName>
    <definedName name="___act1" localSheetId="19" hidden="1">{#N/A,#N/A,FALSE,"WRSUMMARY";#N/A,#N/A,FALSE,"ANNEX-1";#N/A,#N/A,FALSE,"ANNEX-2";#N/A,#N/A,FALSE,"ANNEX-3";#N/A,#N/A,FALSE,"WORKING"}</definedName>
    <definedName name="___act1" localSheetId="0" hidden="1">{#N/A,#N/A,FALSE,"WRSUMMARY";#N/A,#N/A,FALSE,"ANNEX-1";#N/A,#N/A,FALSE,"ANNEX-2";#N/A,#N/A,FALSE,"ANNEX-3";#N/A,#N/A,FALSE,"WORKING"}</definedName>
    <definedName name="___act1" localSheetId="10" hidden="1">{#N/A,#N/A,FALSE,"WRSUMMARY";#N/A,#N/A,FALSE,"ANNEX-1";#N/A,#N/A,FALSE,"ANNEX-2";#N/A,#N/A,FALSE,"ANNEX-3";#N/A,#N/A,FALSE,"WORKING"}</definedName>
    <definedName name="___act1" localSheetId="9" hidden="1">{#N/A,#N/A,FALSE,"WRSUMMARY";#N/A,#N/A,FALSE,"ANNEX-1";#N/A,#N/A,FALSE,"ANNEX-2";#N/A,#N/A,FALSE,"ANNEX-3";#N/A,#N/A,FALSE,"WORKING"}</definedName>
    <definedName name="___act1" localSheetId="17" hidden="1">{#N/A,#N/A,FALSE,"WRSUMMARY";#N/A,#N/A,FALSE,"ANNEX-1";#N/A,#N/A,FALSE,"ANNEX-2";#N/A,#N/A,FALSE,"ANNEX-3";#N/A,#N/A,FALSE,"WORKING"}</definedName>
    <definedName name="___act1" localSheetId="6" hidden="1">{#N/A,#N/A,FALSE,"WRSUMMARY";#N/A,#N/A,FALSE,"ANNEX-1";#N/A,#N/A,FALSE,"ANNEX-2";#N/A,#N/A,FALSE,"ANNEX-3";#N/A,#N/A,FALSE,"WORKING"}</definedName>
    <definedName name="___act1" localSheetId="14" hidden="1">{#N/A,#N/A,FALSE,"WRSUMMARY";#N/A,#N/A,FALSE,"ANNEX-1";#N/A,#N/A,FALSE,"ANNEX-2";#N/A,#N/A,FALSE,"ANNEX-3";#N/A,#N/A,FALSE,"WORKING"}</definedName>
    <definedName name="___act1" localSheetId="21" hidden="1">{#N/A,#N/A,FALSE,"WRSUMMARY";#N/A,#N/A,FALSE,"ANNEX-1";#N/A,#N/A,FALSE,"ANNEX-2";#N/A,#N/A,FALSE,"ANNEX-3";#N/A,#N/A,FALSE,"WORKING"}</definedName>
    <definedName name="___act1" hidden="1">{#N/A,#N/A,FALSE,"WRSUMMARY";#N/A,#N/A,FALSE,"ANNEX-1";#N/A,#N/A,FALSE,"ANNEX-2";#N/A,#N/A,FALSE,"ANNEX-3";#N/A,#N/A,FALSE,"WORKING"}</definedName>
    <definedName name="___act2" localSheetId="4" hidden="1">{#N/A,#N/A,FALSE,"WRSUMMARY";#N/A,#N/A,FALSE,"ANNEX-1";#N/A,#N/A,FALSE,"ANNEX-2";#N/A,#N/A,FALSE,"ANNEX-3";#N/A,#N/A,FALSE,"WORKING"}</definedName>
    <definedName name="___act2" localSheetId="12" hidden="1">{#N/A,#N/A,FALSE,"WRSUMMARY";#N/A,#N/A,FALSE,"ANNEX-1";#N/A,#N/A,FALSE,"ANNEX-2";#N/A,#N/A,FALSE,"ANNEX-3";#N/A,#N/A,FALSE,"WORKING"}</definedName>
    <definedName name="___act2" localSheetId="19" hidden="1">{#N/A,#N/A,FALSE,"WRSUMMARY";#N/A,#N/A,FALSE,"ANNEX-1";#N/A,#N/A,FALSE,"ANNEX-2";#N/A,#N/A,FALSE,"ANNEX-3";#N/A,#N/A,FALSE,"WORKING"}</definedName>
    <definedName name="___act2" localSheetId="0" hidden="1">{#N/A,#N/A,FALSE,"WRSUMMARY";#N/A,#N/A,FALSE,"ANNEX-1";#N/A,#N/A,FALSE,"ANNEX-2";#N/A,#N/A,FALSE,"ANNEX-3";#N/A,#N/A,FALSE,"WORKING"}</definedName>
    <definedName name="___act2" localSheetId="10" hidden="1">{#N/A,#N/A,FALSE,"WRSUMMARY";#N/A,#N/A,FALSE,"ANNEX-1";#N/A,#N/A,FALSE,"ANNEX-2";#N/A,#N/A,FALSE,"ANNEX-3";#N/A,#N/A,FALSE,"WORKING"}</definedName>
    <definedName name="___act2" localSheetId="9" hidden="1">{#N/A,#N/A,FALSE,"WRSUMMARY";#N/A,#N/A,FALSE,"ANNEX-1";#N/A,#N/A,FALSE,"ANNEX-2";#N/A,#N/A,FALSE,"ANNEX-3";#N/A,#N/A,FALSE,"WORKING"}</definedName>
    <definedName name="___act2" localSheetId="17" hidden="1">{#N/A,#N/A,FALSE,"WRSUMMARY";#N/A,#N/A,FALSE,"ANNEX-1";#N/A,#N/A,FALSE,"ANNEX-2";#N/A,#N/A,FALSE,"ANNEX-3";#N/A,#N/A,FALSE,"WORKING"}</definedName>
    <definedName name="___act2" localSheetId="6" hidden="1">{#N/A,#N/A,FALSE,"WRSUMMARY";#N/A,#N/A,FALSE,"ANNEX-1";#N/A,#N/A,FALSE,"ANNEX-2";#N/A,#N/A,FALSE,"ANNEX-3";#N/A,#N/A,FALSE,"WORKING"}</definedName>
    <definedName name="___act2" localSheetId="14" hidden="1">{#N/A,#N/A,FALSE,"WRSUMMARY";#N/A,#N/A,FALSE,"ANNEX-1";#N/A,#N/A,FALSE,"ANNEX-2";#N/A,#N/A,FALSE,"ANNEX-3";#N/A,#N/A,FALSE,"WORKING"}</definedName>
    <definedName name="___act2" localSheetId="21" hidden="1">{#N/A,#N/A,FALSE,"WRSUMMARY";#N/A,#N/A,FALSE,"ANNEX-1";#N/A,#N/A,FALSE,"ANNEX-2";#N/A,#N/A,FALSE,"ANNEX-3";#N/A,#N/A,FALSE,"WORKING"}</definedName>
    <definedName name="___act2" hidden="1">{#N/A,#N/A,FALSE,"WRSUMMARY";#N/A,#N/A,FALSE,"ANNEX-1";#N/A,#N/A,FALSE,"ANNEX-2";#N/A,#N/A,FALSE,"ANNEX-3";#N/A,#N/A,FALSE,"WORKING"}</definedName>
    <definedName name="___AUX1" localSheetId="2">#REF!</definedName>
    <definedName name="___AUX1">#REF!</definedName>
    <definedName name="___AUX2" localSheetId="2">#REF!</definedName>
    <definedName name="___AUX2">#REF!</definedName>
    <definedName name="___AUX3" localSheetId="2">#REF!</definedName>
    <definedName name="___AUX3">#REF!</definedName>
    <definedName name="___BQB1" localSheetId="2">#REF!</definedName>
    <definedName name="___BQB1">#REF!</definedName>
    <definedName name="___BQB2" localSheetId="2">#REF!</definedName>
    <definedName name="___BQB2">#REF!</definedName>
    <definedName name="___BQB3" localSheetId="2">#REF!</definedName>
    <definedName name="___BQB3">#REF!</definedName>
    <definedName name="___BQB4" localSheetId="2">#REF!</definedName>
    <definedName name="___BQB4">#REF!</definedName>
    <definedName name="___BQB5" localSheetId="2">#REF!</definedName>
    <definedName name="___BQB5">#REF!</definedName>
    <definedName name="___BQB6" localSheetId="2">#REF!</definedName>
    <definedName name="___BQB6">#REF!</definedName>
    <definedName name="___BQB7" localSheetId="2">#REF!</definedName>
    <definedName name="___BQB7">#REF!</definedName>
    <definedName name="___BQB8" localSheetId="2">#REF!</definedName>
    <definedName name="___BQB8">#REF!</definedName>
    <definedName name="___BQB9" localSheetId="2">#REF!</definedName>
    <definedName name="___BQB9">#REF!</definedName>
    <definedName name="___BQU03" localSheetId="2">#REF!</definedName>
    <definedName name="___BQU03">#REF!</definedName>
    <definedName name="___CAL01" localSheetId="2">#REF!</definedName>
    <definedName name="___CAL01">#REF!</definedName>
    <definedName name="___CAL02" localSheetId="2">#REF!</definedName>
    <definedName name="___CAL02">#REF!</definedName>
    <definedName name="___CAL03" localSheetId="2">#REF!</definedName>
    <definedName name="___CAL03">#REF!</definedName>
    <definedName name="___CAL04" localSheetId="2">#REF!</definedName>
    <definedName name="___CAL04">#REF!</definedName>
    <definedName name="___CCC1" localSheetId="2">#REF!</definedName>
    <definedName name="___CCC1">#REF!</definedName>
    <definedName name="___CDN1" localSheetId="2">#REF!</definedName>
    <definedName name="___CDN1">#REF!</definedName>
    <definedName name="___CDN2" localSheetId="2">#REF!</definedName>
    <definedName name="___CDN2">#REF!</definedName>
    <definedName name="___CHN1">'[6]STORE NAME'!$E$1:$E$65536</definedName>
    <definedName name="___DAT1" localSheetId="2">#REF!</definedName>
    <definedName name="___DAT1">#REF!</definedName>
    <definedName name="___DAT10" localSheetId="2">#REF!</definedName>
    <definedName name="___DAT10">#REF!</definedName>
    <definedName name="___DAT11" localSheetId="2">#REF!</definedName>
    <definedName name="___DAT11">#REF!</definedName>
    <definedName name="___DAT12" localSheetId="2">#REF!</definedName>
    <definedName name="___DAT12">#REF!</definedName>
    <definedName name="___DAT13" localSheetId="2">#REF!</definedName>
    <definedName name="___DAT13">#REF!</definedName>
    <definedName name="___DAT14" localSheetId="2">#REF!</definedName>
    <definedName name="___DAT14">#REF!</definedName>
    <definedName name="___DAT15" localSheetId="2">#REF!</definedName>
    <definedName name="___DAT15">#REF!</definedName>
    <definedName name="___DAT16" localSheetId="2">#REF!</definedName>
    <definedName name="___DAT16">#REF!</definedName>
    <definedName name="___DAT17" localSheetId="2">#REF!</definedName>
    <definedName name="___DAT17">#REF!</definedName>
    <definedName name="___DAT18" localSheetId="2">#REF!</definedName>
    <definedName name="___DAT18">#REF!</definedName>
    <definedName name="___DAT19" localSheetId="2">#REF!</definedName>
    <definedName name="___DAT19">#REF!</definedName>
    <definedName name="___DAT2" localSheetId="2">#REF!</definedName>
    <definedName name="___DAT2">#REF!</definedName>
    <definedName name="___DAT20" localSheetId="2">#REF!</definedName>
    <definedName name="___DAT20">#REF!</definedName>
    <definedName name="___DAT21" localSheetId="2">#REF!</definedName>
    <definedName name="___DAT21">#REF!</definedName>
    <definedName name="___DAT22" localSheetId="2">#REF!</definedName>
    <definedName name="___DAT22">#REF!</definedName>
    <definedName name="___DAT23" localSheetId="2">#REF!</definedName>
    <definedName name="___DAT23">#REF!</definedName>
    <definedName name="___DAT24" localSheetId="2">#REF!</definedName>
    <definedName name="___DAT24">#REF!</definedName>
    <definedName name="___DAT25" localSheetId="2">#REF!</definedName>
    <definedName name="___DAT25">#REF!</definedName>
    <definedName name="___DAT26" localSheetId="2">#REF!</definedName>
    <definedName name="___DAT26">#REF!</definedName>
    <definedName name="___DAT27" localSheetId="2">#REF!</definedName>
    <definedName name="___DAT27">#REF!</definedName>
    <definedName name="___DAT28" localSheetId="2">#REF!</definedName>
    <definedName name="___DAT28">#REF!</definedName>
    <definedName name="___DAT3" localSheetId="2">#REF!</definedName>
    <definedName name="___DAT3">#REF!</definedName>
    <definedName name="___DAT4" localSheetId="2">#REF!</definedName>
    <definedName name="___DAT4">#REF!</definedName>
    <definedName name="___DAT5" localSheetId="2">#REF!</definedName>
    <definedName name="___DAT5">#REF!</definedName>
    <definedName name="___DAT6" localSheetId="2">#REF!</definedName>
    <definedName name="___DAT6">#REF!</definedName>
    <definedName name="___DAT7" localSheetId="2">#REF!</definedName>
    <definedName name="___DAT7">#REF!</definedName>
    <definedName name="___DAT8" localSheetId="2">#REF!</definedName>
    <definedName name="___DAT8">#REF!</definedName>
    <definedName name="___DAT9" localSheetId="2">#REF!</definedName>
    <definedName name="___DAT9">#REF!</definedName>
    <definedName name="___GNR1" localSheetId="2">#REF!</definedName>
    <definedName name="___GNR1">#REF!</definedName>
    <definedName name="___INDEX_SHEET___ASAP_Utilities" localSheetId="2">#REF!</definedName>
    <definedName name="___INDEX_SHEET___ASAP_Utilities">#REF!</definedName>
    <definedName name="___INF10">[7]Paramètres!$AE$20</definedName>
    <definedName name="___INF2">[7]Paramètres!$G$20</definedName>
    <definedName name="___INF3">[7]Paramètres!$J$20</definedName>
    <definedName name="___INF4">[7]Paramètres!$M$20</definedName>
    <definedName name="___INF5">[7]Paramètres!$P$20</definedName>
    <definedName name="___INF6">[7]Paramètres!$S$20</definedName>
    <definedName name="___INF7">[7]Paramètres!$V$20</definedName>
    <definedName name="___INF8">[7]Paramètres!$Y$20</definedName>
    <definedName name="___INF9">[7]Paramètres!$AB$20</definedName>
    <definedName name="___ING01" localSheetId="2">#REF!</definedName>
    <definedName name="___ING01">#REF!</definedName>
    <definedName name="___ING02" localSheetId="2">#REF!</definedName>
    <definedName name="___ING02">#REF!</definedName>
    <definedName name="___JPL02" localSheetId="2">#REF!</definedName>
    <definedName name="___JPL02">#REF!</definedName>
    <definedName name="___JPL03" localSheetId="2">#REF!</definedName>
    <definedName name="___JPL03">#REF!</definedName>
    <definedName name="___JPL04" localSheetId="2">#REF!</definedName>
    <definedName name="___JPL04">#REF!</definedName>
    <definedName name="___JPL05" localSheetId="2">#REF!</definedName>
    <definedName name="___JPL05">#REF!</definedName>
    <definedName name="___JPL06" localSheetId="2">#REF!</definedName>
    <definedName name="___JPL06">#REF!</definedName>
    <definedName name="___JPL07" localSheetId="2">#REF!</definedName>
    <definedName name="___JPL07">#REF!</definedName>
    <definedName name="___JPL08" localSheetId="2">#REF!</definedName>
    <definedName name="___JPL08">#REF!</definedName>
    <definedName name="___JRL02" localSheetId="2">#REF!</definedName>
    <definedName name="___JRL02">#REF!</definedName>
    <definedName name="___JRL03" localSheetId="2">#REF!</definedName>
    <definedName name="___JRL03">#REF!</definedName>
    <definedName name="___JRL04" localSheetId="2">#REF!</definedName>
    <definedName name="___JRL04">#REF!</definedName>
    <definedName name="___JRL05" localSheetId="2">#REF!</definedName>
    <definedName name="___JRL05">#REF!</definedName>
    <definedName name="___JRL06" localSheetId="2">#REF!</definedName>
    <definedName name="___JRL06">#REF!</definedName>
    <definedName name="___JRL07" localSheetId="2">#REF!</definedName>
    <definedName name="___JRL07">#REF!</definedName>
    <definedName name="___JRL08" localSheetId="2">#REF!</definedName>
    <definedName name="___JRL08">#REF!</definedName>
    <definedName name="___MDS01" localSheetId="2">#REF!</definedName>
    <definedName name="___MDS01">#REF!</definedName>
    <definedName name="___MVE01" localSheetId="2">#REF!</definedName>
    <definedName name="___MVE01">#REF!</definedName>
    <definedName name="___NNN61" localSheetId="2">#REF!</definedName>
    <definedName name="___NNN61">#REF!</definedName>
    <definedName name="___PAG01" localSheetId="2">#REF!</definedName>
    <definedName name="___PAG01">#REF!</definedName>
    <definedName name="___PAG02" localSheetId="2">#REF!</definedName>
    <definedName name="___PAG02">#REF!</definedName>
    <definedName name="___PHN01" localSheetId="2">#REF!</definedName>
    <definedName name="___PHN01">#REF!</definedName>
    <definedName name="___PHN02" localSheetId="2">#REF!</definedName>
    <definedName name="___PHN02">#REF!</definedName>
    <definedName name="___PLP1" localSheetId="2">#REF!</definedName>
    <definedName name="___PLP1">#REF!</definedName>
    <definedName name="___PLP2" localSheetId="2">#REF!</definedName>
    <definedName name="___PLP2">#REF!</definedName>
    <definedName name="___QQQ1" localSheetId="2">#REF!</definedName>
    <definedName name="___QQQ1">#REF!</definedName>
    <definedName name="___qr1" localSheetId="2">#REF!</definedName>
    <definedName name="___qr1">#REF!</definedName>
    <definedName name="___RGF01" localSheetId="2">#REF!</definedName>
    <definedName name="___RGF01">#REF!</definedName>
    <definedName name="___RHN01" localSheetId="2">#REF!</definedName>
    <definedName name="___RHN01">#REF!</definedName>
    <definedName name="___RHN02" localSheetId="2">#REF!</definedName>
    <definedName name="___RHN02">#REF!</definedName>
    <definedName name="___RHN03" localSheetId="2">#REF!</definedName>
    <definedName name="___RHN03">#REF!</definedName>
    <definedName name="___RHN04" localSheetId="2">#REF!</definedName>
    <definedName name="___RHN04">#REF!</definedName>
    <definedName name="___RNC1" localSheetId="2">#REF!</definedName>
    <definedName name="___RNC1">#REF!</definedName>
    <definedName name="___RRR01" localSheetId="2">#REF!</definedName>
    <definedName name="___RRR01">#REF!</definedName>
    <definedName name="___rut1">[5]Eng.!$C$1</definedName>
    <definedName name="___WCP1" localSheetId="2">#REF!</definedName>
    <definedName name="___WCP1">#REF!</definedName>
    <definedName name="___WCY01" localSheetId="2">#REF!</definedName>
    <definedName name="___WCY01">#REF!</definedName>
    <definedName name="___WW01" localSheetId="2">#REF!</definedName>
    <definedName name="___WW01">#REF!</definedName>
    <definedName name="___WW02" localSheetId="2">#REF!</definedName>
    <definedName name="___WW02">#REF!</definedName>
    <definedName name="___WW03" localSheetId="2">#REF!</definedName>
    <definedName name="___WW03">#REF!</definedName>
    <definedName name="___WWW1" localSheetId="2">#REF!</definedName>
    <definedName name="___WWW1">#REF!</definedName>
    <definedName name="___WWW2" localSheetId="2">#REF!</definedName>
    <definedName name="___WWW2">#REF!</definedName>
    <definedName name="___WWW3" localSheetId="2">#REF!</definedName>
    <definedName name="___WWW3">#REF!</definedName>
    <definedName name="__123Graph_A" localSheetId="2" hidden="1">#REF!</definedName>
    <definedName name="__123Graph_A" hidden="1">#REF!</definedName>
    <definedName name="__123Graph_AINV" localSheetId="2" hidden="1">#REF!</definedName>
    <definedName name="__123Graph_AINV" hidden="1">#REF!</definedName>
    <definedName name="__123Graph_AMAIN" localSheetId="2" hidden="1">#REF!</definedName>
    <definedName name="__123Graph_AMAIN" hidden="1">#REF!</definedName>
    <definedName name="__123Graph_AMPHISTG" localSheetId="2" hidden="1">#REF!</definedName>
    <definedName name="__123Graph_AMPHISTG" hidden="1">#REF!</definedName>
    <definedName name="__123Graph_APERFORMANCE" localSheetId="2" hidden="1">#REF!</definedName>
    <definedName name="__123Graph_APERFORMANCE" hidden="1">#REF!</definedName>
    <definedName name="__123Graph_APROGALL" localSheetId="2" hidden="1">#REF!</definedName>
    <definedName name="__123Graph_APROGALL" hidden="1">#REF!</definedName>
    <definedName name="__123Graph_BCRACK" localSheetId="2" hidden="1">#REF!</definedName>
    <definedName name="__123Graph_BCRACK" hidden="1">#REF!</definedName>
    <definedName name="__123Graph_BMAIN" localSheetId="2" hidden="1">#REF!</definedName>
    <definedName name="__123Graph_BMAIN" hidden="1">#REF!</definedName>
    <definedName name="__123Graph_BPERFORMANCE" localSheetId="2" hidden="1">#REF!</definedName>
    <definedName name="__123Graph_BPERFORMANCE" hidden="1">#REF!</definedName>
    <definedName name="__123Graph_BPOLYCOMP" localSheetId="2" hidden="1">#REF!</definedName>
    <definedName name="__123Graph_BPOLYCOMP" hidden="1">#REF!</definedName>
    <definedName name="__123Graph_BPOLYETH" localSheetId="2" hidden="1">#REF!</definedName>
    <definedName name="__123Graph_BPOLYETH" hidden="1">#REF!</definedName>
    <definedName name="__123Graph_BPOLYPROP" localSheetId="2" hidden="1">#REF!</definedName>
    <definedName name="__123Graph_BPOLYPROP" hidden="1">#REF!</definedName>
    <definedName name="__123Graph_BPROGALL" localSheetId="2" hidden="1">#REF!</definedName>
    <definedName name="__123Graph_BPROGALL" hidden="1">#REF!</definedName>
    <definedName name="__123Graph_CTEMP" localSheetId="2" hidden="1">#REF!</definedName>
    <definedName name="__123Graph_CTEMP" hidden="1">#REF!</definedName>
    <definedName name="__123Graph_DROCE" localSheetId="2" hidden="1">#REF!</definedName>
    <definedName name="__123Graph_DROCE" hidden="1">#REF!</definedName>
    <definedName name="__123Graph_LBL_B" localSheetId="2" hidden="1">#REF!</definedName>
    <definedName name="__123Graph_LBL_B" hidden="1">#REF!</definedName>
    <definedName name="__123Graph_LBL_BCRACK" localSheetId="2" hidden="1">#REF!</definedName>
    <definedName name="__123Graph_LBL_BCRACK" hidden="1">#REF!</definedName>
    <definedName name="__123Graph_LBL_BPOLYCOMP" localSheetId="2" hidden="1">#REF!</definedName>
    <definedName name="__123Graph_LBL_BPOLYCOMP" hidden="1">#REF!</definedName>
    <definedName name="__123Graph_LBL_BPOLYETH" localSheetId="2" hidden="1">#REF!</definedName>
    <definedName name="__123Graph_LBL_BPOLYETH" hidden="1">#REF!</definedName>
    <definedName name="__123Graph_LBL_BPOLYPROP" localSheetId="2" hidden="1">#REF!</definedName>
    <definedName name="__123Graph_LBL_BPOLYPROP" hidden="1">#REF!</definedName>
    <definedName name="__123Graph_XMAIN" localSheetId="2" hidden="1">#REF!</definedName>
    <definedName name="__123Graph_XMAIN" hidden="1">#REF!</definedName>
    <definedName name="__123Graph_XMPHISTG" localSheetId="2" hidden="1">#REF!</definedName>
    <definedName name="__123Graph_XMPHISTG" hidden="1">#REF!</definedName>
    <definedName name="__123Graph_XPERFORMANCE" localSheetId="2" hidden="1">#REF!</definedName>
    <definedName name="__123Graph_XPERFORMANCE" hidden="1">#REF!</definedName>
    <definedName name="__97">'[3]97'!$A$1:$AF$2</definedName>
    <definedName name="__a1" localSheetId="2">#REF!</definedName>
    <definedName name="__a1">#REF!</definedName>
    <definedName name="__a10" localSheetId="2">#REF!</definedName>
    <definedName name="__a10">#REF!</definedName>
    <definedName name="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4" hidden="1">{"Total Indirect Manpower",#N/A,FALSE,"J";"Total Direct Manpower",#N/A,FALSE,"J";"Direct Structural Manpower",#N/A,FALSE,"J";"Direct Mechanical Manpower",#N/A,FALSE,"J";"Direct Piping Manpower",#N/A,FALSE,"J";"Direct Tanks Manpower",#N/A,FALSE,"J";"Direct ElecInstrSS Manpower",#N/A,FALSE,"J"}</definedName>
    <definedName name="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AA3" localSheetId="9" hidden="1">{"Total Indirect Manpower",#N/A,FALSE,"J";"Total Direct Manpower",#N/A,FALSE,"J";"Direct Structural Manpower",#N/A,FALSE,"J";"Direct Mechanical Manpower",#N/A,FALSE,"J";"Direct Piping Manpower",#N/A,FALSE,"J";"Direct Tanks Manpower",#N/A,FALSE,"J";"Direct ElecInstrSS Manpower",#N/A,FALSE,"J"}</definedName>
    <definedName name="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AA3" localSheetId="6" hidden="1">{"Total Indirect Manpower",#N/A,FALSE,"J";"Total Direct Manpower",#N/A,FALSE,"J";"Direct Structural Manpower",#N/A,FALSE,"J";"Direct Mechanical Manpower",#N/A,FALSE,"J";"Direct Piping Manpower",#N/A,FALSE,"J";"Direct Tanks Manpower",#N/A,FALSE,"J";"Direct ElecInstrSS Manpower",#N/A,FALSE,"J"}</definedName>
    <definedName name="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4" hidden="1">{#N/A,#N/A,FALSE,"WRSUMMARY";#N/A,#N/A,FALSE,"ANNEX-1";#N/A,#N/A,FALSE,"ANNEX-2";#N/A,#N/A,FALSE,"ANNEX-3";#N/A,#N/A,FALSE,"WORKING"}</definedName>
    <definedName name="__act1" localSheetId="12" hidden="1">{#N/A,#N/A,FALSE,"WRSUMMARY";#N/A,#N/A,FALSE,"ANNEX-1";#N/A,#N/A,FALSE,"ANNEX-2";#N/A,#N/A,FALSE,"ANNEX-3";#N/A,#N/A,FALSE,"WORKING"}</definedName>
    <definedName name="__act1" localSheetId="19" hidden="1">{#N/A,#N/A,FALSE,"WRSUMMARY";#N/A,#N/A,FALSE,"ANNEX-1";#N/A,#N/A,FALSE,"ANNEX-2";#N/A,#N/A,FALSE,"ANNEX-3";#N/A,#N/A,FALSE,"WORKING"}</definedName>
    <definedName name="__act1" localSheetId="0" hidden="1">{#N/A,#N/A,FALSE,"WRSUMMARY";#N/A,#N/A,FALSE,"ANNEX-1";#N/A,#N/A,FALSE,"ANNEX-2";#N/A,#N/A,FALSE,"ANNEX-3";#N/A,#N/A,FALSE,"WORKING"}</definedName>
    <definedName name="__act1" localSheetId="10" hidden="1">{#N/A,#N/A,FALSE,"WRSUMMARY";#N/A,#N/A,FALSE,"ANNEX-1";#N/A,#N/A,FALSE,"ANNEX-2";#N/A,#N/A,FALSE,"ANNEX-3";#N/A,#N/A,FALSE,"WORKING"}</definedName>
    <definedName name="__act1" localSheetId="9" hidden="1">{#N/A,#N/A,FALSE,"WRSUMMARY";#N/A,#N/A,FALSE,"ANNEX-1";#N/A,#N/A,FALSE,"ANNEX-2";#N/A,#N/A,FALSE,"ANNEX-3";#N/A,#N/A,FALSE,"WORKING"}</definedName>
    <definedName name="__act1" localSheetId="17" hidden="1">{#N/A,#N/A,FALSE,"WRSUMMARY";#N/A,#N/A,FALSE,"ANNEX-1";#N/A,#N/A,FALSE,"ANNEX-2";#N/A,#N/A,FALSE,"ANNEX-3";#N/A,#N/A,FALSE,"WORKING"}</definedName>
    <definedName name="__act1" localSheetId="6" hidden="1">{#N/A,#N/A,FALSE,"WRSUMMARY";#N/A,#N/A,FALSE,"ANNEX-1";#N/A,#N/A,FALSE,"ANNEX-2";#N/A,#N/A,FALSE,"ANNEX-3";#N/A,#N/A,FALSE,"WORKING"}</definedName>
    <definedName name="__act1" localSheetId="14" hidden="1">{#N/A,#N/A,FALSE,"WRSUMMARY";#N/A,#N/A,FALSE,"ANNEX-1";#N/A,#N/A,FALSE,"ANNEX-2";#N/A,#N/A,FALSE,"ANNEX-3";#N/A,#N/A,FALSE,"WORKING"}</definedName>
    <definedName name="__act1" localSheetId="21" hidden="1">{#N/A,#N/A,FALSE,"WRSUMMARY";#N/A,#N/A,FALSE,"ANNEX-1";#N/A,#N/A,FALSE,"ANNEX-2";#N/A,#N/A,FALSE,"ANNEX-3";#N/A,#N/A,FALSE,"WORKING"}</definedName>
    <definedName name="__act1" hidden="1">{#N/A,#N/A,FALSE,"WRSUMMARY";#N/A,#N/A,FALSE,"ANNEX-1";#N/A,#N/A,FALSE,"ANNEX-2";#N/A,#N/A,FALSE,"ANNEX-3";#N/A,#N/A,FALSE,"WORKING"}</definedName>
    <definedName name="__act2" localSheetId="4" hidden="1">{#N/A,#N/A,FALSE,"WRSUMMARY";#N/A,#N/A,FALSE,"ANNEX-1";#N/A,#N/A,FALSE,"ANNEX-2";#N/A,#N/A,FALSE,"ANNEX-3";#N/A,#N/A,FALSE,"WORKING"}</definedName>
    <definedName name="__act2" localSheetId="12" hidden="1">{#N/A,#N/A,FALSE,"WRSUMMARY";#N/A,#N/A,FALSE,"ANNEX-1";#N/A,#N/A,FALSE,"ANNEX-2";#N/A,#N/A,FALSE,"ANNEX-3";#N/A,#N/A,FALSE,"WORKING"}</definedName>
    <definedName name="__act2" localSheetId="19" hidden="1">{#N/A,#N/A,FALSE,"WRSUMMARY";#N/A,#N/A,FALSE,"ANNEX-1";#N/A,#N/A,FALSE,"ANNEX-2";#N/A,#N/A,FALSE,"ANNEX-3";#N/A,#N/A,FALSE,"WORKING"}</definedName>
    <definedName name="__act2" localSheetId="0" hidden="1">{#N/A,#N/A,FALSE,"WRSUMMARY";#N/A,#N/A,FALSE,"ANNEX-1";#N/A,#N/A,FALSE,"ANNEX-2";#N/A,#N/A,FALSE,"ANNEX-3";#N/A,#N/A,FALSE,"WORKING"}</definedName>
    <definedName name="__act2" localSheetId="10" hidden="1">{#N/A,#N/A,FALSE,"WRSUMMARY";#N/A,#N/A,FALSE,"ANNEX-1";#N/A,#N/A,FALSE,"ANNEX-2";#N/A,#N/A,FALSE,"ANNEX-3";#N/A,#N/A,FALSE,"WORKING"}</definedName>
    <definedName name="__act2" localSheetId="9" hidden="1">{#N/A,#N/A,FALSE,"WRSUMMARY";#N/A,#N/A,FALSE,"ANNEX-1";#N/A,#N/A,FALSE,"ANNEX-2";#N/A,#N/A,FALSE,"ANNEX-3";#N/A,#N/A,FALSE,"WORKING"}</definedName>
    <definedName name="__act2" localSheetId="17" hidden="1">{#N/A,#N/A,FALSE,"WRSUMMARY";#N/A,#N/A,FALSE,"ANNEX-1";#N/A,#N/A,FALSE,"ANNEX-2";#N/A,#N/A,FALSE,"ANNEX-3";#N/A,#N/A,FALSE,"WORKING"}</definedName>
    <definedName name="__act2" localSheetId="6" hidden="1">{#N/A,#N/A,FALSE,"WRSUMMARY";#N/A,#N/A,FALSE,"ANNEX-1";#N/A,#N/A,FALSE,"ANNEX-2";#N/A,#N/A,FALSE,"ANNEX-3";#N/A,#N/A,FALSE,"WORKING"}</definedName>
    <definedName name="__act2" localSheetId="14" hidden="1">{#N/A,#N/A,FALSE,"WRSUMMARY";#N/A,#N/A,FALSE,"ANNEX-1";#N/A,#N/A,FALSE,"ANNEX-2";#N/A,#N/A,FALSE,"ANNEX-3";#N/A,#N/A,FALSE,"WORKING"}</definedName>
    <definedName name="__act2" localSheetId="21" hidden="1">{#N/A,#N/A,FALSE,"WRSUMMARY";#N/A,#N/A,FALSE,"ANNEX-1";#N/A,#N/A,FALSE,"ANNEX-2";#N/A,#N/A,FALSE,"ANNEX-3";#N/A,#N/A,FALSE,"WORKING"}</definedName>
    <definedName name="__act2" hidden="1">{#N/A,#N/A,FALSE,"WRSUMMARY";#N/A,#N/A,FALSE,"ANNEX-1";#N/A,#N/A,FALSE,"ANNEX-2";#N/A,#N/A,FALSE,"ANNEX-3";#N/A,#N/A,FALSE,"WORKING"}</definedName>
    <definedName name="__AUX1" localSheetId="2">#REF!</definedName>
    <definedName name="__AUX1">#REF!</definedName>
    <definedName name="__AUX2" localSheetId="2">#REF!</definedName>
    <definedName name="__AUX2">#REF!</definedName>
    <definedName name="__AUX3" localSheetId="2">#REF!</definedName>
    <definedName name="__AUX3">#REF!</definedName>
    <definedName name="__BQB1" localSheetId="2">#REF!</definedName>
    <definedName name="__BQB1">#REF!</definedName>
    <definedName name="__BQB2" localSheetId="2">#REF!</definedName>
    <definedName name="__BQB2">#REF!</definedName>
    <definedName name="__BQB3" localSheetId="2">#REF!</definedName>
    <definedName name="__BQB3">#REF!</definedName>
    <definedName name="__BQB4" localSheetId="2">#REF!</definedName>
    <definedName name="__BQB4">#REF!</definedName>
    <definedName name="__BQB5" localSheetId="2">#REF!</definedName>
    <definedName name="__BQB5">#REF!</definedName>
    <definedName name="__BQB6" localSheetId="2">#REF!</definedName>
    <definedName name="__BQB6">#REF!</definedName>
    <definedName name="__BQB7" localSheetId="2">#REF!</definedName>
    <definedName name="__BQB7">#REF!</definedName>
    <definedName name="__BQB8" localSheetId="2">#REF!</definedName>
    <definedName name="__BQB8">#REF!</definedName>
    <definedName name="__BQB9" localSheetId="2">#REF!</definedName>
    <definedName name="__BQB9">#REF!</definedName>
    <definedName name="__BQU03" localSheetId="2">#REF!</definedName>
    <definedName name="__BQU03">#REF!</definedName>
    <definedName name="__CAL01" localSheetId="2">#REF!</definedName>
    <definedName name="__CAL01">#REF!</definedName>
    <definedName name="__CAL02" localSheetId="2">#REF!</definedName>
    <definedName name="__CAL02">#REF!</definedName>
    <definedName name="__CAL03" localSheetId="2">#REF!</definedName>
    <definedName name="__CAL03">#REF!</definedName>
    <definedName name="__CAL04" localSheetId="2">#REF!</definedName>
    <definedName name="__CAL04">#REF!</definedName>
    <definedName name="__CCC1" localSheetId="2">#REF!</definedName>
    <definedName name="__CCC1">#REF!</definedName>
    <definedName name="__CDN1" localSheetId="2">#REF!</definedName>
    <definedName name="__CDN1">#REF!</definedName>
    <definedName name="__CDN2" localSheetId="2">#REF!</definedName>
    <definedName name="__CDN2">#REF!</definedName>
    <definedName name="__CHN1">'[6]STORE NAME'!$E$1:$E$65536</definedName>
    <definedName name="__DAT1" localSheetId="2">#REF!</definedName>
    <definedName name="__DAT1">#REF!</definedName>
    <definedName name="__DAT10" localSheetId="2">#REF!</definedName>
    <definedName name="__DAT10">#REF!</definedName>
    <definedName name="__DAT11" localSheetId="2">#REF!</definedName>
    <definedName name="__DAT11">#REF!</definedName>
    <definedName name="__DAT12" localSheetId="2">#REF!</definedName>
    <definedName name="__DAT12">#REF!</definedName>
    <definedName name="__DAT13" localSheetId="2">#REF!</definedName>
    <definedName name="__DAT13">#REF!</definedName>
    <definedName name="__DAT14" localSheetId="2">#REF!</definedName>
    <definedName name="__DAT14">#REF!</definedName>
    <definedName name="__DAT15" localSheetId="2">#REF!</definedName>
    <definedName name="__DAT15">#REF!</definedName>
    <definedName name="__DAT16" localSheetId="2">#REF!</definedName>
    <definedName name="__DAT16">#REF!</definedName>
    <definedName name="__DAT17" localSheetId="2">#REF!</definedName>
    <definedName name="__DAT17">#REF!</definedName>
    <definedName name="__DAT18" localSheetId="2">#REF!</definedName>
    <definedName name="__DAT18">#REF!</definedName>
    <definedName name="__DAT19" localSheetId="2">#REF!</definedName>
    <definedName name="__DAT19">#REF!</definedName>
    <definedName name="__DAT2" localSheetId="2">#REF!</definedName>
    <definedName name="__DAT2">#REF!</definedName>
    <definedName name="__DAT20" localSheetId="2">#REF!</definedName>
    <definedName name="__DAT20">#REF!</definedName>
    <definedName name="__DAT21" localSheetId="2">#REF!</definedName>
    <definedName name="__DAT21">#REF!</definedName>
    <definedName name="__DAT22" localSheetId="2">#REF!</definedName>
    <definedName name="__DAT22">#REF!</definedName>
    <definedName name="__DAT23" localSheetId="2">#REF!</definedName>
    <definedName name="__DAT23">#REF!</definedName>
    <definedName name="__DAT24" localSheetId="2">#REF!</definedName>
    <definedName name="__DAT24">#REF!</definedName>
    <definedName name="__DAT25" localSheetId="2">#REF!</definedName>
    <definedName name="__DAT25">#REF!</definedName>
    <definedName name="__DAT26" localSheetId="2">#REF!</definedName>
    <definedName name="__DAT26">#REF!</definedName>
    <definedName name="__DAT27" localSheetId="2">#REF!</definedName>
    <definedName name="__DAT27">#REF!</definedName>
    <definedName name="__DAT28" localSheetId="2">#REF!</definedName>
    <definedName name="__DAT28">#REF!</definedName>
    <definedName name="__DAT3" localSheetId="2">#REF!</definedName>
    <definedName name="__DAT3">#REF!</definedName>
    <definedName name="__DAT4" localSheetId="2">#REF!</definedName>
    <definedName name="__DAT4">#REF!</definedName>
    <definedName name="__DAT5" localSheetId="2">#REF!</definedName>
    <definedName name="__DAT5">#REF!</definedName>
    <definedName name="__DAT6" localSheetId="2">#REF!</definedName>
    <definedName name="__DAT6">#REF!</definedName>
    <definedName name="__DAT7" localSheetId="2">#REF!</definedName>
    <definedName name="__DAT7">#REF!</definedName>
    <definedName name="__DAT8" localSheetId="2">#REF!</definedName>
    <definedName name="__DAT8">#REF!</definedName>
    <definedName name="__DAT9" localSheetId="2">#REF!</definedName>
    <definedName name="__DAT9">#REF!</definedName>
    <definedName name="__GNR1" localSheetId="2">#REF!</definedName>
    <definedName name="__GNR1">#REF!</definedName>
    <definedName name="__INF10">[8]Paramètres!$AE$20</definedName>
    <definedName name="__INF2">[8]Paramètres!$G$20</definedName>
    <definedName name="__INF3">[8]Paramètres!$J$20</definedName>
    <definedName name="__INF4">[8]Paramètres!$M$20</definedName>
    <definedName name="__INF5">[8]Paramètres!$P$20</definedName>
    <definedName name="__INF6">[8]Paramètres!$S$20</definedName>
    <definedName name="__INF7">[8]Paramètres!$V$20</definedName>
    <definedName name="__INF8">[8]Paramètres!$Y$20</definedName>
    <definedName name="__INF9">[8]Paramètres!$AB$20</definedName>
    <definedName name="__ING01" localSheetId="2">#REF!</definedName>
    <definedName name="__ING01">#REF!</definedName>
    <definedName name="__ING02" localSheetId="2">#REF!</definedName>
    <definedName name="__ING02">#REF!</definedName>
    <definedName name="__JPL02" localSheetId="2">#REF!</definedName>
    <definedName name="__JPL02">#REF!</definedName>
    <definedName name="__JPL03" localSheetId="2">#REF!</definedName>
    <definedName name="__JPL03">#REF!</definedName>
    <definedName name="__JPL04" localSheetId="2">#REF!</definedName>
    <definedName name="__JPL04">#REF!</definedName>
    <definedName name="__JPL05" localSheetId="2">#REF!</definedName>
    <definedName name="__JPL05">#REF!</definedName>
    <definedName name="__JPL06" localSheetId="2">#REF!</definedName>
    <definedName name="__JPL06">#REF!</definedName>
    <definedName name="__JPL07" localSheetId="2">#REF!</definedName>
    <definedName name="__JPL07">#REF!</definedName>
    <definedName name="__JPL08" localSheetId="2">#REF!</definedName>
    <definedName name="__JPL08">#REF!</definedName>
    <definedName name="__JRL02" localSheetId="2">#REF!</definedName>
    <definedName name="__JRL02">#REF!</definedName>
    <definedName name="__JRL03" localSheetId="2">#REF!</definedName>
    <definedName name="__JRL03">#REF!</definedName>
    <definedName name="__JRL04" localSheetId="2">#REF!</definedName>
    <definedName name="__JRL04">#REF!</definedName>
    <definedName name="__JRL05" localSheetId="2">#REF!</definedName>
    <definedName name="__JRL05">#REF!</definedName>
    <definedName name="__JRL06" localSheetId="2">#REF!</definedName>
    <definedName name="__JRL06">#REF!</definedName>
    <definedName name="__JRL07" localSheetId="2">#REF!</definedName>
    <definedName name="__JRL07">#REF!</definedName>
    <definedName name="__JRL08" localSheetId="2">#REF!</definedName>
    <definedName name="__JRL08">#REF!</definedName>
    <definedName name="__MDS01" localSheetId="2">#REF!</definedName>
    <definedName name="__MDS01">#REF!</definedName>
    <definedName name="__MVE01" localSheetId="2">#REF!</definedName>
    <definedName name="__MVE01">#REF!</definedName>
    <definedName name="__NNN61" localSheetId="2">#REF!</definedName>
    <definedName name="__NNN61">#REF!</definedName>
    <definedName name="__PAG01" localSheetId="2">#REF!</definedName>
    <definedName name="__PAG01">#REF!</definedName>
    <definedName name="__PAG02" localSheetId="2">#REF!</definedName>
    <definedName name="__PAG02">#REF!</definedName>
    <definedName name="__PHN01" localSheetId="2">#REF!</definedName>
    <definedName name="__PHN01">#REF!</definedName>
    <definedName name="__PHN02" localSheetId="2">#REF!</definedName>
    <definedName name="__PHN02">#REF!</definedName>
    <definedName name="__pl2">'[9]pipeline-1'!$B$68:$I$177</definedName>
    <definedName name="__PLP1" localSheetId="2">#REF!</definedName>
    <definedName name="__PLP1">#REF!</definedName>
    <definedName name="__PLP2" localSheetId="2">#REF!</definedName>
    <definedName name="__PLP2">#REF!</definedName>
    <definedName name="__Pri1" localSheetId="2">#REF!</definedName>
    <definedName name="__Pri1">#REF!</definedName>
    <definedName name="__Pri10" localSheetId="2">#REF!</definedName>
    <definedName name="__Pri10">#REF!</definedName>
    <definedName name="__Pri2" localSheetId="2">#REF!</definedName>
    <definedName name="__Pri2">#REF!</definedName>
    <definedName name="__Pri3" localSheetId="2">#REF!</definedName>
    <definedName name="__Pri3">#REF!</definedName>
    <definedName name="__Pri4" localSheetId="2">#REF!</definedName>
    <definedName name="__Pri4">#REF!</definedName>
    <definedName name="__Pri5" localSheetId="2">#REF!</definedName>
    <definedName name="__Pri5">#REF!</definedName>
    <definedName name="__Pri6" localSheetId="2">#REF!</definedName>
    <definedName name="__Pri6">#REF!</definedName>
    <definedName name="__Pri7" localSheetId="2">#REF!</definedName>
    <definedName name="__Pri7">#REF!</definedName>
    <definedName name="__Pri8" localSheetId="2">#REF!</definedName>
    <definedName name="__Pri8">#REF!</definedName>
    <definedName name="__Pri9" localSheetId="2">#REF!</definedName>
    <definedName name="__Pri9">#REF!</definedName>
    <definedName name="__PRINT_ALL_IN" localSheetId="2">#REF!</definedName>
    <definedName name="__PRINT_ALL_IN">#REF!</definedName>
    <definedName name="__QQQ1" localSheetId="2">#REF!</definedName>
    <definedName name="__QQQ1">#REF!</definedName>
    <definedName name="__qr1" localSheetId="2">#REF!</definedName>
    <definedName name="__qr1">#REF!</definedName>
    <definedName name="__RGF01" localSheetId="2">#REF!</definedName>
    <definedName name="__RGF01">#REF!</definedName>
    <definedName name="__RHN01" localSheetId="2">#REF!</definedName>
    <definedName name="__RHN01">#REF!</definedName>
    <definedName name="__RHN02" localSheetId="2">#REF!</definedName>
    <definedName name="__RHN02">#REF!</definedName>
    <definedName name="__RHN03" localSheetId="2">#REF!</definedName>
    <definedName name="__RHN03">#REF!</definedName>
    <definedName name="__RHN04" localSheetId="2">#REF!</definedName>
    <definedName name="__RHN04">#REF!</definedName>
    <definedName name="__RNC1" localSheetId="2">#REF!</definedName>
    <definedName name="__RNC1">#REF!</definedName>
    <definedName name="__RRR01" localSheetId="2">#REF!</definedName>
    <definedName name="__RRR01">#REF!</definedName>
    <definedName name="__rut1">[10]Eng.!$C$1</definedName>
    <definedName name="__WCP1" localSheetId="2">#REF!</definedName>
    <definedName name="__WCP1">#REF!</definedName>
    <definedName name="__WCY01" localSheetId="2">#REF!</definedName>
    <definedName name="__WCY01">#REF!</definedName>
    <definedName name="__WW01" localSheetId="2">#REF!</definedName>
    <definedName name="__WW01">#REF!</definedName>
    <definedName name="__WW02" localSheetId="2">#REF!</definedName>
    <definedName name="__WW02">#REF!</definedName>
    <definedName name="__WW03" localSheetId="2">#REF!</definedName>
    <definedName name="__WW03">#REF!</definedName>
    <definedName name="__WWW1" localSheetId="2">#REF!</definedName>
    <definedName name="__WWW1">#REF!</definedName>
    <definedName name="__WWW2" localSheetId="2">#REF!</definedName>
    <definedName name="__WWW2">#REF!</definedName>
    <definedName name="__WWW3" localSheetId="2">#REF!</definedName>
    <definedName name="__WWW3">#REF!</definedName>
    <definedName name="__xlfn.BAHTTEXT" hidden="1">#NAME?</definedName>
    <definedName name="_1__123Graph_ACHART_1" localSheetId="2" hidden="1">#REF!</definedName>
    <definedName name="_1__123Graph_ACHART_1" hidden="1">#REF!</definedName>
    <definedName name="_1__123Graph_DCHART_1" localSheetId="2" hidden="1">#REF!</definedName>
    <definedName name="_1__123Graph_DCHART_1" hidden="1">#REF!</definedName>
    <definedName name="_10__123Graph_ACHART_2" localSheetId="2" hidden="1">#REF!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 localSheetId="2">#REF!</definedName>
    <definedName name="_11">#REF!</definedName>
    <definedName name="_11__123Graph_AChart_2G" localSheetId="2" hidden="1">#REF!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localSheetId="2" hidden="1">#REF!</definedName>
    <definedName name="_12__123Graph_ACHART_3" hidden="1">#REF!</definedName>
    <definedName name="_12_PL" localSheetId="2">#REF!</definedName>
    <definedName name="_12_PL">#REF!</definedName>
    <definedName name="_12MACRO_SOMMAIRE_.Bouton5_QuandClic">#N/A</definedName>
    <definedName name="_13__123Graph_ACHART_4" localSheetId="2" hidden="1">#REF!</definedName>
    <definedName name="_13__123Graph_ACHART_4" hidden="1">#REF!</definedName>
    <definedName name="_13MACRO_SOMMAIRE_.Bouton11_QuandClic">#N/A</definedName>
    <definedName name="_13MACRO_SOMMAIRE_.Bouton6_QuandClic">#N/A</definedName>
    <definedName name="_13Y_0Extr" localSheetId="2">#REF!</definedName>
    <definedName name="_13Y_0Extr">#REF!</definedName>
    <definedName name="_14__123Graph_ACHART_5" localSheetId="2" hidden="1">#REF!</definedName>
    <definedName name="_14__123Graph_ACHART_5" hidden="1">#REF!</definedName>
    <definedName name="_14MACRO_SOMMAIRE_.Bouton1_QuandClic">#N/A</definedName>
    <definedName name="_14MACRO_SOMMAIRE_.Bouton7_QuandClic">#N/A</definedName>
    <definedName name="_14Y_0Extr" localSheetId="2">#REF!</definedName>
    <definedName name="_14Y_0Extr">#REF!</definedName>
    <definedName name="_15__123Graph_ACHART_6" localSheetId="2" hidden="1">#REF!</definedName>
    <definedName name="_15__123Graph_ACHART_6" hidden="1">#REF!</definedName>
    <definedName name="_15m" localSheetId="2">#REF!</definedName>
    <definedName name="_15m">#REF!</definedName>
    <definedName name="_15MACRO_SOMMAIRE_.Bouton1_QuandClic">#N/A</definedName>
    <definedName name="_15MACRO_SOMMAIRE_.Bouton8_QuandClic">#N/A</definedName>
    <definedName name="_16__123Graph_ACHART_7" localSheetId="2" hidden="1">#REF!</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localSheetId="2" hidden="1">#REF!</definedName>
    <definedName name="_17__123Graph_ACHART_8" hidden="1">#REF!</definedName>
    <definedName name="_17MACROS_IMPRESSION_.Choix">#N/A</definedName>
    <definedName name="_18__123Graph_ACHART_9" localSheetId="2" hidden="1">#REF!</definedName>
    <definedName name="_18__123Graph_ACHART_9" hidden="1">#REF!</definedName>
    <definedName name="_18MACROS_IMPRESSION_.Démare">#N/A</definedName>
    <definedName name="_19__123Graph_ACHART_1" localSheetId="2" hidden="1">#REF!</definedName>
    <definedName name="_19__123Graph_ACHART_1" hidden="1">#REF!</definedName>
    <definedName name="_19__123Graph_BCRACK_Y" localSheetId="2" hidden="1">#REF!</definedName>
    <definedName name="_19__123Graph_BCRACK_Y" hidden="1">#REF!</definedName>
    <definedName name="_19MACRO_SOMMAIRE_.Bouton13_QuandClic">#N/A</definedName>
    <definedName name="_1P" localSheetId="2">#REF!</definedName>
    <definedName name="_1P">#REF!</definedName>
    <definedName name="_1PL" localSheetId="2">#REF!</definedName>
    <definedName name="_1PL">#REF!</definedName>
    <definedName name="_2_????????" localSheetId="2">#REF!</definedName>
    <definedName name="_2_????????">#REF!</definedName>
    <definedName name="_2__123Graph_ACHART_10" localSheetId="2" hidden="1">#REF!</definedName>
    <definedName name="_2__123Graph_ACHART_10" hidden="1">#REF!</definedName>
    <definedName name="_2_97">'[3]97'!$A$1:$AF$2</definedName>
    <definedName name="_20__123Graph_ACHART_2" localSheetId="2" hidden="1">#REF!</definedName>
    <definedName name="_20__123Graph_ACHART_2" hidden="1">#REF!</definedName>
    <definedName name="_20__123Graph_BPC_Y" localSheetId="2" hidden="1">#REF!</definedName>
    <definedName name="_20__123Graph_BPC_Y" hidden="1">#REF!</definedName>
    <definedName name="_20MACRO_SOMMAIRE_.Bouton10_QuandClic">#N/A</definedName>
    <definedName name="_21__123Graph_ACHART_3" localSheetId="2" hidden="1">#REF!</definedName>
    <definedName name="_21__123Graph_ACHART_3" hidden="1">#REF!</definedName>
    <definedName name="_21__123Graph_BPE_Y" localSheetId="2" hidden="1">#REF!</definedName>
    <definedName name="_21__123Graph_BPE_Y" hidden="1">#REF!</definedName>
    <definedName name="_21m" localSheetId="2">#REF!</definedName>
    <definedName name="_21m">#REF!</definedName>
    <definedName name="_22__123Graph_ACHART_4" localSheetId="2" hidden="1">#REF!</definedName>
    <definedName name="_22__123Graph_ACHART_4" hidden="1">#REF!</definedName>
    <definedName name="_22__123Graph_BPP_Y" localSheetId="2" hidden="1">#REF!</definedName>
    <definedName name="_22__123Graph_BPP_Y" hidden="1">#REF!</definedName>
    <definedName name="_22C" localSheetId="2">#REF!</definedName>
    <definedName name="_22C">#REF!</definedName>
    <definedName name="_22MACRO_SOMMAIRE_.Bouton10_QuandClic">#N/A</definedName>
    <definedName name="_22MACRO_SOMMAIRE_.Bouton2_QuandClic">#N/A</definedName>
    <definedName name="_23__123Graph_ACHART_5" localSheetId="2" hidden="1">#REF!</definedName>
    <definedName name="_23__123Graph_ACHART_5" hidden="1">#REF!</definedName>
    <definedName name="_23__123Graph_LBL_ACHART_5" localSheetId="2" hidden="1">#REF!</definedName>
    <definedName name="_23__123Graph_LBL_ACHART_5" hidden="1">#REF!</definedName>
    <definedName name="_23MACRO_SOMMAIRE_.Bouton10_QuandClic">#N/A</definedName>
    <definedName name="_24__123Graph_ACHART_6" localSheetId="2" hidden="1">#REF!</definedName>
    <definedName name="_24__123Graph_ACHART_6" hidden="1">#REF!</definedName>
    <definedName name="_24__123Graph_LBL_ACHART_6" localSheetId="2" hidden="1">#REF!</definedName>
    <definedName name="_24__123Graph_LBL_ACHART_6" hidden="1">#REF!</definedName>
    <definedName name="_24C">[11]A!$B$3:$Q$67</definedName>
    <definedName name="_24m" localSheetId="2">#REF!</definedName>
    <definedName name="_24m">#REF!</definedName>
    <definedName name="_25" localSheetId="2">#REF!</definedName>
    <definedName name="_25">#REF!</definedName>
    <definedName name="_25__123Graph_BCHART_1" localSheetId="2" hidden="1">#REF!</definedName>
    <definedName name="_25__123Graph_BCHART_1" hidden="1">#REF!</definedName>
    <definedName name="_25__123Graph_LBL_ACHART_7" localSheetId="2" hidden="1">#REF!</definedName>
    <definedName name="_25__123Graph_LBL_ACHART_7" hidden="1">#REF!</definedName>
    <definedName name="_25m" localSheetId="2">#REF!</definedName>
    <definedName name="_25m">#REF!</definedName>
    <definedName name="_25MACRO_SOMMAIRE_.Bouton3_QuandClic">#N/A</definedName>
    <definedName name="_26" localSheetId="2">#REF!</definedName>
    <definedName name="_26">#REF!</definedName>
    <definedName name="_26__123Graph_BCHART_2" localSheetId="2" hidden="1">#REF!</definedName>
    <definedName name="_26__123Graph_BCHART_2" hidden="1">#REF!</definedName>
    <definedName name="_26__123Graph_LBL_BCRACK_Y" localSheetId="2" hidden="1">#REF!</definedName>
    <definedName name="_26__123Graph_LBL_BCRACK_Y" hidden="1">#REF!</definedName>
    <definedName name="_27" localSheetId="2">#REF!</definedName>
    <definedName name="_27">#REF!</definedName>
    <definedName name="_27__123Graph_BCHART_3" localSheetId="2" hidden="1">#REF!</definedName>
    <definedName name="_27__123Graph_BCHART_3" hidden="1">#REF!</definedName>
    <definedName name="_27__123Graph_LBL_BPC_Y" localSheetId="2" hidden="1">#REF!</definedName>
    <definedName name="_27__123Graph_LBL_BPC_Y" hidden="1">#REF!</definedName>
    <definedName name="_28" localSheetId="2">#REF!</definedName>
    <definedName name="_28">#REF!</definedName>
    <definedName name="_28__123Graph_BCHART_4" localSheetId="2" hidden="1">#REF!</definedName>
    <definedName name="_28__123Graph_BCHART_4" hidden="1">#REF!</definedName>
    <definedName name="_28__123Graph_LBL_BPE_Y" localSheetId="2" hidden="1">#REF!</definedName>
    <definedName name="_28__123Graph_LBL_BPE_Y" hidden="1">#REF!</definedName>
    <definedName name="_28MACRO_SOMMAIRE_.Bouton4_QuandClic">#N/A</definedName>
    <definedName name="_29__123Graph_BCHART_5" localSheetId="2" hidden="1">#REF!</definedName>
    <definedName name="_29__123Graph_BCHART_5" hidden="1">#REF!</definedName>
    <definedName name="_29__123Graph_LBL_BPP_Y" localSheetId="2" hidden="1">#REF!</definedName>
    <definedName name="_29__123Graph_LBL_BPP_Y" hidden="1">#REF!</definedName>
    <definedName name="_29MACRO_SOMMAIRE_.Bouton11_QuandClic">#N/A</definedName>
    <definedName name="_2PL" localSheetId="2">#REF!</definedName>
    <definedName name="_2PL">#REF!</definedName>
    <definedName name="_3__123Graph_ACHART_11" localSheetId="2" hidden="1">#REF!</definedName>
    <definedName name="_3__123Graph_ACHART_11" hidden="1">#REF!</definedName>
    <definedName name="_30.11.2004">[12]General!$C$5</definedName>
    <definedName name="_30__123Graph_BCHART_6" localSheetId="2" hidden="1">#REF!</definedName>
    <definedName name="_30__123Graph_BCHART_6" hidden="1">#REF!</definedName>
    <definedName name="_30__123Graph_XCHART_10" localSheetId="2" hidden="1">#REF!</definedName>
    <definedName name="_30__123Graph_XCHART_10" hidden="1">#REF!</definedName>
    <definedName name="_30MACRO_SOMMAIRE_.Bouton11_QuandClic">#N/A</definedName>
    <definedName name="_31__123Graph_DCHART_1" localSheetId="2" hidden="1">#REF!</definedName>
    <definedName name="_31__123Graph_DCHART_1" hidden="1">#REF!</definedName>
    <definedName name="_31__123Graph_XCHART_11" localSheetId="2" hidden="1">#REF!</definedName>
    <definedName name="_31__123Graph_XCHART_11" hidden="1">#REF!</definedName>
    <definedName name="_31MACRO_SOMMAIRE_.Bouton5_QuandClic">#N/A</definedName>
    <definedName name="_32__123Graph_XCHART_1" localSheetId="2" hidden="1">#REF!</definedName>
    <definedName name="_32__123Graph_XCHART_1" hidden="1">#REF!</definedName>
    <definedName name="_32__123Graph_XCHART_12" localSheetId="2" hidden="1">#REF!</definedName>
    <definedName name="_32__123Graph_XCHART_12" hidden="1">#REF!</definedName>
    <definedName name="_32MACRO_SOMMAIRE_.Bouton12_QuandClic">#N/A</definedName>
    <definedName name="_33__123Graph_XCHART_13" localSheetId="2" hidden="1">#REF!</definedName>
    <definedName name="_33__123Graph_XCHART_13" hidden="1">#REF!</definedName>
    <definedName name="_33__123Graph_XCHART_2" localSheetId="2" hidden="1">#REF!</definedName>
    <definedName name="_33__123Graph_XCHART_2" hidden="1">#REF!</definedName>
    <definedName name="_34__123Graph_XCHART_14" localSheetId="2" hidden="1">#REF!</definedName>
    <definedName name="_34__123Graph_XCHART_14" hidden="1">#REF!</definedName>
    <definedName name="_34__123Graph_XCHART_3" localSheetId="2" hidden="1">#REF!</definedName>
    <definedName name="_34__123Graph_XCHART_3" hidden="1">#REF!</definedName>
    <definedName name="_34MACRO_SOMMAIRE_.Bouton6_QuandClic">#N/A</definedName>
    <definedName name="_35__123Graph_XCHART_15" localSheetId="2" hidden="1">#REF!</definedName>
    <definedName name="_35__123Graph_XCHART_15" hidden="1">#REF!</definedName>
    <definedName name="_35__123Graph_XCHART_4" localSheetId="2" hidden="1">#REF!</definedName>
    <definedName name="_35__123Graph_XCHART_4" hidden="1">#REF!</definedName>
    <definedName name="_36__123Graph_XCHART_16" localSheetId="2" hidden="1">#REF!</definedName>
    <definedName name="_36__123Graph_XCHART_16" hidden="1">#REF!</definedName>
    <definedName name="_36__123Graph_XCHART_5" localSheetId="2" hidden="1">#REF!</definedName>
    <definedName name="_36__123Graph_XCHART_5" hidden="1">#REF!</definedName>
    <definedName name="_36MACRO_SOMMAIRE_.Bouton12_QuandClic">#N/A</definedName>
    <definedName name="_37__123Graph_XCHART_2" localSheetId="2" hidden="1">#REF!</definedName>
    <definedName name="_37__123Graph_XCHART_2" hidden="1">#REF!</definedName>
    <definedName name="_37__123Graph_XCHART_6" localSheetId="2" hidden="1">#REF!</definedName>
    <definedName name="_37__123Graph_XCHART_6" hidden="1">#REF!</definedName>
    <definedName name="_37MACRO_SOMMAIRE_.Bouton12_QuandClic">#N/A</definedName>
    <definedName name="_37MACRO_SOMMAIRE_.Bouton7_QuandClic">#N/A</definedName>
    <definedName name="_38__123Graph_XChart_2G" localSheetId="2" hidden="1">#REF!</definedName>
    <definedName name="_38__123Graph_XChart_2G" hidden="1">#REF!</definedName>
    <definedName name="_38_1" localSheetId="2">#REF!</definedName>
    <definedName name="_38_1">#REF!</definedName>
    <definedName name="_38MACRO_SOMMAIRE_.Bouton13_QuandClic">#N/A</definedName>
    <definedName name="_39__123Graph_XCHART_3" localSheetId="2" hidden="1">#REF!</definedName>
    <definedName name="_39__123Graph_XCHART_3" hidden="1">#REF!</definedName>
    <definedName name="_39_3276A" localSheetId="2">#REF!</definedName>
    <definedName name="_39_3276A">#REF!</definedName>
    <definedName name="_3MACRO_3___Roof_Plate_.resolution">#N/A</definedName>
    <definedName name="_3PL" localSheetId="2">#REF!</definedName>
    <definedName name="_3PL">#REF!</definedName>
    <definedName name="_4__123Graph_ACHART_12" localSheetId="2" hidden="1">#REF!</definedName>
    <definedName name="_4__123Graph_ACHART_12" hidden="1">#REF!</definedName>
    <definedName name="_40__123Graph_XCHART_4" localSheetId="2" hidden="1">#REF!</definedName>
    <definedName name="_40__123Graph_XCHART_4" hidden="1">#REF!</definedName>
    <definedName name="_40_3276B" localSheetId="2">#REF!</definedName>
    <definedName name="_40_3276B">#REF!</definedName>
    <definedName name="_40MACRO_SOMMAIRE_.Bouton8_QuandClic">#N/A</definedName>
    <definedName name="_41__123Graph_XCHART_5" localSheetId="2" hidden="1">#REF!</definedName>
    <definedName name="_41__123Graph_XCHART_5" hidden="1">#REF!</definedName>
    <definedName name="_41_3346C" localSheetId="2">#REF!</definedName>
    <definedName name="_41_3346C">#REF!</definedName>
    <definedName name="_42__123Graph_XCHART_6" localSheetId="2" hidden="1">#REF!</definedName>
    <definedName name="_42__123Graph_XCHART_6" hidden="1">#REF!</definedName>
    <definedName name="_42_9011" localSheetId="2">#REF!</definedName>
    <definedName name="_42_9011">#REF!</definedName>
    <definedName name="_43__123Graph_XCHART_7" localSheetId="2" hidden="1">#REF!</definedName>
    <definedName name="_43__123Graph_XCHART_7" hidden="1">#REF!</definedName>
    <definedName name="_43_9052A" localSheetId="2">#REF!</definedName>
    <definedName name="_43_9052A">#REF!</definedName>
    <definedName name="_43MACRO_SOMMAIRE_.Bouton13_QuandClic">#N/A</definedName>
    <definedName name="_43MACRO_SOMMAIRE_.Bouton9_QuandClic">#N/A</definedName>
    <definedName name="_44__123Graph_XCHART_8" localSheetId="2" hidden="1">#REF!</definedName>
    <definedName name="_44__123Graph_XCHART_8" hidden="1">#REF!</definedName>
    <definedName name="_44_9052B" localSheetId="2">#REF!</definedName>
    <definedName name="_44_9052B">#REF!</definedName>
    <definedName name="_44MACRO_SOMMAIRE_.Bouton13_QuandClic">#N/A</definedName>
    <definedName name="_44MACRO_SOMMAIRE_.Bouton2_QuandClic">#N/A</definedName>
    <definedName name="_45__123Graph_XCHART_9" localSheetId="2" hidden="1">#REF!</definedName>
    <definedName name="_45__123Graph_XCHART_9" hidden="1">#REF!</definedName>
    <definedName name="_45_97">'[3]97'!$A$1:$AF$2</definedName>
    <definedName name="_46MACROS_IMPRESSION_.Choix">#N/A</definedName>
    <definedName name="_46P_M" localSheetId="2">#REF!</definedName>
    <definedName name="_46P_M">#REF!</definedName>
    <definedName name="_47P_L" localSheetId="2">#REF!</definedName>
    <definedName name="_47P_L">#REF!</definedName>
    <definedName name="_48PROJECT_COST" localSheetId="2">#REF!</definedName>
    <definedName name="_48PROJECT_COST">#REF!</definedName>
    <definedName name="_49MACROS_IMPRESSION_.Démare">#N/A</definedName>
    <definedName name="_49TOP_SH_SUM" localSheetId="2">#REF!</definedName>
    <definedName name="_49TOP_SH_SUM">#REF!</definedName>
    <definedName name="_4MACRO_SOMMAIRE_.Bouton1_QuandClic">#N/A</definedName>
    <definedName name="_4PL" localSheetId="2">#REF!</definedName>
    <definedName name="_4PL">#REF!</definedName>
    <definedName name="_5__123Graph_ACHART_13" localSheetId="2" hidden="1">#REF!</definedName>
    <definedName name="_5__123Graph_ACHART_13" hidden="1">#REF!</definedName>
    <definedName name="_50MACRO_SOMMAIRE_.Bouton2_QuandClic">#N/A</definedName>
    <definedName name="_50MACRO_SOMMAIRE_.Bouton3_QuandClic">#N/A</definedName>
    <definedName name="_50TRANS_COST" localSheetId="2">#REF!</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 localSheetId="2">#REF!</definedName>
    <definedName name="_6">#REF!</definedName>
    <definedName name="_6__123Graph_ACHART_14" localSheetId="2" hidden="1">#REF!</definedName>
    <definedName name="_6__123Graph_ACHART_14" hidden="1">#REF!</definedName>
    <definedName name="_6_PL" localSheetId="2">#REF!</definedName>
    <definedName name="_6_PL">#REF!</definedName>
    <definedName name="_62MACRO_SOMMAIRE_.Bouton5_QuandClic">#N/A</definedName>
    <definedName name="_64MACRO_SOMMAIRE_.Bouton4_QuandClic">#N/A</definedName>
    <definedName name="_65MACRO_SOMMAIRE_.Bouton4_QuandClic">#N/A</definedName>
    <definedName name="_66Y_0Crite" localSheetId="2">#REF!</definedName>
    <definedName name="_66Y_0Crite">#REF!</definedName>
    <definedName name="_67Y_0Crite" localSheetId="2">#REF!</definedName>
    <definedName name="_67Y_0Crite">#REF!</definedName>
    <definedName name="_68MACRO_SOMMAIRE_.Bouton6_QuandClic">#N/A</definedName>
    <definedName name="_6MACRO_SOMMAIRE_.Bouton11_QuandClic">#N/A</definedName>
    <definedName name="_7" localSheetId="2">#REF!</definedName>
    <definedName name="_7">#REF!</definedName>
    <definedName name="_7__123Graph_ACHART_15" localSheetId="2" hidden="1">#REF!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 localSheetId="2">#REF!</definedName>
    <definedName name="_7Y_0Crite">#REF!</definedName>
    <definedName name="_8__123Graph_ACHART_16" localSheetId="2" hidden="1">#REF!</definedName>
    <definedName name="_8__123Graph_ACHART_16" hidden="1">#REF!</definedName>
    <definedName name="_80MACRO_SOMMAIRE_.Bouton8_QuandClic">#N/A</definedName>
    <definedName name="_83Y_0Extr" localSheetId="2">#REF!</definedName>
    <definedName name="_83Y_0Extr">#REF!</definedName>
    <definedName name="_84Y_0Extr" localSheetId="2">#REF!</definedName>
    <definedName name="_84Y_0Extr">#REF!</definedName>
    <definedName name="_85MACRO_SOMMAIRE_.Bouton7_QuandClic">#N/A</definedName>
    <definedName name="_85Y__Crite" localSheetId="2">#REF!</definedName>
    <definedName name="_85Y__Crite">#REF!</definedName>
    <definedName name="_86MACRO_SOMMAIRE_.Bouton7_QuandClic">#N/A</definedName>
    <definedName name="_86MACRO_SOMMAIRE_.Bouton9_QuandClic">#N/A</definedName>
    <definedName name="_86Y__Extr" localSheetId="2">#REF!</definedName>
    <definedName name="_86Y__Extr">#REF!</definedName>
    <definedName name="_8MACRO_3___Roof_Plate_.resolution">#N/A</definedName>
    <definedName name="_8MACRO_SOMMAIRE_.Bouton13_QuandClic">#N/A</definedName>
    <definedName name="_8Y_0Crite" localSheetId="2">#REF!</definedName>
    <definedName name="_8Y_0Crite">#REF!</definedName>
    <definedName name="_9" localSheetId="2">#REF!</definedName>
    <definedName name="_9">#REF!</definedName>
    <definedName name="_9._Analysis_of_net_debt" localSheetId="2">#REF!</definedName>
    <definedName name="_9._Analysis_of_net_debt">#REF!</definedName>
    <definedName name="_9__123Graph_AChart_1G" localSheetId="2" hidden="1">#REF!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'[3]97'!$A$1:$AF$2</definedName>
    <definedName name="_98MACROS_IMPRESSION_.Démare">#N/A</definedName>
    <definedName name="_99MACRO_SOMMAIRE_.Bouton9_QuandClic">#N/A</definedName>
    <definedName name="_9m" localSheetId="2">#REF!</definedName>
    <definedName name="_9m">#REF!</definedName>
    <definedName name="_9MACRO_3___Roof_Plate_.resolution">#N/A</definedName>
    <definedName name="_9MACRO_SOMMAIRE_.Bouton2_QuandClic">#N/A</definedName>
    <definedName name="_A" localSheetId="2">#REF!</definedName>
    <definedName name="_A">#REF!</definedName>
    <definedName name="_a1" localSheetId="2">#REF!</definedName>
    <definedName name="_a1">#REF!</definedName>
    <definedName name="_a10" localSheetId="2">#REF!</definedName>
    <definedName name="_a10">#REF!</definedName>
    <definedName name="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 localSheetId="2">#REF!</definedName>
    <definedName name="_AA13">#REF!</definedName>
    <definedName name="_AA3" localSheetId="4" hidden="1">{"Total Indirect Manpower",#N/A,FALSE,"J";"Total Direct Manpower",#N/A,FALSE,"J";"Direct Structural Manpower",#N/A,FALSE,"J";"Direct Mechanical Manpower",#N/A,FALSE,"J";"Direct Piping Manpower",#N/A,FALSE,"J";"Direct Tanks Manpower",#N/A,FALSE,"J";"Direct ElecInstrSS Manpower",#N/A,FALSE,"J"}</definedName>
    <definedName name="_AA3" localSheetId="12" hidden="1">{"Total Indirect Manpower",#N/A,FALSE,"J";"Total Direct Manpower",#N/A,FALSE,"J";"Direct Structural Manpower",#N/A,FALSE,"J";"Direct Mechanical Manpower",#N/A,FALSE,"J";"Direct Piping Manpower",#N/A,FALSE,"J";"Direct Tanks Manpower",#N/A,FALSE,"J";"Direct ElecInstrSS Manpower",#N/A,FALSE,"J"}</definedName>
    <definedName name="_AA3" localSheetId="19" hidden="1">{"Total Indirect Manpower",#N/A,FALSE,"J";"Total Direct Manpower",#N/A,FALSE,"J";"Direct Structural Manpower",#N/A,FALSE,"J";"Direct Mechanical Manpower",#N/A,FALSE,"J";"Direct Piping Manpower",#N/A,FALSE,"J";"Direct Tanks Manpower",#N/A,FALSE,"J";"Direct ElecInstrSS Manpower",#N/A,FALSE,"J"}</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localSheetId="10" hidden="1">{"Total Indirect Manpower",#N/A,FALSE,"J";"Total Direct Manpower",#N/A,FALSE,"J";"Direct Structural Manpower",#N/A,FALSE,"J";"Direct Mechanical Manpower",#N/A,FALSE,"J";"Direct Piping Manpower",#N/A,FALSE,"J";"Direct Tanks Manpower",#N/A,FALSE,"J";"Direct ElecInstrSS Manpower",#N/A,FALSE,"J"}</definedName>
    <definedName name="_AA3" localSheetId="9" hidden="1">{"Total Indirect Manpower",#N/A,FALSE,"J";"Total Direct Manpower",#N/A,FALSE,"J";"Direct Structural Manpower",#N/A,FALSE,"J";"Direct Mechanical Manpower",#N/A,FALSE,"J";"Direct Piping Manpower",#N/A,FALSE,"J";"Direct Tanks Manpower",#N/A,FALSE,"J";"Direct ElecInstrSS Manpower",#N/A,FALSE,"J"}</definedName>
    <definedName name="_AA3" localSheetId="17" hidden="1">{"Total Indirect Manpower",#N/A,FALSE,"J";"Total Direct Manpower",#N/A,FALSE,"J";"Direct Structural Manpower",#N/A,FALSE,"J";"Direct Mechanical Manpower",#N/A,FALSE,"J";"Direct Piping Manpower",#N/A,FALSE,"J";"Direct Tanks Manpower",#N/A,FALSE,"J";"Direct ElecInstrSS Manpower",#N/A,FALSE,"J"}</definedName>
    <definedName name="_AA3" localSheetId="6" hidden="1">{"Total Indirect Manpower",#N/A,FALSE,"J";"Total Direct Manpower",#N/A,FALSE,"J";"Direct Structural Manpower",#N/A,FALSE,"J";"Direct Mechanical Manpower",#N/A,FALSE,"J";"Direct Piping Manpower",#N/A,FALSE,"J";"Direct Tanks Manpower",#N/A,FALSE,"J";"Direct ElecInstrSS Manpower",#N/A,FALSE,"J"}</definedName>
    <definedName name="_AA3" localSheetId="14" hidden="1">{"Total Indirect Manpower",#N/A,FALSE,"J";"Total Direct Manpower",#N/A,FALSE,"J";"Direct Structural Manpower",#N/A,FALSE,"J";"Direct Mechanical Manpower",#N/A,FALSE,"J";"Direct Piping Manpower",#N/A,FALSE,"J";"Direct Tanks Manpower",#N/A,FALSE,"J";"Direct ElecInstrSS Manpower",#N/A,FALSE,"J"}</definedName>
    <definedName name="_AA3" localSheetId="21"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4" hidden="1">{#N/A,#N/A,FALSE,"WRSUMMARY";#N/A,#N/A,FALSE,"ANNEX-1";#N/A,#N/A,FALSE,"ANNEX-2";#N/A,#N/A,FALSE,"ANNEX-3";#N/A,#N/A,FALSE,"WORKING"}</definedName>
    <definedName name="_act1" localSheetId="12" hidden="1">{#N/A,#N/A,FALSE,"WRSUMMARY";#N/A,#N/A,FALSE,"ANNEX-1";#N/A,#N/A,FALSE,"ANNEX-2";#N/A,#N/A,FALSE,"ANNEX-3";#N/A,#N/A,FALSE,"WORKING"}</definedName>
    <definedName name="_act1" localSheetId="19" hidden="1">{#N/A,#N/A,FALSE,"WRSUMMARY";#N/A,#N/A,FALSE,"ANNEX-1";#N/A,#N/A,FALSE,"ANNEX-2";#N/A,#N/A,FALSE,"ANNEX-3";#N/A,#N/A,FALSE,"WORKING"}</definedName>
    <definedName name="_act1" localSheetId="0" hidden="1">{#N/A,#N/A,FALSE,"WRSUMMARY";#N/A,#N/A,FALSE,"ANNEX-1";#N/A,#N/A,FALSE,"ANNEX-2";#N/A,#N/A,FALSE,"ANNEX-3";#N/A,#N/A,FALSE,"WORKING"}</definedName>
    <definedName name="_act1" localSheetId="10" hidden="1">{#N/A,#N/A,FALSE,"WRSUMMARY";#N/A,#N/A,FALSE,"ANNEX-1";#N/A,#N/A,FALSE,"ANNEX-2";#N/A,#N/A,FALSE,"ANNEX-3";#N/A,#N/A,FALSE,"WORKING"}</definedName>
    <definedName name="_act1" localSheetId="9" hidden="1">{#N/A,#N/A,FALSE,"WRSUMMARY";#N/A,#N/A,FALSE,"ANNEX-1";#N/A,#N/A,FALSE,"ANNEX-2";#N/A,#N/A,FALSE,"ANNEX-3";#N/A,#N/A,FALSE,"WORKING"}</definedName>
    <definedName name="_act1" localSheetId="17" hidden="1">{#N/A,#N/A,FALSE,"WRSUMMARY";#N/A,#N/A,FALSE,"ANNEX-1";#N/A,#N/A,FALSE,"ANNEX-2";#N/A,#N/A,FALSE,"ANNEX-3";#N/A,#N/A,FALSE,"WORKING"}</definedName>
    <definedName name="_act1" localSheetId="6" hidden="1">{#N/A,#N/A,FALSE,"WRSUMMARY";#N/A,#N/A,FALSE,"ANNEX-1";#N/A,#N/A,FALSE,"ANNEX-2";#N/A,#N/A,FALSE,"ANNEX-3";#N/A,#N/A,FALSE,"WORKING"}</definedName>
    <definedName name="_act1" localSheetId="14" hidden="1">{#N/A,#N/A,FALSE,"WRSUMMARY";#N/A,#N/A,FALSE,"ANNEX-1";#N/A,#N/A,FALSE,"ANNEX-2";#N/A,#N/A,FALSE,"ANNEX-3";#N/A,#N/A,FALSE,"WORKING"}</definedName>
    <definedName name="_act1" localSheetId="21" hidden="1">{#N/A,#N/A,FALSE,"WRSUMMARY";#N/A,#N/A,FALSE,"ANNEX-1";#N/A,#N/A,FALSE,"ANNEX-2";#N/A,#N/A,FALSE,"ANNEX-3";#N/A,#N/A,FALSE,"WORKING"}</definedName>
    <definedName name="_act1" hidden="1">{#N/A,#N/A,FALSE,"WRSUMMARY";#N/A,#N/A,FALSE,"ANNEX-1";#N/A,#N/A,FALSE,"ANNEX-2";#N/A,#N/A,FALSE,"ANNEX-3";#N/A,#N/A,FALSE,"WORKING"}</definedName>
    <definedName name="_act2" localSheetId="4" hidden="1">{#N/A,#N/A,FALSE,"WRSUMMARY";#N/A,#N/A,FALSE,"ANNEX-1";#N/A,#N/A,FALSE,"ANNEX-2";#N/A,#N/A,FALSE,"ANNEX-3";#N/A,#N/A,FALSE,"WORKING"}</definedName>
    <definedName name="_act2" localSheetId="12" hidden="1">{#N/A,#N/A,FALSE,"WRSUMMARY";#N/A,#N/A,FALSE,"ANNEX-1";#N/A,#N/A,FALSE,"ANNEX-2";#N/A,#N/A,FALSE,"ANNEX-3";#N/A,#N/A,FALSE,"WORKING"}</definedName>
    <definedName name="_act2" localSheetId="19" hidden="1">{#N/A,#N/A,FALSE,"WRSUMMARY";#N/A,#N/A,FALSE,"ANNEX-1";#N/A,#N/A,FALSE,"ANNEX-2";#N/A,#N/A,FALSE,"ANNEX-3";#N/A,#N/A,FALSE,"WORKING"}</definedName>
    <definedName name="_act2" localSheetId="0" hidden="1">{#N/A,#N/A,FALSE,"WRSUMMARY";#N/A,#N/A,FALSE,"ANNEX-1";#N/A,#N/A,FALSE,"ANNEX-2";#N/A,#N/A,FALSE,"ANNEX-3";#N/A,#N/A,FALSE,"WORKING"}</definedName>
    <definedName name="_act2" localSheetId="10" hidden="1">{#N/A,#N/A,FALSE,"WRSUMMARY";#N/A,#N/A,FALSE,"ANNEX-1";#N/A,#N/A,FALSE,"ANNEX-2";#N/A,#N/A,FALSE,"ANNEX-3";#N/A,#N/A,FALSE,"WORKING"}</definedName>
    <definedName name="_act2" localSheetId="9" hidden="1">{#N/A,#N/A,FALSE,"WRSUMMARY";#N/A,#N/A,FALSE,"ANNEX-1";#N/A,#N/A,FALSE,"ANNEX-2";#N/A,#N/A,FALSE,"ANNEX-3";#N/A,#N/A,FALSE,"WORKING"}</definedName>
    <definedName name="_act2" localSheetId="17" hidden="1">{#N/A,#N/A,FALSE,"WRSUMMARY";#N/A,#N/A,FALSE,"ANNEX-1";#N/A,#N/A,FALSE,"ANNEX-2";#N/A,#N/A,FALSE,"ANNEX-3";#N/A,#N/A,FALSE,"WORKING"}</definedName>
    <definedName name="_act2" localSheetId="6" hidden="1">{#N/A,#N/A,FALSE,"WRSUMMARY";#N/A,#N/A,FALSE,"ANNEX-1";#N/A,#N/A,FALSE,"ANNEX-2";#N/A,#N/A,FALSE,"ANNEX-3";#N/A,#N/A,FALSE,"WORKING"}</definedName>
    <definedName name="_act2" localSheetId="14" hidden="1">{#N/A,#N/A,FALSE,"WRSUMMARY";#N/A,#N/A,FALSE,"ANNEX-1";#N/A,#N/A,FALSE,"ANNEX-2";#N/A,#N/A,FALSE,"ANNEX-3";#N/A,#N/A,FALSE,"WORKING"}</definedName>
    <definedName name="_act2" localSheetId="21" hidden="1">{#N/A,#N/A,FALSE,"WRSUMMARY";#N/A,#N/A,FALSE,"ANNEX-1";#N/A,#N/A,FALSE,"ANNEX-2";#N/A,#N/A,FALSE,"ANNEX-3";#N/A,#N/A,FALSE,"WORKING"}</definedName>
    <definedName name="_act2" hidden="1">{#N/A,#N/A,FALSE,"WRSUMMARY";#N/A,#N/A,FALSE,"ANNEX-1";#N/A,#N/A,FALSE,"ANNEX-2";#N/A,#N/A,FALSE,"ANNEX-3";#N/A,#N/A,FALSE,"WORKING"}</definedName>
    <definedName name="_ALT1" localSheetId="2">#REF!</definedName>
    <definedName name="_ALT1">#REF!</definedName>
    <definedName name="_alt2" localSheetId="2">#REF!</definedName>
    <definedName name="_alt2">#REF!</definedName>
    <definedName name="_apu1" localSheetId="2">#REF!</definedName>
    <definedName name="_apu1">#REF!</definedName>
    <definedName name="_Around_Equipment" localSheetId="2">#REF!</definedName>
    <definedName name="_Around_Equipment">#REF!</definedName>
    <definedName name="_Around_Equipment___Above" localSheetId="2">#REF!</definedName>
    <definedName name="_Around_Equipment___Above">#REF!</definedName>
    <definedName name="_Around_Equipment___Below" localSheetId="2">#REF!</definedName>
    <definedName name="_Around_Equipment___Below">#REF!</definedName>
    <definedName name="_AUX1" localSheetId="2">#REF!</definedName>
    <definedName name="_AUX1">#REF!</definedName>
    <definedName name="_AUX2" localSheetId="2">#REF!</definedName>
    <definedName name="_AUX2">#REF!</definedName>
    <definedName name="_AUX3" localSheetId="2">#REF!</definedName>
    <definedName name="_AUX3">#REF!</definedName>
    <definedName name="_BLF1" localSheetId="2">#REF!</definedName>
    <definedName name="_BLF1">#REF!</definedName>
    <definedName name="_bom2" localSheetId="4" hidden="1">{#N/A,#N/A,FALSE,"1st page";#N/A,#N/A,FALSE,"BSC";#N/A,#N/A,FALSE,"Financial report";#N/A,#N/A,FALSE,"Sales"}</definedName>
    <definedName name="_bom2" localSheetId="12" hidden="1">{#N/A,#N/A,FALSE,"1st page";#N/A,#N/A,FALSE,"BSC";#N/A,#N/A,FALSE,"Financial report";#N/A,#N/A,FALSE,"Sales"}</definedName>
    <definedName name="_bom2" localSheetId="19" hidden="1">{#N/A,#N/A,FALSE,"1st page";#N/A,#N/A,FALSE,"BSC";#N/A,#N/A,FALSE,"Financial report";#N/A,#N/A,FALSE,"Sales"}</definedName>
    <definedName name="_bom2" localSheetId="0" hidden="1">{#N/A,#N/A,FALSE,"1st page";#N/A,#N/A,FALSE,"BSC";#N/A,#N/A,FALSE,"Financial report";#N/A,#N/A,FALSE,"Sales"}</definedName>
    <definedName name="_bom2" localSheetId="10" hidden="1">{#N/A,#N/A,FALSE,"1st page";#N/A,#N/A,FALSE,"BSC";#N/A,#N/A,FALSE,"Financial report";#N/A,#N/A,FALSE,"Sales"}</definedName>
    <definedName name="_bom2" localSheetId="9" hidden="1">{#N/A,#N/A,FALSE,"1st page";#N/A,#N/A,FALSE,"BSC";#N/A,#N/A,FALSE,"Financial report";#N/A,#N/A,FALSE,"Sales"}</definedName>
    <definedName name="_bom2" localSheetId="17" hidden="1">{#N/A,#N/A,FALSE,"1st page";#N/A,#N/A,FALSE,"BSC";#N/A,#N/A,FALSE,"Financial report";#N/A,#N/A,FALSE,"Sales"}</definedName>
    <definedName name="_bom2" localSheetId="6" hidden="1">{#N/A,#N/A,FALSE,"1st page";#N/A,#N/A,FALSE,"BSC";#N/A,#N/A,FALSE,"Financial report";#N/A,#N/A,FALSE,"Sales"}</definedName>
    <definedName name="_bom2" localSheetId="14" hidden="1">{#N/A,#N/A,FALSE,"1st page";#N/A,#N/A,FALSE,"BSC";#N/A,#N/A,FALSE,"Financial report";#N/A,#N/A,FALSE,"Sales"}</definedName>
    <definedName name="_bom2" localSheetId="21" hidden="1">{#N/A,#N/A,FALSE,"1st page";#N/A,#N/A,FALSE,"BSC";#N/A,#N/A,FALSE,"Financial report";#N/A,#N/A,FALSE,"Sales"}</definedName>
    <definedName name="_bom2" hidden="1">{#N/A,#N/A,FALSE,"1st page";#N/A,#N/A,FALSE,"BSC";#N/A,#N/A,FALSE,"Financial report";#N/A,#N/A,FALSE,"Sales"}</definedName>
    <definedName name="_boq03" localSheetId="2">#REF!</definedName>
    <definedName name="_boq03">#REF!</definedName>
    <definedName name="_BQB1" localSheetId="2">#REF!</definedName>
    <definedName name="_BQB1">#REF!</definedName>
    <definedName name="_BQB2" localSheetId="2">#REF!</definedName>
    <definedName name="_BQB2">#REF!</definedName>
    <definedName name="_BQB3" localSheetId="2">#REF!</definedName>
    <definedName name="_BQB3">#REF!</definedName>
    <definedName name="_BQB4" localSheetId="2">#REF!</definedName>
    <definedName name="_BQB4">#REF!</definedName>
    <definedName name="_BQB5" localSheetId="2">#REF!</definedName>
    <definedName name="_BQB5">#REF!</definedName>
    <definedName name="_BQB6" localSheetId="2">#REF!</definedName>
    <definedName name="_BQB6">#REF!</definedName>
    <definedName name="_BQB7" localSheetId="2">#REF!</definedName>
    <definedName name="_BQB7">#REF!</definedName>
    <definedName name="_BQB8" localSheetId="2">#REF!</definedName>
    <definedName name="_BQB8">#REF!</definedName>
    <definedName name="_BQB9" localSheetId="2">#REF!</definedName>
    <definedName name="_BQB9">#REF!</definedName>
    <definedName name="_BQU03" localSheetId="2">#REF!</definedName>
    <definedName name="_BQU03">#REF!</definedName>
    <definedName name="_BUD11" localSheetId="2">#REF!</definedName>
    <definedName name="_BUD11">#REF!</definedName>
    <definedName name="_BUD12" localSheetId="2">#REF!</definedName>
    <definedName name="_BUD12">#REF!</definedName>
    <definedName name="_BUD13" localSheetId="2">#REF!</definedName>
    <definedName name="_BUD13">#REF!</definedName>
    <definedName name="_BUD17" localSheetId="2">#REF!</definedName>
    <definedName name="_BUD17">#REF!</definedName>
    <definedName name="_BUD21" localSheetId="2">#REF!</definedName>
    <definedName name="_BUD21">#REF!</definedName>
    <definedName name="_BUD28" localSheetId="2">#REF!</definedName>
    <definedName name="_BUD28">#REF!</definedName>
    <definedName name="_BUD31" localSheetId="2">#REF!</definedName>
    <definedName name="_BUD31">#REF!</definedName>
    <definedName name="_BUD32" localSheetId="2">#REF!</definedName>
    <definedName name="_BUD32">#REF!</definedName>
    <definedName name="_BUD33" localSheetId="2">#REF!</definedName>
    <definedName name="_BUD33">#REF!</definedName>
    <definedName name="_BUD41" localSheetId="2">#REF!</definedName>
    <definedName name="_BUD41">#REF!</definedName>
    <definedName name="_BUD42" localSheetId="2">#REF!</definedName>
    <definedName name="_BUD42">#REF!</definedName>
    <definedName name="_BUD43" localSheetId="2">#REF!</definedName>
    <definedName name="_BUD43">#REF!</definedName>
    <definedName name="_BUD71" localSheetId="2">#REF!</definedName>
    <definedName name="_BUD71">#REF!</definedName>
    <definedName name="_BUD73" localSheetId="2">#REF!</definedName>
    <definedName name="_BUD73">#REF!</definedName>
    <definedName name="_c">[13]Cover!$C$6</definedName>
    <definedName name="_CAL01" localSheetId="2">#REF!</definedName>
    <definedName name="_CAL01">#REF!</definedName>
    <definedName name="_CAL02" localSheetId="2">#REF!</definedName>
    <definedName name="_CAL02">#REF!</definedName>
    <definedName name="_CAL03" localSheetId="2">#REF!</definedName>
    <definedName name="_CAL03">#REF!</definedName>
    <definedName name="_CAL04" localSheetId="2">#REF!</definedName>
    <definedName name="_CAL04">#REF!</definedName>
    <definedName name="_CCC1" localSheetId="2">#REF!</definedName>
    <definedName name="_CCC1">#REF!</definedName>
    <definedName name="_CDN1" localSheetId="2">#REF!</definedName>
    <definedName name="_CDN1">#REF!</definedName>
    <definedName name="_CDN2" localSheetId="2">#REF!</definedName>
    <definedName name="_CDN2">#REF!</definedName>
    <definedName name="_CHN1" localSheetId="2">#REF!</definedName>
    <definedName name="_CHN1">#REF!</definedName>
    <definedName name="_COL1" localSheetId="2">#REF!</definedName>
    <definedName name="_COL1">#REF!</definedName>
    <definedName name="_DAT1" localSheetId="2">#REF!</definedName>
    <definedName name="_DAT1">#REF!</definedName>
    <definedName name="_DAT10" localSheetId="2">#REF!</definedName>
    <definedName name="_DAT10">#REF!</definedName>
    <definedName name="_DAT100" localSheetId="2">#REF!</definedName>
    <definedName name="_DAT100">#REF!</definedName>
    <definedName name="_DAT11" localSheetId="2">#REF!</definedName>
    <definedName name="_DAT11">#REF!</definedName>
    <definedName name="_DAT12" localSheetId="2">#REF!</definedName>
    <definedName name="_DAT12">#REF!</definedName>
    <definedName name="_DAT13" localSheetId="2">#REF!</definedName>
    <definedName name="_DAT13">#REF!</definedName>
    <definedName name="_DAT14" localSheetId="2">#REF!</definedName>
    <definedName name="_DAT14">#REF!</definedName>
    <definedName name="_DAT15" localSheetId="2">#REF!</definedName>
    <definedName name="_DAT15">#REF!</definedName>
    <definedName name="_DAT16" localSheetId="2">#REF!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 localSheetId="2">#REF!</definedName>
    <definedName name="_DAT2">#REF!</definedName>
    <definedName name="_DAT20" localSheetId="2">#REF!</definedName>
    <definedName name="_DAT20">#REF!</definedName>
    <definedName name="_DAT21" localSheetId="2">#REF!</definedName>
    <definedName name="_DAT21">#REF!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25" localSheetId="2">#REF!</definedName>
    <definedName name="_DAT25">#REF!</definedName>
    <definedName name="_DAT26" localSheetId="2">#REF!</definedName>
    <definedName name="_DAT26">#REF!</definedName>
    <definedName name="_DAT27" localSheetId="2">#REF!</definedName>
    <definedName name="_DAT27">#REF!</definedName>
    <definedName name="_DAT28" localSheetId="2">#REF!</definedName>
    <definedName name="_DAT28">#REF!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 localSheetId="2">#REF!</definedName>
    <definedName name="_DAT6">#REF!</definedName>
    <definedName name="_DAT7" localSheetId="2">#REF!</definedName>
    <definedName name="_DAT7">#REF!</definedName>
    <definedName name="_DAT8" localSheetId="2">#REF!</definedName>
    <definedName name="_DAT8">#REF!</definedName>
    <definedName name="_DAT9" localSheetId="2">#REF!</definedName>
    <definedName name="_DAT9">#REF!</definedName>
    <definedName name="_dec1" localSheetId="4">[14]Orders!$F$8:$AJ$93,[14]Orders!$F$99:$AJ$127,[14]Orders!#REF!,[14]Orders!#REF!,[14]Orders!#REF!</definedName>
    <definedName name="_dec1" localSheetId="12">[14]Orders!$F$8:$AJ$93,[14]Orders!$F$99:$AJ$127,#REF!,#REF!,#REF!</definedName>
    <definedName name="_dec1" localSheetId="19">[14]Orders!$F$8:$AJ$93,[14]Orders!$F$99:$AJ$127,#REF!,#REF!,#REF!</definedName>
    <definedName name="_dec1" localSheetId="2">[14]Orders!$F$8:$AJ$93,[14]Orders!$F$99:$AJ$127,#REF!,#REF!,#REF!</definedName>
    <definedName name="_dec1" localSheetId="9">[14]Orders!$F$8:$AJ$93,[14]Orders!$F$99:$AJ$127,[14]Orders!#REF!,[14]Orders!#REF!,[14]Orders!#REF!</definedName>
    <definedName name="_dec1" localSheetId="17">[14]Orders!$F$8:$AJ$93,[14]Orders!$F$99:$AJ$127,#REF!,#REF!,#REF!</definedName>
    <definedName name="_dec1" localSheetId="6">[14]Orders!$F$8:$AJ$93,[14]Orders!$F$99:$AJ$127,[14]Orders!#REF!,[14]Orders!#REF!,[14]Orders!#REF!</definedName>
    <definedName name="_dec1" localSheetId="14">[14]Orders!$F$8:$AJ$93,[14]Orders!$F$99:$AJ$127,#REF!,#REF!,#REF!</definedName>
    <definedName name="_dec1" localSheetId="21">[14]Orders!$F$8:$AJ$93,[14]Orders!$F$99:$AJ$127,#REF!,#REF!,#REF!</definedName>
    <definedName name="_dec1">[14]Orders!$F$8:$AJ$93,[14]Orders!$F$99:$AJ$127,#REF!,#REF!,#REF!</definedName>
    <definedName name="_dec2" localSheetId="4">[14]Orders!$AS$8:$BV$93,[14]Orders!$AS$99:$BV$127,[14]Orders!#REF!,[14]Orders!#REF!,[14]Orders!#REF!</definedName>
    <definedName name="_dec2" localSheetId="12">[14]Orders!$AS$8:$BV$93,[14]Orders!$AS$99:$BV$127,#REF!,#REF!,#REF!</definedName>
    <definedName name="_dec2" localSheetId="19">[14]Orders!$AS$8:$BV$93,[14]Orders!$AS$99:$BV$127,#REF!,#REF!,#REF!</definedName>
    <definedName name="_dec2" localSheetId="2">[14]Orders!$AS$8:$BV$93,[14]Orders!$AS$99:$BV$127,#REF!,#REF!,#REF!</definedName>
    <definedName name="_dec2" localSheetId="6">[14]Orders!$AS$8:$BV$93,[14]Orders!$AS$99:$BV$127,[14]Orders!#REF!,[14]Orders!#REF!,[14]Orders!#REF!</definedName>
    <definedName name="_dec2" localSheetId="14">[14]Orders!$AS$8:$BV$93,[14]Orders!$AS$99:$BV$127,#REF!,#REF!,#REF!</definedName>
    <definedName name="_dec2" localSheetId="21">[14]Orders!$AS$8:$BV$93,[14]Orders!$AS$99:$BV$127,#REF!,#REF!,#REF!</definedName>
    <definedName name="_dec2">[14]Orders!$AS$8:$BV$93,[14]Orders!$AS$99:$BV$127,#REF!,#REF!,#REF!</definedName>
    <definedName name="_dir1" localSheetId="2">#REF!</definedName>
    <definedName name="_dir1">#REF!</definedName>
    <definedName name="_dir2" localSheetId="2">#REF!</definedName>
    <definedName name="_dir2">#REF!</definedName>
    <definedName name="_EBT1" localSheetId="2">#REF!</definedName>
    <definedName name="_EBT1">#REF!</definedName>
    <definedName name="_Fill" localSheetId="2" hidden="1">#REF!</definedName>
    <definedName name="_Fill" hidden="1">#REF!</definedName>
    <definedName name="_xlnm._FilterDatabase" localSheetId="7" hidden="1">'Fresh Air &amp; AC  Out of 40 car'!$A$1:$H$294</definedName>
    <definedName name="_xlnm._FilterDatabase" localSheetId="15" hidden="1">Sheet19!$A$1:$H$294</definedName>
    <definedName name="_xlnm._FilterDatabase" localSheetId="22" hidden="1">Sheet27!$A$1:$H$294</definedName>
    <definedName name="_for1" localSheetId="4">#REF!</definedName>
    <definedName name="_for1" localSheetId="12">#REF!</definedName>
    <definedName name="_for1" localSheetId="19">#REF!</definedName>
    <definedName name="_for1" localSheetId="2">#REF!</definedName>
    <definedName name="_for1" localSheetId="6">#REF!</definedName>
    <definedName name="_for1" localSheetId="14">#REF!</definedName>
    <definedName name="_for1" localSheetId="21">#REF!</definedName>
    <definedName name="_for1">#REF!</definedName>
    <definedName name="_for10" localSheetId="4">#REF!</definedName>
    <definedName name="_for10" localSheetId="12">#REF!</definedName>
    <definedName name="_for10" localSheetId="19">#REF!</definedName>
    <definedName name="_for10" localSheetId="2">#REF!</definedName>
    <definedName name="_for10" localSheetId="6">#REF!</definedName>
    <definedName name="_for10" localSheetId="14">#REF!</definedName>
    <definedName name="_for10" localSheetId="21">#REF!</definedName>
    <definedName name="_for10">#REF!</definedName>
    <definedName name="_for2" localSheetId="4">#REF!</definedName>
    <definedName name="_for2" localSheetId="12">#REF!</definedName>
    <definedName name="_for2" localSheetId="19">#REF!</definedName>
    <definedName name="_for2" localSheetId="2">#REF!</definedName>
    <definedName name="_for2">#REF!</definedName>
    <definedName name="_for3" localSheetId="2">#REF!</definedName>
    <definedName name="_for3">#REF!</definedName>
    <definedName name="_for4" localSheetId="2">#REF!</definedName>
    <definedName name="_for4">#REF!</definedName>
    <definedName name="_for5" localSheetId="2">#REF!</definedName>
    <definedName name="_for5">#REF!</definedName>
    <definedName name="_for6" localSheetId="2">#REF!</definedName>
    <definedName name="_for6">#REF!</definedName>
    <definedName name="_for7" localSheetId="2">#REF!</definedName>
    <definedName name="_for7">#REF!</definedName>
    <definedName name="_for8" localSheetId="2">#REF!</definedName>
    <definedName name="_for8">#REF!</definedName>
    <definedName name="_for9" localSheetId="2">#REF!</definedName>
    <definedName name="_for9">#REF!</definedName>
    <definedName name="_GNR1" localSheetId="2">#REF!</definedName>
    <definedName name="_GNR1">#REF!</definedName>
    <definedName name="_HEX1" localSheetId="2">#REF!</definedName>
    <definedName name="_HEX1">#REF!</definedName>
    <definedName name="_INF10">[8]Paramètres!$AE$20</definedName>
    <definedName name="_INF2">[8]Paramètres!$G$20</definedName>
    <definedName name="_INF3">[8]Paramètres!$J$20</definedName>
    <definedName name="_INF4">[8]Paramètres!$M$20</definedName>
    <definedName name="_INF5">[8]Paramètres!$P$20</definedName>
    <definedName name="_INF6">[8]Paramètres!$S$20</definedName>
    <definedName name="_INF7">[8]Paramètres!$V$20</definedName>
    <definedName name="_INF8">[8]Paramètres!$Y$20</definedName>
    <definedName name="_INF9">[8]Paramètres!$AB$20</definedName>
    <definedName name="_ING01" localSheetId="2">#REF!</definedName>
    <definedName name="_ING01">#REF!</definedName>
    <definedName name="_ING02" localSheetId="2">#REF!</definedName>
    <definedName name="_ING02">#REF!</definedName>
    <definedName name="_jcb1" localSheetId="2">#REF!</definedName>
    <definedName name="_jcb1">#REF!</definedName>
    <definedName name="_jcb2" localSheetId="2">#REF!</definedName>
    <definedName name="_jcb2">#REF!</definedName>
    <definedName name="_JPL02" localSheetId="2">#REF!</definedName>
    <definedName name="_JPL02">#REF!</definedName>
    <definedName name="_JPL03" localSheetId="2">#REF!</definedName>
    <definedName name="_JPL03">#REF!</definedName>
    <definedName name="_JPL04" localSheetId="2">#REF!</definedName>
    <definedName name="_JPL04">#REF!</definedName>
    <definedName name="_JPL05" localSheetId="2">#REF!</definedName>
    <definedName name="_JPL05">#REF!</definedName>
    <definedName name="_JPL06" localSheetId="2">#REF!</definedName>
    <definedName name="_JPL06">#REF!</definedName>
    <definedName name="_JPL07" localSheetId="2">#REF!</definedName>
    <definedName name="_JPL07">#REF!</definedName>
    <definedName name="_JPL08" localSheetId="2">#REF!</definedName>
    <definedName name="_JPL08">#REF!</definedName>
    <definedName name="_JRL02" localSheetId="2">#REF!</definedName>
    <definedName name="_JRL02">#REF!</definedName>
    <definedName name="_JRL03" localSheetId="2">#REF!</definedName>
    <definedName name="_JRL03">#REF!</definedName>
    <definedName name="_JRL04" localSheetId="2">#REF!</definedName>
    <definedName name="_JRL04">#REF!</definedName>
    <definedName name="_JRL05" localSheetId="2">#REF!</definedName>
    <definedName name="_JRL05">#REF!</definedName>
    <definedName name="_JRL06" localSheetId="2">#REF!</definedName>
    <definedName name="_JRL06">#REF!</definedName>
    <definedName name="_JRL07" localSheetId="2">#REF!</definedName>
    <definedName name="_JRL07">#REF!</definedName>
    <definedName name="_JRL08" localSheetId="2">#REF!</definedName>
    <definedName name="_JRL08">#REF!</definedName>
    <definedName name="_Key1" localSheetId="2" hidden="1">#REF!</definedName>
    <definedName name="_Key1" hidden="1">#REF!</definedName>
    <definedName name="_Key2" localSheetId="4" hidden="1">#REF!</definedName>
    <definedName name="_Key2" localSheetId="12" hidden="1">#REF!</definedName>
    <definedName name="_Key2" localSheetId="19" hidden="1">#REF!</definedName>
    <definedName name="_Key2" localSheetId="2" hidden="1">#REF!</definedName>
    <definedName name="_Key2" localSheetId="6" hidden="1">#REF!</definedName>
    <definedName name="_Key2" localSheetId="14" hidden="1">#REF!</definedName>
    <definedName name="_Key2" localSheetId="21" hidden="1">#REF!</definedName>
    <definedName name="_Key2" hidden="1">#REF!</definedName>
    <definedName name="_LA2" localSheetId="4">#REF!</definedName>
    <definedName name="_LA2" localSheetId="12">#REF!</definedName>
    <definedName name="_LA2" localSheetId="19">#REF!</definedName>
    <definedName name="_LA2" localSheetId="2">#REF!</definedName>
    <definedName name="_LA2" localSheetId="6">#REF!</definedName>
    <definedName name="_LA2" localSheetId="14">#REF!</definedName>
    <definedName name="_LA2" localSheetId="21">#REF!</definedName>
    <definedName name="_LA2">#REF!</definedName>
    <definedName name="_MatInverse_In" localSheetId="4" hidden="1">#REF!</definedName>
    <definedName name="_MatInverse_In" localSheetId="12" hidden="1">#REF!</definedName>
    <definedName name="_MatInverse_In" localSheetId="19" hidden="1">#REF!</definedName>
    <definedName name="_MatInverse_In" localSheetId="2" hidden="1">#REF!</definedName>
    <definedName name="_MatInverse_In" localSheetId="6" hidden="1">#REF!</definedName>
    <definedName name="_MatInverse_In" localSheetId="14" hidden="1">#REF!</definedName>
    <definedName name="_MatInverse_In" localSheetId="21" hidden="1">#REF!</definedName>
    <definedName name="_MatInverse_In" hidden="1">#REF!</definedName>
    <definedName name="_MDS01" localSheetId="2">#REF!</definedName>
    <definedName name="_MDS01">#REF!</definedName>
    <definedName name="_MHR21" localSheetId="2">#REF!</definedName>
    <definedName name="_MHR21">#REF!</definedName>
    <definedName name="_MHR31" localSheetId="2">#REF!</definedName>
    <definedName name="_MHR31">#REF!</definedName>
    <definedName name="_MHR33" localSheetId="2">#REF!</definedName>
    <definedName name="_MHR33">#REF!</definedName>
    <definedName name="_MHR42" localSheetId="2">#REF!</definedName>
    <definedName name="_MHR42">#REF!</definedName>
    <definedName name="_MUL3">'[15]Pricing Notes'!$N$4</definedName>
    <definedName name="_MUL4">'[15]Pricing Notes'!$O$4</definedName>
    <definedName name="_MVE01" localSheetId="4">#REF!</definedName>
    <definedName name="_MVE01" localSheetId="12">#REF!</definedName>
    <definedName name="_MVE01" localSheetId="19">#REF!</definedName>
    <definedName name="_MVE01" localSheetId="2">#REF!</definedName>
    <definedName name="_MVE01" localSheetId="6">#REF!</definedName>
    <definedName name="_MVE01" localSheetId="14">#REF!</definedName>
    <definedName name="_MVE01" localSheetId="21">#REF!</definedName>
    <definedName name="_MVE01">#REF!</definedName>
    <definedName name="_Net1" localSheetId="2">#REF!</definedName>
    <definedName name="_Net1" localSheetId="6">'[16]RHI Konzern'!#REF!</definedName>
    <definedName name="_Net1" localSheetId="14">#REF!</definedName>
    <definedName name="_Net1" localSheetId="21">#REF!</definedName>
    <definedName name="_Net1">#REF!</definedName>
    <definedName name="_NNN61" localSheetId="4">#REF!</definedName>
    <definedName name="_NNN61" localSheetId="12">#REF!</definedName>
    <definedName name="_NNN61" localSheetId="19">#REF!</definedName>
    <definedName name="_NNN61" localSheetId="2">#REF!</definedName>
    <definedName name="_NNN61" localSheetId="6">#REF!</definedName>
    <definedName name="_NNN61" localSheetId="14">#REF!</definedName>
    <definedName name="_NNN61" localSheetId="21">#REF!</definedName>
    <definedName name="_NNN61">#REF!</definedName>
    <definedName name="_Order1" hidden="1">255</definedName>
    <definedName name="_Order2" hidden="1">0</definedName>
    <definedName name="_PAG01" localSheetId="4">#REF!</definedName>
    <definedName name="_PAG01" localSheetId="12">#REF!</definedName>
    <definedName name="_PAG01" localSheetId="19">#REF!</definedName>
    <definedName name="_PAG01" localSheetId="2">#REF!</definedName>
    <definedName name="_PAG01" localSheetId="6">#REF!</definedName>
    <definedName name="_PAG01" localSheetId="14">#REF!</definedName>
    <definedName name="_PAG01" localSheetId="21">#REF!</definedName>
    <definedName name="_PAG01">#REF!</definedName>
    <definedName name="_PAG02" localSheetId="4">#REF!</definedName>
    <definedName name="_PAG02" localSheetId="12">#REF!</definedName>
    <definedName name="_PAG02" localSheetId="19">#REF!</definedName>
    <definedName name="_PAG02" localSheetId="2">#REF!</definedName>
    <definedName name="_PAG02" localSheetId="6">#REF!</definedName>
    <definedName name="_PAG02" localSheetId="14">#REF!</definedName>
    <definedName name="_PAG02" localSheetId="21">#REF!</definedName>
    <definedName name="_PAG02">#REF!</definedName>
    <definedName name="_Parse_In" hidden="1">[2]ACTLY!$A$1:$O$562</definedName>
    <definedName name="_Parse_Out" localSheetId="2" hidden="1">#REF!</definedName>
    <definedName name="_Parse_Out" hidden="1">#REF!</definedName>
    <definedName name="_PHN01" localSheetId="4">#REF!</definedName>
    <definedName name="_PHN01" localSheetId="12">#REF!</definedName>
    <definedName name="_PHN01" localSheetId="19">#REF!</definedName>
    <definedName name="_PHN01" localSheetId="2">#REF!</definedName>
    <definedName name="_PHN01" localSheetId="6">#REF!</definedName>
    <definedName name="_PHN01" localSheetId="14">#REF!</definedName>
    <definedName name="_PHN01" localSheetId="21">#REF!</definedName>
    <definedName name="_PHN01">#REF!</definedName>
    <definedName name="_PHN02" localSheetId="4">#REF!</definedName>
    <definedName name="_PHN02" localSheetId="12">#REF!</definedName>
    <definedName name="_PHN02" localSheetId="19">#REF!</definedName>
    <definedName name="_PHN02" localSheetId="2">#REF!</definedName>
    <definedName name="_PHN02" localSheetId="6">#REF!</definedName>
    <definedName name="_PHN02" localSheetId="14">#REF!</definedName>
    <definedName name="_PHN02" localSheetId="21">#REF!</definedName>
    <definedName name="_PHN02">#REF!</definedName>
    <definedName name="_Piperack" localSheetId="4">#REF!</definedName>
    <definedName name="_Piperack" localSheetId="12">#REF!</definedName>
    <definedName name="_Piperack" localSheetId="19">#REF!</definedName>
    <definedName name="_Piperack" localSheetId="2">#REF!</definedName>
    <definedName name="_Piperack" localSheetId="6">#REF!</definedName>
    <definedName name="_Piperack" localSheetId="14">#REF!</definedName>
    <definedName name="_Piperack" localSheetId="21">#REF!</definedName>
    <definedName name="_Piperack">#REF!</definedName>
    <definedName name="_pl1">'[9]pipeline-1'!$B$6:$I$65</definedName>
    <definedName name="_pl2">'[9]pipeline-1'!$B$68:$I$177</definedName>
    <definedName name="_PL21" localSheetId="2">#REF!</definedName>
    <definedName name="_PL21">#REF!</definedName>
    <definedName name="_PLP1" localSheetId="2">#REF!</definedName>
    <definedName name="_PLP1">#REF!</definedName>
    <definedName name="_PLP2" localSheetId="2">#REF!</definedName>
    <definedName name="_PLP2">#REF!</definedName>
    <definedName name="_pmf01" localSheetId="2">#REF!</definedName>
    <definedName name="_pmf01">#REF!</definedName>
    <definedName name="_pmf02" localSheetId="2">#REF!</definedName>
    <definedName name="_pmf02">#REF!</definedName>
    <definedName name="_pmf03" localSheetId="2">#REF!</definedName>
    <definedName name="_pmf03">#REF!</definedName>
    <definedName name="_pmf04" localSheetId="2">#REF!</definedName>
    <definedName name="_pmf04">#REF!</definedName>
    <definedName name="_pmf05" localSheetId="2">#REF!</definedName>
    <definedName name="_pmf05">#REF!</definedName>
    <definedName name="_pmf06" localSheetId="2">#REF!</definedName>
    <definedName name="_pmf06">#REF!</definedName>
    <definedName name="_pmf07" localSheetId="2">#REF!</definedName>
    <definedName name="_pmf07">#REF!</definedName>
    <definedName name="_pmf08" localSheetId="2">#REF!</definedName>
    <definedName name="_pmf08">#REF!</definedName>
    <definedName name="_pmf09" localSheetId="2">#REF!</definedName>
    <definedName name="_pmf09">#REF!</definedName>
    <definedName name="_pmf10" localSheetId="2">#REF!</definedName>
    <definedName name="_pmf10">#REF!</definedName>
    <definedName name="_pmf11" localSheetId="2">#REF!</definedName>
    <definedName name="_pmf11">#REF!</definedName>
    <definedName name="_pmf12" localSheetId="2">#REF!</definedName>
    <definedName name="_pmf12">#REF!</definedName>
    <definedName name="_pmf13" localSheetId="2">#REF!</definedName>
    <definedName name="_pmf13">#REF!</definedName>
    <definedName name="_Pri1" localSheetId="2">#REF!</definedName>
    <definedName name="_Pri1">#REF!</definedName>
    <definedName name="_Pri10" localSheetId="2">#REF!</definedName>
    <definedName name="_Pri10">#REF!</definedName>
    <definedName name="_Pri2" localSheetId="2">#REF!</definedName>
    <definedName name="_Pri2">#REF!</definedName>
    <definedName name="_Pri3" localSheetId="2">#REF!</definedName>
    <definedName name="_Pri3">#REF!</definedName>
    <definedName name="_Pri4" localSheetId="2">#REF!</definedName>
    <definedName name="_Pri4">#REF!</definedName>
    <definedName name="_Pri5" localSheetId="2">#REF!</definedName>
    <definedName name="_Pri5">#REF!</definedName>
    <definedName name="_Pri6" localSheetId="2">#REF!</definedName>
    <definedName name="_Pri6">#REF!</definedName>
    <definedName name="_Pri7" localSheetId="2">#REF!</definedName>
    <definedName name="_Pri7">#REF!</definedName>
    <definedName name="_Pri8" localSheetId="2">#REF!</definedName>
    <definedName name="_Pri8">#REF!</definedName>
    <definedName name="_Pri9" localSheetId="2">#REF!</definedName>
    <definedName name="_Pri9">#REF!</definedName>
    <definedName name="_QQQ1" localSheetId="4">#REF!</definedName>
    <definedName name="_QQQ1" localSheetId="12">#REF!</definedName>
    <definedName name="_QQQ1" localSheetId="19">#REF!</definedName>
    <definedName name="_QQQ1" localSheetId="2">#REF!</definedName>
    <definedName name="_QQQ1" localSheetId="6">#REF!</definedName>
    <definedName name="_QQQ1" localSheetId="14">#REF!</definedName>
    <definedName name="_QQQ1" localSheetId="21">#REF!</definedName>
    <definedName name="_QQQ1">#REF!</definedName>
    <definedName name="_qr1" localSheetId="4">#REF!</definedName>
    <definedName name="_qr1" localSheetId="12">#REF!</definedName>
    <definedName name="_qr1" localSheetId="19">#REF!</definedName>
    <definedName name="_qr1" localSheetId="2">#REF!</definedName>
    <definedName name="_qr1" localSheetId="6">#REF!</definedName>
    <definedName name="_qr1" localSheetId="14">#REF!</definedName>
    <definedName name="_qr1" localSheetId="21">#REF!</definedName>
    <definedName name="_qr1">#REF!</definedName>
    <definedName name="_R1A" localSheetId="4">#REF!</definedName>
    <definedName name="_R1A" localSheetId="12">#REF!</definedName>
    <definedName name="_R1A" localSheetId="19">#REF!</definedName>
    <definedName name="_R1A" localSheetId="2">#REF!</definedName>
    <definedName name="_R1A" localSheetId="6">#REF!</definedName>
    <definedName name="_R1A" localSheetId="14">#REF!</definedName>
    <definedName name="_R1A" localSheetId="21">#REF!</definedName>
    <definedName name="_R1A">#REF!</definedName>
    <definedName name="_R1B" localSheetId="2">#REF!</definedName>
    <definedName name="_R1B">#REF!</definedName>
    <definedName name="_R1C" localSheetId="2">#REF!</definedName>
    <definedName name="_R1C">#REF!</definedName>
    <definedName name="_R1D" localSheetId="2">#REF!</definedName>
    <definedName name="_R1D">#REF!</definedName>
    <definedName name="_R1E" localSheetId="2">#REF!</definedName>
    <definedName name="_R1E">#REF!</definedName>
    <definedName name="_R1F" localSheetId="2">#REF!</definedName>
    <definedName name="_R1F">#REF!</definedName>
    <definedName name="_R1G" localSheetId="2">#REF!</definedName>
    <definedName name="_R1G">#REF!</definedName>
    <definedName name="_R1H" localSheetId="2">#REF!</definedName>
    <definedName name="_R1H">#REF!</definedName>
    <definedName name="_R1I" localSheetId="2">#REF!</definedName>
    <definedName name="_R1I">#REF!</definedName>
    <definedName name="_R1J" localSheetId="2">#REF!</definedName>
    <definedName name="_R1J">#REF!</definedName>
    <definedName name="_R1K" localSheetId="2">#REF!</definedName>
    <definedName name="_R1K">#REF!</definedName>
    <definedName name="_R1L" localSheetId="2">#REF!</definedName>
    <definedName name="_R1L">#REF!</definedName>
    <definedName name="_R1M" localSheetId="2">#REF!</definedName>
    <definedName name="_R1M">#REF!</definedName>
    <definedName name="_R1N" localSheetId="2">#REF!</definedName>
    <definedName name="_R1N">#REF!</definedName>
    <definedName name="_R1O" localSheetId="2">#REF!</definedName>
    <definedName name="_R1O">#REF!</definedName>
    <definedName name="_R1P" localSheetId="2">#REF!</definedName>
    <definedName name="_R1P">#REF!</definedName>
    <definedName name="_R1Q" localSheetId="2">#REF!</definedName>
    <definedName name="_R1Q">#REF!</definedName>
    <definedName name="_R1R" localSheetId="2">#REF!</definedName>
    <definedName name="_R1R">#REF!</definedName>
    <definedName name="_R1S" localSheetId="2">#REF!</definedName>
    <definedName name="_R1S">#REF!</definedName>
    <definedName name="_rec1" localSheetId="2">#REF!</definedName>
    <definedName name="_rec1">#REF!</definedName>
    <definedName name="_Regression_Int">1</definedName>
    <definedName name="_RGF01" localSheetId="2">#REF!</definedName>
    <definedName name="_RGF01">#REF!</definedName>
    <definedName name="_RHN01" localSheetId="2">#REF!</definedName>
    <definedName name="_RHN01">#REF!</definedName>
    <definedName name="_RHN02" localSheetId="2">#REF!</definedName>
    <definedName name="_RHN02">#REF!</definedName>
    <definedName name="_RHN03" localSheetId="2">#REF!</definedName>
    <definedName name="_RHN03">#REF!</definedName>
    <definedName name="_RHN04" localSheetId="2">#REF!</definedName>
    <definedName name="_RHN04">#REF!</definedName>
    <definedName name="_RNC1" localSheetId="2">#REF!</definedName>
    <definedName name="_RNC1">#REF!</definedName>
    <definedName name="_RNG150">'[17]Valve Cl'!$A$8:$W$32</definedName>
    <definedName name="_RNG1500">'[17]Valve Cl'!$A$152:$W$176</definedName>
    <definedName name="_RNG2500">'[17]Valve Cl'!$A$181:$W$205</definedName>
    <definedName name="_RNG300">'[17]Valve Cl'!$A$37:$W$61</definedName>
    <definedName name="_RNG400">'[17]Valve Cl'!$A$66:$W$90</definedName>
    <definedName name="_RNG4500">'[17]Valve Cl'!$A$209:$W$233</definedName>
    <definedName name="_RNG600">'[17]Valve Cl'!$A$95:$W$119</definedName>
    <definedName name="_RNG900">'[17]Valve Cl'!$A$124:$W$148</definedName>
    <definedName name="_RRR01" localSheetId="4">#REF!</definedName>
    <definedName name="_RRR01" localSheetId="12">#REF!</definedName>
    <definedName name="_RRR01" localSheetId="19">#REF!</definedName>
    <definedName name="_RRR01" localSheetId="2">#REF!</definedName>
    <definedName name="_RRR01" localSheetId="6">#REF!</definedName>
    <definedName name="_RRR01" localSheetId="14">#REF!</definedName>
    <definedName name="_RRR01" localSheetId="21">#REF!</definedName>
    <definedName name="_RRR01">#REF!</definedName>
    <definedName name="_rut1">[18]Eng.!$C$1</definedName>
    <definedName name="_sb1" localSheetId="2">#REF!</definedName>
    <definedName name="_sb1">#REF!</definedName>
    <definedName name="_sb2" localSheetId="2">#REF!</definedName>
    <definedName name="_sb2">#REF!</definedName>
    <definedName name="_sb3" localSheetId="2">#REF!</definedName>
    <definedName name="_sb3">#REF!</definedName>
    <definedName name="_sb4" localSheetId="2">#REF!</definedName>
    <definedName name="_sb4">#REF!</definedName>
    <definedName name="_sb5" localSheetId="2">#REF!</definedName>
    <definedName name="_sb5">#REF!</definedName>
    <definedName name="_sb6" localSheetId="2">#REF!</definedName>
    <definedName name="_sb6">#REF!</definedName>
    <definedName name="_sb7" localSheetId="2">#REF!</definedName>
    <definedName name="_sb7">#REF!</definedName>
    <definedName name="_sch1" localSheetId="4">#REF!</definedName>
    <definedName name="_sch1" localSheetId="12">#REF!</definedName>
    <definedName name="_sch1" localSheetId="19">#REF!</definedName>
    <definedName name="_sch1" localSheetId="2">#REF!</definedName>
    <definedName name="_sch1" localSheetId="6">#REF!</definedName>
    <definedName name="_sch1" localSheetId="14">#REF!</definedName>
    <definedName name="_sch1" localSheetId="21">#REF!</definedName>
    <definedName name="_sch1">#REF!</definedName>
    <definedName name="_sch2" localSheetId="4">#REF!</definedName>
    <definedName name="_sch2" localSheetId="12">#REF!</definedName>
    <definedName name="_sch2" localSheetId="19">#REF!</definedName>
    <definedName name="_sch2" localSheetId="2">#REF!</definedName>
    <definedName name="_sch2" localSheetId="6">#REF!</definedName>
    <definedName name="_sch2" localSheetId="14">#REF!</definedName>
    <definedName name="_sch2" localSheetId="21">#REF!</definedName>
    <definedName name="_sch2">#REF!</definedName>
    <definedName name="_sch3" localSheetId="4">#REF!</definedName>
    <definedName name="_sch3" localSheetId="12">#REF!</definedName>
    <definedName name="_sch3" localSheetId="19">#REF!</definedName>
    <definedName name="_sch3" localSheetId="2">#REF!</definedName>
    <definedName name="_sch3" localSheetId="6">#REF!</definedName>
    <definedName name="_sch3" localSheetId="14">#REF!</definedName>
    <definedName name="_sch3" localSheetId="21">#REF!</definedName>
    <definedName name="_sch3">#REF!</definedName>
    <definedName name="_sch4" localSheetId="2">#REF!</definedName>
    <definedName name="_sch4">#REF!</definedName>
    <definedName name="_Sleeperway" localSheetId="2">#REF!</definedName>
    <definedName name="_Sleeperway">#REF!</definedName>
    <definedName name="_Sort" localSheetId="2" hidden="1">#REF!</definedName>
    <definedName name="_Sort" hidden="1">#REF!</definedName>
    <definedName name="_st1" localSheetId="2">#REF!</definedName>
    <definedName name="_st1">#REF!</definedName>
    <definedName name="_st2" localSheetId="2">#REF!</definedName>
    <definedName name="_st2">#REF!</definedName>
    <definedName name="_SUM1" localSheetId="2">#REF!</definedName>
    <definedName name="_SUM1">#REF!</definedName>
    <definedName name="_TOT31" localSheetId="2">#REF!</definedName>
    <definedName name="_TOT31">#REF!</definedName>
    <definedName name="_TOT32" localSheetId="2">#REF!</definedName>
    <definedName name="_TOT32">#REF!</definedName>
    <definedName name="_TOT3338" localSheetId="2">#REF!</definedName>
    <definedName name="_TOT3338">#REF!</definedName>
    <definedName name="_TP1" localSheetId="2">#REF!</definedName>
    <definedName name="_TP1">#REF!</definedName>
    <definedName name="_TP2" localSheetId="2">#REF!</definedName>
    <definedName name="_TP2">#REF!</definedName>
    <definedName name="_TP22" localSheetId="2">#REF!</definedName>
    <definedName name="_TP22">#REF!</definedName>
    <definedName name="_TT1" localSheetId="2">#REF!</definedName>
    <definedName name="_TT1">#REF!</definedName>
    <definedName name="_U120" localSheetId="2">#REF!</definedName>
    <definedName name="_U120">#REF!</definedName>
    <definedName name="_Underground" localSheetId="4">#REF!</definedName>
    <definedName name="_Underground" localSheetId="12">#REF!</definedName>
    <definedName name="_Underground" localSheetId="19">#REF!</definedName>
    <definedName name="_Underground" localSheetId="2">#REF!</definedName>
    <definedName name="_Underground" localSheetId="6">#REF!</definedName>
    <definedName name="_Underground" localSheetId="14">#REF!</definedName>
    <definedName name="_Underground" localSheetId="21">#REF!</definedName>
    <definedName name="_Underground">#REF!</definedName>
    <definedName name="_VES1" localSheetId="4">#REF!</definedName>
    <definedName name="_VES1" localSheetId="12">#REF!</definedName>
    <definedName name="_VES1" localSheetId="19">#REF!</definedName>
    <definedName name="_VES1" localSheetId="2">#REF!</definedName>
    <definedName name="_VES1" localSheetId="6">#REF!</definedName>
    <definedName name="_VES1" localSheetId="14">#REF!</definedName>
    <definedName name="_VES1" localSheetId="21">#REF!</definedName>
    <definedName name="_VES1">#REF!</definedName>
    <definedName name="_VES2">[19]C!$B$63:$Z$100</definedName>
    <definedName name="_WCP1" localSheetId="4">#REF!</definedName>
    <definedName name="_WCP1" localSheetId="12">#REF!</definedName>
    <definedName name="_WCP1" localSheetId="19">#REF!</definedName>
    <definedName name="_WCP1" localSheetId="2">#REF!</definedName>
    <definedName name="_WCP1" localSheetId="6">#REF!</definedName>
    <definedName name="_WCP1" localSheetId="14">#REF!</definedName>
    <definedName name="_WCP1" localSheetId="21">#REF!</definedName>
    <definedName name="_WCP1">#REF!</definedName>
    <definedName name="_WCY01" localSheetId="4">#REF!</definedName>
    <definedName name="_WCY01" localSheetId="12">#REF!</definedName>
    <definedName name="_WCY01" localSheetId="19">#REF!</definedName>
    <definedName name="_WCY01" localSheetId="2">#REF!</definedName>
    <definedName name="_WCY01" localSheetId="6">#REF!</definedName>
    <definedName name="_WCY01" localSheetId="14">#REF!</definedName>
    <definedName name="_WCY01" localSheetId="21">#REF!</definedName>
    <definedName name="_WCY01">#REF!</definedName>
    <definedName name="_WW01" localSheetId="4">#REF!</definedName>
    <definedName name="_WW01" localSheetId="12">#REF!</definedName>
    <definedName name="_WW01" localSheetId="19">#REF!</definedName>
    <definedName name="_WW01" localSheetId="2">#REF!</definedName>
    <definedName name="_WW01" localSheetId="6">#REF!</definedName>
    <definedName name="_WW01" localSheetId="14">#REF!</definedName>
    <definedName name="_WW01" localSheetId="21">#REF!</definedName>
    <definedName name="_WW01">#REF!</definedName>
    <definedName name="_WW02" localSheetId="2">#REF!</definedName>
    <definedName name="_WW02">#REF!</definedName>
    <definedName name="_WW03" localSheetId="2">#REF!</definedName>
    <definedName name="_WW03">#REF!</definedName>
    <definedName name="_WWW1" localSheetId="2">#REF!</definedName>
    <definedName name="_WWW1">#REF!</definedName>
    <definedName name="_WWW2" localSheetId="2">#REF!</definedName>
    <definedName name="_WWW2">#REF!</definedName>
    <definedName name="_WWW3" localSheetId="2">#REF!</definedName>
    <definedName name="_WWW3">#REF!</definedName>
    <definedName name="_y2" localSheetId="4" hidden="1">{#N/A,#N/A,FALSE,"BLOW";#N/A,#N/A,FALSE,"EXPAND";#N/A,#N/A,FALSE,"DRUM";#N/A,#N/A,FALSE,"DRYER";#N/A,#N/A,FALSE,"EXCH";#N/A,#N/A,FALSE,"FILTER";#N/A,#N/A,FALSE,"FURN";#N/A,#N/A,FALSE,"AGITATE";#N/A,#N/A,FALSE,"PUMP";#N/A,#N/A,FALSE,"REACT";#N/A,#N/A,FALSE,"TANK";#N/A,#N/A,FALSE,"TOWER";#N/A,#N/A,FALSE,"GEN"}</definedName>
    <definedName name="_y2" localSheetId="12" hidden="1">{#N/A,#N/A,FALSE,"BLOW";#N/A,#N/A,FALSE,"EXPAND";#N/A,#N/A,FALSE,"DRUM";#N/A,#N/A,FALSE,"DRYER";#N/A,#N/A,FALSE,"EXCH";#N/A,#N/A,FALSE,"FILTER";#N/A,#N/A,FALSE,"FURN";#N/A,#N/A,FALSE,"AGITATE";#N/A,#N/A,FALSE,"PUMP";#N/A,#N/A,FALSE,"REACT";#N/A,#N/A,FALSE,"TANK";#N/A,#N/A,FALSE,"TOWER";#N/A,#N/A,FALSE,"GEN"}</definedName>
    <definedName name="_y2" localSheetId="19" hidden="1">{#N/A,#N/A,FALSE,"BLOW";#N/A,#N/A,FALSE,"EXPAND";#N/A,#N/A,FALSE,"DRUM";#N/A,#N/A,FALSE,"DRYER";#N/A,#N/A,FALSE,"EXCH";#N/A,#N/A,FALSE,"FILTER";#N/A,#N/A,FALSE,"FURN";#N/A,#N/A,FALSE,"AGITATE";#N/A,#N/A,FALSE,"PUMP";#N/A,#N/A,FALSE,"REACT";#N/A,#N/A,FALSE,"TANK";#N/A,#N/A,FALSE,"TOWER";#N/A,#N/A,FALSE,"GEN"}</definedName>
    <definedName name="_y2" localSheetId="0" hidden="1">{#N/A,#N/A,FALSE,"BLOW";#N/A,#N/A,FALSE,"EXPAND";#N/A,#N/A,FALSE,"DRUM";#N/A,#N/A,FALSE,"DRYER";#N/A,#N/A,FALSE,"EXCH";#N/A,#N/A,FALSE,"FILTER";#N/A,#N/A,FALSE,"FURN";#N/A,#N/A,FALSE,"AGITATE";#N/A,#N/A,FALSE,"PUMP";#N/A,#N/A,FALSE,"REACT";#N/A,#N/A,FALSE,"TANK";#N/A,#N/A,FALSE,"TOWER";#N/A,#N/A,FALSE,"GEN"}</definedName>
    <definedName name="_y2" localSheetId="10" hidden="1">{#N/A,#N/A,FALSE,"BLOW";#N/A,#N/A,FALSE,"EXPAND";#N/A,#N/A,FALSE,"DRUM";#N/A,#N/A,FALSE,"DRYER";#N/A,#N/A,FALSE,"EXCH";#N/A,#N/A,FALSE,"FILTER";#N/A,#N/A,FALSE,"FURN";#N/A,#N/A,FALSE,"AGITATE";#N/A,#N/A,FALSE,"PUMP";#N/A,#N/A,FALSE,"REACT";#N/A,#N/A,FALSE,"TANK";#N/A,#N/A,FALSE,"TOWER";#N/A,#N/A,FALSE,"GEN"}</definedName>
    <definedName name="_y2" localSheetId="9" hidden="1">{#N/A,#N/A,FALSE,"BLOW";#N/A,#N/A,FALSE,"EXPAND";#N/A,#N/A,FALSE,"DRUM";#N/A,#N/A,FALSE,"DRYER";#N/A,#N/A,FALSE,"EXCH";#N/A,#N/A,FALSE,"FILTER";#N/A,#N/A,FALSE,"FURN";#N/A,#N/A,FALSE,"AGITATE";#N/A,#N/A,FALSE,"PUMP";#N/A,#N/A,FALSE,"REACT";#N/A,#N/A,FALSE,"TANK";#N/A,#N/A,FALSE,"TOWER";#N/A,#N/A,FALSE,"GEN"}</definedName>
    <definedName name="_y2" localSheetId="17" hidden="1">{#N/A,#N/A,FALSE,"BLOW";#N/A,#N/A,FALSE,"EXPAND";#N/A,#N/A,FALSE,"DRUM";#N/A,#N/A,FALSE,"DRYER";#N/A,#N/A,FALSE,"EXCH";#N/A,#N/A,FALSE,"FILTER";#N/A,#N/A,FALSE,"FURN";#N/A,#N/A,FALSE,"AGITATE";#N/A,#N/A,FALSE,"PUMP";#N/A,#N/A,FALSE,"REACT";#N/A,#N/A,FALSE,"TANK";#N/A,#N/A,FALSE,"TOWER";#N/A,#N/A,FALSE,"GEN"}</definedName>
    <definedName name="_y2" localSheetId="6" hidden="1">{#N/A,#N/A,FALSE,"BLOW";#N/A,#N/A,FALSE,"EXPAND";#N/A,#N/A,FALSE,"DRUM";#N/A,#N/A,FALSE,"DRYER";#N/A,#N/A,FALSE,"EXCH";#N/A,#N/A,FALSE,"FILTER";#N/A,#N/A,FALSE,"FURN";#N/A,#N/A,FALSE,"AGITATE";#N/A,#N/A,FALSE,"PUMP";#N/A,#N/A,FALSE,"REACT";#N/A,#N/A,FALSE,"TANK";#N/A,#N/A,FALSE,"TOWER";#N/A,#N/A,FALSE,"GEN"}</definedName>
    <definedName name="_y2" localSheetId="14" hidden="1">{#N/A,#N/A,FALSE,"BLOW";#N/A,#N/A,FALSE,"EXPAND";#N/A,#N/A,FALSE,"DRUM";#N/A,#N/A,FALSE,"DRYER";#N/A,#N/A,FALSE,"EXCH";#N/A,#N/A,FALSE,"FILTER";#N/A,#N/A,FALSE,"FURN";#N/A,#N/A,FALSE,"AGITATE";#N/A,#N/A,FALSE,"PUMP";#N/A,#N/A,FALSE,"REACT";#N/A,#N/A,FALSE,"TANK";#N/A,#N/A,FALSE,"TOWER";#N/A,#N/A,FALSE,"GEN"}</definedName>
    <definedName name="_y2" localSheetId="21"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 localSheetId="2">#REF!</definedName>
    <definedName name="a">#REF!</definedName>
    <definedName name="A_2004">[12]General!$C$5</definedName>
    <definedName name="A_3100INQ" localSheetId="2">#REF!</definedName>
    <definedName name="A_3100INQ">#REF!</definedName>
    <definedName name="A_3100REV" localSheetId="2">#REF!</definedName>
    <definedName name="A_3100REV">#REF!</definedName>
    <definedName name="A_3200INQ" localSheetId="2">#REF!</definedName>
    <definedName name="A_3200INQ">#REF!</definedName>
    <definedName name="A_3200REV" localSheetId="2">#REF!</definedName>
    <definedName name="A_3200REV">#REF!</definedName>
    <definedName name="A_EQUIP" localSheetId="2">#REF!</definedName>
    <definedName name="A_EQUIP">#REF!</definedName>
    <definedName name="A_LABOR" localSheetId="2">#REF!</definedName>
    <definedName name="A_LABOR">#REF!</definedName>
    <definedName name="A_MATL" localSheetId="2">#REF!</definedName>
    <definedName name="A_MATL">#REF!</definedName>
    <definedName name="A_MH" localSheetId="2">#REF!</definedName>
    <definedName name="A_MH">#REF!</definedName>
    <definedName name="A_OTHER" localSheetId="2">#REF!</definedName>
    <definedName name="A_OTHER">#REF!</definedName>
    <definedName name="A_REV_TOTAL" localSheetId="2">#REF!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 localSheetId="2">#REF!</definedName>
    <definedName name="A1_">#REF!</definedName>
    <definedName name="A10_" localSheetId="2">#REF!</definedName>
    <definedName name="A10_">#REF!</definedName>
    <definedName name="A13_" localSheetId="2">#REF!</definedName>
    <definedName name="A13_">#REF!</definedName>
    <definedName name="A2_" localSheetId="2">#REF!</definedName>
    <definedName name="A2_">#REF!</definedName>
    <definedName name="A3_" localSheetId="2">#REF!</definedName>
    <definedName name="A3_">#REF!</definedName>
    <definedName name="A4_" localSheetId="2">#REF!</definedName>
    <definedName name="A4_">#REF!</definedName>
    <definedName name="A5_" localSheetId="2">#REF!</definedName>
    <definedName name="A5_">#REF!</definedName>
    <definedName name="A6_" localSheetId="2">#REF!</definedName>
    <definedName name="A6_">#REF!</definedName>
    <definedName name="A7_" localSheetId="2">#REF!</definedName>
    <definedName name="A7_">#REF!</definedName>
    <definedName name="A8_" localSheetId="2">#REF!</definedName>
    <definedName name="A8_">#REF!</definedName>
    <definedName name="A9_" localSheetId="2">#REF!</definedName>
    <definedName name="A9_">#REF!</definedName>
    <definedName name="AA" localSheetId="4" hidden="1">{#N/A,#N/A,FALSE,"WRSUMMARY";#N/A,#N/A,FALSE,"ANNEX-1";#N/A,#N/A,FALSE,"ANNEX-2";#N/A,#N/A,FALSE,"ANNEX-3";#N/A,#N/A,FALSE,"WORKING"}</definedName>
    <definedName name="AA" localSheetId="12" hidden="1">{#N/A,#N/A,FALSE,"WRSUMMARY";#N/A,#N/A,FALSE,"ANNEX-1";#N/A,#N/A,FALSE,"ANNEX-2";#N/A,#N/A,FALSE,"ANNEX-3";#N/A,#N/A,FALSE,"WORKING"}</definedName>
    <definedName name="AA" localSheetId="19" hidden="1">{#N/A,#N/A,FALSE,"WRSUMMARY";#N/A,#N/A,FALSE,"ANNEX-1";#N/A,#N/A,FALSE,"ANNEX-2";#N/A,#N/A,FALSE,"ANNEX-3";#N/A,#N/A,FALSE,"WORKING"}</definedName>
    <definedName name="AA" localSheetId="0" hidden="1">{#N/A,#N/A,FALSE,"WRSUMMARY";#N/A,#N/A,FALSE,"ANNEX-1";#N/A,#N/A,FALSE,"ANNEX-2";#N/A,#N/A,FALSE,"ANNEX-3";#N/A,#N/A,FALSE,"WORKING"}</definedName>
    <definedName name="AA" localSheetId="10" hidden="1">{#N/A,#N/A,FALSE,"WRSUMMARY";#N/A,#N/A,FALSE,"ANNEX-1";#N/A,#N/A,FALSE,"ANNEX-2";#N/A,#N/A,FALSE,"ANNEX-3";#N/A,#N/A,FALSE,"WORKING"}</definedName>
    <definedName name="AA" localSheetId="9" hidden="1">{#N/A,#N/A,FALSE,"WRSUMMARY";#N/A,#N/A,FALSE,"ANNEX-1";#N/A,#N/A,FALSE,"ANNEX-2";#N/A,#N/A,FALSE,"ANNEX-3";#N/A,#N/A,FALSE,"WORKING"}</definedName>
    <definedName name="AA" localSheetId="17" hidden="1">{#N/A,#N/A,FALSE,"WRSUMMARY";#N/A,#N/A,FALSE,"ANNEX-1";#N/A,#N/A,FALSE,"ANNEX-2";#N/A,#N/A,FALSE,"ANNEX-3";#N/A,#N/A,FALSE,"WORKING"}</definedName>
    <definedName name="AA" localSheetId="6" hidden="1">{#N/A,#N/A,FALSE,"WRSUMMARY";#N/A,#N/A,FALSE,"ANNEX-1";#N/A,#N/A,FALSE,"ANNEX-2";#N/A,#N/A,FALSE,"ANNEX-3";#N/A,#N/A,FALSE,"WORKING"}</definedName>
    <definedName name="AA" localSheetId="14" hidden="1">{#N/A,#N/A,FALSE,"WRSUMMARY";#N/A,#N/A,FALSE,"ANNEX-1";#N/A,#N/A,FALSE,"ANNEX-2";#N/A,#N/A,FALSE,"ANNEX-3";#N/A,#N/A,FALSE,"WORKING"}</definedName>
    <definedName name="AA" localSheetId="21" hidden="1">{#N/A,#N/A,FALSE,"WRSUMMARY";#N/A,#N/A,FALSE,"ANNEX-1";#N/A,#N/A,FALSE,"ANNEX-2";#N/A,#N/A,FALSE,"ANNEX-3";#N/A,#N/A,FALSE,"WORKING"}</definedName>
    <definedName name="AA" hidden="1">{#N/A,#N/A,FALSE,"WRSUMMARY";#N/A,#N/A,FALSE,"ANNEX-1";#N/A,#N/A,FALSE,"ANNEX-2";#N/A,#N/A,FALSE,"ANNEX-3";#N/A,#N/A,FALSE,"WORKING"}</definedName>
    <definedName name="aaa"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4" hidden="1">{#N/A,#N/A,FALSE,"WRSUMMARY";#N/A,#N/A,FALSE,"ANNEX-1";#N/A,#N/A,FALSE,"ANNEX-2";#N/A,#N/A,FALSE,"ANNEX-3";#N/A,#N/A,FALSE,"WORKING"}</definedName>
    <definedName name="aaaa" localSheetId="12" hidden="1">{#N/A,#N/A,FALSE,"WRSUMMARY";#N/A,#N/A,FALSE,"ANNEX-1";#N/A,#N/A,FALSE,"ANNEX-2";#N/A,#N/A,FALSE,"ANNEX-3";#N/A,#N/A,FALSE,"WORKING"}</definedName>
    <definedName name="aaaa" localSheetId="19" hidden="1">{#N/A,#N/A,FALSE,"WRSUMMARY";#N/A,#N/A,FALSE,"ANNEX-1";#N/A,#N/A,FALSE,"ANNEX-2";#N/A,#N/A,FALSE,"ANNEX-3";#N/A,#N/A,FALSE,"WORKING"}</definedName>
    <definedName name="aaaa" localSheetId="0" hidden="1">{#N/A,#N/A,FALSE,"WRSUMMARY";#N/A,#N/A,FALSE,"ANNEX-1";#N/A,#N/A,FALSE,"ANNEX-2";#N/A,#N/A,FALSE,"ANNEX-3";#N/A,#N/A,FALSE,"WORKING"}</definedName>
    <definedName name="aaaa" localSheetId="10" hidden="1">{#N/A,#N/A,FALSE,"WRSUMMARY";#N/A,#N/A,FALSE,"ANNEX-1";#N/A,#N/A,FALSE,"ANNEX-2";#N/A,#N/A,FALSE,"ANNEX-3";#N/A,#N/A,FALSE,"WORKING"}</definedName>
    <definedName name="aaaa" localSheetId="9" hidden="1">{#N/A,#N/A,FALSE,"WRSUMMARY";#N/A,#N/A,FALSE,"ANNEX-1";#N/A,#N/A,FALSE,"ANNEX-2";#N/A,#N/A,FALSE,"ANNEX-3";#N/A,#N/A,FALSE,"WORKING"}</definedName>
    <definedName name="aaaa" localSheetId="17" hidden="1">{#N/A,#N/A,FALSE,"WRSUMMARY";#N/A,#N/A,FALSE,"ANNEX-1";#N/A,#N/A,FALSE,"ANNEX-2";#N/A,#N/A,FALSE,"ANNEX-3";#N/A,#N/A,FALSE,"WORKING"}</definedName>
    <definedName name="aaaa" localSheetId="6" hidden="1">{#N/A,#N/A,FALSE,"WRSUMMARY";#N/A,#N/A,FALSE,"ANNEX-1";#N/A,#N/A,FALSE,"ANNEX-2";#N/A,#N/A,FALSE,"ANNEX-3";#N/A,#N/A,FALSE,"WORKING"}</definedName>
    <definedName name="aaaa" localSheetId="14" hidden="1">{#N/A,#N/A,FALSE,"WRSUMMARY";#N/A,#N/A,FALSE,"ANNEX-1";#N/A,#N/A,FALSE,"ANNEX-2";#N/A,#N/A,FALSE,"ANNEX-3";#N/A,#N/A,FALSE,"WORKING"}</definedName>
    <definedName name="aaaa" localSheetId="21" hidden="1">{#N/A,#N/A,FALSE,"WRSUMMARY";#N/A,#N/A,FALSE,"ANNEX-1";#N/A,#N/A,FALSE,"ANNEX-2";#N/A,#N/A,FALSE,"ANNEX-3";#N/A,#N/A,FALSE,"WORKING"}</definedName>
    <definedName name="aaaa" hidden="1">{#N/A,#N/A,FALSE,"WRSUMMARY";#N/A,#N/A,FALSE,"ANNEX-1";#N/A,#N/A,FALSE,"ANNEX-2";#N/A,#N/A,FALSE,"ANNEX-3";#N/A,#N/A,FALSE,"WORKING"}</definedName>
    <definedName name="AAAAA" localSheetId="2">#REF!</definedName>
    <definedName name="AAAAA">#REF!</definedName>
    <definedName name="aaaaaaaa" localSheetId="4" hidden="1">{#N/A,#N/A,FALSE,"WRSUMMARY";#N/A,#N/A,FALSE,"ANNEX-1";#N/A,#N/A,FALSE,"ANNEX-2";#N/A,#N/A,FALSE,"ANNEX-3";#N/A,#N/A,FALSE,"WORKING"}</definedName>
    <definedName name="aaaaaaaa" localSheetId="12" hidden="1">{#N/A,#N/A,FALSE,"WRSUMMARY";#N/A,#N/A,FALSE,"ANNEX-1";#N/A,#N/A,FALSE,"ANNEX-2";#N/A,#N/A,FALSE,"ANNEX-3";#N/A,#N/A,FALSE,"WORKING"}</definedName>
    <definedName name="aaaaaaaa" localSheetId="19" hidden="1">{#N/A,#N/A,FALSE,"WRSUMMARY";#N/A,#N/A,FALSE,"ANNEX-1";#N/A,#N/A,FALSE,"ANNEX-2";#N/A,#N/A,FALSE,"ANNEX-3";#N/A,#N/A,FALSE,"WORKING"}</definedName>
    <definedName name="aaaaaaaa" localSheetId="0" hidden="1">{#N/A,#N/A,FALSE,"WRSUMMARY";#N/A,#N/A,FALSE,"ANNEX-1";#N/A,#N/A,FALSE,"ANNEX-2";#N/A,#N/A,FALSE,"ANNEX-3";#N/A,#N/A,FALSE,"WORKING"}</definedName>
    <definedName name="aaaaaaaa" localSheetId="10" hidden="1">{#N/A,#N/A,FALSE,"WRSUMMARY";#N/A,#N/A,FALSE,"ANNEX-1";#N/A,#N/A,FALSE,"ANNEX-2";#N/A,#N/A,FALSE,"ANNEX-3";#N/A,#N/A,FALSE,"WORKING"}</definedName>
    <definedName name="aaaaaaaa" localSheetId="9" hidden="1">{#N/A,#N/A,FALSE,"WRSUMMARY";#N/A,#N/A,FALSE,"ANNEX-1";#N/A,#N/A,FALSE,"ANNEX-2";#N/A,#N/A,FALSE,"ANNEX-3";#N/A,#N/A,FALSE,"WORKING"}</definedName>
    <definedName name="aaaaaaaa" localSheetId="17" hidden="1">{#N/A,#N/A,FALSE,"WRSUMMARY";#N/A,#N/A,FALSE,"ANNEX-1";#N/A,#N/A,FALSE,"ANNEX-2";#N/A,#N/A,FALSE,"ANNEX-3";#N/A,#N/A,FALSE,"WORKING"}</definedName>
    <definedName name="aaaaaaaa" localSheetId="6" hidden="1">{#N/A,#N/A,FALSE,"WRSUMMARY";#N/A,#N/A,FALSE,"ANNEX-1";#N/A,#N/A,FALSE,"ANNEX-2";#N/A,#N/A,FALSE,"ANNEX-3";#N/A,#N/A,FALSE,"WORKING"}</definedName>
    <definedName name="aaaaaaaa" localSheetId="14" hidden="1">{#N/A,#N/A,FALSE,"WRSUMMARY";#N/A,#N/A,FALSE,"ANNEX-1";#N/A,#N/A,FALSE,"ANNEX-2";#N/A,#N/A,FALSE,"ANNEX-3";#N/A,#N/A,FALSE,"WORKING"}</definedName>
    <definedName name="aaaaaaaa" localSheetId="21" hidden="1">{#N/A,#N/A,FALSE,"WRSUMMARY";#N/A,#N/A,FALSE,"ANNEX-1";#N/A,#N/A,FALSE,"ANNEX-2";#N/A,#N/A,FALSE,"ANNEX-3";#N/A,#N/A,FALSE,"WORKING"}</definedName>
    <definedName name="aaaaaaaa" hidden="1">{#N/A,#N/A,FALSE,"WRSUMMARY";#N/A,#N/A,FALSE,"ANNEX-1";#N/A,#N/A,FALSE,"ANNEX-2";#N/A,#N/A,FALSE,"ANNEX-3";#N/A,#N/A,FALSE,"WORKING"}</definedName>
    <definedName name="aaaaaaaaa" localSheetId="2">#REF!</definedName>
    <definedName name="aaaaaaaaa">#REF!</definedName>
    <definedName name="aas" localSheetId="4" hidden="1">{"cost",#N/A,FALSE,"B";"Sum",#N/A,FALSE,"C";"Sal1",#N/A,FALSE,"D";"Sal2",#N/A,FALSE,"D";"Mob",#N/A,FALSE,"E";"Eqpcst1",#N/A,FALSE,"F";"Eqpcst2",#N/A,FALSE,"F";"Eqpcst3",#N/A,FALSE,"F";"Est1",#N/A,FALSE,"G";"Est2",#N/A,FALSE,"G";"Fin",#N/A,FALSE,"H";"EqpCal",#N/A,FALSE,"I";"ManCal1",#N/A,FALSE,"J";"ManCal2",#N/A,FALSE,"J";"Consm",#N/A,FALSE,"L";"B O",#N/A,FALSE,"M";"S C",#N/A,FALSE,"N"}</definedName>
    <definedName name="aas" localSheetId="12" hidden="1">{"cost",#N/A,FALSE,"B";"Sum",#N/A,FALSE,"C";"Sal1",#N/A,FALSE,"D";"Sal2",#N/A,FALSE,"D";"Mob",#N/A,FALSE,"E";"Eqpcst1",#N/A,FALSE,"F";"Eqpcst2",#N/A,FALSE,"F";"Eqpcst3",#N/A,FALSE,"F";"Est1",#N/A,FALSE,"G";"Est2",#N/A,FALSE,"G";"Fin",#N/A,FALSE,"H";"EqpCal",#N/A,FALSE,"I";"ManCal1",#N/A,FALSE,"J";"ManCal2",#N/A,FALSE,"J";"Consm",#N/A,FALSE,"L";"B O",#N/A,FALSE,"M";"S C",#N/A,FALSE,"N"}</definedName>
    <definedName name="aas" localSheetId="19" hidden="1">{"cost",#N/A,FALSE,"B";"Sum",#N/A,FALSE,"C";"Sal1",#N/A,FALSE,"D";"Sal2",#N/A,FALSE,"D";"Mob",#N/A,FALSE,"E";"Eqpcst1",#N/A,FALSE,"F";"Eqpcst2",#N/A,FALSE,"F";"Eqpcst3",#N/A,FALSE,"F";"Est1",#N/A,FALSE,"G";"Est2",#N/A,FALSE,"G";"Fin",#N/A,FALSE,"H";"EqpCal",#N/A,FALSE,"I";"ManCal1",#N/A,FALSE,"J";"ManCal2",#N/A,FALSE,"J";"Consm",#N/A,FALSE,"L";"B O",#N/A,FALSE,"M";"S C",#N/A,FALSE,"N"}</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localSheetId="10" hidden="1">{"cost",#N/A,FALSE,"B";"Sum",#N/A,FALSE,"C";"Sal1",#N/A,FALSE,"D";"Sal2",#N/A,FALSE,"D";"Mob",#N/A,FALSE,"E";"Eqpcst1",#N/A,FALSE,"F";"Eqpcst2",#N/A,FALSE,"F";"Eqpcst3",#N/A,FALSE,"F";"Est1",#N/A,FALSE,"G";"Est2",#N/A,FALSE,"G";"Fin",#N/A,FALSE,"H";"EqpCal",#N/A,FALSE,"I";"ManCal1",#N/A,FALSE,"J";"ManCal2",#N/A,FALSE,"J";"Consm",#N/A,FALSE,"L";"B O",#N/A,FALSE,"M";"S C",#N/A,FALSE,"N"}</definedName>
    <definedName name="aas" localSheetId="9" hidden="1">{"cost",#N/A,FALSE,"B";"Sum",#N/A,FALSE,"C";"Sal1",#N/A,FALSE,"D";"Sal2",#N/A,FALSE,"D";"Mob",#N/A,FALSE,"E";"Eqpcst1",#N/A,FALSE,"F";"Eqpcst2",#N/A,FALSE,"F";"Eqpcst3",#N/A,FALSE,"F";"Est1",#N/A,FALSE,"G";"Est2",#N/A,FALSE,"G";"Fin",#N/A,FALSE,"H";"EqpCal",#N/A,FALSE,"I";"ManCal1",#N/A,FALSE,"J";"ManCal2",#N/A,FALSE,"J";"Consm",#N/A,FALSE,"L";"B O",#N/A,FALSE,"M";"S C",#N/A,FALSE,"N"}</definedName>
    <definedName name="aas" localSheetId="17" hidden="1">{"cost",#N/A,FALSE,"B";"Sum",#N/A,FALSE,"C";"Sal1",#N/A,FALSE,"D";"Sal2",#N/A,FALSE,"D";"Mob",#N/A,FALSE,"E";"Eqpcst1",#N/A,FALSE,"F";"Eqpcst2",#N/A,FALSE,"F";"Eqpcst3",#N/A,FALSE,"F";"Est1",#N/A,FALSE,"G";"Est2",#N/A,FALSE,"G";"Fin",#N/A,FALSE,"H";"EqpCal",#N/A,FALSE,"I";"ManCal1",#N/A,FALSE,"J";"ManCal2",#N/A,FALSE,"J";"Consm",#N/A,FALSE,"L";"B O",#N/A,FALSE,"M";"S C",#N/A,FALSE,"N"}</definedName>
    <definedName name="aas" localSheetId="6" hidden="1">{"cost",#N/A,FALSE,"B";"Sum",#N/A,FALSE,"C";"Sal1",#N/A,FALSE,"D";"Sal2",#N/A,FALSE,"D";"Mob",#N/A,FALSE,"E";"Eqpcst1",#N/A,FALSE,"F";"Eqpcst2",#N/A,FALSE,"F";"Eqpcst3",#N/A,FALSE,"F";"Est1",#N/A,FALSE,"G";"Est2",#N/A,FALSE,"G";"Fin",#N/A,FALSE,"H";"EqpCal",#N/A,FALSE,"I";"ManCal1",#N/A,FALSE,"J";"ManCal2",#N/A,FALSE,"J";"Consm",#N/A,FALSE,"L";"B O",#N/A,FALSE,"M";"S C",#N/A,FALSE,"N"}</definedName>
    <definedName name="aas" localSheetId="14" hidden="1">{"cost",#N/A,FALSE,"B";"Sum",#N/A,FALSE,"C";"Sal1",#N/A,FALSE,"D";"Sal2",#N/A,FALSE,"D";"Mob",#N/A,FALSE,"E";"Eqpcst1",#N/A,FALSE,"F";"Eqpcst2",#N/A,FALSE,"F";"Eqpcst3",#N/A,FALSE,"F";"Est1",#N/A,FALSE,"G";"Est2",#N/A,FALSE,"G";"Fin",#N/A,FALSE,"H";"EqpCal",#N/A,FALSE,"I";"ManCal1",#N/A,FALSE,"J";"ManCal2",#N/A,FALSE,"J";"Consm",#N/A,FALSE,"L";"B O",#N/A,FALSE,"M";"S C",#N/A,FALSE,"N"}</definedName>
    <definedName name="aas" localSheetId="21"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4" hidden="1">{#N/A,#N/A,FALSE,"WRSUMMARY";#N/A,#N/A,FALSE,"ANNEX-1";#N/A,#N/A,FALSE,"ANNEX-2";#N/A,#N/A,FALSE,"ANNEX-3";#N/A,#N/A,FALSE,"WORKING"}</definedName>
    <definedName name="AB" localSheetId="12" hidden="1">{#N/A,#N/A,FALSE,"WRSUMMARY";#N/A,#N/A,FALSE,"ANNEX-1";#N/A,#N/A,FALSE,"ANNEX-2";#N/A,#N/A,FALSE,"ANNEX-3";#N/A,#N/A,FALSE,"WORKING"}</definedName>
    <definedName name="AB" localSheetId="19" hidden="1">{#N/A,#N/A,FALSE,"WRSUMMARY";#N/A,#N/A,FALSE,"ANNEX-1";#N/A,#N/A,FALSE,"ANNEX-2";#N/A,#N/A,FALSE,"ANNEX-3";#N/A,#N/A,FALSE,"WORKING"}</definedName>
    <definedName name="AB" localSheetId="0" hidden="1">{#N/A,#N/A,FALSE,"WRSUMMARY";#N/A,#N/A,FALSE,"ANNEX-1";#N/A,#N/A,FALSE,"ANNEX-2";#N/A,#N/A,FALSE,"ANNEX-3";#N/A,#N/A,FALSE,"WORKING"}</definedName>
    <definedName name="AB" localSheetId="10" hidden="1">{#N/A,#N/A,FALSE,"WRSUMMARY";#N/A,#N/A,FALSE,"ANNEX-1";#N/A,#N/A,FALSE,"ANNEX-2";#N/A,#N/A,FALSE,"ANNEX-3";#N/A,#N/A,FALSE,"WORKING"}</definedName>
    <definedName name="AB" localSheetId="9" hidden="1">{#N/A,#N/A,FALSE,"WRSUMMARY";#N/A,#N/A,FALSE,"ANNEX-1";#N/A,#N/A,FALSE,"ANNEX-2";#N/A,#N/A,FALSE,"ANNEX-3";#N/A,#N/A,FALSE,"WORKING"}</definedName>
    <definedName name="AB" localSheetId="17" hidden="1">{#N/A,#N/A,FALSE,"WRSUMMARY";#N/A,#N/A,FALSE,"ANNEX-1";#N/A,#N/A,FALSE,"ANNEX-2";#N/A,#N/A,FALSE,"ANNEX-3";#N/A,#N/A,FALSE,"WORKING"}</definedName>
    <definedName name="AB" localSheetId="6" hidden="1">{#N/A,#N/A,FALSE,"WRSUMMARY";#N/A,#N/A,FALSE,"ANNEX-1";#N/A,#N/A,FALSE,"ANNEX-2";#N/A,#N/A,FALSE,"ANNEX-3";#N/A,#N/A,FALSE,"WORKING"}</definedName>
    <definedName name="AB" localSheetId="14" hidden="1">{#N/A,#N/A,FALSE,"WRSUMMARY";#N/A,#N/A,FALSE,"ANNEX-1";#N/A,#N/A,FALSE,"ANNEX-2";#N/A,#N/A,FALSE,"ANNEX-3";#N/A,#N/A,FALSE,"WORKING"}</definedName>
    <definedName name="AB" localSheetId="21" hidden="1">{#N/A,#N/A,FALSE,"WRSUMMARY";#N/A,#N/A,FALSE,"ANNEX-1";#N/A,#N/A,FALSE,"ANNEX-2";#N/A,#N/A,FALSE,"ANNEX-3";#N/A,#N/A,FALSE,"WORKING"}</definedName>
    <definedName name="AB" hidden="1">{#N/A,#N/A,FALSE,"WRSUMMARY";#N/A,#N/A,FALSE,"ANNEX-1";#N/A,#N/A,FALSE,"ANNEX-2";#N/A,#N/A,FALSE,"ANNEX-3";#N/A,#N/A,FALSE,"WORKING"}</definedName>
    <definedName name="ab_02">'[20]MH RATE'!$D$14</definedName>
    <definedName name="ab_03">'[20]MH RATE'!$F$14</definedName>
    <definedName name="ab_04">'[20]MH RATE'!$H$14</definedName>
    <definedName name="ab_05">'[20]MH RATE'!$J$14</definedName>
    <definedName name="ab_HR_M">'[20]MH RATE'!$L$14</definedName>
    <definedName name="ABB" localSheetId="4">#REF!</definedName>
    <definedName name="ABB" localSheetId="12">#REF!</definedName>
    <definedName name="ABB" localSheetId="19">#REF!</definedName>
    <definedName name="ABB" localSheetId="2">#REF!</definedName>
    <definedName name="ABB" localSheetId="6">#REF!</definedName>
    <definedName name="ABB" localSheetId="14">#REF!</definedName>
    <definedName name="ABB" localSheetId="21">#REF!</definedName>
    <definedName name="ABB">#REF!</definedName>
    <definedName name="ABB_C" localSheetId="4">#REF!</definedName>
    <definedName name="ABB_C" localSheetId="12">#REF!</definedName>
    <definedName name="ABB_C" localSheetId="19">#REF!</definedName>
    <definedName name="ABB_C" localSheetId="2">#REF!</definedName>
    <definedName name="ABB_C" localSheetId="6">#REF!</definedName>
    <definedName name="ABB_C" localSheetId="14">#REF!</definedName>
    <definedName name="ABB_C" localSheetId="21">#REF!</definedName>
    <definedName name="ABB_C">#REF!</definedName>
    <definedName name="ab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4" hidden="1">{"Cost Summary",#N/A,FALSE,"B";"Cost Detail 1",#N/A,FALSE,"C";"Cost Detail 2",#N/A,FALSE,"C"}</definedName>
    <definedName name="abcdef" localSheetId="12" hidden="1">{"Cost Summary",#N/A,FALSE,"B";"Cost Detail 1",#N/A,FALSE,"C";"Cost Detail 2",#N/A,FALSE,"C"}</definedName>
    <definedName name="abcdef" localSheetId="19" hidden="1">{"Cost Summary",#N/A,FALSE,"B";"Cost Detail 1",#N/A,FALSE,"C";"Cost Detail 2",#N/A,FALSE,"C"}</definedName>
    <definedName name="abcdef" localSheetId="0" hidden="1">{"Cost Summary",#N/A,FALSE,"B";"Cost Detail 1",#N/A,FALSE,"C";"Cost Detail 2",#N/A,FALSE,"C"}</definedName>
    <definedName name="abcdef" localSheetId="10" hidden="1">{"Cost Summary",#N/A,FALSE,"B";"Cost Detail 1",#N/A,FALSE,"C";"Cost Detail 2",#N/A,FALSE,"C"}</definedName>
    <definedName name="abcdef" localSheetId="9" hidden="1">{"Cost Summary",#N/A,FALSE,"B";"Cost Detail 1",#N/A,FALSE,"C";"Cost Detail 2",#N/A,FALSE,"C"}</definedName>
    <definedName name="abcdef" localSheetId="17" hidden="1">{"Cost Summary",#N/A,FALSE,"B";"Cost Detail 1",#N/A,FALSE,"C";"Cost Detail 2",#N/A,FALSE,"C"}</definedName>
    <definedName name="abcdef" localSheetId="6" hidden="1">{"Cost Summary",#N/A,FALSE,"B";"Cost Detail 1",#N/A,FALSE,"C";"Cost Detail 2",#N/A,FALSE,"C"}</definedName>
    <definedName name="abcdef" localSheetId="14" hidden="1">{"Cost Summary",#N/A,FALSE,"B";"Cost Detail 1",#N/A,FALSE,"C";"Cost Detail 2",#N/A,FALSE,"C"}</definedName>
    <definedName name="abcdef" localSheetId="21" hidden="1">{"Cost Summary",#N/A,FALSE,"B";"Cost Detail 1",#N/A,FALSE,"C";"Cost Detail 2",#N/A,FALSE,"C"}</definedName>
    <definedName name="abcdef" hidden="1">{"Cost Summary",#N/A,FALSE,"B";"Cost Detail 1",#N/A,FALSE,"C";"Cost Detail 2",#N/A,FALSE,"C"}</definedName>
    <definedName name="Abfrage_VR" localSheetId="2">#REF!</definedName>
    <definedName name="Abfrage_VR">#REF!</definedName>
    <definedName name="ABN" localSheetId="4">#REF!</definedName>
    <definedName name="ABN" localSheetId="12">#REF!</definedName>
    <definedName name="ABN" localSheetId="19">#REF!</definedName>
    <definedName name="ABN" localSheetId="2">#REF!</definedName>
    <definedName name="ABN" localSheetId="6">#REF!</definedName>
    <definedName name="ABN" localSheetId="14">#REF!</definedName>
    <definedName name="ABN" localSheetId="21">#REF!</definedName>
    <definedName name="ABN">#REF!</definedName>
    <definedName name="ABN_C" localSheetId="4">#REF!</definedName>
    <definedName name="ABN_C" localSheetId="12">#REF!</definedName>
    <definedName name="ABN_C" localSheetId="19">#REF!</definedName>
    <definedName name="ABN_C" localSheetId="2">#REF!</definedName>
    <definedName name="ABN_C" localSheetId="6">#REF!</definedName>
    <definedName name="ABN_C" localSheetId="14">#REF!</definedName>
    <definedName name="ABN_C" localSheetId="21">#REF!</definedName>
    <definedName name="ABN_C">#REF!</definedName>
    <definedName name="a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 localSheetId="2">#REF!</definedName>
    <definedName name="acm_a_cost">#REF!</definedName>
    <definedName name="acm_a_MM" localSheetId="2">#REF!</definedName>
    <definedName name="acm_a_MM">#REF!</definedName>
    <definedName name="acm_b_cost" localSheetId="2">#REF!</definedName>
    <definedName name="acm_b_cost">#REF!</definedName>
    <definedName name="acm_b_mm" localSheetId="2">#REF!</definedName>
    <definedName name="acm_b_mm">#REF!</definedName>
    <definedName name="acm_f_cost" localSheetId="2">#REF!</definedName>
    <definedName name="acm_f_cost">#REF!</definedName>
    <definedName name="acm_f_max" localSheetId="2">#REF!</definedName>
    <definedName name="acm_f_max">#REF!</definedName>
    <definedName name="acm_f_mm" localSheetId="2">#REF!</definedName>
    <definedName name="acm_f_mm">#REF!</definedName>
    <definedName name="acm_f1_cost" localSheetId="2">#REF!</definedName>
    <definedName name="acm_f1_cost">#REF!</definedName>
    <definedName name="acm_f1_mm" localSheetId="2">#REF!</definedName>
    <definedName name="acm_f1_mm">#REF!</definedName>
    <definedName name="acm_Hanoi_mm" localSheetId="2">#REF!</definedName>
    <definedName name="acm_Hanoi_mm">#REF!</definedName>
    <definedName name="acm_l1_cost" localSheetId="2">#REF!</definedName>
    <definedName name="acm_l1_cost">#REF!</definedName>
    <definedName name="acm_l1_mm" localSheetId="2">#REF!</definedName>
    <definedName name="acm_l1_mm">#REF!</definedName>
    <definedName name="acm_MM" localSheetId="2">#REF!</definedName>
    <definedName name="acm_MM">#REF!</definedName>
    <definedName name="acm_s1_cost" localSheetId="2">#REF!</definedName>
    <definedName name="acm_s1_cost">#REF!</definedName>
    <definedName name="acm_s1_mm" localSheetId="2">#REF!</definedName>
    <definedName name="acm_s1_mm">#REF!</definedName>
    <definedName name="acm_s2_cost" localSheetId="2">#REF!</definedName>
    <definedName name="acm_s2_cost">#REF!</definedName>
    <definedName name="acm_s2_mm" localSheetId="2">#REF!</definedName>
    <definedName name="acm_s2_mm">#REF!</definedName>
    <definedName name="acm_s3_cost" localSheetId="2">#REF!</definedName>
    <definedName name="acm_s3_cost">#REF!</definedName>
    <definedName name="acm_s3_mm" localSheetId="2">#REF!</definedName>
    <definedName name="acm_s3_mm">#REF!</definedName>
    <definedName name="acm_s4_cost" localSheetId="2">#REF!</definedName>
    <definedName name="acm_s4_cost">#REF!</definedName>
    <definedName name="acm_s4_mm" localSheetId="2">#REF!</definedName>
    <definedName name="acm_s4_mm">#REF!</definedName>
    <definedName name="ACOOL1" localSheetId="2">#REF!</definedName>
    <definedName name="ACOOL1">#REF!</definedName>
    <definedName name="Acq" localSheetId="2">#REF!</definedName>
    <definedName name="Acq">#REF!</definedName>
    <definedName name="Act" localSheetId="4" hidden="1">{#N/A,#N/A,FALSE,"WRSUMMARY";#N/A,#N/A,FALSE,"ANNEX-1";#N/A,#N/A,FALSE,"ANNEX-2";#N/A,#N/A,FALSE,"ANNEX-3";#N/A,#N/A,FALSE,"WORKING"}</definedName>
    <definedName name="Act" localSheetId="12" hidden="1">{#N/A,#N/A,FALSE,"WRSUMMARY";#N/A,#N/A,FALSE,"ANNEX-1";#N/A,#N/A,FALSE,"ANNEX-2";#N/A,#N/A,FALSE,"ANNEX-3";#N/A,#N/A,FALSE,"WORKING"}</definedName>
    <definedName name="Act" localSheetId="19" hidden="1">{#N/A,#N/A,FALSE,"WRSUMMARY";#N/A,#N/A,FALSE,"ANNEX-1";#N/A,#N/A,FALSE,"ANNEX-2";#N/A,#N/A,FALSE,"ANNEX-3";#N/A,#N/A,FALSE,"WORKING"}</definedName>
    <definedName name="Act" localSheetId="0" hidden="1">{#N/A,#N/A,FALSE,"WRSUMMARY";#N/A,#N/A,FALSE,"ANNEX-1";#N/A,#N/A,FALSE,"ANNEX-2";#N/A,#N/A,FALSE,"ANNEX-3";#N/A,#N/A,FALSE,"WORKING"}</definedName>
    <definedName name="Act" localSheetId="10" hidden="1">{#N/A,#N/A,FALSE,"WRSUMMARY";#N/A,#N/A,FALSE,"ANNEX-1";#N/A,#N/A,FALSE,"ANNEX-2";#N/A,#N/A,FALSE,"ANNEX-3";#N/A,#N/A,FALSE,"WORKING"}</definedName>
    <definedName name="Act" localSheetId="9" hidden="1">{#N/A,#N/A,FALSE,"WRSUMMARY";#N/A,#N/A,FALSE,"ANNEX-1";#N/A,#N/A,FALSE,"ANNEX-2";#N/A,#N/A,FALSE,"ANNEX-3";#N/A,#N/A,FALSE,"WORKING"}</definedName>
    <definedName name="Act" localSheetId="17" hidden="1">{#N/A,#N/A,FALSE,"WRSUMMARY";#N/A,#N/A,FALSE,"ANNEX-1";#N/A,#N/A,FALSE,"ANNEX-2";#N/A,#N/A,FALSE,"ANNEX-3";#N/A,#N/A,FALSE,"WORKING"}</definedName>
    <definedName name="Act" localSheetId="6" hidden="1">{#N/A,#N/A,FALSE,"WRSUMMARY";#N/A,#N/A,FALSE,"ANNEX-1";#N/A,#N/A,FALSE,"ANNEX-2";#N/A,#N/A,FALSE,"ANNEX-3";#N/A,#N/A,FALSE,"WORKING"}</definedName>
    <definedName name="Act" localSheetId="14" hidden="1">{#N/A,#N/A,FALSE,"WRSUMMARY";#N/A,#N/A,FALSE,"ANNEX-1";#N/A,#N/A,FALSE,"ANNEX-2";#N/A,#N/A,FALSE,"ANNEX-3";#N/A,#N/A,FALSE,"WORKING"}</definedName>
    <definedName name="Act" localSheetId="21" hidden="1">{#N/A,#N/A,FALSE,"WRSUMMARY";#N/A,#N/A,FALSE,"ANNEX-1";#N/A,#N/A,FALSE,"ANNEX-2";#N/A,#N/A,FALSE,"ANNEX-3";#N/A,#N/A,FALSE,"WORKING"}</definedName>
    <definedName name="Act" hidden="1">{#N/A,#N/A,FALSE,"WRSUMMARY";#N/A,#N/A,FALSE,"ANNEX-1";#N/A,#N/A,FALSE,"ANNEX-2";#N/A,#N/A,FALSE,"ANNEX-3";#N/A,#N/A,FALSE,"WORKING"}</definedName>
    <definedName name="actp" localSheetId="4" hidden="1">{"Total Indirect Manpower",#N/A,FALSE,"J";"Total Direct Manpower",#N/A,FALSE,"J";"Direct Structural Manpower",#N/A,FALSE,"J";"Direct Mechanical Manpower",#N/A,FALSE,"J";"Direct Piping Manpower",#N/A,FALSE,"J";"Direct Tanks Manpower",#N/A,FALSE,"J";"Direct ElecInstrSS Manpower",#N/A,FALSE,"J"}</definedName>
    <definedName name="actp" localSheetId="12" hidden="1">{"Total Indirect Manpower",#N/A,FALSE,"J";"Total Direct Manpower",#N/A,FALSE,"J";"Direct Structural Manpower",#N/A,FALSE,"J";"Direct Mechanical Manpower",#N/A,FALSE,"J";"Direct Piping Manpower",#N/A,FALSE,"J";"Direct Tanks Manpower",#N/A,FALSE,"J";"Direct ElecInstrSS Manpower",#N/A,FALSE,"J"}</definedName>
    <definedName name="actp" localSheetId="19" hidden="1">{"Total Indirect Manpower",#N/A,FALSE,"J";"Total Direct Manpower",#N/A,FALSE,"J";"Direct Structural Manpower",#N/A,FALSE,"J";"Direct Mechanical Manpower",#N/A,FALSE,"J";"Direct Piping Manpower",#N/A,FALSE,"J";"Direct Tanks Manpower",#N/A,FALSE,"J";"Direct ElecInstrSS Manpower",#N/A,FALSE,"J"}</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localSheetId="10" hidden="1">{"Total Indirect Manpower",#N/A,FALSE,"J";"Total Direct Manpower",#N/A,FALSE,"J";"Direct Structural Manpower",#N/A,FALSE,"J";"Direct Mechanical Manpower",#N/A,FALSE,"J";"Direct Piping Manpower",#N/A,FALSE,"J";"Direct Tanks Manpower",#N/A,FALSE,"J";"Direct ElecInstrSS Manpower",#N/A,FALSE,"J"}</definedName>
    <definedName name="actp" localSheetId="9" hidden="1">{"Total Indirect Manpower",#N/A,FALSE,"J";"Total Direct Manpower",#N/A,FALSE,"J";"Direct Structural Manpower",#N/A,FALSE,"J";"Direct Mechanical Manpower",#N/A,FALSE,"J";"Direct Piping Manpower",#N/A,FALSE,"J";"Direct Tanks Manpower",#N/A,FALSE,"J";"Direct ElecInstrSS Manpower",#N/A,FALSE,"J"}</definedName>
    <definedName name="actp" localSheetId="17" hidden="1">{"Total Indirect Manpower",#N/A,FALSE,"J";"Total Direct Manpower",#N/A,FALSE,"J";"Direct Structural Manpower",#N/A,FALSE,"J";"Direct Mechanical Manpower",#N/A,FALSE,"J";"Direct Piping Manpower",#N/A,FALSE,"J";"Direct Tanks Manpower",#N/A,FALSE,"J";"Direct ElecInstrSS Manpower",#N/A,FALSE,"J"}</definedName>
    <definedName name="actp" localSheetId="6" hidden="1">{"Total Indirect Manpower",#N/A,FALSE,"J";"Total Direct Manpower",#N/A,FALSE,"J";"Direct Structural Manpower",#N/A,FALSE,"J";"Direct Mechanical Manpower",#N/A,FALSE,"J";"Direct Piping Manpower",#N/A,FALSE,"J";"Direct Tanks Manpower",#N/A,FALSE,"J";"Direct ElecInstrSS Manpower",#N/A,FALSE,"J"}</definedName>
    <definedName name="actp" localSheetId="14" hidden="1">{"Total Indirect Manpower",#N/A,FALSE,"J";"Total Direct Manpower",#N/A,FALSE,"J";"Direct Structural Manpower",#N/A,FALSE,"J";"Direct Mechanical Manpower",#N/A,FALSE,"J";"Direct Piping Manpower",#N/A,FALSE,"J";"Direct Tanks Manpower",#N/A,FALSE,"J";"Direct ElecInstrSS Manpower",#N/A,FALSE,"J"}</definedName>
    <definedName name="actp" localSheetId="21"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4" hidden="1">{#N/A,#N/A,FALSE,"WRSUMMARY";#N/A,#N/A,FALSE,"ANNEX-1";#N/A,#N/A,FALSE,"ANNEX-2";#N/A,#N/A,FALSE,"ANNEX-3";#N/A,#N/A,FALSE,"WORKING"}</definedName>
    <definedName name="Actual" localSheetId="12" hidden="1">{#N/A,#N/A,FALSE,"WRSUMMARY";#N/A,#N/A,FALSE,"ANNEX-1";#N/A,#N/A,FALSE,"ANNEX-2";#N/A,#N/A,FALSE,"ANNEX-3";#N/A,#N/A,FALSE,"WORKING"}</definedName>
    <definedName name="Actual" localSheetId="19" hidden="1">{#N/A,#N/A,FALSE,"WRSUMMARY";#N/A,#N/A,FALSE,"ANNEX-1";#N/A,#N/A,FALSE,"ANNEX-2";#N/A,#N/A,FALSE,"ANNEX-3";#N/A,#N/A,FALSE,"WORKING"}</definedName>
    <definedName name="Actual" localSheetId="0" hidden="1">{#N/A,#N/A,FALSE,"WRSUMMARY";#N/A,#N/A,FALSE,"ANNEX-1";#N/A,#N/A,FALSE,"ANNEX-2";#N/A,#N/A,FALSE,"ANNEX-3";#N/A,#N/A,FALSE,"WORKING"}</definedName>
    <definedName name="Actual" localSheetId="10" hidden="1">{#N/A,#N/A,FALSE,"WRSUMMARY";#N/A,#N/A,FALSE,"ANNEX-1";#N/A,#N/A,FALSE,"ANNEX-2";#N/A,#N/A,FALSE,"ANNEX-3";#N/A,#N/A,FALSE,"WORKING"}</definedName>
    <definedName name="Actual" localSheetId="9" hidden="1">{#N/A,#N/A,FALSE,"WRSUMMARY";#N/A,#N/A,FALSE,"ANNEX-1";#N/A,#N/A,FALSE,"ANNEX-2";#N/A,#N/A,FALSE,"ANNEX-3";#N/A,#N/A,FALSE,"WORKING"}</definedName>
    <definedName name="Actual" localSheetId="17" hidden="1">{#N/A,#N/A,FALSE,"WRSUMMARY";#N/A,#N/A,FALSE,"ANNEX-1";#N/A,#N/A,FALSE,"ANNEX-2";#N/A,#N/A,FALSE,"ANNEX-3";#N/A,#N/A,FALSE,"WORKING"}</definedName>
    <definedName name="Actual" localSheetId="6" hidden="1">{#N/A,#N/A,FALSE,"WRSUMMARY";#N/A,#N/A,FALSE,"ANNEX-1";#N/A,#N/A,FALSE,"ANNEX-2";#N/A,#N/A,FALSE,"ANNEX-3";#N/A,#N/A,FALSE,"WORKING"}</definedName>
    <definedName name="Actual" localSheetId="14" hidden="1">{#N/A,#N/A,FALSE,"WRSUMMARY";#N/A,#N/A,FALSE,"ANNEX-1";#N/A,#N/A,FALSE,"ANNEX-2";#N/A,#N/A,FALSE,"ANNEX-3";#N/A,#N/A,FALSE,"WORKING"}</definedName>
    <definedName name="Actual" localSheetId="21" hidden="1">{#N/A,#N/A,FALSE,"WRSUMMARY";#N/A,#N/A,FALSE,"ANNEX-1";#N/A,#N/A,FALSE,"ANNEX-2";#N/A,#N/A,FALSE,"ANNEX-3";#N/A,#N/A,FALSE,"WORKING"}</definedName>
    <definedName name="Actual" hidden="1">{#N/A,#N/A,FALSE,"WRSUMMARY";#N/A,#N/A,FALSE,"ANNEX-1";#N/A,#N/A,FALSE,"ANNEX-2";#N/A,#N/A,FALSE,"ANNEX-3";#N/A,#N/A,FALSE,"WORKING"}</definedName>
    <definedName name="Actual_9798" localSheetId="2">#REF!</definedName>
    <definedName name="Actual_9798">#REF!</definedName>
    <definedName name="Actuality">'[21]Ref.'!$D$383</definedName>
    <definedName name="ad">#N/A</definedName>
    <definedName name="Ad_EN" localSheetId="2">#REF!</definedName>
    <definedName name="Ad_EN">#REF!</definedName>
    <definedName name="Ad_Sp" localSheetId="2">#REF!</definedName>
    <definedName name="Ad_Sp">#REF!</definedName>
    <definedName name="adad" localSheetId="4">#REF!</definedName>
    <definedName name="adad" localSheetId="12">#REF!</definedName>
    <definedName name="adad" localSheetId="19">#REF!</definedName>
    <definedName name="adad" localSheetId="2">#REF!</definedName>
    <definedName name="adad" localSheetId="6">#REF!</definedName>
    <definedName name="adad" localSheetId="14">#REF!</definedName>
    <definedName name="adad" localSheetId="21">#REF!</definedName>
    <definedName name="adad">#REF!</definedName>
    <definedName name="ADD"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 localSheetId="2">#REF!</definedName>
    <definedName name="Addcash">#REF!</definedName>
    <definedName name="adddddddd" localSheetId="4">#REF!</definedName>
    <definedName name="adddddddd" localSheetId="12">#REF!</definedName>
    <definedName name="adddddddd" localSheetId="19">#REF!</definedName>
    <definedName name="adddddddd" localSheetId="2">#REF!</definedName>
    <definedName name="adddddddd" localSheetId="6">#REF!</definedName>
    <definedName name="adddddddd" localSheetId="14">#REF!</definedName>
    <definedName name="adddddddd" localSheetId="21">#REF!</definedName>
    <definedName name="adddddddd">#REF!</definedName>
    <definedName name="addddddddd" localSheetId="4">#REF!</definedName>
    <definedName name="addddddddd" localSheetId="12">#REF!</definedName>
    <definedName name="addddddddd" localSheetId="19">#REF!</definedName>
    <definedName name="addddddddd" localSheetId="2">#REF!</definedName>
    <definedName name="addddddddd" localSheetId="6">#REF!</definedName>
    <definedName name="addddddddd" localSheetId="14">#REF!</definedName>
    <definedName name="addddddddd" localSheetId="21">#REF!</definedName>
    <definedName name="addddddddd">#REF!</definedName>
    <definedName name="AddXferCheckbyCheckID" localSheetId="4">#REF!</definedName>
    <definedName name="AddXferCheckbyCheckID" localSheetId="12">#REF!</definedName>
    <definedName name="AddXferCheckbyCheckID" localSheetId="19">#REF!</definedName>
    <definedName name="AddXferCheckbyCheckID" localSheetId="2">#REF!</definedName>
    <definedName name="AddXferCheckbyCheckID" localSheetId="6">#REF!</definedName>
    <definedName name="AddXferCheckbyCheckID" localSheetId="14">#REF!</definedName>
    <definedName name="AddXferCheckbyCheckID" localSheetId="21">#REF!</definedName>
    <definedName name="AddXferCheckbyCheckID">#REF!</definedName>
    <definedName name="AddXferCheckbyNumber" localSheetId="2">#REF!</definedName>
    <definedName name="AddXferCheckbyNumber">#REF!</definedName>
    <definedName name="AddXferCheckbyTable" localSheetId="2">#REF!</definedName>
    <definedName name="AddXferCheckbyTable">#REF!</definedName>
    <definedName name="AddXferCheckSLU" localSheetId="2">#REF!</definedName>
    <definedName name="AddXferCheckSLU">#REF!</definedName>
    <definedName name="adj">[22]EntitiesTable!$AE$10</definedName>
    <definedName name="adjd">[22]EntitiesTable!$AE$11</definedName>
    <definedName name="ADJName">[23]CountryList!$J$6</definedName>
    <definedName name="ADNOC" localSheetId="2">#REF!</definedName>
    <definedName name="ADNOC">#REF!</definedName>
    <definedName name="ads" localSheetId="4">#REF!</definedName>
    <definedName name="ads" localSheetId="12">#REF!</definedName>
    <definedName name="ads" localSheetId="19">#REF!</definedName>
    <definedName name="ads" localSheetId="2">#REF!</definedName>
    <definedName name="ads" localSheetId="6">#REF!</definedName>
    <definedName name="ads" localSheetId="14">#REF!</definedName>
    <definedName name="ads" localSheetId="21">#REF!</definedName>
    <definedName name="ads">#REF!</definedName>
    <definedName name="adsa" localSheetId="4">#REF!</definedName>
    <definedName name="adsa" localSheetId="12">#REF!</definedName>
    <definedName name="adsa" localSheetId="19">#REF!</definedName>
    <definedName name="adsa" localSheetId="2">#REF!</definedName>
    <definedName name="adsa" localSheetId="6">#REF!</definedName>
    <definedName name="adsa" localSheetId="14">#REF!</definedName>
    <definedName name="adsa" localSheetId="21">#REF!</definedName>
    <definedName name="adsa">#REF!</definedName>
    <definedName name="adsasdf" localSheetId="4">#REF!</definedName>
    <definedName name="adsasdf" localSheetId="12">#REF!</definedName>
    <definedName name="adsasdf" localSheetId="19">#REF!</definedName>
    <definedName name="adsasdf" localSheetId="2">#REF!</definedName>
    <definedName name="adsasdf" localSheetId="6">#REF!</definedName>
    <definedName name="adsasdf" localSheetId="14">#REF!</definedName>
    <definedName name="adsasdf" localSheetId="21">#REF!</definedName>
    <definedName name="adsasdf">#REF!</definedName>
    <definedName name="AED">[24]C!$E$1</definedName>
    <definedName name="AF">[25]BaseWeight!$I$3</definedName>
    <definedName name="AFD" localSheetId="4" hidden="1">{"Total Indirect Manpower",#N/A,FALSE,"J";"Total Direct Manpower",#N/A,FALSE,"J";"Direct Structural Manpower",#N/A,FALSE,"J";"Direct Mechanical Manpower",#N/A,FALSE,"J";"Direct Piping Manpower",#N/A,FALSE,"J";"Direct Tanks Manpower",#N/A,FALSE,"J";"Direct ElecInstrSS Manpower",#N/A,FALSE,"J"}</definedName>
    <definedName name="AFD" localSheetId="12" hidden="1">{"Total Indirect Manpower",#N/A,FALSE,"J";"Total Direct Manpower",#N/A,FALSE,"J";"Direct Structural Manpower",#N/A,FALSE,"J";"Direct Mechanical Manpower",#N/A,FALSE,"J";"Direct Piping Manpower",#N/A,FALSE,"J";"Direct Tanks Manpower",#N/A,FALSE,"J";"Direct ElecInstrSS Manpower",#N/A,FALSE,"J"}</definedName>
    <definedName name="AFD" localSheetId="19" hidden="1">{"Total Indirect Manpower",#N/A,FALSE,"J";"Total Direct Manpower",#N/A,FALSE,"J";"Direct Structural Manpower",#N/A,FALSE,"J";"Direct Mechanical Manpower",#N/A,FALSE,"J";"Direct Piping Manpower",#N/A,FALSE,"J";"Direct Tanks Manpower",#N/A,FALSE,"J";"Direct ElecInstrSS Manpower",#N/A,FALSE,"J"}</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localSheetId="10" hidden="1">{"Total Indirect Manpower",#N/A,FALSE,"J";"Total Direct Manpower",#N/A,FALSE,"J";"Direct Structural Manpower",#N/A,FALSE,"J";"Direct Mechanical Manpower",#N/A,FALSE,"J";"Direct Piping Manpower",#N/A,FALSE,"J";"Direct Tanks Manpower",#N/A,FALSE,"J";"Direct ElecInstrSS Manpower",#N/A,FALSE,"J"}</definedName>
    <definedName name="AFD" localSheetId="9" hidden="1">{"Total Indirect Manpower",#N/A,FALSE,"J";"Total Direct Manpower",#N/A,FALSE,"J";"Direct Structural Manpower",#N/A,FALSE,"J";"Direct Mechanical Manpower",#N/A,FALSE,"J";"Direct Piping Manpower",#N/A,FALSE,"J";"Direct Tanks Manpower",#N/A,FALSE,"J";"Direct ElecInstrSS Manpower",#N/A,FALSE,"J"}</definedName>
    <definedName name="AFD" localSheetId="17" hidden="1">{"Total Indirect Manpower",#N/A,FALSE,"J";"Total Direct Manpower",#N/A,FALSE,"J";"Direct Structural Manpower",#N/A,FALSE,"J";"Direct Mechanical Manpower",#N/A,FALSE,"J";"Direct Piping Manpower",#N/A,FALSE,"J";"Direct Tanks Manpower",#N/A,FALSE,"J";"Direct ElecInstrSS Manpower",#N/A,FALSE,"J"}</definedName>
    <definedName name="AFD" localSheetId="6" hidden="1">{"Total Indirect Manpower",#N/A,FALSE,"J";"Total Direct Manpower",#N/A,FALSE,"J";"Direct Structural Manpower",#N/A,FALSE,"J";"Direct Mechanical Manpower",#N/A,FALSE,"J";"Direct Piping Manpower",#N/A,FALSE,"J";"Direct Tanks Manpower",#N/A,FALSE,"J";"Direct ElecInstrSS Manpower",#N/A,FALSE,"J"}</definedName>
    <definedName name="AFD" localSheetId="14" hidden="1">{"Total Indirect Manpower",#N/A,FALSE,"J";"Total Direct Manpower",#N/A,FALSE,"J";"Direct Structural Manpower",#N/A,FALSE,"J";"Direct Mechanical Manpower",#N/A,FALSE,"J";"Direct Piping Manpower",#N/A,FALSE,"J";"Direct Tanks Manpower",#N/A,FALSE,"J";"Direct ElecInstrSS Manpower",#N/A,FALSE,"J"}</definedName>
    <definedName name="AFD" localSheetId="21"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4" hidden="1">{"Total Indirect Manpower",#N/A,FALSE,"J";"Total Direct Manpower",#N/A,FALSE,"J";"Direct Structural Manpower",#N/A,FALSE,"J";"Direct Mechanical Manpower",#N/A,FALSE,"J";"Direct Piping Manpower",#N/A,FALSE,"J";"Direct Tanks Manpower",#N/A,FALSE,"J";"Direct ElecInstrSS Manpower",#N/A,FALSE,"J"}</definedName>
    <definedName name="AFDA" localSheetId="12" hidden="1">{"Total Indirect Manpower",#N/A,FALSE,"J";"Total Direct Manpower",#N/A,FALSE,"J";"Direct Structural Manpower",#N/A,FALSE,"J";"Direct Mechanical Manpower",#N/A,FALSE,"J";"Direct Piping Manpower",#N/A,FALSE,"J";"Direct Tanks Manpower",#N/A,FALSE,"J";"Direct ElecInstrSS Manpower",#N/A,FALSE,"J"}</definedName>
    <definedName name="AFDA" localSheetId="19"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localSheetId="10" hidden="1">{"Total Indirect Manpower",#N/A,FALSE,"J";"Total Direct Manpower",#N/A,FALSE,"J";"Direct Structural Manpower",#N/A,FALSE,"J";"Direct Mechanical Manpower",#N/A,FALSE,"J";"Direct Piping Manpower",#N/A,FALSE,"J";"Direct Tanks Manpower",#N/A,FALSE,"J";"Direct ElecInstrSS Manpower",#N/A,FALSE,"J"}</definedName>
    <definedName name="AFDA" localSheetId="9" hidden="1">{"Total Indirect Manpower",#N/A,FALSE,"J";"Total Direct Manpower",#N/A,FALSE,"J";"Direct Structural Manpower",#N/A,FALSE,"J";"Direct Mechanical Manpower",#N/A,FALSE,"J";"Direct Piping Manpower",#N/A,FALSE,"J";"Direct Tanks Manpower",#N/A,FALSE,"J";"Direct ElecInstrSS Manpower",#N/A,FALSE,"J"}</definedName>
    <definedName name="AFDA" localSheetId="17" hidden="1">{"Total Indirect Manpower",#N/A,FALSE,"J";"Total Direct Manpower",#N/A,FALSE,"J";"Direct Structural Manpower",#N/A,FALSE,"J";"Direct Mechanical Manpower",#N/A,FALSE,"J";"Direct Piping Manpower",#N/A,FALSE,"J";"Direct Tanks Manpower",#N/A,FALSE,"J";"Direct ElecInstrSS Manpower",#N/A,FALSE,"J"}</definedName>
    <definedName name="AFDA" localSheetId="6" hidden="1">{"Total Indirect Manpower",#N/A,FALSE,"J";"Total Direct Manpower",#N/A,FALSE,"J";"Direct Structural Manpower",#N/A,FALSE,"J";"Direct Mechanical Manpower",#N/A,FALSE,"J";"Direct Piping Manpower",#N/A,FALSE,"J";"Direct Tanks Manpower",#N/A,FALSE,"J";"Direct ElecInstrSS Manpower",#N/A,FALSE,"J"}</definedName>
    <definedName name="AFDA" localSheetId="14" hidden="1">{"Total Indirect Manpower",#N/A,FALSE,"J";"Total Direct Manpower",#N/A,FALSE,"J";"Direct Structural Manpower",#N/A,FALSE,"J";"Direct Mechanical Manpower",#N/A,FALSE,"J";"Direct Piping Manpower",#N/A,FALSE,"J";"Direct Tanks Manpower",#N/A,FALSE,"J";"Direct ElecInstrSS Manpower",#N/A,FALSE,"J"}</definedName>
    <definedName name="AFDA" localSheetId="21"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4" hidden="1">{#N/A,#N/A,FALSE,"WRSUMMARY";#N/A,#N/A,FALSE,"ANNEX-1";#N/A,#N/A,FALSE,"ANNEX-2";#N/A,#N/A,FALSE,"ANNEX-3";#N/A,#N/A,FALSE,"WORKING"}</definedName>
    <definedName name="afdafa" localSheetId="12" hidden="1">{#N/A,#N/A,FALSE,"WRSUMMARY";#N/A,#N/A,FALSE,"ANNEX-1";#N/A,#N/A,FALSE,"ANNEX-2";#N/A,#N/A,FALSE,"ANNEX-3";#N/A,#N/A,FALSE,"WORKING"}</definedName>
    <definedName name="afdafa" localSheetId="19" hidden="1">{#N/A,#N/A,FALSE,"WRSUMMARY";#N/A,#N/A,FALSE,"ANNEX-1";#N/A,#N/A,FALSE,"ANNEX-2";#N/A,#N/A,FALSE,"ANNEX-3";#N/A,#N/A,FALSE,"WORKING"}</definedName>
    <definedName name="afdafa" localSheetId="0" hidden="1">{#N/A,#N/A,FALSE,"WRSUMMARY";#N/A,#N/A,FALSE,"ANNEX-1";#N/A,#N/A,FALSE,"ANNEX-2";#N/A,#N/A,FALSE,"ANNEX-3";#N/A,#N/A,FALSE,"WORKING"}</definedName>
    <definedName name="afdafa" localSheetId="10" hidden="1">{#N/A,#N/A,FALSE,"WRSUMMARY";#N/A,#N/A,FALSE,"ANNEX-1";#N/A,#N/A,FALSE,"ANNEX-2";#N/A,#N/A,FALSE,"ANNEX-3";#N/A,#N/A,FALSE,"WORKING"}</definedName>
    <definedName name="afdafa" localSheetId="9" hidden="1">{#N/A,#N/A,FALSE,"WRSUMMARY";#N/A,#N/A,FALSE,"ANNEX-1";#N/A,#N/A,FALSE,"ANNEX-2";#N/A,#N/A,FALSE,"ANNEX-3";#N/A,#N/A,FALSE,"WORKING"}</definedName>
    <definedName name="afdafa" localSheetId="17" hidden="1">{#N/A,#N/A,FALSE,"WRSUMMARY";#N/A,#N/A,FALSE,"ANNEX-1";#N/A,#N/A,FALSE,"ANNEX-2";#N/A,#N/A,FALSE,"ANNEX-3";#N/A,#N/A,FALSE,"WORKING"}</definedName>
    <definedName name="afdafa" localSheetId="6" hidden="1">{#N/A,#N/A,FALSE,"WRSUMMARY";#N/A,#N/A,FALSE,"ANNEX-1";#N/A,#N/A,FALSE,"ANNEX-2";#N/A,#N/A,FALSE,"ANNEX-3";#N/A,#N/A,FALSE,"WORKING"}</definedName>
    <definedName name="afdafa" localSheetId="14" hidden="1">{#N/A,#N/A,FALSE,"WRSUMMARY";#N/A,#N/A,FALSE,"ANNEX-1";#N/A,#N/A,FALSE,"ANNEX-2";#N/A,#N/A,FALSE,"ANNEX-3";#N/A,#N/A,FALSE,"WORKING"}</definedName>
    <definedName name="afdafa" localSheetId="21" hidden="1">{#N/A,#N/A,FALSE,"WRSUMMARY";#N/A,#N/A,FALSE,"ANNEX-1";#N/A,#N/A,FALSE,"ANNEX-2";#N/A,#N/A,FALSE,"ANNEX-3";#N/A,#N/A,FALSE,"WORKING"}</definedName>
    <definedName name="afdafa" hidden="1">{#N/A,#N/A,FALSE,"WRSUMMARY";#N/A,#N/A,FALSE,"ANNEX-1";#N/A,#N/A,FALSE,"ANNEX-2";#N/A,#N/A,FALSE,"ANNEX-3";#N/A,#N/A,FALSE,"WORKING"}</definedName>
    <definedName name="afhah" localSheetId="4" hidden="1">{#N/A,#N/A,FALSE,"WRSUMMARY";#N/A,#N/A,FALSE,"ANNEX-1";#N/A,#N/A,FALSE,"ANNEX-2";#N/A,#N/A,FALSE,"ANNEX-3";#N/A,#N/A,FALSE,"WORKING"}</definedName>
    <definedName name="afhah" localSheetId="12" hidden="1">{#N/A,#N/A,FALSE,"WRSUMMARY";#N/A,#N/A,FALSE,"ANNEX-1";#N/A,#N/A,FALSE,"ANNEX-2";#N/A,#N/A,FALSE,"ANNEX-3";#N/A,#N/A,FALSE,"WORKING"}</definedName>
    <definedName name="afhah" localSheetId="19" hidden="1">{#N/A,#N/A,FALSE,"WRSUMMARY";#N/A,#N/A,FALSE,"ANNEX-1";#N/A,#N/A,FALSE,"ANNEX-2";#N/A,#N/A,FALSE,"ANNEX-3";#N/A,#N/A,FALSE,"WORKING"}</definedName>
    <definedName name="afhah" localSheetId="0" hidden="1">{#N/A,#N/A,FALSE,"WRSUMMARY";#N/A,#N/A,FALSE,"ANNEX-1";#N/A,#N/A,FALSE,"ANNEX-2";#N/A,#N/A,FALSE,"ANNEX-3";#N/A,#N/A,FALSE,"WORKING"}</definedName>
    <definedName name="afhah" localSheetId="10" hidden="1">{#N/A,#N/A,FALSE,"WRSUMMARY";#N/A,#N/A,FALSE,"ANNEX-1";#N/A,#N/A,FALSE,"ANNEX-2";#N/A,#N/A,FALSE,"ANNEX-3";#N/A,#N/A,FALSE,"WORKING"}</definedName>
    <definedName name="afhah" localSheetId="9" hidden="1">{#N/A,#N/A,FALSE,"WRSUMMARY";#N/A,#N/A,FALSE,"ANNEX-1";#N/A,#N/A,FALSE,"ANNEX-2";#N/A,#N/A,FALSE,"ANNEX-3";#N/A,#N/A,FALSE,"WORKING"}</definedName>
    <definedName name="afhah" localSheetId="17" hidden="1">{#N/A,#N/A,FALSE,"WRSUMMARY";#N/A,#N/A,FALSE,"ANNEX-1";#N/A,#N/A,FALSE,"ANNEX-2";#N/A,#N/A,FALSE,"ANNEX-3";#N/A,#N/A,FALSE,"WORKING"}</definedName>
    <definedName name="afhah" localSheetId="6" hidden="1">{#N/A,#N/A,FALSE,"WRSUMMARY";#N/A,#N/A,FALSE,"ANNEX-1";#N/A,#N/A,FALSE,"ANNEX-2";#N/A,#N/A,FALSE,"ANNEX-3";#N/A,#N/A,FALSE,"WORKING"}</definedName>
    <definedName name="afhah" localSheetId="14" hidden="1">{#N/A,#N/A,FALSE,"WRSUMMARY";#N/A,#N/A,FALSE,"ANNEX-1";#N/A,#N/A,FALSE,"ANNEX-2";#N/A,#N/A,FALSE,"ANNEX-3";#N/A,#N/A,FALSE,"WORKING"}</definedName>
    <definedName name="afhah" localSheetId="21" hidden="1">{#N/A,#N/A,FALSE,"WRSUMMARY";#N/A,#N/A,FALSE,"ANNEX-1";#N/A,#N/A,FALSE,"ANNEX-2";#N/A,#N/A,FALSE,"ANNEX-3";#N/A,#N/A,FALSE,"WORKING"}</definedName>
    <definedName name="afhah" hidden="1">{#N/A,#N/A,FALSE,"WRSUMMARY";#N/A,#N/A,FALSE,"ANNEX-1";#N/A,#N/A,FALSE,"ANNEX-2";#N/A,#N/A,FALSE,"ANNEX-3";#N/A,#N/A,FALSE,"WORKING"}</definedName>
    <definedName name="agaha" localSheetId="4" hidden="1">{"Cost Summary",#N/A,FALSE,"B";"Cost Detail 1",#N/A,FALSE,"C";"Cost Detail 2",#N/A,FALSE,"C"}</definedName>
    <definedName name="agaha" localSheetId="12" hidden="1">{"Cost Summary",#N/A,FALSE,"B";"Cost Detail 1",#N/A,FALSE,"C";"Cost Detail 2",#N/A,FALSE,"C"}</definedName>
    <definedName name="agaha" localSheetId="19" hidden="1">{"Cost Summary",#N/A,FALSE,"B";"Cost Detail 1",#N/A,FALSE,"C";"Cost Detail 2",#N/A,FALSE,"C"}</definedName>
    <definedName name="agaha" localSheetId="0" hidden="1">{"Cost Summary",#N/A,FALSE,"B";"Cost Detail 1",#N/A,FALSE,"C";"Cost Detail 2",#N/A,FALSE,"C"}</definedName>
    <definedName name="agaha" localSheetId="10" hidden="1">{"Cost Summary",#N/A,FALSE,"B";"Cost Detail 1",#N/A,FALSE,"C";"Cost Detail 2",#N/A,FALSE,"C"}</definedName>
    <definedName name="agaha" localSheetId="9" hidden="1">{"Cost Summary",#N/A,FALSE,"B";"Cost Detail 1",#N/A,FALSE,"C";"Cost Detail 2",#N/A,FALSE,"C"}</definedName>
    <definedName name="agaha" localSheetId="17" hidden="1">{"Cost Summary",#N/A,FALSE,"B";"Cost Detail 1",#N/A,FALSE,"C";"Cost Detail 2",#N/A,FALSE,"C"}</definedName>
    <definedName name="agaha" localSheetId="6" hidden="1">{"Cost Summary",#N/A,FALSE,"B";"Cost Detail 1",#N/A,FALSE,"C";"Cost Detail 2",#N/A,FALSE,"C"}</definedName>
    <definedName name="agaha" localSheetId="14" hidden="1">{"Cost Summary",#N/A,FALSE,"B";"Cost Detail 1",#N/A,FALSE,"C";"Cost Detail 2",#N/A,FALSE,"C"}</definedName>
    <definedName name="agaha" localSheetId="21" hidden="1">{"Cost Summary",#N/A,FALSE,"B";"Cost Detail 1",#N/A,FALSE,"C";"Cost Detail 2",#N/A,FALSE,"C"}</definedName>
    <definedName name="agaha" hidden="1">{"Cost Summary",#N/A,FALSE,"B";"Cost Detail 1",#N/A,FALSE,"C";"Cost Detail 2",#N/A,FALSE,"C"}</definedName>
    <definedName name="ahfha" localSheetId="4" hidden="1">{#N/A,#N/A,FALSE,"WRSUMMARY";#N/A,#N/A,FALSE,"ANNEX-1";#N/A,#N/A,FALSE,"ANNEX-2";#N/A,#N/A,FALSE,"ANNEX-3";#N/A,#N/A,FALSE,"WORKING"}</definedName>
    <definedName name="ahfha" localSheetId="12" hidden="1">{#N/A,#N/A,FALSE,"WRSUMMARY";#N/A,#N/A,FALSE,"ANNEX-1";#N/A,#N/A,FALSE,"ANNEX-2";#N/A,#N/A,FALSE,"ANNEX-3";#N/A,#N/A,FALSE,"WORKING"}</definedName>
    <definedName name="ahfha" localSheetId="19" hidden="1">{#N/A,#N/A,FALSE,"WRSUMMARY";#N/A,#N/A,FALSE,"ANNEX-1";#N/A,#N/A,FALSE,"ANNEX-2";#N/A,#N/A,FALSE,"ANNEX-3";#N/A,#N/A,FALSE,"WORKING"}</definedName>
    <definedName name="ahfha" localSheetId="0" hidden="1">{#N/A,#N/A,FALSE,"WRSUMMARY";#N/A,#N/A,FALSE,"ANNEX-1";#N/A,#N/A,FALSE,"ANNEX-2";#N/A,#N/A,FALSE,"ANNEX-3";#N/A,#N/A,FALSE,"WORKING"}</definedName>
    <definedName name="ahfha" localSheetId="10" hidden="1">{#N/A,#N/A,FALSE,"WRSUMMARY";#N/A,#N/A,FALSE,"ANNEX-1";#N/A,#N/A,FALSE,"ANNEX-2";#N/A,#N/A,FALSE,"ANNEX-3";#N/A,#N/A,FALSE,"WORKING"}</definedName>
    <definedName name="ahfha" localSheetId="9" hidden="1">{#N/A,#N/A,FALSE,"WRSUMMARY";#N/A,#N/A,FALSE,"ANNEX-1";#N/A,#N/A,FALSE,"ANNEX-2";#N/A,#N/A,FALSE,"ANNEX-3";#N/A,#N/A,FALSE,"WORKING"}</definedName>
    <definedName name="ahfha" localSheetId="17" hidden="1">{#N/A,#N/A,FALSE,"WRSUMMARY";#N/A,#N/A,FALSE,"ANNEX-1";#N/A,#N/A,FALSE,"ANNEX-2";#N/A,#N/A,FALSE,"ANNEX-3";#N/A,#N/A,FALSE,"WORKING"}</definedName>
    <definedName name="ahfha" localSheetId="6" hidden="1">{#N/A,#N/A,FALSE,"WRSUMMARY";#N/A,#N/A,FALSE,"ANNEX-1";#N/A,#N/A,FALSE,"ANNEX-2";#N/A,#N/A,FALSE,"ANNEX-3";#N/A,#N/A,FALSE,"WORKING"}</definedName>
    <definedName name="ahfha" localSheetId="14" hidden="1">{#N/A,#N/A,FALSE,"WRSUMMARY";#N/A,#N/A,FALSE,"ANNEX-1";#N/A,#N/A,FALSE,"ANNEX-2";#N/A,#N/A,FALSE,"ANNEX-3";#N/A,#N/A,FALSE,"WORKING"}</definedName>
    <definedName name="ahfha" localSheetId="21" hidden="1">{#N/A,#N/A,FALSE,"WRSUMMARY";#N/A,#N/A,FALSE,"ANNEX-1";#N/A,#N/A,FALSE,"ANNEX-2";#N/A,#N/A,FALSE,"ANNEX-3";#N/A,#N/A,FALSE,"WORKING"}</definedName>
    <definedName name="ahfha" hidden="1">{#N/A,#N/A,FALSE,"WRSUMMARY";#N/A,#N/A,FALSE,"ANNEX-1";#N/A,#N/A,FALSE,"ANNEX-2";#N/A,#N/A,FALSE,"ANNEX-3";#N/A,#N/A,FALSE,"WORKING"}</definedName>
    <definedName name="air_cooler" localSheetId="2">#REF!</definedName>
    <definedName name="air_cooler">#REF!</definedName>
    <definedName name="AIRCOOLERS" localSheetId="2">#REF!</definedName>
    <definedName name="AIRCOOLERS">#REF!</definedName>
    <definedName name="AIRFARE" localSheetId="2">#REF!</definedName>
    <definedName name="AIRFARE">#REF!</definedName>
    <definedName name="ajfjdsa" localSheetId="2">#REF!</definedName>
    <definedName name="ajfjdsa">#REF!</definedName>
    <definedName name="akd" localSheetId="2">#REF!</definedName>
    <definedName name="akd">#REF!</definedName>
    <definedName name="al_12m">[20]ALLOWANCE!$C$8</definedName>
    <definedName name="al_24m">[20]ALLOWANCE!$D$8</definedName>
    <definedName name="al_25m">[20]ALLOWANCE!$E$8</definedName>
    <definedName name="al_R">[26]ALLOWANCE!$B$8</definedName>
    <definedName name="all" localSheetId="4">#REF!</definedName>
    <definedName name="all" localSheetId="12">#REF!</definedName>
    <definedName name="all" localSheetId="19">#REF!</definedName>
    <definedName name="all" localSheetId="2">#REF!</definedName>
    <definedName name="all" localSheetId="6">#REF!</definedName>
    <definedName name="all" localSheetId="14">#REF!</definedName>
    <definedName name="all" localSheetId="21">#REF!</definedName>
    <definedName name="all">#REF!</definedName>
    <definedName name="ALL_BQ" localSheetId="4">#REF!</definedName>
    <definedName name="ALL_BQ" localSheetId="12">#REF!</definedName>
    <definedName name="ALL_BQ" localSheetId="19">#REF!</definedName>
    <definedName name="ALL_BQ" localSheetId="2">#REF!</definedName>
    <definedName name="ALL_BQ" localSheetId="6">#REF!</definedName>
    <definedName name="ALL_BQ" localSheetId="14">#REF!</definedName>
    <definedName name="ALL_BQ" localSheetId="21">#REF!</definedName>
    <definedName name="ALL_BQ">#REF!</definedName>
    <definedName name="ALL_ETA" localSheetId="4">#REF!</definedName>
    <definedName name="ALL_ETA" localSheetId="12">#REF!</definedName>
    <definedName name="ALL_ETA" localSheetId="19">#REF!</definedName>
    <definedName name="ALL_ETA" localSheetId="2">#REF!</definedName>
    <definedName name="ALL_ETA" localSheetId="6">#REF!</definedName>
    <definedName name="ALL_ETA" localSheetId="14">#REF!</definedName>
    <definedName name="ALL_ETA" localSheetId="21">#REF!</definedName>
    <definedName name="ALL_ETA">#REF!</definedName>
    <definedName name="ALL_ID" localSheetId="2">#REF!</definedName>
    <definedName name="ALL_ID">#REF!</definedName>
    <definedName name="All_Item" localSheetId="2">#REF!</definedName>
    <definedName name="All_Item">#REF!</definedName>
    <definedName name="ALL_PERCENT" localSheetId="2">#REF!</definedName>
    <definedName name="ALL_PERCENT">#REF!</definedName>
    <definedName name="ALL_PREV.ETA" localSheetId="2">#REF!</definedName>
    <definedName name="ALL_PREV.ETA">#REF!</definedName>
    <definedName name="allorders3" localSheetId="2">#REF!</definedName>
    <definedName name="allorders3">#REF!</definedName>
    <definedName name="ALPHA" localSheetId="2">#REF!</definedName>
    <definedName name="ALPHA">#REF!</definedName>
    <definedName name="ALPHNUM" localSheetId="2">#REF!</definedName>
    <definedName name="ALPHNUM">#REF!</definedName>
    <definedName name="ALPIN">#N/A</definedName>
    <definedName name="ALPJYOU">#N/A</definedName>
    <definedName name="ALPTOI">#N/A</definedName>
    <definedName name="AM" localSheetId="2">#REF!</definedName>
    <definedName name="AM">#REF!</definedName>
    <definedName name="amit" localSheetId="4" hidden="1">{"Cost Summary",#N/A,FALSE,"B";"Cost Detail 1",#N/A,FALSE,"C";"Cost Detail 2",#N/A,FALSE,"C"}</definedName>
    <definedName name="amit" localSheetId="12" hidden="1">{"Cost Summary",#N/A,FALSE,"B";"Cost Detail 1",#N/A,FALSE,"C";"Cost Detail 2",#N/A,FALSE,"C"}</definedName>
    <definedName name="amit" localSheetId="19" hidden="1">{"Cost Summary",#N/A,FALSE,"B";"Cost Detail 1",#N/A,FALSE,"C";"Cost Detail 2",#N/A,FALSE,"C"}</definedName>
    <definedName name="amit" localSheetId="0" hidden="1">{"Cost Summary",#N/A,FALSE,"B";"Cost Detail 1",#N/A,FALSE,"C";"Cost Detail 2",#N/A,FALSE,"C"}</definedName>
    <definedName name="amit" localSheetId="10" hidden="1">{"Cost Summary",#N/A,FALSE,"B";"Cost Detail 1",#N/A,FALSE,"C";"Cost Detail 2",#N/A,FALSE,"C"}</definedName>
    <definedName name="amit" localSheetId="9" hidden="1">{"Cost Summary",#N/A,FALSE,"B";"Cost Detail 1",#N/A,FALSE,"C";"Cost Detail 2",#N/A,FALSE,"C"}</definedName>
    <definedName name="amit" localSheetId="17" hidden="1">{"Cost Summary",#N/A,FALSE,"B";"Cost Detail 1",#N/A,FALSE,"C";"Cost Detail 2",#N/A,FALSE,"C"}</definedName>
    <definedName name="amit" localSheetId="6" hidden="1">{"Cost Summary",#N/A,FALSE,"B";"Cost Detail 1",#N/A,FALSE,"C";"Cost Detail 2",#N/A,FALSE,"C"}</definedName>
    <definedName name="amit" localSheetId="14" hidden="1">{"Cost Summary",#N/A,FALSE,"B";"Cost Detail 1",#N/A,FALSE,"C";"Cost Detail 2",#N/A,FALSE,"C"}</definedName>
    <definedName name="amit" localSheetId="21" hidden="1">{"Cost Summary",#N/A,FALSE,"B";"Cost Detail 1",#N/A,FALSE,"C";"Cost Detail 2",#N/A,FALSE,"C"}</definedName>
    <definedName name="amit" hidden="1">{"Cost Summary",#N/A,FALSE,"B";"Cost Detail 1",#N/A,FALSE,"C";"Cost Detail 2",#N/A,FALSE,"C"}</definedName>
    <definedName name="AN" localSheetId="2">#REF!</definedName>
    <definedName name="AN">#REF!</definedName>
    <definedName name="an_02">'[20]MH RATE'!$D$15</definedName>
    <definedName name="an_03">'[20]MH RATE'!$F$15</definedName>
    <definedName name="an_04">'[20]MH RATE'!$H$15</definedName>
    <definedName name="an_05">'[20]MH RATE'!$J$15</definedName>
    <definedName name="an_HR_M">'[20]MH RATE'!$L$15</definedName>
    <definedName name="analysis_summary" localSheetId="4">#REF!</definedName>
    <definedName name="analysis_summary" localSheetId="12">#REF!</definedName>
    <definedName name="analysis_summary" localSheetId="19">#REF!</definedName>
    <definedName name="analysis_summary" localSheetId="2">#REF!</definedName>
    <definedName name="analysis_summary" localSheetId="6">#REF!</definedName>
    <definedName name="analysis_summary" localSheetId="14">#REF!</definedName>
    <definedName name="analysis_summary" localSheetId="21">#REF!</definedName>
    <definedName name="analysis_summary">#REF!</definedName>
    <definedName name="ANCHOR" localSheetId="4">#REF!</definedName>
    <definedName name="ANCHOR" localSheetId="12">#REF!</definedName>
    <definedName name="ANCHOR" localSheetId="19">#REF!</definedName>
    <definedName name="ANCHOR" localSheetId="2">#REF!</definedName>
    <definedName name="ANCHOR" localSheetId="6">#REF!</definedName>
    <definedName name="ANCHOR" localSheetId="14">#REF!</definedName>
    <definedName name="ANCHOR" localSheetId="21">#REF!</definedName>
    <definedName name="ANCHOR">#REF!</definedName>
    <definedName name="anglo_coal_summary" localSheetId="4">#REF!</definedName>
    <definedName name="anglo_coal_summary" localSheetId="12">#REF!</definedName>
    <definedName name="anglo_coal_summary" localSheetId="19">#REF!</definedName>
    <definedName name="anglo_coal_summary" localSheetId="2">#REF!</definedName>
    <definedName name="anglo_coal_summary" localSheetId="6">#REF!</definedName>
    <definedName name="anglo_coal_summary" localSheetId="14">#REF!</definedName>
    <definedName name="anglo_coal_summary" localSheetId="21">#REF!</definedName>
    <definedName name="anglo_coal_summary">#REF!</definedName>
    <definedName name="anil">[27]Sheet1!$C$14</definedName>
    <definedName name="annexure8.1" localSheetId="2">#REF!</definedName>
    <definedName name="annexure8.1">#REF!</definedName>
    <definedName name="annexure9.1.1">[28]PROJECTIONS!$C$1:$J$60</definedName>
    <definedName name="annexure9.1.2">'[28]BALANCE SHEET'!$B$1:$G$37</definedName>
    <definedName name="annexure9.1.4">'[28]CASH FLOW'!$B$38:$I$49</definedName>
    <definedName name="annexure9.1.5">[28]PROJECTIONS!$C$66:$J$67</definedName>
    <definedName name="annexure9.3.1">[29]PROJECTIONS!$A$1:$M$43</definedName>
    <definedName name="annexure9.3.2">'[29]BALANCE SHEET'!$A$1:$M$34</definedName>
    <definedName name="annexure9.3.3">'[29]CASH FLOW'!$A$1:$N$34</definedName>
    <definedName name="annexure9.3.4">'[29]CASH FLOW'!$A$42:$O$78</definedName>
    <definedName name="annexure9.3.5">[29]PROJECTIONS!$A$48:$M$87</definedName>
    <definedName name="ANTPL" localSheetId="4">#REF!</definedName>
    <definedName name="ANTPL" localSheetId="12">#REF!</definedName>
    <definedName name="ANTPL" localSheetId="19">#REF!</definedName>
    <definedName name="ANTPL" localSheetId="2">#REF!</definedName>
    <definedName name="ANTPL" localSheetId="6">#REF!</definedName>
    <definedName name="ANTPL" localSheetId="14">#REF!</definedName>
    <definedName name="ANTPL" localSheetId="21">#REF!</definedName>
    <definedName name="ANTPL">#REF!</definedName>
    <definedName name="ANX3A16.1">[30]ANX3A11!$A$10:$C$101</definedName>
    <definedName name="app">[22]EntitiesTable!$AI$12</definedName>
    <definedName name="Appl" localSheetId="2">#REF!</definedName>
    <definedName name="Appl">#REF!</definedName>
    <definedName name="APPROVE">[31]info!$B$30</definedName>
    <definedName name="Approved" localSheetId="4">#REF!</definedName>
    <definedName name="Approved" localSheetId="12">#REF!</definedName>
    <definedName name="Approved" localSheetId="19">#REF!</definedName>
    <definedName name="Approved" localSheetId="2">#REF!</definedName>
    <definedName name="Approved" localSheetId="6">#REF!</definedName>
    <definedName name="Approved" localSheetId="14">#REF!</definedName>
    <definedName name="Approved" localSheetId="21">#REF!</definedName>
    <definedName name="Approved">#REF!</definedName>
    <definedName name="APPROVER" localSheetId="4">#REF!</definedName>
    <definedName name="APPROVER" localSheetId="12">#REF!</definedName>
    <definedName name="APPROVER" localSheetId="19">#REF!</definedName>
    <definedName name="APPROVER" localSheetId="2">#REF!</definedName>
    <definedName name="APPROVER" localSheetId="6">#REF!</definedName>
    <definedName name="APPROVER" localSheetId="14">#REF!</definedName>
    <definedName name="APPROVER" localSheetId="21">#REF!</definedName>
    <definedName name="APPROVER">#REF!</definedName>
    <definedName name="APR_1" localSheetId="4">#REF!</definedName>
    <definedName name="APR_1" localSheetId="12">#REF!</definedName>
    <definedName name="APR_1" localSheetId="19">#REF!</definedName>
    <definedName name="APR_1" localSheetId="2">#REF!</definedName>
    <definedName name="APR_1" localSheetId="6">#REF!</definedName>
    <definedName name="APR_1" localSheetId="14">#REF!</definedName>
    <definedName name="APR_1" localSheetId="21">#REF!</definedName>
    <definedName name="APR_1">#REF!</definedName>
    <definedName name="apty" localSheetId="4" hidden="1">{#N/A,#N/A,FALSE,"WRSUMMARY";#N/A,#N/A,FALSE,"ANNEX-1";#N/A,#N/A,FALSE,"ANNEX-2";#N/A,#N/A,FALSE,"ANNEX-3";#N/A,#N/A,FALSE,"WORKING"}</definedName>
    <definedName name="apty" localSheetId="12" hidden="1">{#N/A,#N/A,FALSE,"WRSUMMARY";#N/A,#N/A,FALSE,"ANNEX-1";#N/A,#N/A,FALSE,"ANNEX-2";#N/A,#N/A,FALSE,"ANNEX-3";#N/A,#N/A,FALSE,"WORKING"}</definedName>
    <definedName name="apty" localSheetId="19" hidden="1">{#N/A,#N/A,FALSE,"WRSUMMARY";#N/A,#N/A,FALSE,"ANNEX-1";#N/A,#N/A,FALSE,"ANNEX-2";#N/A,#N/A,FALSE,"ANNEX-3";#N/A,#N/A,FALSE,"WORKING"}</definedName>
    <definedName name="apty" localSheetId="0" hidden="1">{#N/A,#N/A,FALSE,"WRSUMMARY";#N/A,#N/A,FALSE,"ANNEX-1";#N/A,#N/A,FALSE,"ANNEX-2";#N/A,#N/A,FALSE,"ANNEX-3";#N/A,#N/A,FALSE,"WORKING"}</definedName>
    <definedName name="apty" localSheetId="10" hidden="1">{#N/A,#N/A,FALSE,"WRSUMMARY";#N/A,#N/A,FALSE,"ANNEX-1";#N/A,#N/A,FALSE,"ANNEX-2";#N/A,#N/A,FALSE,"ANNEX-3";#N/A,#N/A,FALSE,"WORKING"}</definedName>
    <definedName name="apty" localSheetId="9" hidden="1">{#N/A,#N/A,FALSE,"WRSUMMARY";#N/A,#N/A,FALSE,"ANNEX-1";#N/A,#N/A,FALSE,"ANNEX-2";#N/A,#N/A,FALSE,"ANNEX-3";#N/A,#N/A,FALSE,"WORKING"}</definedName>
    <definedName name="apty" localSheetId="17" hidden="1">{#N/A,#N/A,FALSE,"WRSUMMARY";#N/A,#N/A,FALSE,"ANNEX-1";#N/A,#N/A,FALSE,"ANNEX-2";#N/A,#N/A,FALSE,"ANNEX-3";#N/A,#N/A,FALSE,"WORKING"}</definedName>
    <definedName name="apty" localSheetId="6" hidden="1">{#N/A,#N/A,FALSE,"WRSUMMARY";#N/A,#N/A,FALSE,"ANNEX-1";#N/A,#N/A,FALSE,"ANNEX-2";#N/A,#N/A,FALSE,"ANNEX-3";#N/A,#N/A,FALSE,"WORKING"}</definedName>
    <definedName name="apty" localSheetId="14" hidden="1">{#N/A,#N/A,FALSE,"WRSUMMARY";#N/A,#N/A,FALSE,"ANNEX-1";#N/A,#N/A,FALSE,"ANNEX-2";#N/A,#N/A,FALSE,"ANNEX-3";#N/A,#N/A,FALSE,"WORKING"}</definedName>
    <definedName name="apty" localSheetId="21" hidden="1">{#N/A,#N/A,FALSE,"WRSUMMARY";#N/A,#N/A,FALSE,"ANNEX-1";#N/A,#N/A,FALSE,"ANNEX-2";#N/A,#N/A,FALSE,"ANNEX-3";#N/A,#N/A,FALSE,"WORKING"}</definedName>
    <definedName name="apty" hidden="1">{#N/A,#N/A,FALSE,"WRSUMMARY";#N/A,#N/A,FALSE,"ANNEX-1";#N/A,#N/A,FALSE,"ANNEX-2";#N/A,#N/A,FALSE,"ANNEX-3";#N/A,#N/A,FALSE,"WORKING"}</definedName>
    <definedName name="apu">'[32]Site KPIs'!$A$173:$S$177</definedName>
    <definedName name="apuPA">'[32]Site KPIs'!$A$177:$S$181</definedName>
    <definedName name="apuPO">'[32]Site KPIs'!$A$173:$S$174</definedName>
    <definedName name="apuQL">'[32]Site KPIs'!$D$153:$S$153</definedName>
    <definedName name="apuQLton">'[32]Site KPIs'!$A$185:$S$185</definedName>
    <definedName name="Arch" localSheetId="4">#REF!</definedName>
    <definedName name="Arch" localSheetId="12">#REF!</definedName>
    <definedName name="Arch" localSheetId="19">#REF!</definedName>
    <definedName name="Arch" localSheetId="2">#REF!</definedName>
    <definedName name="Arch" localSheetId="6">#REF!</definedName>
    <definedName name="Arch" localSheetId="14">#REF!</definedName>
    <definedName name="Arch" localSheetId="21">#REF!</definedName>
    <definedName name="Arch">#REF!</definedName>
    <definedName name="AREA" localSheetId="4">#REF!</definedName>
    <definedName name="AREA" localSheetId="12">#REF!</definedName>
    <definedName name="AREA" localSheetId="19">#REF!</definedName>
    <definedName name="AREA" localSheetId="2">#REF!</definedName>
    <definedName name="AREA" localSheetId="6">#REF!</definedName>
    <definedName name="AREA" localSheetId="14">#REF!</definedName>
    <definedName name="AREA" localSheetId="21">#REF!</definedName>
    <definedName name="AREA">#REF!</definedName>
    <definedName name="arnot" localSheetId="4">#REF!</definedName>
    <definedName name="arnot" localSheetId="12">#REF!</definedName>
    <definedName name="arnot" localSheetId="19">#REF!</definedName>
    <definedName name="arnot" localSheetId="2">#REF!</definedName>
    <definedName name="arnot" localSheetId="6">#REF!</definedName>
    <definedName name="arnot" localSheetId="14">#REF!</definedName>
    <definedName name="arnot" localSheetId="21">#REF!</definedName>
    <definedName name="arnot">#REF!</definedName>
    <definedName name="ARX" localSheetId="2">#REF!</definedName>
    <definedName name="ARX">#REF!</definedName>
    <definedName name="as" localSheetId="4" hidden="1">{"Cost Summary",#N/A,FALSE,"B";"Cost Detail 1",#N/A,FALSE,"C";"Cost Detail 2",#N/A,FALSE,"C"}</definedName>
    <definedName name="as" localSheetId="12" hidden="1">{"Cost Summary",#N/A,FALSE,"B";"Cost Detail 1",#N/A,FALSE,"C";"Cost Detail 2",#N/A,FALSE,"C"}</definedName>
    <definedName name="as" localSheetId="19" hidden="1">{"Cost Summary",#N/A,FALSE,"B";"Cost Detail 1",#N/A,FALSE,"C";"Cost Detail 2",#N/A,FALSE,"C"}</definedName>
    <definedName name="as" localSheetId="0" hidden="1">{"Cost Summary",#N/A,FALSE,"B";"Cost Detail 1",#N/A,FALSE,"C";"Cost Detail 2",#N/A,FALSE,"C"}</definedName>
    <definedName name="as" localSheetId="10" hidden="1">{"Cost Summary",#N/A,FALSE,"B";"Cost Detail 1",#N/A,FALSE,"C";"Cost Detail 2",#N/A,FALSE,"C"}</definedName>
    <definedName name="as" localSheetId="9" hidden="1">{"Cost Summary",#N/A,FALSE,"B";"Cost Detail 1",#N/A,FALSE,"C";"Cost Detail 2",#N/A,FALSE,"C"}</definedName>
    <definedName name="as" localSheetId="17" hidden="1">{"Cost Summary",#N/A,FALSE,"B";"Cost Detail 1",#N/A,FALSE,"C";"Cost Detail 2",#N/A,FALSE,"C"}</definedName>
    <definedName name="as" localSheetId="6" hidden="1">{"Cost Summary",#N/A,FALSE,"B";"Cost Detail 1",#N/A,FALSE,"C";"Cost Detail 2",#N/A,FALSE,"C"}</definedName>
    <definedName name="as" localSheetId="14" hidden="1">{"Cost Summary",#N/A,FALSE,"B";"Cost Detail 1",#N/A,FALSE,"C";"Cost Detail 2",#N/A,FALSE,"C"}</definedName>
    <definedName name="as" localSheetId="21" hidden="1">{"Cost Summary",#N/A,FALSE,"B";"Cost Detail 1",#N/A,FALSE,"C";"Cost Detail 2",#N/A,FALSE,"C"}</definedName>
    <definedName name="as" hidden="1">{"Cost Summary",#N/A,FALSE,"B";"Cost Detail 1",#N/A,FALSE,"C";"Cost Detail 2",#N/A,FALSE,"C"}</definedName>
    <definedName name="AS2DocOpenMode" hidden="1">"AS2DocumentEdit"</definedName>
    <definedName name="as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4" hidden="1">{#N/A,#N/A,FALSE,"CF DXB";#N/A,#N/A,FALSE,"Mn St. Ind.";#N/A,#N/A,FALSE,"CF IND"}</definedName>
    <definedName name="ASDRE" localSheetId="12" hidden="1">{#N/A,#N/A,FALSE,"CF DXB";#N/A,#N/A,FALSE,"Mn St. Ind.";#N/A,#N/A,FALSE,"CF IND"}</definedName>
    <definedName name="ASDRE" localSheetId="19" hidden="1">{#N/A,#N/A,FALSE,"CF DXB";#N/A,#N/A,FALSE,"Mn St. Ind.";#N/A,#N/A,FALSE,"CF IND"}</definedName>
    <definedName name="ASDRE" localSheetId="0" hidden="1">{#N/A,#N/A,FALSE,"CF DXB";#N/A,#N/A,FALSE,"Mn St. Ind.";#N/A,#N/A,FALSE,"CF IND"}</definedName>
    <definedName name="ASDRE" localSheetId="10" hidden="1">{#N/A,#N/A,FALSE,"CF DXB";#N/A,#N/A,FALSE,"Mn St. Ind.";#N/A,#N/A,FALSE,"CF IND"}</definedName>
    <definedName name="ASDRE" localSheetId="9" hidden="1">{#N/A,#N/A,FALSE,"CF DXB";#N/A,#N/A,FALSE,"Mn St. Ind.";#N/A,#N/A,FALSE,"CF IND"}</definedName>
    <definedName name="ASDRE" localSheetId="17" hidden="1">{#N/A,#N/A,FALSE,"CF DXB";#N/A,#N/A,FALSE,"Mn St. Ind.";#N/A,#N/A,FALSE,"CF IND"}</definedName>
    <definedName name="ASDRE" localSheetId="6" hidden="1">{#N/A,#N/A,FALSE,"CF DXB";#N/A,#N/A,FALSE,"Mn St. Ind.";#N/A,#N/A,FALSE,"CF IND"}</definedName>
    <definedName name="ASDRE" localSheetId="14" hidden="1">{#N/A,#N/A,FALSE,"CF DXB";#N/A,#N/A,FALSE,"Mn St. Ind.";#N/A,#N/A,FALSE,"CF IND"}</definedName>
    <definedName name="ASDRE" localSheetId="21" hidden="1">{#N/A,#N/A,FALSE,"CF DXB";#N/A,#N/A,FALSE,"Mn St. Ind.";#N/A,#N/A,FALSE,"CF IND"}</definedName>
    <definedName name="ASDRE" hidden="1">{#N/A,#N/A,FALSE,"CF DXB";#N/A,#N/A,FALSE,"Mn St. Ind.";#N/A,#N/A,FALSE,"CF IND"}</definedName>
    <definedName name="ass" localSheetId="2">#REF!</definedName>
    <definedName name="ass">#REF!</definedName>
    <definedName name="ASSETS" localSheetId="2">#REF!</definedName>
    <definedName name="ASSETS">#REF!</definedName>
    <definedName name="assumption" localSheetId="4">#REF!</definedName>
    <definedName name="assumption" localSheetId="12">#REF!</definedName>
    <definedName name="assumption" localSheetId="19">#REF!</definedName>
    <definedName name="assumption" localSheetId="2">#REF!</definedName>
    <definedName name="assumption" localSheetId="6">#REF!</definedName>
    <definedName name="assumption" localSheetId="14">#REF!</definedName>
    <definedName name="assumption" localSheetId="21">#REF!</definedName>
    <definedName name="assumption">#REF!</definedName>
    <definedName name="Assur" localSheetId="2">#REF!</definedName>
    <definedName name="Assur" localSheetId="6">[33]Cockpit!#REF!</definedName>
    <definedName name="Assur" localSheetId="14">#REF!</definedName>
    <definedName name="Assur" localSheetId="21">#REF!</definedName>
    <definedName name="Assur">#REF!</definedName>
    <definedName name="At" localSheetId="2">#REF!</definedName>
    <definedName name="At" localSheetId="6">#REF!</definedName>
    <definedName name="At" localSheetId="14">#REF!</definedName>
    <definedName name="At" localSheetId="21">#REF!</definedName>
    <definedName name="At">#REF!</definedName>
    <definedName name="ATB_CompID" localSheetId="2">#REF!</definedName>
    <definedName name="ATB_CompID" localSheetId="6">#REF!</definedName>
    <definedName name="ATB_CompID" localSheetId="14">#REF!</definedName>
    <definedName name="ATB_CompID" localSheetId="21">#REF!</definedName>
    <definedName name="ATB_CompID">#REF!</definedName>
    <definedName name="atec" localSheetId="4" hidden="1">{#N/A,#N/A,FALSE,"CAPEX";#N/A,#N/A,FALSE,"NETSALES";#N/A,#N/A,FALSE,"GMSTPP";#N/A,#N/A,FALSE,"GMTOTAL";#N/A,#N/A,FALSE,"FERTIL";#N/A,#N/A,FALSE,"STPP";#N/A,#N/A,FALSE,"CBLACK";#N/A,#N/A,FALSE,"OPERTINCOME"}</definedName>
    <definedName name="atec" localSheetId="12" hidden="1">{#N/A,#N/A,FALSE,"CAPEX";#N/A,#N/A,FALSE,"NETSALES";#N/A,#N/A,FALSE,"GMSTPP";#N/A,#N/A,FALSE,"GMTOTAL";#N/A,#N/A,FALSE,"FERTIL";#N/A,#N/A,FALSE,"STPP";#N/A,#N/A,FALSE,"CBLACK";#N/A,#N/A,FALSE,"OPERTINCOME"}</definedName>
    <definedName name="atec" localSheetId="19" hidden="1">{#N/A,#N/A,FALSE,"CAPEX";#N/A,#N/A,FALSE,"NETSALES";#N/A,#N/A,FALSE,"GMSTPP";#N/A,#N/A,FALSE,"GMTOTAL";#N/A,#N/A,FALSE,"FERTIL";#N/A,#N/A,FALSE,"STPP";#N/A,#N/A,FALSE,"CBLACK";#N/A,#N/A,FALSE,"OPERTINCOME"}</definedName>
    <definedName name="atec" localSheetId="0" hidden="1">{#N/A,#N/A,FALSE,"CAPEX";#N/A,#N/A,FALSE,"NETSALES";#N/A,#N/A,FALSE,"GMSTPP";#N/A,#N/A,FALSE,"GMTOTAL";#N/A,#N/A,FALSE,"FERTIL";#N/A,#N/A,FALSE,"STPP";#N/A,#N/A,FALSE,"CBLACK";#N/A,#N/A,FALSE,"OPERTINCOME"}</definedName>
    <definedName name="atec" localSheetId="10" hidden="1">{#N/A,#N/A,FALSE,"CAPEX";#N/A,#N/A,FALSE,"NETSALES";#N/A,#N/A,FALSE,"GMSTPP";#N/A,#N/A,FALSE,"GMTOTAL";#N/A,#N/A,FALSE,"FERTIL";#N/A,#N/A,FALSE,"STPP";#N/A,#N/A,FALSE,"CBLACK";#N/A,#N/A,FALSE,"OPERTINCOME"}</definedName>
    <definedName name="atec" localSheetId="9" hidden="1">{#N/A,#N/A,FALSE,"CAPEX";#N/A,#N/A,FALSE,"NETSALES";#N/A,#N/A,FALSE,"GMSTPP";#N/A,#N/A,FALSE,"GMTOTAL";#N/A,#N/A,FALSE,"FERTIL";#N/A,#N/A,FALSE,"STPP";#N/A,#N/A,FALSE,"CBLACK";#N/A,#N/A,FALSE,"OPERTINCOME"}</definedName>
    <definedName name="atec" localSheetId="17" hidden="1">{#N/A,#N/A,FALSE,"CAPEX";#N/A,#N/A,FALSE,"NETSALES";#N/A,#N/A,FALSE,"GMSTPP";#N/A,#N/A,FALSE,"GMTOTAL";#N/A,#N/A,FALSE,"FERTIL";#N/A,#N/A,FALSE,"STPP";#N/A,#N/A,FALSE,"CBLACK";#N/A,#N/A,FALSE,"OPERTINCOME"}</definedName>
    <definedName name="atec" localSheetId="6" hidden="1">{#N/A,#N/A,FALSE,"CAPEX";#N/A,#N/A,FALSE,"NETSALES";#N/A,#N/A,FALSE,"GMSTPP";#N/A,#N/A,FALSE,"GMTOTAL";#N/A,#N/A,FALSE,"FERTIL";#N/A,#N/A,FALSE,"STPP";#N/A,#N/A,FALSE,"CBLACK";#N/A,#N/A,FALSE,"OPERTINCOME"}</definedName>
    <definedName name="atec" localSheetId="14" hidden="1">{#N/A,#N/A,FALSE,"CAPEX";#N/A,#N/A,FALSE,"NETSALES";#N/A,#N/A,FALSE,"GMSTPP";#N/A,#N/A,FALSE,"GMTOTAL";#N/A,#N/A,FALSE,"FERTIL";#N/A,#N/A,FALSE,"STPP";#N/A,#N/A,FALSE,"CBLACK";#N/A,#N/A,FALSE,"OPERTINCOME"}</definedName>
    <definedName name="atec" localSheetId="21"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 localSheetId="2">#REF!</definedName>
    <definedName name="ATTT">#REF!</definedName>
    <definedName name="aud" localSheetId="2">#REF!</definedName>
    <definedName name="aud">#REF!</definedName>
    <definedName name="aug">#N/A</definedName>
    <definedName name="Aug_05">'[34]Billing and Status Register'!$M$6</definedName>
    <definedName name="aussummary" localSheetId="4">#REF!</definedName>
    <definedName name="aussummary" localSheetId="12">#REF!</definedName>
    <definedName name="aussummary" localSheetId="19">#REF!</definedName>
    <definedName name="aussummary" localSheetId="2">#REF!</definedName>
    <definedName name="aussummary" localSheetId="6">#REF!</definedName>
    <definedName name="aussummary" localSheetId="14">#REF!</definedName>
    <definedName name="aussummary" localSheetId="21">#REF!</definedName>
    <definedName name="aussummary">#REF!</definedName>
    <definedName name="AUTO_FILT_SHAH" localSheetId="4">#REF!</definedName>
    <definedName name="AUTO_FILT_SHAH" localSheetId="12">#REF!</definedName>
    <definedName name="AUTO_FILT_SHAH" localSheetId="19">#REF!</definedName>
    <definedName name="AUTO_FILT_SHAH" localSheetId="2">#REF!</definedName>
    <definedName name="AUTO_FILT_SHAH" localSheetId="6">#REF!</definedName>
    <definedName name="AUTO_FILT_SHAH" localSheetId="14">#REF!</definedName>
    <definedName name="AUTO_FILT_SHAH" localSheetId="21">#REF!</definedName>
    <definedName name="AUTO_FILT_SHAH">#REF!</definedName>
    <definedName name="Autoseq" localSheetId="4">#REF!</definedName>
    <definedName name="Autoseq" localSheetId="12">#REF!</definedName>
    <definedName name="Autoseq" localSheetId="19">#REF!</definedName>
    <definedName name="Autoseq" localSheetId="2">#REF!</definedName>
    <definedName name="Autoseq" localSheetId="6">#REF!</definedName>
    <definedName name="Autoseq" localSheetId="14">#REF!</definedName>
    <definedName name="Autoseq" localSheetId="21">#REF!</definedName>
    <definedName name="Autoseq">#REF!</definedName>
    <definedName name="Autosequence" localSheetId="2">#REF!</definedName>
    <definedName name="Autosequence">#REF!</definedName>
    <definedName name="AutosequenceCashierPrompt" localSheetId="2">#REF!</definedName>
    <definedName name="AutosequenceCashierPrompt">#REF!</definedName>
    <definedName name="AutosequenceEmployeePrompt" localSheetId="2">#REF!</definedName>
    <definedName name="AutosequenceEmployeePrompt">#REF!</definedName>
    <definedName name="AUXILIARY1" localSheetId="2">#REF!</definedName>
    <definedName name="AUXILIARY1">#REF!</definedName>
    <definedName name="AUXILIARY2" localSheetId="2">#REF!</definedName>
    <definedName name="AUXILIARY2">#REF!</definedName>
    <definedName name="AUXILIARY3" localSheetId="2">#REF!</definedName>
    <definedName name="AUXILIARY3">#REF!</definedName>
    <definedName name="AV" localSheetId="2">#REF!</definedName>
    <definedName name="AV">#REF!</definedName>
    <definedName name="avail">[35]LDPE!$A$144:$IV$144</definedName>
    <definedName name="availtot">[35]LDPE!$S$146</definedName>
    <definedName name="availtotpp3">[36]Kal_PP3!$S$146</definedName>
    <definedName name="awd" localSheetId="4">#REF!</definedName>
    <definedName name="awd" localSheetId="12">#REF!</definedName>
    <definedName name="awd" localSheetId="19">#REF!</definedName>
    <definedName name="awd" localSheetId="2">#REF!</definedName>
    <definedName name="awd" localSheetId="6">#REF!</definedName>
    <definedName name="awd" localSheetId="14">#REF!</definedName>
    <definedName name="awd" localSheetId="21">#REF!</definedName>
    <definedName name="awd">#REF!</definedName>
    <definedName name="awe" localSheetId="4" hidden="1">{#N/A,#N/A,FALSE,"WRSUMMARY";#N/A,#N/A,FALSE,"ANNEX-1";#N/A,#N/A,FALSE,"ANNEX-2";#N/A,#N/A,FALSE,"ANNEX-3";#N/A,#N/A,FALSE,"WORKING"}</definedName>
    <definedName name="awe" localSheetId="12" hidden="1">{#N/A,#N/A,FALSE,"WRSUMMARY";#N/A,#N/A,FALSE,"ANNEX-1";#N/A,#N/A,FALSE,"ANNEX-2";#N/A,#N/A,FALSE,"ANNEX-3";#N/A,#N/A,FALSE,"WORKING"}</definedName>
    <definedName name="awe" localSheetId="19" hidden="1">{#N/A,#N/A,FALSE,"WRSUMMARY";#N/A,#N/A,FALSE,"ANNEX-1";#N/A,#N/A,FALSE,"ANNEX-2";#N/A,#N/A,FALSE,"ANNEX-3";#N/A,#N/A,FALSE,"WORKING"}</definedName>
    <definedName name="awe" localSheetId="0" hidden="1">{#N/A,#N/A,FALSE,"WRSUMMARY";#N/A,#N/A,FALSE,"ANNEX-1";#N/A,#N/A,FALSE,"ANNEX-2";#N/A,#N/A,FALSE,"ANNEX-3";#N/A,#N/A,FALSE,"WORKING"}</definedName>
    <definedName name="awe" localSheetId="10" hidden="1">{#N/A,#N/A,FALSE,"WRSUMMARY";#N/A,#N/A,FALSE,"ANNEX-1";#N/A,#N/A,FALSE,"ANNEX-2";#N/A,#N/A,FALSE,"ANNEX-3";#N/A,#N/A,FALSE,"WORKING"}</definedName>
    <definedName name="awe" localSheetId="9" hidden="1">{#N/A,#N/A,FALSE,"WRSUMMARY";#N/A,#N/A,FALSE,"ANNEX-1";#N/A,#N/A,FALSE,"ANNEX-2";#N/A,#N/A,FALSE,"ANNEX-3";#N/A,#N/A,FALSE,"WORKING"}</definedName>
    <definedName name="awe" localSheetId="17" hidden="1">{#N/A,#N/A,FALSE,"WRSUMMARY";#N/A,#N/A,FALSE,"ANNEX-1";#N/A,#N/A,FALSE,"ANNEX-2";#N/A,#N/A,FALSE,"ANNEX-3";#N/A,#N/A,FALSE,"WORKING"}</definedName>
    <definedName name="awe" localSheetId="6" hidden="1">{#N/A,#N/A,FALSE,"WRSUMMARY";#N/A,#N/A,FALSE,"ANNEX-1";#N/A,#N/A,FALSE,"ANNEX-2";#N/A,#N/A,FALSE,"ANNEX-3";#N/A,#N/A,FALSE,"WORKING"}</definedName>
    <definedName name="awe" localSheetId="14" hidden="1">{#N/A,#N/A,FALSE,"WRSUMMARY";#N/A,#N/A,FALSE,"ANNEX-1";#N/A,#N/A,FALSE,"ANNEX-2";#N/A,#N/A,FALSE,"ANNEX-3";#N/A,#N/A,FALSE,"WORKING"}</definedName>
    <definedName name="awe" localSheetId="21" hidden="1">{#N/A,#N/A,FALSE,"WRSUMMARY";#N/A,#N/A,FALSE,"ANNEX-1";#N/A,#N/A,FALSE,"ANNEX-2";#N/A,#N/A,FALSE,"ANNEX-3";#N/A,#N/A,FALSE,"WORKING"}</definedName>
    <definedName name="awe" hidden="1">{#N/A,#N/A,FALSE,"WRSUMMARY";#N/A,#N/A,FALSE,"ANNEX-1";#N/A,#N/A,FALSE,"ANNEX-2";#N/A,#N/A,FALSE,"ANNEX-3";#N/A,#N/A,FALSE,"WORKING"}</definedName>
    <definedName name="AWER" localSheetId="4" hidden="1">{#N/A,#N/A,FALSE,"WRSUMMARY";#N/A,#N/A,FALSE,"ANNEX-1";#N/A,#N/A,FALSE,"ANNEX-2";#N/A,#N/A,FALSE,"ANNEX-3";#N/A,#N/A,FALSE,"WORKING"}</definedName>
    <definedName name="AWER" localSheetId="12" hidden="1">{#N/A,#N/A,FALSE,"WRSUMMARY";#N/A,#N/A,FALSE,"ANNEX-1";#N/A,#N/A,FALSE,"ANNEX-2";#N/A,#N/A,FALSE,"ANNEX-3";#N/A,#N/A,FALSE,"WORKING"}</definedName>
    <definedName name="AWER" localSheetId="19" hidden="1">{#N/A,#N/A,FALSE,"WRSUMMARY";#N/A,#N/A,FALSE,"ANNEX-1";#N/A,#N/A,FALSE,"ANNEX-2";#N/A,#N/A,FALSE,"ANNEX-3";#N/A,#N/A,FALSE,"WORKING"}</definedName>
    <definedName name="AWER" localSheetId="0" hidden="1">{#N/A,#N/A,FALSE,"WRSUMMARY";#N/A,#N/A,FALSE,"ANNEX-1";#N/A,#N/A,FALSE,"ANNEX-2";#N/A,#N/A,FALSE,"ANNEX-3";#N/A,#N/A,FALSE,"WORKING"}</definedName>
    <definedName name="AWER" localSheetId="10" hidden="1">{#N/A,#N/A,FALSE,"WRSUMMARY";#N/A,#N/A,FALSE,"ANNEX-1";#N/A,#N/A,FALSE,"ANNEX-2";#N/A,#N/A,FALSE,"ANNEX-3";#N/A,#N/A,FALSE,"WORKING"}</definedName>
    <definedName name="AWER" localSheetId="9" hidden="1">{#N/A,#N/A,FALSE,"WRSUMMARY";#N/A,#N/A,FALSE,"ANNEX-1";#N/A,#N/A,FALSE,"ANNEX-2";#N/A,#N/A,FALSE,"ANNEX-3";#N/A,#N/A,FALSE,"WORKING"}</definedName>
    <definedName name="AWER" localSheetId="17" hidden="1">{#N/A,#N/A,FALSE,"WRSUMMARY";#N/A,#N/A,FALSE,"ANNEX-1";#N/A,#N/A,FALSE,"ANNEX-2";#N/A,#N/A,FALSE,"ANNEX-3";#N/A,#N/A,FALSE,"WORKING"}</definedName>
    <definedName name="AWER" localSheetId="6" hidden="1">{#N/A,#N/A,FALSE,"WRSUMMARY";#N/A,#N/A,FALSE,"ANNEX-1";#N/A,#N/A,FALSE,"ANNEX-2";#N/A,#N/A,FALSE,"ANNEX-3";#N/A,#N/A,FALSE,"WORKING"}</definedName>
    <definedName name="AWER" localSheetId="14" hidden="1">{#N/A,#N/A,FALSE,"WRSUMMARY";#N/A,#N/A,FALSE,"ANNEX-1";#N/A,#N/A,FALSE,"ANNEX-2";#N/A,#N/A,FALSE,"ANNEX-3";#N/A,#N/A,FALSE,"WORKING"}</definedName>
    <definedName name="AWER" localSheetId="21" hidden="1">{#N/A,#N/A,FALSE,"WRSUMMARY";#N/A,#N/A,FALSE,"ANNEX-1";#N/A,#N/A,FALSE,"ANNEX-2";#N/A,#N/A,FALSE,"ANNEX-3";#N/A,#N/A,FALSE,"WORKING"}</definedName>
    <definedName name="AWER" hidden="1">{#N/A,#N/A,FALSE,"WRSUMMARY";#N/A,#N/A,FALSE,"ANNEX-1";#N/A,#N/A,FALSE,"ANNEX-2";#N/A,#N/A,FALSE,"ANNEX-3";#N/A,#N/A,FALSE,"WORKING"}</definedName>
    <definedName name="awmda">[22]EntitiesTable!$AE$44</definedName>
    <definedName name="AWSC">[22]EntitiesTable!$AE$24</definedName>
    <definedName name="ax">'[37]Finance Cost'!$I$1</definedName>
    <definedName name="az" localSheetId="4" hidden="1">{"Cost Summary",#N/A,FALSE,"B";"Cost Detail 1",#N/A,FALSE,"C";"Cost Detail 2",#N/A,FALSE,"C"}</definedName>
    <definedName name="az" localSheetId="12" hidden="1">{"Cost Summary",#N/A,FALSE,"B";"Cost Detail 1",#N/A,FALSE,"C";"Cost Detail 2",#N/A,FALSE,"C"}</definedName>
    <definedName name="az" localSheetId="19" hidden="1">{"Cost Summary",#N/A,FALSE,"B";"Cost Detail 1",#N/A,FALSE,"C";"Cost Detail 2",#N/A,FALSE,"C"}</definedName>
    <definedName name="az" localSheetId="0" hidden="1">{"Cost Summary",#N/A,FALSE,"B";"Cost Detail 1",#N/A,FALSE,"C";"Cost Detail 2",#N/A,FALSE,"C"}</definedName>
    <definedName name="az" localSheetId="10" hidden="1">{"Cost Summary",#N/A,FALSE,"B";"Cost Detail 1",#N/A,FALSE,"C";"Cost Detail 2",#N/A,FALSE,"C"}</definedName>
    <definedName name="az" localSheetId="9" hidden="1">{"Cost Summary",#N/A,FALSE,"B";"Cost Detail 1",#N/A,FALSE,"C";"Cost Detail 2",#N/A,FALSE,"C"}</definedName>
    <definedName name="az" localSheetId="17" hidden="1">{"Cost Summary",#N/A,FALSE,"B";"Cost Detail 1",#N/A,FALSE,"C";"Cost Detail 2",#N/A,FALSE,"C"}</definedName>
    <definedName name="az" localSheetId="6" hidden="1">{"Cost Summary",#N/A,FALSE,"B";"Cost Detail 1",#N/A,FALSE,"C";"Cost Detail 2",#N/A,FALSE,"C"}</definedName>
    <definedName name="az" localSheetId="14" hidden="1">{"Cost Summary",#N/A,FALSE,"B";"Cost Detail 1",#N/A,FALSE,"C";"Cost Detail 2",#N/A,FALSE,"C"}</definedName>
    <definedName name="az" localSheetId="21" hidden="1">{"Cost Summary",#N/A,FALSE,"B";"Cost Detail 1",#N/A,FALSE,"C";"Cost Detail 2",#N/A,FALSE,"C"}</definedName>
    <definedName name="az" hidden="1">{"Cost Summary",#N/A,FALSE,"B";"Cost Detail 1",#N/A,FALSE,"C";"Cost Detail 2",#N/A,FALSE,"C"}</definedName>
    <definedName name="azdad" localSheetId="2">#REF!</definedName>
    <definedName name="azdad">#REF!</definedName>
    <definedName name="b" localSheetId="4" hidden="1">{#N/A,#N/A,FALSE,"WRSUMMARY";#N/A,#N/A,FALSE,"ANNEX-1";#N/A,#N/A,FALSE,"ANNEX-2";#N/A,#N/A,FALSE,"ANNEX-3";#N/A,#N/A,FALSE,"WORKING"}</definedName>
    <definedName name="b" localSheetId="12" hidden="1">{#N/A,#N/A,FALSE,"WRSUMMARY";#N/A,#N/A,FALSE,"ANNEX-1";#N/A,#N/A,FALSE,"ANNEX-2";#N/A,#N/A,FALSE,"ANNEX-3";#N/A,#N/A,FALSE,"WORKING"}</definedName>
    <definedName name="b" localSheetId="19" hidden="1">{#N/A,#N/A,FALSE,"WRSUMMARY";#N/A,#N/A,FALSE,"ANNEX-1";#N/A,#N/A,FALSE,"ANNEX-2";#N/A,#N/A,FALSE,"ANNEX-3";#N/A,#N/A,FALSE,"WORKING"}</definedName>
    <definedName name="b" localSheetId="0" hidden="1">{#N/A,#N/A,FALSE,"WRSUMMARY";#N/A,#N/A,FALSE,"ANNEX-1";#N/A,#N/A,FALSE,"ANNEX-2";#N/A,#N/A,FALSE,"ANNEX-3";#N/A,#N/A,FALSE,"WORKING"}</definedName>
    <definedName name="b" localSheetId="10" hidden="1">{#N/A,#N/A,FALSE,"WRSUMMARY";#N/A,#N/A,FALSE,"ANNEX-1";#N/A,#N/A,FALSE,"ANNEX-2";#N/A,#N/A,FALSE,"ANNEX-3";#N/A,#N/A,FALSE,"WORKING"}</definedName>
    <definedName name="b" localSheetId="9" hidden="1">{#N/A,#N/A,FALSE,"WRSUMMARY";#N/A,#N/A,FALSE,"ANNEX-1";#N/A,#N/A,FALSE,"ANNEX-2";#N/A,#N/A,FALSE,"ANNEX-3";#N/A,#N/A,FALSE,"WORKING"}</definedName>
    <definedName name="b" localSheetId="17" hidden="1">{#N/A,#N/A,FALSE,"WRSUMMARY";#N/A,#N/A,FALSE,"ANNEX-1";#N/A,#N/A,FALSE,"ANNEX-2";#N/A,#N/A,FALSE,"ANNEX-3";#N/A,#N/A,FALSE,"WORKING"}</definedName>
    <definedName name="b" localSheetId="6" hidden="1">{#N/A,#N/A,FALSE,"WRSUMMARY";#N/A,#N/A,FALSE,"ANNEX-1";#N/A,#N/A,FALSE,"ANNEX-2";#N/A,#N/A,FALSE,"ANNEX-3";#N/A,#N/A,FALSE,"WORKING"}</definedName>
    <definedName name="b" localSheetId="14" hidden="1">{#N/A,#N/A,FALSE,"WRSUMMARY";#N/A,#N/A,FALSE,"ANNEX-1";#N/A,#N/A,FALSE,"ANNEX-2";#N/A,#N/A,FALSE,"ANNEX-3";#N/A,#N/A,FALSE,"WORKING"}</definedName>
    <definedName name="b" localSheetId="21" hidden="1">{#N/A,#N/A,FALSE,"WRSUMMARY";#N/A,#N/A,FALSE,"ANNEX-1";#N/A,#N/A,FALSE,"ANNEX-2";#N/A,#N/A,FALSE,"ANNEX-3";#N/A,#N/A,FALSE,"WORKING"}</definedName>
    <definedName name="b" hidden="1">{#N/A,#N/A,FALSE,"WRSUMMARY";#N/A,#N/A,FALSE,"ANNEX-1";#N/A,#N/A,FALSE,"ANNEX-2";#N/A,#N/A,FALSE,"ANNEX-3";#N/A,#N/A,FALSE,"WORKING"}</definedName>
    <definedName name="B_S" localSheetId="2">#REF!</definedName>
    <definedName name="B_S">#REF!</definedName>
    <definedName name="B1MM" localSheetId="2">#REF!</definedName>
    <definedName name="B1MM">#REF!</definedName>
    <definedName name="B1PEAK" localSheetId="2">#REF!</definedName>
    <definedName name="B1PEAK">#REF!</definedName>
    <definedName name="B2MM" localSheetId="2">#REF!</definedName>
    <definedName name="B2MM">#REF!</definedName>
    <definedName name="B2PEAK" localSheetId="2">#REF!</definedName>
    <definedName name="B2PEAK">#REF!</definedName>
    <definedName name="B3MM" localSheetId="2">#REF!</definedName>
    <definedName name="B3MM">#REF!</definedName>
    <definedName name="B3PEAK" localSheetId="2">#REF!</definedName>
    <definedName name="B3PEAK">#REF!</definedName>
    <definedName name="Bährstundensatz">1.35</definedName>
    <definedName name="Balham" localSheetId="2">#REF!</definedName>
    <definedName name="Balham">#REF!</definedName>
    <definedName name="banana">'[38]Balance Sheet Consolidated'!$C$5:$J$59</definedName>
    <definedName name="BAND" localSheetId="4">#REF!</definedName>
    <definedName name="BAND" localSheetId="12">#REF!</definedName>
    <definedName name="BAND" localSheetId="19">#REF!</definedName>
    <definedName name="BAND" localSheetId="2">#REF!</definedName>
    <definedName name="BAND" localSheetId="6">#REF!</definedName>
    <definedName name="BAND" localSheetId="14">#REF!</definedName>
    <definedName name="BAND" localSheetId="21">#REF!</definedName>
    <definedName name="BAND">#REF!</definedName>
    <definedName name="bank"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 localSheetId="2">#REF!</definedName>
    <definedName name="BARB">#REF!</definedName>
    <definedName name="Base">[39]Cockpit!$K$8</definedName>
    <definedName name="basedata" localSheetId="4">#REF!</definedName>
    <definedName name="basedata" localSheetId="12">#REF!</definedName>
    <definedName name="basedata" localSheetId="19">#REF!</definedName>
    <definedName name="basedata" localSheetId="2">#REF!</definedName>
    <definedName name="basedata" localSheetId="6">#REF!</definedName>
    <definedName name="basedata" localSheetId="14">#REF!</definedName>
    <definedName name="basedata" localSheetId="21">#REF!</definedName>
    <definedName name="basedata">#REF!</definedName>
    <definedName name="basenm">'[40]BS Input'!$K$2</definedName>
    <definedName name="basis_incinerator" localSheetId="4">#REF!</definedName>
    <definedName name="basis_incinerator" localSheetId="12">#REF!</definedName>
    <definedName name="basis_incinerator" localSheetId="19">#REF!</definedName>
    <definedName name="basis_incinerator" localSheetId="2">#REF!</definedName>
    <definedName name="basis_incinerator" localSheetId="6">#REF!</definedName>
    <definedName name="basis_incinerator" localSheetId="14">#REF!</definedName>
    <definedName name="basis_incinerator" localSheetId="21">#REF!</definedName>
    <definedName name="basis_incinerator">#REF!</definedName>
    <definedName name="BatchRecipe" localSheetId="4">#REF!</definedName>
    <definedName name="BatchRecipe" localSheetId="12">#REF!</definedName>
    <definedName name="BatchRecipe" localSheetId="19">#REF!</definedName>
    <definedName name="BatchRecipe" localSheetId="2">#REF!</definedName>
    <definedName name="BatchRecipe" localSheetId="6">#REF!</definedName>
    <definedName name="BatchRecipe" localSheetId="14">#REF!</definedName>
    <definedName name="BatchRecipe" localSheetId="21">#REF!</definedName>
    <definedName name="BatchRecipe">#REF!</definedName>
    <definedName name="bb" localSheetId="4" hidden="1">{"Total Indirect Manpower",#N/A,FALSE,"J";"Total Direct Manpower",#N/A,FALSE,"J";"Direct Structural Manpower",#N/A,FALSE,"J";"Direct Mechanical Manpower",#N/A,FALSE,"J";"Direct Piping Manpower",#N/A,FALSE,"J";"Direct Tanks Manpower",#N/A,FALSE,"J";"Direct ElecInstrSS Manpower",#N/A,FALSE,"J"}</definedName>
    <definedName name="bb" localSheetId="12" hidden="1">{"Total Indirect Manpower",#N/A,FALSE,"J";"Total Direct Manpower",#N/A,FALSE,"J";"Direct Structural Manpower",#N/A,FALSE,"J";"Direct Mechanical Manpower",#N/A,FALSE,"J";"Direct Piping Manpower",#N/A,FALSE,"J";"Direct Tanks Manpower",#N/A,FALSE,"J";"Direct ElecInstrSS Manpower",#N/A,FALSE,"J"}</definedName>
    <definedName name="bb" localSheetId="19" hidden="1">{"Total Indirect Manpower",#N/A,FALSE,"J";"Total Direct Manpower",#N/A,FALSE,"J";"Direct Structural Manpower",#N/A,FALSE,"J";"Direct Mechanical Manpower",#N/A,FALSE,"J";"Direct Piping Manpower",#N/A,FALSE,"J";"Direct Tanks Manpower",#N/A,FALSE,"J";"Direct ElecInstrSS Manpower",#N/A,FALSE,"J"}</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localSheetId="10" hidden="1">{"Total Indirect Manpower",#N/A,FALSE,"J";"Total Direct Manpower",#N/A,FALSE,"J";"Direct Structural Manpower",#N/A,FALSE,"J";"Direct Mechanical Manpower",#N/A,FALSE,"J";"Direct Piping Manpower",#N/A,FALSE,"J";"Direct Tanks Manpower",#N/A,FALSE,"J";"Direct ElecInstrSS Manpower",#N/A,FALSE,"J"}</definedName>
    <definedName name="bb" localSheetId="9" hidden="1">{"Total Indirect Manpower",#N/A,FALSE,"J";"Total Direct Manpower",#N/A,FALSE,"J";"Direct Structural Manpower",#N/A,FALSE,"J";"Direct Mechanical Manpower",#N/A,FALSE,"J";"Direct Piping Manpower",#N/A,FALSE,"J";"Direct Tanks Manpower",#N/A,FALSE,"J";"Direct ElecInstrSS Manpower",#N/A,FALSE,"J"}</definedName>
    <definedName name="bb" localSheetId="17" hidden="1">{"Total Indirect Manpower",#N/A,FALSE,"J";"Total Direct Manpower",#N/A,FALSE,"J";"Direct Structural Manpower",#N/A,FALSE,"J";"Direct Mechanical Manpower",#N/A,FALSE,"J";"Direct Piping Manpower",#N/A,FALSE,"J";"Direct Tanks Manpower",#N/A,FALSE,"J";"Direct ElecInstrSS Manpower",#N/A,FALSE,"J"}</definedName>
    <definedName name="bb" localSheetId="6" hidden="1">{"Total Indirect Manpower",#N/A,FALSE,"J";"Total Direct Manpower",#N/A,FALSE,"J";"Direct Structural Manpower",#N/A,FALSE,"J";"Direct Mechanical Manpower",#N/A,FALSE,"J";"Direct Piping Manpower",#N/A,FALSE,"J";"Direct Tanks Manpower",#N/A,FALSE,"J";"Direct ElecInstrSS Manpower",#N/A,FALSE,"J"}</definedName>
    <definedName name="bb" localSheetId="14" hidden="1">{"Total Indirect Manpower",#N/A,FALSE,"J";"Total Direct Manpower",#N/A,FALSE,"J";"Direct Structural Manpower",#N/A,FALSE,"J";"Direct Mechanical Manpower",#N/A,FALSE,"J";"Direct Piping Manpower",#N/A,FALSE,"J";"Direct Tanks Manpower",#N/A,FALSE,"J";"Direct ElecInstrSS Manpower",#N/A,FALSE,"J"}</definedName>
    <definedName name="bb" localSheetId="21"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 localSheetId="2">#REF!</definedName>
    <definedName name="bbbbb">#REF!</definedName>
    <definedName name="bbbbbbbbbb" localSheetId="4" hidden="1">{#N/A,#N/A,FALSE,"WRSUMMARY";#N/A,#N/A,FALSE,"ANNEX-1";#N/A,#N/A,FALSE,"ANNEX-2";#N/A,#N/A,FALSE,"ANNEX-3";#N/A,#N/A,FALSE,"WORKING"}</definedName>
    <definedName name="bbbbbbbbbb" localSheetId="12" hidden="1">{#N/A,#N/A,FALSE,"WRSUMMARY";#N/A,#N/A,FALSE,"ANNEX-1";#N/A,#N/A,FALSE,"ANNEX-2";#N/A,#N/A,FALSE,"ANNEX-3";#N/A,#N/A,FALSE,"WORKING"}</definedName>
    <definedName name="bbbbbbbbbb" localSheetId="19" hidden="1">{#N/A,#N/A,FALSE,"WRSUMMARY";#N/A,#N/A,FALSE,"ANNEX-1";#N/A,#N/A,FALSE,"ANNEX-2";#N/A,#N/A,FALSE,"ANNEX-3";#N/A,#N/A,FALSE,"WORKING"}</definedName>
    <definedName name="bbbbbbbbbb" localSheetId="0" hidden="1">{#N/A,#N/A,FALSE,"WRSUMMARY";#N/A,#N/A,FALSE,"ANNEX-1";#N/A,#N/A,FALSE,"ANNEX-2";#N/A,#N/A,FALSE,"ANNEX-3";#N/A,#N/A,FALSE,"WORKING"}</definedName>
    <definedName name="bbbbbbbbbb" localSheetId="10" hidden="1">{#N/A,#N/A,FALSE,"WRSUMMARY";#N/A,#N/A,FALSE,"ANNEX-1";#N/A,#N/A,FALSE,"ANNEX-2";#N/A,#N/A,FALSE,"ANNEX-3";#N/A,#N/A,FALSE,"WORKING"}</definedName>
    <definedName name="bbbbbbbbbb" localSheetId="9" hidden="1">{#N/A,#N/A,FALSE,"WRSUMMARY";#N/A,#N/A,FALSE,"ANNEX-1";#N/A,#N/A,FALSE,"ANNEX-2";#N/A,#N/A,FALSE,"ANNEX-3";#N/A,#N/A,FALSE,"WORKING"}</definedName>
    <definedName name="bbbbbbbbbb" localSheetId="17" hidden="1">{#N/A,#N/A,FALSE,"WRSUMMARY";#N/A,#N/A,FALSE,"ANNEX-1";#N/A,#N/A,FALSE,"ANNEX-2";#N/A,#N/A,FALSE,"ANNEX-3";#N/A,#N/A,FALSE,"WORKING"}</definedName>
    <definedName name="bbbbbbbbbb" localSheetId="6" hidden="1">{#N/A,#N/A,FALSE,"WRSUMMARY";#N/A,#N/A,FALSE,"ANNEX-1";#N/A,#N/A,FALSE,"ANNEX-2";#N/A,#N/A,FALSE,"ANNEX-3";#N/A,#N/A,FALSE,"WORKING"}</definedName>
    <definedName name="bbbbbbbbbb" localSheetId="14" hidden="1">{#N/A,#N/A,FALSE,"WRSUMMARY";#N/A,#N/A,FALSE,"ANNEX-1";#N/A,#N/A,FALSE,"ANNEX-2";#N/A,#N/A,FALSE,"ANNEX-3";#N/A,#N/A,FALSE,"WORKING"}</definedName>
    <definedName name="bbbbbbbbbb" localSheetId="21" hidden="1">{#N/A,#N/A,FALSE,"WRSUMMARY";#N/A,#N/A,FALSE,"ANNEX-1";#N/A,#N/A,FALSE,"ANNEX-2";#N/A,#N/A,FALSE,"ANNEX-3";#N/A,#N/A,FALSE,"WORKING"}</definedName>
    <definedName name="bbbbbbbbbb" hidden="1">{#N/A,#N/A,FALSE,"WRSUMMARY";#N/A,#N/A,FALSE,"ANNEX-1";#N/A,#N/A,FALSE,"ANNEX-2";#N/A,#N/A,FALSE,"ANNEX-3";#N/A,#N/A,FALSE,"WORKING"}</definedName>
    <definedName name="bct" localSheetId="4" hidden="1">{#N/A,#N/A,FALSE,"WRSUMMARY";#N/A,#N/A,FALSE,"ANNEX-1";#N/A,#N/A,FALSE,"ANNEX-2";#N/A,#N/A,FALSE,"ANNEX-3";#N/A,#N/A,FALSE,"WORKING"}</definedName>
    <definedName name="bct" localSheetId="12" hidden="1">{#N/A,#N/A,FALSE,"WRSUMMARY";#N/A,#N/A,FALSE,"ANNEX-1";#N/A,#N/A,FALSE,"ANNEX-2";#N/A,#N/A,FALSE,"ANNEX-3";#N/A,#N/A,FALSE,"WORKING"}</definedName>
    <definedName name="bct" localSheetId="19" hidden="1">{#N/A,#N/A,FALSE,"WRSUMMARY";#N/A,#N/A,FALSE,"ANNEX-1";#N/A,#N/A,FALSE,"ANNEX-2";#N/A,#N/A,FALSE,"ANNEX-3";#N/A,#N/A,FALSE,"WORKING"}</definedName>
    <definedName name="bct" localSheetId="0" hidden="1">{#N/A,#N/A,FALSE,"WRSUMMARY";#N/A,#N/A,FALSE,"ANNEX-1";#N/A,#N/A,FALSE,"ANNEX-2";#N/A,#N/A,FALSE,"ANNEX-3";#N/A,#N/A,FALSE,"WORKING"}</definedName>
    <definedName name="bct" localSheetId="10" hidden="1">{#N/A,#N/A,FALSE,"WRSUMMARY";#N/A,#N/A,FALSE,"ANNEX-1";#N/A,#N/A,FALSE,"ANNEX-2";#N/A,#N/A,FALSE,"ANNEX-3";#N/A,#N/A,FALSE,"WORKING"}</definedName>
    <definedName name="bct" localSheetId="9" hidden="1">{#N/A,#N/A,FALSE,"WRSUMMARY";#N/A,#N/A,FALSE,"ANNEX-1";#N/A,#N/A,FALSE,"ANNEX-2";#N/A,#N/A,FALSE,"ANNEX-3";#N/A,#N/A,FALSE,"WORKING"}</definedName>
    <definedName name="bct" localSheetId="17" hidden="1">{#N/A,#N/A,FALSE,"WRSUMMARY";#N/A,#N/A,FALSE,"ANNEX-1";#N/A,#N/A,FALSE,"ANNEX-2";#N/A,#N/A,FALSE,"ANNEX-3";#N/A,#N/A,FALSE,"WORKING"}</definedName>
    <definedName name="bct" localSheetId="6" hidden="1">{#N/A,#N/A,FALSE,"WRSUMMARY";#N/A,#N/A,FALSE,"ANNEX-1";#N/A,#N/A,FALSE,"ANNEX-2";#N/A,#N/A,FALSE,"ANNEX-3";#N/A,#N/A,FALSE,"WORKING"}</definedName>
    <definedName name="bct" localSheetId="14" hidden="1">{#N/A,#N/A,FALSE,"WRSUMMARY";#N/A,#N/A,FALSE,"ANNEX-1";#N/A,#N/A,FALSE,"ANNEX-2";#N/A,#N/A,FALSE,"ANNEX-3";#N/A,#N/A,FALSE,"WORKING"}</definedName>
    <definedName name="bct" localSheetId="21" hidden="1">{#N/A,#N/A,FALSE,"WRSUMMARY";#N/A,#N/A,FALSE,"ANNEX-1";#N/A,#N/A,FALSE,"ANNEX-2";#N/A,#N/A,FALSE,"ANNEX-3";#N/A,#N/A,FALSE,"WORKING"}</definedName>
    <definedName name="bct" hidden="1">{#N/A,#N/A,FALSE,"WRSUMMARY";#N/A,#N/A,FALSE,"ANNEX-1";#N/A,#N/A,FALSE,"ANNEX-2";#N/A,#N/A,FALSE,"ANNEX-3";#N/A,#N/A,FALSE,"WORKING"}</definedName>
    <definedName name="BD" localSheetId="4" hidden="1">{#N/A,#N/A,FALSE,"WRSUMMARY";#N/A,#N/A,FALSE,"ANNEX-1";#N/A,#N/A,FALSE,"ANNEX-2";#N/A,#N/A,FALSE,"ANNEX-3";#N/A,#N/A,FALSE,"WORKING"}</definedName>
    <definedName name="BD" localSheetId="12" hidden="1">{#N/A,#N/A,FALSE,"WRSUMMARY";#N/A,#N/A,FALSE,"ANNEX-1";#N/A,#N/A,FALSE,"ANNEX-2";#N/A,#N/A,FALSE,"ANNEX-3";#N/A,#N/A,FALSE,"WORKING"}</definedName>
    <definedName name="BD" localSheetId="19" hidden="1">{#N/A,#N/A,FALSE,"WRSUMMARY";#N/A,#N/A,FALSE,"ANNEX-1";#N/A,#N/A,FALSE,"ANNEX-2";#N/A,#N/A,FALSE,"ANNEX-3";#N/A,#N/A,FALSE,"WORKING"}</definedName>
    <definedName name="BD" localSheetId="0" hidden="1">{#N/A,#N/A,FALSE,"WRSUMMARY";#N/A,#N/A,FALSE,"ANNEX-1";#N/A,#N/A,FALSE,"ANNEX-2";#N/A,#N/A,FALSE,"ANNEX-3";#N/A,#N/A,FALSE,"WORKING"}</definedName>
    <definedName name="BD" localSheetId="10" hidden="1">{#N/A,#N/A,FALSE,"WRSUMMARY";#N/A,#N/A,FALSE,"ANNEX-1";#N/A,#N/A,FALSE,"ANNEX-2";#N/A,#N/A,FALSE,"ANNEX-3";#N/A,#N/A,FALSE,"WORKING"}</definedName>
    <definedName name="BD" localSheetId="9" hidden="1">{#N/A,#N/A,FALSE,"WRSUMMARY";#N/A,#N/A,FALSE,"ANNEX-1";#N/A,#N/A,FALSE,"ANNEX-2";#N/A,#N/A,FALSE,"ANNEX-3";#N/A,#N/A,FALSE,"WORKING"}</definedName>
    <definedName name="BD" localSheetId="17" hidden="1">{#N/A,#N/A,FALSE,"WRSUMMARY";#N/A,#N/A,FALSE,"ANNEX-1";#N/A,#N/A,FALSE,"ANNEX-2";#N/A,#N/A,FALSE,"ANNEX-3";#N/A,#N/A,FALSE,"WORKING"}</definedName>
    <definedName name="BD" localSheetId="6" hidden="1">{#N/A,#N/A,FALSE,"WRSUMMARY";#N/A,#N/A,FALSE,"ANNEX-1";#N/A,#N/A,FALSE,"ANNEX-2";#N/A,#N/A,FALSE,"ANNEX-3";#N/A,#N/A,FALSE,"WORKING"}</definedName>
    <definedName name="BD" localSheetId="14" hidden="1">{#N/A,#N/A,FALSE,"WRSUMMARY";#N/A,#N/A,FALSE,"ANNEX-1";#N/A,#N/A,FALSE,"ANNEX-2";#N/A,#N/A,FALSE,"ANNEX-3";#N/A,#N/A,FALSE,"WORKING"}</definedName>
    <definedName name="BD" localSheetId="21" hidden="1">{#N/A,#N/A,FALSE,"WRSUMMARY";#N/A,#N/A,FALSE,"ANNEX-1";#N/A,#N/A,FALSE,"ANNEX-2";#N/A,#N/A,FALSE,"ANNEX-3";#N/A,#N/A,FALSE,"WORKING"}</definedName>
    <definedName name="BD" hidden="1">{#N/A,#N/A,FALSE,"WRSUMMARY";#N/A,#N/A,FALSE,"ANNEX-1";#N/A,#N/A,FALSE,"ANNEX-2";#N/A,#N/A,FALSE,"ANNEX-3";#N/A,#N/A,FALSE,"WORKING"}</definedName>
    <definedName name="BD_All" localSheetId="2">#REF!</definedName>
    <definedName name="BD_All">#REF!</definedName>
    <definedName name="BD_Code1" localSheetId="2">#REF!</definedName>
    <definedName name="BD_Code1">#REF!</definedName>
    <definedName name="BD_Code2" localSheetId="2">#REF!</definedName>
    <definedName name="BD_Code2">#REF!</definedName>
    <definedName name="BD_Default" localSheetId="4">#REF!,#REF!,#REF!,#REF!,#REF!</definedName>
    <definedName name="BD_Default" localSheetId="12">#REF!,#REF!,#REF!,#REF!,#REF!</definedName>
    <definedName name="BD_Default" localSheetId="19">#REF!,#REF!,#REF!,#REF!,#REF!</definedName>
    <definedName name="BD_Default" localSheetId="2">#REF!,#REF!,#REF!,#REF!,#REF!</definedName>
    <definedName name="BD_Default" localSheetId="6">#REF!,#REF!,#REF!,#REF!,#REF!</definedName>
    <definedName name="BD_Default" localSheetId="14">#REF!,#REF!,#REF!,#REF!,#REF!</definedName>
    <definedName name="BD_Default" localSheetId="21">#REF!,#REF!,#REF!,#REF!,#REF!</definedName>
    <definedName name="BD_Default">#REF!,#REF!,#REF!,#REF!,#REF!</definedName>
    <definedName name="BDown_code" localSheetId="2">#REF!</definedName>
    <definedName name="BDown_code" localSheetId="6">[41]Quantity!#REF!</definedName>
    <definedName name="BDown_code" localSheetId="14">#REF!</definedName>
    <definedName name="BDown_code" localSheetId="21">#REF!</definedName>
    <definedName name="BDown_code">#REF!</definedName>
    <definedName name="BDown_key" localSheetId="4">#REF!</definedName>
    <definedName name="BDown_key" localSheetId="12">#REF!</definedName>
    <definedName name="BDown_key" localSheetId="19">#REF!</definedName>
    <definedName name="BDown_key" localSheetId="2">#REF!</definedName>
    <definedName name="BDown_key" localSheetId="6">#REF!</definedName>
    <definedName name="BDown_key" localSheetId="14">#REF!</definedName>
    <definedName name="BDown_key" localSheetId="21">#REF!</definedName>
    <definedName name="BDown_key">#REF!</definedName>
    <definedName name="BDown_key1" localSheetId="4">#REF!</definedName>
    <definedName name="BDown_key1" localSheetId="12">#REF!</definedName>
    <definedName name="BDown_key1" localSheetId="19">#REF!</definedName>
    <definedName name="BDown_key1" localSheetId="2">#REF!</definedName>
    <definedName name="BDown_key1" localSheetId="6">#REF!</definedName>
    <definedName name="BDown_key1" localSheetId="14">#REF!</definedName>
    <definedName name="BDown_key1" localSheetId="21">#REF!</definedName>
    <definedName name="BDown_key1">#REF!</definedName>
    <definedName name="BDown_key2" localSheetId="4">#REF!</definedName>
    <definedName name="BDown_key2" localSheetId="12">#REF!</definedName>
    <definedName name="BDown_key2" localSheetId="19">#REF!</definedName>
    <definedName name="BDown_key2" localSheetId="2">#REF!</definedName>
    <definedName name="BDown_key2" localSheetId="6">#REF!</definedName>
    <definedName name="BDown_key2" localSheetId="14">#REF!</definedName>
    <definedName name="BDown_key2" localSheetId="21">#REF!</definedName>
    <definedName name="BDown_key2">#REF!</definedName>
    <definedName name="Beg_Bal" localSheetId="2">#REF!</definedName>
    <definedName name="Beg_Bal">#REF!</definedName>
    <definedName name="Beispiel" localSheetId="2">#REF!</definedName>
    <definedName name="Beispiel">#REF!</definedName>
    <definedName name="ber_a" localSheetId="4">#REF!,#REF!,#REF!,#REF!,#REF!,#REF!,#REF!,#REF!,#REF!,#REF!,#REF!,#REF!,#REF!,#REF!,#REF!</definedName>
    <definedName name="ber_a" localSheetId="12">#REF!,#REF!,#REF!,#REF!,#REF!,#REF!,#REF!,#REF!,#REF!,#REF!,#REF!,#REF!,#REF!,#REF!,#REF!</definedName>
    <definedName name="ber_a" localSheetId="19">#REF!,#REF!,#REF!,#REF!,#REF!,#REF!,#REF!,#REF!,#REF!,#REF!,#REF!,#REF!,#REF!,#REF!,#REF!</definedName>
    <definedName name="ber_a" localSheetId="2">#REF!,#REF!,#REF!,#REF!,#REF!,#REF!,#REF!,#REF!,#REF!,#REF!,#REF!,#REF!,#REF!,#REF!,#REF!</definedName>
    <definedName name="ber_a" localSheetId="6">#REF!,#REF!,#REF!,#REF!,#REF!,#REF!,#REF!,#REF!,#REF!,#REF!,#REF!,#REF!,#REF!,#REF!,#REF!</definedName>
    <definedName name="ber_a" localSheetId="14">#REF!,#REF!,#REF!,#REF!,#REF!,#REF!,#REF!,#REF!,#REF!,#REF!,#REF!,#REF!,#REF!,#REF!,#REF!</definedName>
    <definedName name="ber_a" localSheetId="21">#REF!,#REF!,#REF!,#REF!,#REF!,#REF!,#REF!,#REF!,#REF!,#REF!,#REF!,#REF!,#REF!,#REF!,#REF!</definedName>
    <definedName name="ber_a">#REF!,#REF!,#REF!,#REF!,#REF!,#REF!,#REF!,#REF!,#REF!,#REF!,#REF!,#REF!,#REF!,#REF!,#REF!</definedName>
    <definedName name="ber_b" localSheetId="4">#REF!,#REF!,#REF!,#REF!,#REF!,#REF!,#REF!,#REF!,#REF!,#REF!,#REF!,#REF!,#REF!,#REF!,#REF!</definedName>
    <definedName name="ber_b" localSheetId="12">#REF!,#REF!,#REF!,#REF!,#REF!,#REF!,#REF!,#REF!,#REF!,#REF!,#REF!,#REF!,#REF!,#REF!,#REF!</definedName>
    <definedName name="ber_b" localSheetId="19">#REF!,#REF!,#REF!,#REF!,#REF!,#REF!,#REF!,#REF!,#REF!,#REF!,#REF!,#REF!,#REF!,#REF!,#REF!</definedName>
    <definedName name="ber_b" localSheetId="2">#REF!,#REF!,#REF!,#REF!,#REF!,#REF!,#REF!,#REF!,#REF!,#REF!,#REF!,#REF!,#REF!,#REF!,#REF!</definedName>
    <definedName name="ber_b" localSheetId="6">#REF!,#REF!,#REF!,#REF!,#REF!,#REF!,#REF!,#REF!,#REF!,#REF!,#REF!,#REF!,#REF!,#REF!,#REF!</definedName>
    <definedName name="ber_b" localSheetId="14">#REF!,#REF!,#REF!,#REF!,#REF!,#REF!,#REF!,#REF!,#REF!,#REF!,#REF!,#REF!,#REF!,#REF!,#REF!</definedName>
    <definedName name="ber_b" localSheetId="21">#REF!,#REF!,#REF!,#REF!,#REF!,#REF!,#REF!,#REF!,#REF!,#REF!,#REF!,#REF!,#REF!,#REF!,#REF!</definedName>
    <definedName name="ber_b">#REF!,#REF!,#REF!,#REF!,#REF!,#REF!,#REF!,#REF!,#REF!,#REF!,#REF!,#REF!,#REF!,#REF!,#REF!</definedName>
    <definedName name="berri" localSheetId="2">#REF!</definedName>
    <definedName name="berri">#REF!</definedName>
    <definedName name="BGL" localSheetId="2">#REF!</definedName>
    <definedName name="BGL">#REF!</definedName>
    <definedName name="BGL_N">'[42]STORE NAME'!$F$1:$F$65536</definedName>
    <definedName name="BGLS">'[42]STORE NAME'!$G$1:$G$65536</definedName>
    <definedName name="BGLSS">'[43]STORE NAME'!$C$1:$C$65536</definedName>
    <definedName name="bigbusMM" localSheetId="4">#REF!</definedName>
    <definedName name="bigbusMM" localSheetId="12">#REF!</definedName>
    <definedName name="bigbusMM" localSheetId="19">#REF!</definedName>
    <definedName name="bigbusMM" localSheetId="2">#REF!</definedName>
    <definedName name="bigbusMM" localSheetId="6">#REF!</definedName>
    <definedName name="bigbusMM" localSheetId="14">#REF!</definedName>
    <definedName name="bigbusMM" localSheetId="21">#REF!</definedName>
    <definedName name="bigbusMM">#REF!</definedName>
    <definedName name="bigbusPEAK" localSheetId="4">#REF!</definedName>
    <definedName name="bigbusPEAK" localSheetId="12">#REF!</definedName>
    <definedName name="bigbusPEAK" localSheetId="19">#REF!</definedName>
    <definedName name="bigbusPEAK" localSheetId="2">#REF!</definedName>
    <definedName name="bigbusPEAK" localSheetId="6">#REF!</definedName>
    <definedName name="bigbusPEAK" localSheetId="14">#REF!</definedName>
    <definedName name="bigbusPEAK" localSheetId="21">#REF!</definedName>
    <definedName name="bigbusPEAK">#REF!</definedName>
    <definedName name="bigbusRENTAL" localSheetId="4">#REF!</definedName>
    <definedName name="bigbusRENTAL" localSheetId="12">#REF!</definedName>
    <definedName name="bigbusRENTAL" localSheetId="19">#REF!</definedName>
    <definedName name="bigbusRENTAL" localSheetId="2">#REF!</definedName>
    <definedName name="bigbusRENTAL" localSheetId="6">#REF!</definedName>
    <definedName name="bigbusRENTAL" localSheetId="14">#REF!</definedName>
    <definedName name="bigbusRENTAL" localSheetId="21">#REF!</definedName>
    <definedName name="bigbusRENTAL">#REF!</definedName>
    <definedName name="Bil">#N/A</definedName>
    <definedName name="bilancio">#N/A</definedName>
    <definedName name="Bilanz_aktualisieren">#N/A</definedName>
    <definedName name="Bilanzübersicht">[44]Quelle!$E$6:$AD$52</definedName>
    <definedName name="BilanzÜbersichtprv">[44]Quelle!$AF$6:$AQ$52</definedName>
    <definedName name="bilver">#N/A</definedName>
    <definedName name="BKNAME">[45]PTYMASTER!$A$428:$A$487</definedName>
    <definedName name="bl" localSheetId="4">#REF!</definedName>
    <definedName name="bl" localSheetId="12">#REF!</definedName>
    <definedName name="bl" localSheetId="19">#REF!</definedName>
    <definedName name="bl" localSheetId="2">#REF!</definedName>
    <definedName name="bl" localSheetId="6">#REF!</definedName>
    <definedName name="bl" localSheetId="14">#REF!</definedName>
    <definedName name="bl" localSheetId="21">#REF!</definedName>
    <definedName name="bl">#REF!</definedName>
    <definedName name="BLANK_MODEL" localSheetId="2">#REF!</definedName>
    <definedName name="BLANK_MODEL" localSheetId="6">[46]Macro!#REF!</definedName>
    <definedName name="BLANK_MODEL" localSheetId="14">#REF!</definedName>
    <definedName name="BLANK_MODEL" localSheetId="21">#REF!</definedName>
    <definedName name="BLANK_MODEL">#REF!</definedName>
    <definedName name="BLDG">[47]LEGEND!$D$8</definedName>
    <definedName name="BLOCK1" localSheetId="4">#REF!</definedName>
    <definedName name="BLOCK1" localSheetId="12">#REF!</definedName>
    <definedName name="BLOCK1" localSheetId="19">#REF!</definedName>
    <definedName name="BLOCK1" localSheetId="2">#REF!</definedName>
    <definedName name="BLOCK1" localSheetId="6">#REF!</definedName>
    <definedName name="BLOCK1" localSheetId="14">#REF!</definedName>
    <definedName name="BLOCK1" localSheetId="21">#REF!</definedName>
    <definedName name="BLOCK1">#REF!</definedName>
    <definedName name="BLOCK2" localSheetId="4">#REF!</definedName>
    <definedName name="BLOCK2" localSheetId="12">#REF!</definedName>
    <definedName name="BLOCK2" localSheetId="19">#REF!</definedName>
    <definedName name="BLOCK2" localSheetId="2">#REF!</definedName>
    <definedName name="BLOCK2" localSheetId="6">#REF!</definedName>
    <definedName name="BLOCK2" localSheetId="14">#REF!</definedName>
    <definedName name="BLOCK2" localSheetId="21">#REF!</definedName>
    <definedName name="BLOCK2">#REF!</definedName>
    <definedName name="BMB" localSheetId="4" hidden="1">{"Cost Summary",#N/A,FALSE,"B";"Cost Detail 1",#N/A,FALSE,"C";"Cost Detail 2",#N/A,FALSE,"C"}</definedName>
    <definedName name="BMB" localSheetId="12" hidden="1">{"Cost Summary",#N/A,FALSE,"B";"Cost Detail 1",#N/A,FALSE,"C";"Cost Detail 2",#N/A,FALSE,"C"}</definedName>
    <definedName name="BMB" localSheetId="19" hidden="1">{"Cost Summary",#N/A,FALSE,"B";"Cost Detail 1",#N/A,FALSE,"C";"Cost Detail 2",#N/A,FALSE,"C"}</definedName>
    <definedName name="BMB" localSheetId="0" hidden="1">{"Cost Summary",#N/A,FALSE,"B";"Cost Detail 1",#N/A,FALSE,"C";"Cost Detail 2",#N/A,FALSE,"C"}</definedName>
    <definedName name="BMB" localSheetId="10" hidden="1">{"Cost Summary",#N/A,FALSE,"B";"Cost Detail 1",#N/A,FALSE,"C";"Cost Detail 2",#N/A,FALSE,"C"}</definedName>
    <definedName name="BMB" localSheetId="9" hidden="1">{"Cost Summary",#N/A,FALSE,"B";"Cost Detail 1",#N/A,FALSE,"C";"Cost Detail 2",#N/A,FALSE,"C"}</definedName>
    <definedName name="BMB" localSheetId="17" hidden="1">{"Cost Summary",#N/A,FALSE,"B";"Cost Detail 1",#N/A,FALSE,"C";"Cost Detail 2",#N/A,FALSE,"C"}</definedName>
    <definedName name="BMB" localSheetId="6" hidden="1">{"Cost Summary",#N/A,FALSE,"B";"Cost Detail 1",#N/A,FALSE,"C";"Cost Detail 2",#N/A,FALSE,"C"}</definedName>
    <definedName name="BMB" localSheetId="14" hidden="1">{"Cost Summary",#N/A,FALSE,"B";"Cost Detail 1",#N/A,FALSE,"C";"Cost Detail 2",#N/A,FALSE,"C"}</definedName>
    <definedName name="BMB" localSheetId="21" hidden="1">{"Cost Summary",#N/A,FALSE,"B";"Cost Detail 1",#N/A,FALSE,"C";"Cost Detail 2",#N/A,FALSE,"C"}</definedName>
    <definedName name="BMB" hidden="1">{"Cost Summary",#N/A,FALSE,"B";"Cost Detail 1",#N/A,FALSE,"C";"Cost Detail 2",#N/A,FALSE,"C"}</definedName>
    <definedName name="BMU">[48]List!$B$1:$B$18</definedName>
    <definedName name="BN" localSheetId="4">#REF!</definedName>
    <definedName name="BN" localSheetId="12">#REF!</definedName>
    <definedName name="BN" localSheetId="19">#REF!</definedName>
    <definedName name="BN" localSheetId="2">#REF!</definedName>
    <definedName name="BN" localSheetId="6">#REF!</definedName>
    <definedName name="BN" localSheetId="14">#REF!</definedName>
    <definedName name="BN" localSheetId="21">#REF!</definedName>
    <definedName name="BN">#REF!</definedName>
    <definedName name="BNDRATE" localSheetId="4">#REF!</definedName>
    <definedName name="BNDRATE" localSheetId="12">#REF!</definedName>
    <definedName name="BNDRATE" localSheetId="19">#REF!</definedName>
    <definedName name="BNDRATE" localSheetId="2">#REF!</definedName>
    <definedName name="BNDRATE" localSheetId="6">#REF!</definedName>
    <definedName name="BNDRATE" localSheetId="14">#REF!</definedName>
    <definedName name="BNDRATE" localSheetId="21">#REF!</definedName>
    <definedName name="BNDRATE">#REF!</definedName>
    <definedName name="BOLT_LIST">'[49]AB List'!$B$8:$D$358</definedName>
    <definedName name="bom" localSheetId="4" hidden="1">{"Charts1",#N/A,FALSE,"Charts1";"Charts2",#N/A,FALSE,"Charts2"}</definedName>
    <definedName name="bom" localSheetId="12" hidden="1">{"Charts1",#N/A,FALSE,"Charts1";"Charts2",#N/A,FALSE,"Charts2"}</definedName>
    <definedName name="bom" localSheetId="19" hidden="1">{"Charts1",#N/A,FALSE,"Charts1";"Charts2",#N/A,FALSE,"Charts2"}</definedName>
    <definedName name="bom" localSheetId="0" hidden="1">{"Charts1",#N/A,FALSE,"Charts1";"Charts2",#N/A,FALSE,"Charts2"}</definedName>
    <definedName name="bom" localSheetId="10" hidden="1">{"Charts1",#N/A,FALSE,"Charts1";"Charts2",#N/A,FALSE,"Charts2"}</definedName>
    <definedName name="bom" localSheetId="9" hidden="1">{"Charts1",#N/A,FALSE,"Charts1";"Charts2",#N/A,FALSE,"Charts2"}</definedName>
    <definedName name="bom" localSheetId="17" hidden="1">{"Charts1",#N/A,FALSE,"Charts1";"Charts2",#N/A,FALSE,"Charts2"}</definedName>
    <definedName name="bom" localSheetId="6" hidden="1">{"Charts1",#N/A,FALSE,"Charts1";"Charts2",#N/A,FALSE,"Charts2"}</definedName>
    <definedName name="bom" localSheetId="14" hidden="1">{"Charts1",#N/A,FALSE,"Charts1";"Charts2",#N/A,FALSE,"Charts2"}</definedName>
    <definedName name="bom" localSheetId="21" hidden="1">{"Charts1",#N/A,FALSE,"Charts1";"Charts2",#N/A,FALSE,"Charts2"}</definedName>
    <definedName name="bom" hidden="1">{"Charts1",#N/A,FALSE,"Charts1";"Charts2",#N/A,FALSE,"Charts2"}</definedName>
    <definedName name="bomb" localSheetId="4" hidden="1">{"Charts1",#N/A,FALSE,"Charts1";"Charts2",#N/A,FALSE,"Charts2"}</definedName>
    <definedName name="bomb" localSheetId="12" hidden="1">{"Charts1",#N/A,FALSE,"Charts1";"Charts2",#N/A,FALSE,"Charts2"}</definedName>
    <definedName name="bomb" localSheetId="19" hidden="1">{"Charts1",#N/A,FALSE,"Charts1";"Charts2",#N/A,FALSE,"Charts2"}</definedName>
    <definedName name="bomb" localSheetId="0" hidden="1">{"Charts1",#N/A,FALSE,"Charts1";"Charts2",#N/A,FALSE,"Charts2"}</definedName>
    <definedName name="bomb" localSheetId="10" hidden="1">{"Charts1",#N/A,FALSE,"Charts1";"Charts2",#N/A,FALSE,"Charts2"}</definedName>
    <definedName name="bomb" localSheetId="9" hidden="1">{"Charts1",#N/A,FALSE,"Charts1";"Charts2",#N/A,FALSE,"Charts2"}</definedName>
    <definedName name="bomb" localSheetId="17" hidden="1">{"Charts1",#N/A,FALSE,"Charts1";"Charts2",#N/A,FALSE,"Charts2"}</definedName>
    <definedName name="bomb" localSheetId="6" hidden="1">{"Charts1",#N/A,FALSE,"Charts1";"Charts2",#N/A,FALSE,"Charts2"}</definedName>
    <definedName name="bomb" localSheetId="14" hidden="1">{"Charts1",#N/A,FALSE,"Charts1";"Charts2",#N/A,FALSE,"Charts2"}</definedName>
    <definedName name="bomb" localSheetId="21" hidden="1">{"Charts1",#N/A,FALSE,"Charts1";"Charts2",#N/A,FALSE,"Charts2"}</definedName>
    <definedName name="bomb" hidden="1">{"Charts1",#N/A,FALSE,"Charts1";"Charts2",#N/A,FALSE,"Charts2"}</definedName>
    <definedName name="bomi" localSheetId="4" hidden="1">{"Page 1",#N/A,FALSE,"Page1";"Overw",#N/A,FALSE,"Overw";"OvW2",#N/A,FALSE,"Overw (2)";"Op Prof YTD",#N/A,FALSE,"Op Prof YTD";"Key ind",#N/A,FALSE,"Key-ind";"Market",#N/A,FALSE,"Market";"K fig 1",#N/A,FALSE,"K-fig 1";"K fig 2",#N/A,FALSE,"K-fig 2"}</definedName>
    <definedName name="bomi" localSheetId="12" hidden="1">{"Page 1",#N/A,FALSE,"Page1";"Overw",#N/A,FALSE,"Overw";"OvW2",#N/A,FALSE,"Overw (2)";"Op Prof YTD",#N/A,FALSE,"Op Prof YTD";"Key ind",#N/A,FALSE,"Key-ind";"Market",#N/A,FALSE,"Market";"K fig 1",#N/A,FALSE,"K-fig 1";"K fig 2",#N/A,FALSE,"K-fig 2"}</definedName>
    <definedName name="bomi" localSheetId="19" hidden="1">{"Page 1",#N/A,FALSE,"Page1";"Overw",#N/A,FALSE,"Overw";"OvW2",#N/A,FALSE,"Overw (2)";"Op Prof YTD",#N/A,FALSE,"Op Prof YTD";"Key ind",#N/A,FALSE,"Key-ind";"Market",#N/A,FALSE,"Market";"K fig 1",#N/A,FALSE,"K-fig 1";"K fig 2",#N/A,FALSE,"K-fig 2"}</definedName>
    <definedName name="bomi" localSheetId="0" hidden="1">{"Page 1",#N/A,FALSE,"Page1";"Overw",#N/A,FALSE,"Overw";"OvW2",#N/A,FALSE,"Overw (2)";"Op Prof YTD",#N/A,FALSE,"Op Prof YTD";"Key ind",#N/A,FALSE,"Key-ind";"Market",#N/A,FALSE,"Market";"K fig 1",#N/A,FALSE,"K-fig 1";"K fig 2",#N/A,FALSE,"K-fig 2"}</definedName>
    <definedName name="bomi" localSheetId="10" hidden="1">{"Page 1",#N/A,FALSE,"Page1";"Overw",#N/A,FALSE,"Overw";"OvW2",#N/A,FALSE,"Overw (2)";"Op Prof YTD",#N/A,FALSE,"Op Prof YTD";"Key ind",#N/A,FALSE,"Key-ind";"Market",#N/A,FALSE,"Market";"K fig 1",#N/A,FALSE,"K-fig 1";"K fig 2",#N/A,FALSE,"K-fig 2"}</definedName>
    <definedName name="bomi" localSheetId="9" hidden="1">{"Page 1",#N/A,FALSE,"Page1";"Overw",#N/A,FALSE,"Overw";"OvW2",#N/A,FALSE,"Overw (2)";"Op Prof YTD",#N/A,FALSE,"Op Prof YTD";"Key ind",#N/A,FALSE,"Key-ind";"Market",#N/A,FALSE,"Market";"K fig 1",#N/A,FALSE,"K-fig 1";"K fig 2",#N/A,FALSE,"K-fig 2"}</definedName>
    <definedName name="bomi" localSheetId="17" hidden="1">{"Page 1",#N/A,FALSE,"Page1";"Overw",#N/A,FALSE,"Overw";"OvW2",#N/A,FALSE,"Overw (2)";"Op Prof YTD",#N/A,FALSE,"Op Prof YTD";"Key ind",#N/A,FALSE,"Key-ind";"Market",#N/A,FALSE,"Market";"K fig 1",#N/A,FALSE,"K-fig 1";"K fig 2",#N/A,FALSE,"K-fig 2"}</definedName>
    <definedName name="bomi" localSheetId="6" hidden="1">{"Page 1",#N/A,FALSE,"Page1";"Overw",#N/A,FALSE,"Overw";"OvW2",#N/A,FALSE,"Overw (2)";"Op Prof YTD",#N/A,FALSE,"Op Prof YTD";"Key ind",#N/A,FALSE,"Key-ind";"Market",#N/A,FALSE,"Market";"K fig 1",#N/A,FALSE,"K-fig 1";"K fig 2",#N/A,FALSE,"K-fig 2"}</definedName>
    <definedName name="bomi" localSheetId="14" hidden="1">{"Page 1",#N/A,FALSE,"Page1";"Overw",#N/A,FALSE,"Overw";"OvW2",#N/A,FALSE,"Overw (2)";"Op Prof YTD",#N/A,FALSE,"Op Prof YTD";"Key ind",#N/A,FALSE,"Key-ind";"Market",#N/A,FALSE,"Market";"K fig 1",#N/A,FALSE,"K-fig 1";"K fig 2",#N/A,FALSE,"K-fig 2"}</definedName>
    <definedName name="bomi" localSheetId="21"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[39]Cockpit!$F$33</definedName>
    <definedName name="boq_control" localSheetId="4">#REF!</definedName>
    <definedName name="boq_control" localSheetId="12">#REF!</definedName>
    <definedName name="boq_control" localSheetId="19">#REF!</definedName>
    <definedName name="boq_control" localSheetId="2">#REF!</definedName>
    <definedName name="boq_control" localSheetId="6">#REF!</definedName>
    <definedName name="boq_control" localSheetId="14">#REF!</definedName>
    <definedName name="boq_control" localSheetId="21">#REF!</definedName>
    <definedName name="boq_control">#REF!</definedName>
    <definedName name="Bouton12_QuandClic">#N/A</definedName>
    <definedName name="Bouton13_QuandClic">#N/A</definedName>
    <definedName name="BP_ALL" localSheetId="4">#REF!</definedName>
    <definedName name="BP_ALL" localSheetId="12">#REF!</definedName>
    <definedName name="BP_ALL" localSheetId="19">#REF!</definedName>
    <definedName name="BP_ALL" localSheetId="2">#REF!</definedName>
    <definedName name="BP_ALL" localSheetId="6">#REF!</definedName>
    <definedName name="BP_ALL" localSheetId="14">#REF!</definedName>
    <definedName name="BP_ALL" localSheetId="21">#REF!</definedName>
    <definedName name="BP_ALL">#REF!</definedName>
    <definedName name="BP_FC" localSheetId="4">#REF!</definedName>
    <definedName name="BP_FC" localSheetId="12">#REF!</definedName>
    <definedName name="BP_FC" localSheetId="19">#REF!</definedName>
    <definedName name="BP_FC" localSheetId="2">#REF!</definedName>
    <definedName name="BP_FC" localSheetId="6">#REF!</definedName>
    <definedName name="BP_FC" localSheetId="14">#REF!</definedName>
    <definedName name="BP_FC" localSheetId="21">#REF!</definedName>
    <definedName name="BP_FC">#REF!</definedName>
    <definedName name="BP_IC" localSheetId="2">#REF!</definedName>
    <definedName name="BP_IC" localSheetId="6">#REF!</definedName>
    <definedName name="BP_IC" localSheetId="14">#REF!</definedName>
    <definedName name="BP_IC" localSheetId="21">#REF!</definedName>
    <definedName name="BP_IC">#REF!</definedName>
    <definedName name="BPCL" localSheetId="2">#REF!</definedName>
    <definedName name="BPCL">#REF!</definedName>
    <definedName name="BPR_B1" localSheetId="2">#REF!</definedName>
    <definedName name="BPR_B1">#REF!</definedName>
    <definedName name="BPR_B2" localSheetId="2">#REF!</definedName>
    <definedName name="BPR_B2">#REF!</definedName>
    <definedName name="BPR_B3" localSheetId="2">#REF!</definedName>
    <definedName name="BPR_B3">#REF!</definedName>
    <definedName name="BPR_B4" localSheetId="2">#REF!</definedName>
    <definedName name="BPR_B4">#REF!</definedName>
    <definedName name="BPR_B9" localSheetId="2">#REF!</definedName>
    <definedName name="BPR_B9">#REF!</definedName>
    <definedName name="BPR_H" localSheetId="2">#REF!</definedName>
    <definedName name="BPR_H">#REF!</definedName>
    <definedName name="BPR_U" localSheetId="2">#REF!</definedName>
    <definedName name="BPR_U">#REF!</definedName>
    <definedName name="BPR_U03" localSheetId="2">#REF!</definedName>
    <definedName name="BPR_U03">#REF!</definedName>
    <definedName name="BPRT_A" localSheetId="2">#REF!</definedName>
    <definedName name="BPRT_A">#REF!</definedName>
    <definedName name="BPRT_B14" localSheetId="2">#REF!</definedName>
    <definedName name="BPRT_B14">#REF!</definedName>
    <definedName name="BPRT_B5" localSheetId="2">#REF!</definedName>
    <definedName name="BPRT_B5">#REF!</definedName>
    <definedName name="BPRT_B6" localSheetId="2">#REF!</definedName>
    <definedName name="BPRT_B6">#REF!</definedName>
    <definedName name="BPRT_B7" localSheetId="2">#REF!</definedName>
    <definedName name="BPRT_B7">#REF!</definedName>
    <definedName name="BPRT_B8" localSheetId="2">#REF!</definedName>
    <definedName name="BPRT_B8">#REF!</definedName>
    <definedName name="BPRT_B9" localSheetId="2">#REF!</definedName>
    <definedName name="BPRT_B9">#REF!</definedName>
    <definedName name="BPRT_C" localSheetId="2">#REF!</definedName>
    <definedName name="BPRT_C">#REF!</definedName>
    <definedName name="BPRT_F" localSheetId="2">#REF!</definedName>
    <definedName name="BPRT_F">#REF!</definedName>
    <definedName name="BPRT_K" localSheetId="2">#REF!</definedName>
    <definedName name="BPRT_K">#REF!</definedName>
    <definedName name="BPRT_L" localSheetId="2">#REF!</definedName>
    <definedName name="BPRT_L">#REF!</definedName>
    <definedName name="BPRT_M" localSheetId="2">#REF!</definedName>
    <definedName name="BPRT_M">#REF!</definedName>
    <definedName name="BPRT_U" localSheetId="2">#REF!</definedName>
    <definedName name="BPRT_U">#REF!</definedName>
    <definedName name="BQ" localSheetId="2">#REF!</definedName>
    <definedName name="BQ">#REF!</definedName>
    <definedName name="BQA" localSheetId="2">#REF!</definedName>
    <definedName name="BQA">#REF!</definedName>
    <definedName name="BQC" localSheetId="2">#REF!</definedName>
    <definedName name="BQC">#REF!</definedName>
    <definedName name="BQF" localSheetId="2">#REF!</definedName>
    <definedName name="BQF">#REF!</definedName>
    <definedName name="BQH" localSheetId="2">#REF!</definedName>
    <definedName name="BQH">#REF!</definedName>
    <definedName name="BQK" localSheetId="2">#REF!</definedName>
    <definedName name="BQK">#REF!</definedName>
    <definedName name="BQL" localSheetId="2">#REF!</definedName>
    <definedName name="BQL">#REF!</definedName>
    <definedName name="BQM" localSheetId="2">#REF!</definedName>
    <definedName name="BQM">#REF!</definedName>
    <definedName name="BQU" localSheetId="2">#REF!</definedName>
    <definedName name="BQU">#REF!</definedName>
    <definedName name="BRAND" localSheetId="2">#REF!</definedName>
    <definedName name="BRAND">#REF!</definedName>
    <definedName name="Brands_types">'[50]control sheet'!$B$91:$B$110</definedName>
    <definedName name="BRAZ_AU" localSheetId="4">#REF!</definedName>
    <definedName name="BRAZ_AU" localSheetId="12">#REF!</definedName>
    <definedName name="BRAZ_AU" localSheetId="19">#REF!</definedName>
    <definedName name="BRAZ_AU" localSheetId="2">#REF!</definedName>
    <definedName name="BRAZ_AU" localSheetId="6">#REF!</definedName>
    <definedName name="BRAZ_AU" localSheetId="14">#REF!</definedName>
    <definedName name="BRAZ_AU" localSheetId="21">#REF!</definedName>
    <definedName name="BRAZ_AU">#REF!</definedName>
    <definedName name="BRAZ_BM" localSheetId="4">#REF!</definedName>
    <definedName name="BRAZ_BM" localSheetId="12">#REF!</definedName>
    <definedName name="BRAZ_BM" localSheetId="19">#REF!</definedName>
    <definedName name="BRAZ_BM" localSheetId="2">#REF!</definedName>
    <definedName name="BRAZ_BM" localSheetId="6">#REF!</definedName>
    <definedName name="BRAZ_BM" localSheetId="14">#REF!</definedName>
    <definedName name="BRAZ_BM" localSheetId="21">#REF!</definedName>
    <definedName name="BRAZ_BM">#REF!</definedName>
    <definedName name="BRDRATE" localSheetId="4">#REF!</definedName>
    <definedName name="BRDRATE" localSheetId="12">#REF!</definedName>
    <definedName name="BRDRATE" localSheetId="19">#REF!</definedName>
    <definedName name="BRDRATE" localSheetId="2">#REF!</definedName>
    <definedName name="BRDRATE" localSheetId="6">#REF!</definedName>
    <definedName name="BRDRATE" localSheetId="14">#REF!</definedName>
    <definedName name="BRDRATE" localSheetId="21">#REF!</definedName>
    <definedName name="BRDRATE">#REF!</definedName>
    <definedName name="BRL">[51]Rate!$D$3</definedName>
    <definedName name="bs" localSheetId="4">#REF!</definedName>
    <definedName name="bs" localSheetId="12">#REF!</definedName>
    <definedName name="bs" localSheetId="19">#REF!</definedName>
    <definedName name="bs" localSheetId="2">#REF!</definedName>
    <definedName name="bs" localSheetId="6">#REF!</definedName>
    <definedName name="bs" localSheetId="14">#REF!</definedName>
    <definedName name="bs" localSheetId="21">#REF!</definedName>
    <definedName name="bs">#REF!</definedName>
    <definedName name="BSHDR" localSheetId="4">#REF!</definedName>
    <definedName name="BSHDR" localSheetId="12">#REF!</definedName>
    <definedName name="BSHDR" localSheetId="19">#REF!</definedName>
    <definedName name="BSHDR" localSheetId="2">#REF!</definedName>
    <definedName name="BSHDR" localSheetId="6">#REF!</definedName>
    <definedName name="BSHDR" localSheetId="14">#REF!</definedName>
    <definedName name="BSHDR" localSheetId="21">#REF!</definedName>
    <definedName name="BSHDR">#REF!</definedName>
    <definedName name="BSINPUT1" localSheetId="4">#REF!</definedName>
    <definedName name="BSINPUT1" localSheetId="12">#REF!</definedName>
    <definedName name="BSINPUT1" localSheetId="19">#REF!</definedName>
    <definedName name="BSINPUT1" localSheetId="2">#REF!</definedName>
    <definedName name="BSINPUT1" localSheetId="6">#REF!</definedName>
    <definedName name="BSINPUT1" localSheetId="14">#REF!</definedName>
    <definedName name="BSINPUT1" localSheetId="21">#REF!</definedName>
    <definedName name="BSINPUT1">#REF!</definedName>
    <definedName name="BSINPUT2" localSheetId="2">#REF!</definedName>
    <definedName name="BSINPUT2">#REF!</definedName>
    <definedName name="bss" localSheetId="2">#REF!</definedName>
    <definedName name="bss">#REF!</definedName>
    <definedName name="bstr" localSheetId="2">#REF!</definedName>
    <definedName name="bstr">#REF!</definedName>
    <definedName name="bstr_bk" localSheetId="2">#REF!</definedName>
    <definedName name="bstr_bk">#REF!</definedName>
    <definedName name="BU_manag" localSheetId="2">#REF!</definedName>
    <definedName name="BU_manag">#REF!</definedName>
    <definedName name="BUD6x" localSheetId="4">#REF!</definedName>
    <definedName name="BUD6x" localSheetId="12">#REF!</definedName>
    <definedName name="BUD6x" localSheetId="19">#REF!</definedName>
    <definedName name="BUD6x" localSheetId="2">#REF!</definedName>
    <definedName name="BUD6x" localSheetId="6">#REF!</definedName>
    <definedName name="BUD6x" localSheetId="14">#REF!</definedName>
    <definedName name="BUD6x" localSheetId="21">#REF!</definedName>
    <definedName name="BUD6x">#REF!</definedName>
    <definedName name="Budget" localSheetId="2">#REF!</definedName>
    <definedName name="Budget" localSheetId="6">[33]Cockpit!#REF!</definedName>
    <definedName name="Budget" localSheetId="14">#REF!</definedName>
    <definedName name="Budget" localSheetId="21">#REF!</definedName>
    <definedName name="Budget">#REF!</definedName>
    <definedName name="BUDPF33" localSheetId="2">#REF!</definedName>
    <definedName name="BUDPF33" localSheetId="6">#REF!</definedName>
    <definedName name="BUDPF33" localSheetId="14">#REF!</definedName>
    <definedName name="BUDPF33" localSheetId="21">#REF!</definedName>
    <definedName name="BUDPF33">#REF!</definedName>
    <definedName name="BuiltIn_Print_Area" localSheetId="2">#REF!</definedName>
    <definedName name="BuiltIn_Print_Area" localSheetId="6">#REF!</definedName>
    <definedName name="BuiltIn_Print_Area" localSheetId="14">#REF!</definedName>
    <definedName name="BuiltIn_Print_Area" localSheetId="21">#REF!</definedName>
    <definedName name="BuiltIn_Print_Area">#REF!</definedName>
    <definedName name="BuiltIn_Print_Titles" localSheetId="2">#REF!</definedName>
    <definedName name="BuiltIn_Print_Titles">#REF!</definedName>
    <definedName name="buscodeslvr">[14]Ref!$C$7</definedName>
    <definedName name="BusinessSize" localSheetId="4">#REF!</definedName>
    <definedName name="BusinessSize" localSheetId="12">#REF!</definedName>
    <definedName name="BusinessSize" localSheetId="19">#REF!</definedName>
    <definedName name="BusinessSize" localSheetId="2">#REF!</definedName>
    <definedName name="BusinessSize" localSheetId="6">#REF!</definedName>
    <definedName name="BusinessSize" localSheetId="14">#REF!</definedName>
    <definedName name="BusinessSize" localSheetId="21">#REF!</definedName>
    <definedName name="BusinessSize">#REF!</definedName>
    <definedName name="BusinessUnits">'[52]rev.'!$L$33:$L$43</definedName>
    <definedName name="busname">[14]Ref!$E$7</definedName>
    <definedName name="C_" localSheetId="4">#REF!</definedName>
    <definedName name="C_" localSheetId="12">#REF!</definedName>
    <definedName name="C_" localSheetId="19">#REF!</definedName>
    <definedName name="C_" localSheetId="2">#REF!</definedName>
    <definedName name="C_" localSheetId="6">#REF!</definedName>
    <definedName name="C_" localSheetId="14">#REF!</definedName>
    <definedName name="C_" localSheetId="21">#REF!</definedName>
    <definedName name="C_">#REF!</definedName>
    <definedName name="CAD">[51]Rate!$D$4</definedName>
    <definedName name="CAL_A1" localSheetId="4">#REF!</definedName>
    <definedName name="CAL_A1" localSheetId="12">#REF!</definedName>
    <definedName name="CAL_A1" localSheetId="19">#REF!</definedName>
    <definedName name="CAL_A1" localSheetId="2">#REF!</definedName>
    <definedName name="CAL_A1" localSheetId="6">#REF!</definedName>
    <definedName name="CAL_A1" localSheetId="14">#REF!</definedName>
    <definedName name="CAL_A1" localSheetId="21">#REF!</definedName>
    <definedName name="CAL_A1">#REF!</definedName>
    <definedName name="CALCPR" localSheetId="4">#REF!</definedName>
    <definedName name="CALCPR" localSheetId="12">#REF!</definedName>
    <definedName name="CALCPR" localSheetId="19">#REF!</definedName>
    <definedName name="CALCPR" localSheetId="2">#REF!</definedName>
    <definedName name="CALCPR" localSheetId="6">#REF!</definedName>
    <definedName name="CALCPR" localSheetId="14">#REF!</definedName>
    <definedName name="CALCPR" localSheetId="21">#REF!</definedName>
    <definedName name="CALCPR">#REF!</definedName>
    <definedName name="callStatusList">[53]Sheet2!$C$2:$C$3</definedName>
    <definedName name="CalStage">[54]Control!$C$9</definedName>
    <definedName name="cap_build3">'[55]Input - Brand (n)'!$E$1519</definedName>
    <definedName name="cap_build4">'[55]Input - Brand (n)'!$E$1520</definedName>
    <definedName name="CAP_COST" localSheetId="4">#REF!</definedName>
    <definedName name="CAP_COST" localSheetId="12">#REF!</definedName>
    <definedName name="CAP_COST" localSheetId="19">#REF!</definedName>
    <definedName name="CAP_COST" localSheetId="2">#REF!</definedName>
    <definedName name="CAP_COST" localSheetId="6">#REF!</definedName>
    <definedName name="CAP_COST" localSheetId="14">#REF!</definedName>
    <definedName name="CAP_COST" localSheetId="21">#REF!</definedName>
    <definedName name="CAP_COST">#REF!</definedName>
    <definedName name="cap_fandf">'[55]Input - Brand (n)'!$E$1521</definedName>
    <definedName name="cap_fandf2">'[55]Input - Brand (n)'!$E$1522</definedName>
    <definedName name="Cap_Multiple">[39]Cockpit!$B$23</definedName>
    <definedName name="CAP_PROJ_IRR">[56]CashFlow!$E$38</definedName>
    <definedName name="capital" localSheetId="2">'[16]RHI GROUP'!$P$41:$AC$41,'[16]RHI GROUP'!$P$49:$AC$49,#REF!,#REF!</definedName>
    <definedName name="capital" localSheetId="6">'[16]RHI GROUP'!$P$41:$AC$41,'[16]RHI GROUP'!$P$49:$AC$49,'[16]RHI GROUP'!#REF!,'[16]RHI GROUP'!#REF!</definedName>
    <definedName name="capital" localSheetId="14">'[16]RHI GROUP'!$P$41:$AC$41,'[16]RHI GROUP'!$P$49:$AC$49,#REF!,#REF!</definedName>
    <definedName name="capital" localSheetId="21">'[16]RHI GROUP'!$P$41:$AC$41,'[16]RHI GROUP'!$P$49:$AC$49,#REF!,#REF!</definedName>
    <definedName name="capital">'[16]RHI GROUP'!$P$41:$AC$41,'[16]RHI GROUP'!$P$49:$AC$49,#REF!,#REF!</definedName>
    <definedName name="capwip">'[55]Input - Brand (n)'!$E$1527</definedName>
    <definedName name="capwipt">'[55]Input - Brand (n)'!$E$1526</definedName>
    <definedName name="CARP" localSheetId="4">#REF!</definedName>
    <definedName name="CARP" localSheetId="12">#REF!</definedName>
    <definedName name="CARP" localSheetId="19">#REF!</definedName>
    <definedName name="CARP" localSheetId="2">#REF!</definedName>
    <definedName name="CARP" localSheetId="6">#REF!</definedName>
    <definedName name="CARP" localSheetId="14">#REF!</definedName>
    <definedName name="CARP" localSheetId="21">#REF!</definedName>
    <definedName name="CARP">#REF!</definedName>
    <definedName name="cashcomb" localSheetId="4" hidden="1">{"Cost Summary",#N/A,FALSE,"B";"Cost Detail 1",#N/A,FALSE,"C";"Cost Detail 2",#N/A,FALSE,"C"}</definedName>
    <definedName name="cashcomb" localSheetId="12" hidden="1">{"Cost Summary",#N/A,FALSE,"B";"Cost Detail 1",#N/A,FALSE,"C";"Cost Detail 2",#N/A,FALSE,"C"}</definedName>
    <definedName name="cashcomb" localSheetId="19" hidden="1">{"Cost Summary",#N/A,FALSE,"B";"Cost Detail 1",#N/A,FALSE,"C";"Cost Detail 2",#N/A,FALSE,"C"}</definedName>
    <definedName name="cashcomb" localSheetId="0" hidden="1">{"Cost Summary",#N/A,FALSE,"B";"Cost Detail 1",#N/A,FALSE,"C";"Cost Detail 2",#N/A,FALSE,"C"}</definedName>
    <definedName name="cashcomb" localSheetId="10" hidden="1">{"Cost Summary",#N/A,FALSE,"B";"Cost Detail 1",#N/A,FALSE,"C";"Cost Detail 2",#N/A,FALSE,"C"}</definedName>
    <definedName name="cashcomb" localSheetId="9" hidden="1">{"Cost Summary",#N/A,FALSE,"B";"Cost Detail 1",#N/A,FALSE,"C";"Cost Detail 2",#N/A,FALSE,"C"}</definedName>
    <definedName name="cashcomb" localSheetId="17" hidden="1">{"Cost Summary",#N/A,FALSE,"B";"Cost Detail 1",#N/A,FALSE,"C";"Cost Detail 2",#N/A,FALSE,"C"}</definedName>
    <definedName name="cashcomb" localSheetId="6" hidden="1">{"Cost Summary",#N/A,FALSE,"B";"Cost Detail 1",#N/A,FALSE,"C";"Cost Detail 2",#N/A,FALSE,"C"}</definedName>
    <definedName name="cashcomb" localSheetId="14" hidden="1">{"Cost Summary",#N/A,FALSE,"B";"Cost Detail 1",#N/A,FALSE,"C";"Cost Detail 2",#N/A,FALSE,"C"}</definedName>
    <definedName name="cashcomb" localSheetId="21" hidden="1">{"Cost Summary",#N/A,FALSE,"B";"Cost Detail 1",#N/A,FALSE,"C";"Cost Detail 2",#N/A,FALSE,"C"}</definedName>
    <definedName name="cashcomb" hidden="1">{"Cost Summary",#N/A,FALSE,"B";"Cost Detail 1",#N/A,FALSE,"C";"Cost Detail 2",#N/A,FALSE,"C"}</definedName>
    <definedName name="cashflo">[57]Cashflows!$C$1:$U$20</definedName>
    <definedName name="cashflow">'[28]CASH FLOW'!$B$1:$H$37</definedName>
    <definedName name="cashhidetop" localSheetId="2">#REF!</definedName>
    <definedName name="cashhidetop">#REF!</definedName>
    <definedName name="cashhidetop2" localSheetId="2">#REF!</definedName>
    <definedName name="cashhidetop2">#REF!</definedName>
    <definedName name="cata_fr" localSheetId="4">#REF!</definedName>
    <definedName name="cata_fr" localSheetId="12">#REF!</definedName>
    <definedName name="cata_fr" localSheetId="19">#REF!</definedName>
    <definedName name="cata_fr" localSheetId="2">#REF!</definedName>
    <definedName name="cata_fr" localSheetId="6">#REF!</definedName>
    <definedName name="cata_fr" localSheetId="14">#REF!</definedName>
    <definedName name="cata_fr" localSheetId="21">#REF!</definedName>
    <definedName name="cata_fr">#REF!</definedName>
    <definedName name="cata_in" localSheetId="4">#REF!</definedName>
    <definedName name="cata_in" localSheetId="12">#REF!</definedName>
    <definedName name="cata_in" localSheetId="19">#REF!</definedName>
    <definedName name="cata_in" localSheetId="2">#REF!</definedName>
    <definedName name="cata_in" localSheetId="6">#REF!</definedName>
    <definedName name="cata_in" localSheetId="14">#REF!</definedName>
    <definedName name="cata_in" localSheetId="21">#REF!</definedName>
    <definedName name="cata_in">#REF!</definedName>
    <definedName name="cata_it" localSheetId="4">#REF!</definedName>
    <definedName name="cata_it" localSheetId="12">#REF!</definedName>
    <definedName name="cata_it" localSheetId="19">#REF!</definedName>
    <definedName name="cata_it" localSheetId="2">#REF!</definedName>
    <definedName name="cata_it" localSheetId="6">#REF!</definedName>
    <definedName name="cata_it" localSheetId="14">#REF!</definedName>
    <definedName name="cata_it" localSheetId="21">#REF!</definedName>
    <definedName name="cata_it">#REF!</definedName>
    <definedName name="cata_jp" localSheetId="2">#REF!</definedName>
    <definedName name="cata_jp">#REF!</definedName>
    <definedName name="cata_local" localSheetId="2">#REF!</definedName>
    <definedName name="cata_local">#REF!</definedName>
    <definedName name="cata_ph" localSheetId="2">#REF!</definedName>
    <definedName name="cata_ph">#REF!</definedName>
    <definedName name="cata_uk" localSheetId="2">#REF!</definedName>
    <definedName name="cata_uk">#REF!</definedName>
    <definedName name="catacost" localSheetId="2">#REF!</definedName>
    <definedName name="catacost">#REF!</definedName>
    <definedName name="CATALYST" localSheetId="2">#REF!</definedName>
    <definedName name="CATALYST">#REF!</definedName>
    <definedName name="catamd" localSheetId="2">#REF!</definedName>
    <definedName name="catamd">#REF!</definedName>
    <definedName name="catamm" localSheetId="2">#REF!</definedName>
    <definedName name="catamm">#REF!</definedName>
    <definedName name="catbcost" localSheetId="2">#REF!</definedName>
    <definedName name="catbcost">#REF!</definedName>
    <definedName name="catbmd" localSheetId="2">#REF!</definedName>
    <definedName name="catbmd">#REF!</definedName>
    <definedName name="catbmm" localSheetId="2">#REF!</definedName>
    <definedName name="catbmm">#REF!</definedName>
    <definedName name="catccost" localSheetId="2">#REF!</definedName>
    <definedName name="catccost">#REF!</definedName>
    <definedName name="catcmd" localSheetId="2">#REF!</definedName>
    <definedName name="catcmd">#REF!</definedName>
    <definedName name="catcmm" localSheetId="2">#REF!</definedName>
    <definedName name="catcmm">#REF!</definedName>
    <definedName name="Category" localSheetId="2">#REF!</definedName>
    <definedName name="Category">#REF!</definedName>
    <definedName name="Category_1">[58]MasterData!$K$2:$K$8</definedName>
    <definedName name="Category_All" localSheetId="4">#REF!</definedName>
    <definedName name="Category_All" localSheetId="12">#REF!</definedName>
    <definedName name="Category_All" localSheetId="19">#REF!</definedName>
    <definedName name="Category_All" localSheetId="2">#REF!</definedName>
    <definedName name="Category_All" localSheetId="6">#REF!</definedName>
    <definedName name="Category_All" localSheetId="14">#REF!</definedName>
    <definedName name="Category_All" localSheetId="21">#REF!</definedName>
    <definedName name="Category_All">#REF!</definedName>
    <definedName name="CategoryList">'[59]Front Page'!$J$10:$J$38</definedName>
    <definedName name="CATIN">#N/A</definedName>
    <definedName name="CATJYOU">#N/A</definedName>
    <definedName name="CATREC">#N/A</definedName>
    <definedName name="CATSYU">#N/A</definedName>
    <definedName name="CC" localSheetId="2">#REF!</definedName>
    <definedName name="CC">#REF!</definedName>
    <definedName name="ccash1b">'[14]Cash Flow'!$D$1:$F$65536,'[14]Cash Flow'!$BC$1:$BM$65536</definedName>
    <definedName name="ccash2b">'[14]Cash Flow'!$BR$1:$BU$65536,'[14]Cash Flow'!$ED$1:$EK$65536</definedName>
    <definedName name="ccc">'[3]97'!$A$1:$AF$2</definedName>
    <definedName name="cccccccc" localSheetId="4" hidden="1">{"Cost Summary",#N/A,FALSE,"B";"Cost Detail 1",#N/A,FALSE,"C";"Cost Detail 2",#N/A,FALSE,"C"}</definedName>
    <definedName name="cccccccc" localSheetId="12" hidden="1">{"Cost Summary",#N/A,FALSE,"B";"Cost Detail 1",#N/A,FALSE,"C";"Cost Detail 2",#N/A,FALSE,"C"}</definedName>
    <definedName name="cccccccc" localSheetId="19" hidden="1">{"Cost Summary",#N/A,FALSE,"B";"Cost Detail 1",#N/A,FALSE,"C";"Cost Detail 2",#N/A,FALSE,"C"}</definedName>
    <definedName name="cccccccc" localSheetId="0" hidden="1">{"Cost Summary",#N/A,FALSE,"B";"Cost Detail 1",#N/A,FALSE,"C";"Cost Detail 2",#N/A,FALSE,"C"}</definedName>
    <definedName name="cccccccc" localSheetId="10" hidden="1">{"Cost Summary",#N/A,FALSE,"B";"Cost Detail 1",#N/A,FALSE,"C";"Cost Detail 2",#N/A,FALSE,"C"}</definedName>
    <definedName name="cccccccc" localSheetId="9" hidden="1">{"Cost Summary",#N/A,FALSE,"B";"Cost Detail 1",#N/A,FALSE,"C";"Cost Detail 2",#N/A,FALSE,"C"}</definedName>
    <definedName name="cccccccc" localSheetId="17" hidden="1">{"Cost Summary",#N/A,FALSE,"B";"Cost Detail 1",#N/A,FALSE,"C";"Cost Detail 2",#N/A,FALSE,"C"}</definedName>
    <definedName name="cccccccc" localSheetId="6" hidden="1">{"Cost Summary",#N/A,FALSE,"B";"Cost Detail 1",#N/A,FALSE,"C";"Cost Detail 2",#N/A,FALSE,"C"}</definedName>
    <definedName name="cccccccc" localSheetId="14" hidden="1">{"Cost Summary",#N/A,FALSE,"B";"Cost Detail 1",#N/A,FALSE,"C";"Cost Detail 2",#N/A,FALSE,"C"}</definedName>
    <definedName name="cccccccc" localSheetId="21" hidden="1">{"Cost Summary",#N/A,FALSE,"B";"Cost Detail 1",#N/A,FALSE,"C";"Cost Detail 2",#N/A,FALSE,"C"}</definedName>
    <definedName name="cccccccc" hidden="1">{"Cost Summary",#N/A,FALSE,"B";"Cost Detail 1",#N/A,FALSE,"C";"Cost Detail 2",#N/A,FALSE,"C"}</definedName>
    <definedName name="c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 localSheetId="2">#REF!</definedName>
    <definedName name="cdays">#REF!</definedName>
    <definedName name="CDCsummary" localSheetId="2">#REF!</definedName>
    <definedName name="CDCsummary">#REF!</definedName>
    <definedName name="CDVD_FC" localSheetId="2">#REF!</definedName>
    <definedName name="CDVD_FC">#REF!</definedName>
    <definedName name="CDVD_IC" localSheetId="2">#REF!</definedName>
    <definedName name="CDVD_IC">#REF!</definedName>
    <definedName name="CE" localSheetId="2">#REF!</definedName>
    <definedName name="CE">#REF!</definedName>
    <definedName name="CE_C" localSheetId="2">#REF!</definedName>
    <definedName name="CE_C">#REF!</definedName>
    <definedName name="cf_dcpl_dasp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4" hidden="1">{#N/A,#N/A,FALSE,"WRSUMMARY";#N/A,#N/A,FALSE,"ANNEX-1";#N/A,#N/A,FALSE,"ANNEX-2";#N/A,#N/A,FALSE,"ANNEX-3";#N/A,#N/A,FALSE,"WORKING"}</definedName>
    <definedName name="CFCCCCC" localSheetId="12" hidden="1">{#N/A,#N/A,FALSE,"WRSUMMARY";#N/A,#N/A,FALSE,"ANNEX-1";#N/A,#N/A,FALSE,"ANNEX-2";#N/A,#N/A,FALSE,"ANNEX-3";#N/A,#N/A,FALSE,"WORKING"}</definedName>
    <definedName name="CFCCCCC" localSheetId="19" hidden="1">{#N/A,#N/A,FALSE,"WRSUMMARY";#N/A,#N/A,FALSE,"ANNEX-1";#N/A,#N/A,FALSE,"ANNEX-2";#N/A,#N/A,FALSE,"ANNEX-3";#N/A,#N/A,FALSE,"WORKING"}</definedName>
    <definedName name="CFCCCCC" localSheetId="0" hidden="1">{#N/A,#N/A,FALSE,"WRSUMMARY";#N/A,#N/A,FALSE,"ANNEX-1";#N/A,#N/A,FALSE,"ANNEX-2";#N/A,#N/A,FALSE,"ANNEX-3";#N/A,#N/A,FALSE,"WORKING"}</definedName>
    <definedName name="CFCCCCC" localSheetId="10" hidden="1">{#N/A,#N/A,FALSE,"WRSUMMARY";#N/A,#N/A,FALSE,"ANNEX-1";#N/A,#N/A,FALSE,"ANNEX-2";#N/A,#N/A,FALSE,"ANNEX-3";#N/A,#N/A,FALSE,"WORKING"}</definedName>
    <definedName name="CFCCCCC" localSheetId="9" hidden="1">{#N/A,#N/A,FALSE,"WRSUMMARY";#N/A,#N/A,FALSE,"ANNEX-1";#N/A,#N/A,FALSE,"ANNEX-2";#N/A,#N/A,FALSE,"ANNEX-3";#N/A,#N/A,FALSE,"WORKING"}</definedName>
    <definedName name="CFCCCCC" localSheetId="17" hidden="1">{#N/A,#N/A,FALSE,"WRSUMMARY";#N/A,#N/A,FALSE,"ANNEX-1";#N/A,#N/A,FALSE,"ANNEX-2";#N/A,#N/A,FALSE,"ANNEX-3";#N/A,#N/A,FALSE,"WORKING"}</definedName>
    <definedName name="CFCCCCC" localSheetId="6" hidden="1">{#N/A,#N/A,FALSE,"WRSUMMARY";#N/A,#N/A,FALSE,"ANNEX-1";#N/A,#N/A,FALSE,"ANNEX-2";#N/A,#N/A,FALSE,"ANNEX-3";#N/A,#N/A,FALSE,"WORKING"}</definedName>
    <definedName name="CFCCCCC" localSheetId="14" hidden="1">{#N/A,#N/A,FALSE,"WRSUMMARY";#N/A,#N/A,FALSE,"ANNEX-1";#N/A,#N/A,FALSE,"ANNEX-2";#N/A,#N/A,FALSE,"ANNEX-3";#N/A,#N/A,FALSE,"WORKING"}</definedName>
    <definedName name="CFCCCCC" localSheetId="21"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 localSheetId="2">#REF!</definedName>
    <definedName name="ChangeRevenueCenter">#REF!</definedName>
    <definedName name="CHE">'[42]STORE NAME'!$V$1:$V$65536</definedName>
    <definedName name="check" localSheetId="2">#REF!</definedName>
    <definedName name="check">#REF!</definedName>
    <definedName name="CHEM" localSheetId="2">#REF!</definedName>
    <definedName name="CHEM">#REF!</definedName>
    <definedName name="CHF">[51]Rate!$D$5</definedName>
    <definedName name="CHHANELS"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 localSheetId="2">#REF!</definedName>
    <definedName name="CHN">#REF!</definedName>
    <definedName name="CHN_N">'[42]STORE NAME'!$U$1:$U$65536</definedName>
    <definedName name="CHN_NAME" localSheetId="2">#REF!</definedName>
    <definedName name="CHN_NAME">#REF!</definedName>
    <definedName name="CHNI" localSheetId="2">#REF!</definedName>
    <definedName name="CHNI">#REF!</definedName>
    <definedName name="Choix">#N/A</definedName>
    <definedName name="choosemth">[44]MTH!$AA$7:$AA$30</definedName>
    <definedName name="chossemth" localSheetId="4">#REF!</definedName>
    <definedName name="chossemth" localSheetId="12">#REF!</definedName>
    <definedName name="chossemth" localSheetId="19">#REF!</definedName>
    <definedName name="chossemth" localSheetId="2">#REF!</definedName>
    <definedName name="chossemth" localSheetId="6">#REF!</definedName>
    <definedName name="chossemth" localSheetId="14">#REF!</definedName>
    <definedName name="chossemth" localSheetId="21">#REF!</definedName>
    <definedName name="chossemth">#REF!</definedName>
    <definedName name="chossemthbgt" localSheetId="4">#REF!</definedName>
    <definedName name="chossemthbgt" localSheetId="12">#REF!</definedName>
    <definedName name="chossemthbgt" localSheetId="19">#REF!</definedName>
    <definedName name="chossemthbgt" localSheetId="2">#REF!</definedName>
    <definedName name="chossemthbgt" localSheetId="6">#REF!</definedName>
    <definedName name="chossemthbgt" localSheetId="14">#REF!</definedName>
    <definedName name="chossemthbgt" localSheetId="21">#REF!</definedName>
    <definedName name="chossemthbgt">#REF!</definedName>
    <definedName name="CHRATE1" localSheetId="4">#REF!</definedName>
    <definedName name="CHRATE1" localSheetId="12">#REF!</definedName>
    <definedName name="CHRATE1" localSheetId="19">#REF!</definedName>
    <definedName name="CHRATE1" localSheetId="2">#REF!</definedName>
    <definedName name="CHRATE1" localSheetId="6">#REF!</definedName>
    <definedName name="CHRATE1" localSheetId="14">#REF!</definedName>
    <definedName name="CHRATE1" localSheetId="21">#REF!</definedName>
    <definedName name="CHRATE1">#REF!</definedName>
    <definedName name="CHRS">[39]Grids!$D$5</definedName>
    <definedName name="CHSTEW">[39]Grids!$E$5</definedName>
    <definedName name="CIN" localSheetId="2">#REF!</definedName>
    <definedName name="CIN">#REF!</definedName>
    <definedName name="CINB" localSheetId="2">#REF!</definedName>
    <definedName name="CINB">#REF!</definedName>
    <definedName name="CINS">+'[42]STORE NAME'!$Z$1:$Z$65536</definedName>
    <definedName name="cl" localSheetId="4">'[16]RHI GROUP'!$P$47:$AC$47,'[16]RHI GROUP'!#REF!</definedName>
    <definedName name="cl" localSheetId="12">'[16]RHI GROUP'!$P$47:$AC$47,#REF!</definedName>
    <definedName name="cl" localSheetId="19">'[16]RHI GROUP'!$P$47:$AC$47,#REF!</definedName>
    <definedName name="cl" localSheetId="2">'[16]RHI GROUP'!$P$47:$AC$47,#REF!</definedName>
    <definedName name="cl" localSheetId="6">'[16]RHI GROUP'!$P$47:$AC$47,'[16]RHI GROUP'!#REF!</definedName>
    <definedName name="cl" localSheetId="14">'[16]RHI GROUP'!$P$47:$AC$47,#REF!</definedName>
    <definedName name="cl" localSheetId="21">'[16]RHI GROUP'!$P$47:$AC$47,#REF!</definedName>
    <definedName name="cl">'[16]RHI GROUP'!$P$47:$AC$47,#REF!</definedName>
    <definedName name="CLEV" localSheetId="2">#REF!</definedName>
    <definedName name="CLEV">#REF!</definedName>
    <definedName name="CLIENT">[47]LEGEND!$D$6</definedName>
    <definedName name="cliff"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 localSheetId="2">#REF!</definedName>
    <definedName name="CLOCKINPRIVILEGE">#REF!</definedName>
    <definedName name="Closing">[60]CloseTable!$B$2:$CC$200</definedName>
    <definedName name="cmd" localSheetId="4">#REF!</definedName>
    <definedName name="cmd" localSheetId="12">#REF!</definedName>
    <definedName name="cmd" localSheetId="19">#REF!</definedName>
    <definedName name="cmd" localSheetId="2">#REF!</definedName>
    <definedName name="cmd" localSheetId="6">#REF!</definedName>
    <definedName name="cmd" localSheetId="14">#REF!</definedName>
    <definedName name="cmd" localSheetId="21">#REF!</definedName>
    <definedName name="cmd">#REF!</definedName>
    <definedName name="CNY">[51]Rate!$D$6</definedName>
    <definedName name="COC">[61]Verwaltung!$E$33:$E$44</definedName>
    <definedName name="codAllKeyTXT" localSheetId="4">#REF!</definedName>
    <definedName name="codAllKeyTXT" localSheetId="12">#REF!</definedName>
    <definedName name="codAllKeyTXT" localSheetId="19">#REF!</definedName>
    <definedName name="codAllKeyTXT" localSheetId="2">#REF!</definedName>
    <definedName name="codAllKeyTXT" localSheetId="6">#REF!</definedName>
    <definedName name="codAllKeyTXT" localSheetId="14">#REF!</definedName>
    <definedName name="codAllKeyTXT" localSheetId="21">#REF!</definedName>
    <definedName name="codAllKeyTXT">#REF!</definedName>
    <definedName name="codCoaIdTXT" localSheetId="4">#REF!</definedName>
    <definedName name="codCoaIdTXT" localSheetId="12">#REF!</definedName>
    <definedName name="codCoaIdTXT" localSheetId="19">#REF!</definedName>
    <definedName name="codCoaIdTXT" localSheetId="2">#REF!</definedName>
    <definedName name="codCoaIdTXT" localSheetId="6">#REF!</definedName>
    <definedName name="codCoaIdTXT" localSheetId="14">#REF!</definedName>
    <definedName name="codCoaIdTXT" localSheetId="21">#REF!</definedName>
    <definedName name="codCoaIdTXT">#REF!</definedName>
    <definedName name="codCOALevelINT" localSheetId="4">#REF!</definedName>
    <definedName name="codCOALevelINT" localSheetId="12">#REF!</definedName>
    <definedName name="codCOALevelINT" localSheetId="19">#REF!</definedName>
    <definedName name="codCOALevelINT" localSheetId="2">#REF!</definedName>
    <definedName name="codCOALevelINT" localSheetId="6">#REF!</definedName>
    <definedName name="codCOALevelINT" localSheetId="14">#REF!</definedName>
    <definedName name="codCOALevelINT" localSheetId="21">#REF!</definedName>
    <definedName name="codCOALevelINT">#REF!</definedName>
    <definedName name="codCodeTXT" localSheetId="2">#REF!</definedName>
    <definedName name="codCodeTXT">#REF!</definedName>
    <definedName name="codCostTypeTXT" localSheetId="2">#REF!</definedName>
    <definedName name="codCostTypeTXT">#REF!</definedName>
    <definedName name="codDescTXT" localSheetId="2">#REF!</definedName>
    <definedName name="codDescTXT">#REF!</definedName>
    <definedName name="codEndCol" localSheetId="2">#REF!</definedName>
    <definedName name="codEndCol">#REF!</definedName>
    <definedName name="CODES">'[62]Codes,...'!$B$3:$D$5</definedName>
    <definedName name="codGcLabTXT" localSheetId="4">#REF!</definedName>
    <definedName name="codGcLabTXT" localSheetId="12">#REF!</definedName>
    <definedName name="codGcLabTXT" localSheetId="19">#REF!</definedName>
    <definedName name="codGcLabTXT" localSheetId="2">#REF!</definedName>
    <definedName name="codGcLabTXT" localSheetId="6">#REF!</definedName>
    <definedName name="codGcLabTXT" localSheetId="14">#REF!</definedName>
    <definedName name="codGcLabTXT" localSheetId="21">#REF!</definedName>
    <definedName name="codGcLabTXT">#REF!</definedName>
    <definedName name="codGcMatlTXT" localSheetId="4">#REF!</definedName>
    <definedName name="codGcMatlTXT" localSheetId="12">#REF!</definedName>
    <definedName name="codGcMatlTXT" localSheetId="19">#REF!</definedName>
    <definedName name="codGcMatlTXT" localSheetId="2">#REF!</definedName>
    <definedName name="codGcMatlTXT" localSheetId="6">#REF!</definedName>
    <definedName name="codGcMatlTXT" localSheetId="14">#REF!</definedName>
    <definedName name="codGcMatlTXT" localSheetId="21">#REF!</definedName>
    <definedName name="codGcMatlTXT">#REF!</definedName>
    <definedName name="codGcSubLabTXT" localSheetId="4">#REF!</definedName>
    <definedName name="codGcSubLabTXT" localSheetId="12">#REF!</definedName>
    <definedName name="codGcSubLabTXT" localSheetId="19">#REF!</definedName>
    <definedName name="codGcSubLabTXT" localSheetId="2">#REF!</definedName>
    <definedName name="codGcSubLabTXT" localSheetId="6">#REF!</definedName>
    <definedName name="codGcSubLabTXT" localSheetId="14">#REF!</definedName>
    <definedName name="codGcSubLabTXT" localSheetId="21">#REF!</definedName>
    <definedName name="codGcSubLabTXT">#REF!</definedName>
    <definedName name="codGcSubMatlTXT" localSheetId="2">#REF!</definedName>
    <definedName name="codGcSubMatlTXT">#REF!</definedName>
    <definedName name="codGcSubOthTXT" localSheetId="2">#REF!</definedName>
    <definedName name="codGcSubOthTXT">#REF!</definedName>
    <definedName name="CODLC">[56]Input!$E$96</definedName>
    <definedName name="codOpKeyTXT" localSheetId="4">#REF!</definedName>
    <definedName name="codOpKeyTXT" localSheetId="12">#REF!</definedName>
    <definedName name="codOpKeyTXT" localSheetId="19">#REF!</definedName>
    <definedName name="codOpKeyTXT" localSheetId="2">#REF!</definedName>
    <definedName name="codOpKeyTXT" localSheetId="6">#REF!</definedName>
    <definedName name="codOpKeyTXT" localSheetId="14">#REF!</definedName>
    <definedName name="codOpKeyTXT" localSheetId="21">#REF!</definedName>
    <definedName name="codOpKeyTXT">#REF!</definedName>
    <definedName name="codPaKeyTXT" localSheetId="4">#REF!</definedName>
    <definedName name="codPaKeyTXT" localSheetId="12">#REF!</definedName>
    <definedName name="codPaKeyTXT" localSheetId="19">#REF!</definedName>
    <definedName name="codPaKeyTXT" localSheetId="2">#REF!</definedName>
    <definedName name="codPaKeyTXT" localSheetId="6">#REF!</definedName>
    <definedName name="codPaKeyTXT" localSheetId="14">#REF!</definedName>
    <definedName name="codPaKeyTXT" localSheetId="21">#REF!</definedName>
    <definedName name="codPaKeyTXT">#REF!</definedName>
    <definedName name="codRangeTXT" localSheetId="4">#REF!</definedName>
    <definedName name="codRangeTXT" localSheetId="12">#REF!</definedName>
    <definedName name="codRangeTXT" localSheetId="19">#REF!</definedName>
    <definedName name="codRangeTXT" localSheetId="2">#REF!</definedName>
    <definedName name="codRangeTXT" localSheetId="6">#REF!</definedName>
    <definedName name="codRangeTXT" localSheetId="14">#REF!</definedName>
    <definedName name="codRangeTXT" localSheetId="21">#REF!</definedName>
    <definedName name="codRangeTXT">#REF!</definedName>
    <definedName name="codRowNo" localSheetId="2">#REF!</definedName>
    <definedName name="codRowNo">#REF!</definedName>
    <definedName name="codScanTXT" localSheetId="2">#REF!</definedName>
    <definedName name="codScanTXT">#REF!</definedName>
    <definedName name="codUomTXT" localSheetId="2">#REF!</definedName>
    <definedName name="codUomTXT">#REF!</definedName>
    <definedName name="coeff_1" localSheetId="2">#REF!</definedName>
    <definedName name="coeff_1">#REF!</definedName>
    <definedName name="coeff_sur_SINCOR" localSheetId="2">#REF!</definedName>
    <definedName name="coeff_sur_SINCOR">#REF!</definedName>
    <definedName name="Cofferdam" localSheetId="2">#REF!</definedName>
    <definedName name="Cofferdam">#REF!</definedName>
    <definedName name="Col" localSheetId="2">#REF!</definedName>
    <definedName name="Col">#REF!</definedName>
    <definedName name="Coladarce1" localSheetId="2">#REF!</definedName>
    <definedName name="Coladarce1">#REF!</definedName>
    <definedName name="colomb" localSheetId="2">#REF!</definedName>
    <definedName name="colomb">#REF!</definedName>
    <definedName name="colombia" localSheetId="2">#REF!</definedName>
    <definedName name="colombia">#REF!</definedName>
    <definedName name="column" localSheetId="2">#REF!</definedName>
    <definedName name="column">#REF!</definedName>
    <definedName name="COLUMNS" localSheetId="2">#REF!</definedName>
    <definedName name="COLUMNS">#REF!</definedName>
    <definedName name="Commentsperf" localSheetId="4" hidden="1">{"FlashP1",#N/A,FALSE,"Flash p 1";"FlashKInd",#N/A,FALSE,"Flash K Ind";"FlashOpProf",#N/A,FALSE,"Flash Op prof";"Market",#N/A,FALSE,"Market"}</definedName>
    <definedName name="Commentsperf" localSheetId="12" hidden="1">{"FlashP1",#N/A,FALSE,"Flash p 1";"FlashKInd",#N/A,FALSE,"Flash K Ind";"FlashOpProf",#N/A,FALSE,"Flash Op prof";"Market",#N/A,FALSE,"Market"}</definedName>
    <definedName name="Commentsperf" localSheetId="19" hidden="1">{"FlashP1",#N/A,FALSE,"Flash p 1";"FlashKInd",#N/A,FALSE,"Flash K Ind";"FlashOpProf",#N/A,FALSE,"Flash Op prof";"Market",#N/A,FALSE,"Market"}</definedName>
    <definedName name="Commentsperf" localSheetId="0" hidden="1">{"FlashP1",#N/A,FALSE,"Flash p 1";"FlashKInd",#N/A,FALSE,"Flash K Ind";"FlashOpProf",#N/A,FALSE,"Flash Op prof";"Market",#N/A,FALSE,"Market"}</definedName>
    <definedName name="Commentsperf" localSheetId="10" hidden="1">{"FlashP1",#N/A,FALSE,"Flash p 1";"FlashKInd",#N/A,FALSE,"Flash K Ind";"FlashOpProf",#N/A,FALSE,"Flash Op prof";"Market",#N/A,FALSE,"Market"}</definedName>
    <definedName name="Commentsperf" localSheetId="9" hidden="1">{"FlashP1",#N/A,FALSE,"Flash p 1";"FlashKInd",#N/A,FALSE,"Flash K Ind";"FlashOpProf",#N/A,FALSE,"Flash Op prof";"Market",#N/A,FALSE,"Market"}</definedName>
    <definedName name="Commentsperf" localSheetId="17" hidden="1">{"FlashP1",#N/A,FALSE,"Flash p 1";"FlashKInd",#N/A,FALSE,"Flash K Ind";"FlashOpProf",#N/A,FALSE,"Flash Op prof";"Market",#N/A,FALSE,"Market"}</definedName>
    <definedName name="Commentsperf" localSheetId="6" hidden="1">{"FlashP1",#N/A,FALSE,"Flash p 1";"FlashKInd",#N/A,FALSE,"Flash K Ind";"FlashOpProf",#N/A,FALSE,"Flash Op prof";"Market",#N/A,FALSE,"Market"}</definedName>
    <definedName name="Commentsperf" localSheetId="14" hidden="1">{"FlashP1",#N/A,FALSE,"Flash p 1";"FlashKInd",#N/A,FALSE,"Flash K Ind";"FlashOpProf",#N/A,FALSE,"Flash Op prof";"Market",#N/A,FALSE,"Market"}</definedName>
    <definedName name="Commentsperf" localSheetId="21"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 localSheetId="2">#REF!</definedName>
    <definedName name="COMMIT_2">#REF!</definedName>
    <definedName name="commitments" localSheetId="2">#REF!</definedName>
    <definedName name="commitments">#REF!</definedName>
    <definedName name="commonMM" localSheetId="2">#REF!</definedName>
    <definedName name="commonMM">#REF!</definedName>
    <definedName name="commonPEAK" localSheetId="2">#REF!</definedName>
    <definedName name="commonPEAK">#REF!</definedName>
    <definedName name="commonRENTAL" localSheetId="2">#REF!</definedName>
    <definedName name="commonRENTAL">#REF!</definedName>
    <definedName name="COMP" localSheetId="2">#REF!</definedName>
    <definedName name="COMP">#REF!</definedName>
    <definedName name="COMP\" localSheetId="2">#REF!</definedName>
    <definedName name="COMP\">#REF!</definedName>
    <definedName name="COMP_COST" localSheetId="2">#REF!</definedName>
    <definedName name="COMP_COST">#REF!</definedName>
    <definedName name="COMP1" localSheetId="2">#REF!</definedName>
    <definedName name="COMP1">#REF!</definedName>
    <definedName name="COMP2">[63]Compressor!$B$2:$U$41</definedName>
    <definedName name="compressor" localSheetId="4">#REF!</definedName>
    <definedName name="compressor" localSheetId="12">#REF!</definedName>
    <definedName name="compressor" localSheetId="19">#REF!</definedName>
    <definedName name="compressor" localSheetId="2">#REF!</definedName>
    <definedName name="compressor" localSheetId="6">#REF!</definedName>
    <definedName name="compressor" localSheetId="14">#REF!</definedName>
    <definedName name="compressor" localSheetId="21">#REF!</definedName>
    <definedName name="compressor">#REF!</definedName>
    <definedName name="CON_EXP" localSheetId="4">#REF!</definedName>
    <definedName name="CON_EXP" localSheetId="12">#REF!</definedName>
    <definedName name="CON_EXP" localSheetId="19">#REF!</definedName>
    <definedName name="CON_EXP" localSheetId="2">#REF!</definedName>
    <definedName name="CON_EXP" localSheetId="6">#REF!</definedName>
    <definedName name="CON_EXP" localSheetId="14">#REF!</definedName>
    <definedName name="CON_EXP" localSheetId="21">#REF!</definedName>
    <definedName name="CON_EXP">#REF!</definedName>
    <definedName name="CondGrpMem" localSheetId="4">#REF!</definedName>
    <definedName name="CondGrpMem" localSheetId="12">#REF!</definedName>
    <definedName name="CondGrpMem" localSheetId="19">#REF!</definedName>
    <definedName name="CondGrpMem" localSheetId="2">#REF!</definedName>
    <definedName name="CondGrpMem" localSheetId="6">#REF!</definedName>
    <definedName name="CondGrpMem" localSheetId="14">#REF!</definedName>
    <definedName name="CondGrpMem" localSheetId="21">#REF!</definedName>
    <definedName name="CondGrpMem">#REF!</definedName>
    <definedName name="CondGrpSel" localSheetId="2">#REF!</definedName>
    <definedName name="CondGrpSel">#REF!</definedName>
    <definedName name="CONP" localSheetId="2">#REF!</definedName>
    <definedName name="CONP">#REF!</definedName>
    <definedName name="consoli" localSheetId="4" hidden="1">{#N/A,#N/A,FALSE,"WRSUMMARY";#N/A,#N/A,FALSE,"ANNEX-1";#N/A,#N/A,FALSE,"ANNEX-2";#N/A,#N/A,FALSE,"ANNEX-3";#N/A,#N/A,FALSE,"WORKING"}</definedName>
    <definedName name="consoli" localSheetId="12" hidden="1">{#N/A,#N/A,FALSE,"WRSUMMARY";#N/A,#N/A,FALSE,"ANNEX-1";#N/A,#N/A,FALSE,"ANNEX-2";#N/A,#N/A,FALSE,"ANNEX-3";#N/A,#N/A,FALSE,"WORKING"}</definedName>
    <definedName name="consoli" localSheetId="19" hidden="1">{#N/A,#N/A,FALSE,"WRSUMMARY";#N/A,#N/A,FALSE,"ANNEX-1";#N/A,#N/A,FALSE,"ANNEX-2";#N/A,#N/A,FALSE,"ANNEX-3";#N/A,#N/A,FALSE,"WORKING"}</definedName>
    <definedName name="consoli" localSheetId="0" hidden="1">{#N/A,#N/A,FALSE,"WRSUMMARY";#N/A,#N/A,FALSE,"ANNEX-1";#N/A,#N/A,FALSE,"ANNEX-2";#N/A,#N/A,FALSE,"ANNEX-3";#N/A,#N/A,FALSE,"WORKING"}</definedName>
    <definedName name="consoli" localSheetId="10" hidden="1">{#N/A,#N/A,FALSE,"WRSUMMARY";#N/A,#N/A,FALSE,"ANNEX-1";#N/A,#N/A,FALSE,"ANNEX-2";#N/A,#N/A,FALSE,"ANNEX-3";#N/A,#N/A,FALSE,"WORKING"}</definedName>
    <definedName name="consoli" localSheetId="9" hidden="1">{#N/A,#N/A,FALSE,"WRSUMMARY";#N/A,#N/A,FALSE,"ANNEX-1";#N/A,#N/A,FALSE,"ANNEX-2";#N/A,#N/A,FALSE,"ANNEX-3";#N/A,#N/A,FALSE,"WORKING"}</definedName>
    <definedName name="consoli" localSheetId="17" hidden="1">{#N/A,#N/A,FALSE,"WRSUMMARY";#N/A,#N/A,FALSE,"ANNEX-1";#N/A,#N/A,FALSE,"ANNEX-2";#N/A,#N/A,FALSE,"ANNEX-3";#N/A,#N/A,FALSE,"WORKING"}</definedName>
    <definedName name="consoli" localSheetId="6" hidden="1">{#N/A,#N/A,FALSE,"WRSUMMARY";#N/A,#N/A,FALSE,"ANNEX-1";#N/A,#N/A,FALSE,"ANNEX-2";#N/A,#N/A,FALSE,"ANNEX-3";#N/A,#N/A,FALSE,"WORKING"}</definedName>
    <definedName name="consoli" localSheetId="14" hidden="1">{#N/A,#N/A,FALSE,"WRSUMMARY";#N/A,#N/A,FALSE,"ANNEX-1";#N/A,#N/A,FALSE,"ANNEX-2";#N/A,#N/A,FALSE,"ANNEX-3";#N/A,#N/A,FALSE,"WORKING"}</definedName>
    <definedName name="consoli" localSheetId="21" hidden="1">{#N/A,#N/A,FALSE,"WRSUMMARY";#N/A,#N/A,FALSE,"ANNEX-1";#N/A,#N/A,FALSE,"ANNEX-2";#N/A,#N/A,FALSE,"ANNEX-3";#N/A,#N/A,FALSE,"WORKING"}</definedName>
    <definedName name="consoli" hidden="1">{#N/A,#N/A,FALSE,"WRSUMMARY";#N/A,#N/A,FALSE,"ANNEX-1";#N/A,#N/A,FALSE,"ANNEX-2";#N/A,#N/A,FALSE,"ANNEX-3";#N/A,#N/A,FALSE,"WORKING"}</definedName>
    <definedName name="CONST1" localSheetId="2">#REF!</definedName>
    <definedName name="CONST1">#REF!</definedName>
    <definedName name="CONST2" localSheetId="2">#REF!</definedName>
    <definedName name="CONST2">#REF!</definedName>
    <definedName name="constn_civil_print_area1">[64]Status!$G$14:$Y$83,[64]Status!$AA$14:$AR$83</definedName>
    <definedName name="constn_civil_print_area2">[64]Status!$G$14:$Y$47,[64]Status!$AA$14:$AR$47</definedName>
    <definedName name="constn_elect_instr_print_area1">[64]Status!$G$14:$X$99,[64]Status!$Z$14:$AS$99</definedName>
    <definedName name="constn_elect_instr_print_area2">[64]Status!$G$14:$X$66,[64]Status!$Z$14:$AS$66</definedName>
    <definedName name="constn_fab_yard_print_area1">[64]Status!$G$14:$Y$85,[64]Status!$AA$14:$AN$85</definedName>
    <definedName name="constn_fab_yard_print_area2">[64]Status!$G$14:$Y$47,[64]Status!$AA$14:$AN$47</definedName>
    <definedName name="constsup_mh" localSheetId="4">#REF!</definedName>
    <definedName name="constsup_mh" localSheetId="12">#REF!</definedName>
    <definedName name="constsup_mh" localSheetId="19">#REF!</definedName>
    <definedName name="constsup_mh" localSheetId="2">#REF!</definedName>
    <definedName name="constsup_mh" localSheetId="6">#REF!</definedName>
    <definedName name="constsup_mh" localSheetId="14">#REF!</definedName>
    <definedName name="constsup_mh" localSheetId="21">#REF!</definedName>
    <definedName name="constsup_mh">#REF!</definedName>
    <definedName name="constsup_mhcost" localSheetId="4">#REF!</definedName>
    <definedName name="constsup_mhcost" localSheetId="12">#REF!</definedName>
    <definedName name="constsup_mhcost" localSheetId="19">#REF!</definedName>
    <definedName name="constsup_mhcost" localSheetId="2">#REF!</definedName>
    <definedName name="constsup_mhcost" localSheetId="6">#REF!</definedName>
    <definedName name="constsup_mhcost" localSheetId="14">#REF!</definedName>
    <definedName name="constsup_mhcost" localSheetId="21">#REF!</definedName>
    <definedName name="constsup_mhcost">#REF!</definedName>
    <definedName name="consumer">[65]IKA_SMART_figures!$A$11:$S$22</definedName>
    <definedName name="contingency_1" localSheetId="4">#REF!</definedName>
    <definedName name="contingency_1" localSheetId="12">#REF!</definedName>
    <definedName name="contingency_1" localSheetId="19">#REF!</definedName>
    <definedName name="contingency_1" localSheetId="2">#REF!</definedName>
    <definedName name="contingency_1" localSheetId="6">#REF!</definedName>
    <definedName name="contingency_1" localSheetId="14">#REF!</definedName>
    <definedName name="contingency_1" localSheetId="21">#REF!</definedName>
    <definedName name="contingency_1">#REF!</definedName>
    <definedName name="CONTINUE" localSheetId="2">#REF!</definedName>
    <definedName name="CONTINUE" localSheetId="6">[46]Capacity!#REF!</definedName>
    <definedName name="CONTINUE" localSheetId="14">#REF!</definedName>
    <definedName name="CONTINUE" localSheetId="21">#REF!</definedName>
    <definedName name="CONTINUE">#REF!</definedName>
    <definedName name="CONTRACT_VALUE">441</definedName>
    <definedName name="ContractorsDocNo" localSheetId="2">#REF!</definedName>
    <definedName name="ContractorsDocNo" localSheetId="6">#REF!</definedName>
    <definedName name="ContractorsDocNo" localSheetId="14">#REF!</definedName>
    <definedName name="ContractorsDocNo" localSheetId="21">#REF!</definedName>
    <definedName name="ContractorsDocNo">#REF!</definedName>
    <definedName name="CONTRAT_VALUE">441</definedName>
    <definedName name="COOLERS" localSheetId="2">#REF!</definedName>
    <definedName name="COOLERS" localSheetId="6">#REF!</definedName>
    <definedName name="COOLERS" localSheetId="14">#REF!</definedName>
    <definedName name="COOLERS" localSheetId="21">#REF!</definedName>
    <definedName name="COOLERS">#REF!</definedName>
    <definedName name="COP" localSheetId="2">#REF!</definedName>
    <definedName name="COP">#REF!</definedName>
    <definedName name="COPY01" localSheetId="2">#REF!</definedName>
    <definedName name="COPY01">#REF!</definedName>
    <definedName name="corp2" localSheetId="2">#REF!</definedName>
    <definedName name="corp2">#REF!</definedName>
    <definedName name="Cost_data">'[66]Cost Variance calculations'!$C$7:$J$167</definedName>
    <definedName name="Cost_List" localSheetId="4">#REF!</definedName>
    <definedName name="Cost_List" localSheetId="12">#REF!</definedName>
    <definedName name="Cost_List" localSheetId="19">#REF!</definedName>
    <definedName name="Cost_List" localSheetId="2">#REF!</definedName>
    <definedName name="Cost_List" localSheetId="6">#REF!</definedName>
    <definedName name="Cost_List" localSheetId="14">#REF!</definedName>
    <definedName name="Cost_List" localSheetId="21">#REF!</definedName>
    <definedName name="Cost_List">#REF!</definedName>
    <definedName name="COST_TAX" localSheetId="4">#REF!</definedName>
    <definedName name="COST_TAX" localSheetId="12">#REF!</definedName>
    <definedName name="COST_TAX" localSheetId="19">#REF!</definedName>
    <definedName name="COST_TAX" localSheetId="2">#REF!</definedName>
    <definedName name="COST_TAX" localSheetId="6">#REF!</definedName>
    <definedName name="COST_TAX" localSheetId="14">#REF!</definedName>
    <definedName name="COST_TAX" localSheetId="21">#REF!</definedName>
    <definedName name="COST_TAX">#REF!</definedName>
    <definedName name="COSTS" localSheetId="4">#REF!</definedName>
    <definedName name="COSTS" localSheetId="12">#REF!</definedName>
    <definedName name="COSTS" localSheetId="19">#REF!</definedName>
    <definedName name="COSTS" localSheetId="2">#REF!</definedName>
    <definedName name="COSTS" localSheetId="6">#REF!</definedName>
    <definedName name="COSTS" localSheetId="14">#REF!</definedName>
    <definedName name="COSTS" localSheetId="21">#REF!</definedName>
    <definedName name="COSTS">#REF!</definedName>
    <definedName name="cot" localSheetId="2">#REF!</definedName>
    <definedName name="cot">#REF!</definedName>
    <definedName name="Count10" localSheetId="2">#REF!</definedName>
    <definedName name="Count10">#REF!</definedName>
    <definedName name="Count2" localSheetId="2">#REF!</definedName>
    <definedName name="Count2">#REF!</definedName>
    <definedName name="Count3" localSheetId="2">#REF!</definedName>
    <definedName name="Count3">#REF!</definedName>
    <definedName name="Count4" localSheetId="2">#REF!</definedName>
    <definedName name="Count4">#REF!</definedName>
    <definedName name="Count5" localSheetId="2">#REF!</definedName>
    <definedName name="Count5">#REF!</definedName>
    <definedName name="Count6" localSheetId="2">#REF!</definedName>
    <definedName name="Count6">#REF!</definedName>
    <definedName name="Count7" localSheetId="2">#REF!</definedName>
    <definedName name="Count7">#REF!</definedName>
    <definedName name="Count8" localSheetId="2">#REF!</definedName>
    <definedName name="Count8">#REF!</definedName>
    <definedName name="Count9" localSheetId="2">#REF!</definedName>
    <definedName name="Count9">#REF!</definedName>
    <definedName name="count98">'[67]11 kV SWGR'!$Z$73</definedName>
    <definedName name="Countries">'[50]control sheet'!$C$91:$C$110</definedName>
    <definedName name="Country">[48]List!$A$1:$A$193</definedName>
    <definedName name="CountryCodes" localSheetId="2">#REF!</definedName>
    <definedName name="CountryCodes">#REF!</definedName>
    <definedName name="countryofdestination">[68]Ref!$J$29:$J$274</definedName>
    <definedName name="COVV" localSheetId="2">#REF!</definedName>
    <definedName name="COVV">#REF!</definedName>
    <definedName name="CP" localSheetId="4">#REF!</definedName>
    <definedName name="CP" localSheetId="12">#REF!</definedName>
    <definedName name="CP" localSheetId="19">#REF!</definedName>
    <definedName name="CP" localSheetId="2">#REF!</definedName>
    <definedName name="CP" localSheetId="6">#REF!</definedName>
    <definedName name="CP" localSheetId="14">#REF!</definedName>
    <definedName name="CP" localSheetId="21">#REF!</definedName>
    <definedName name="CP">#REF!</definedName>
    <definedName name="cper" localSheetId="4">#REF!</definedName>
    <definedName name="cper" localSheetId="12">#REF!</definedName>
    <definedName name="cper" localSheetId="19">#REF!</definedName>
    <definedName name="cper" localSheetId="2">#REF!</definedName>
    <definedName name="cper" localSheetId="6">#REF!</definedName>
    <definedName name="cper" localSheetId="14">#REF!</definedName>
    <definedName name="cper" localSheetId="21">#REF!</definedName>
    <definedName name="cper">#REF!</definedName>
    <definedName name="CPN" localSheetId="4">#REF!</definedName>
    <definedName name="CPN" localSheetId="12">#REF!</definedName>
    <definedName name="CPN" localSheetId="19">#REF!</definedName>
    <definedName name="CPN" localSheetId="2">#REF!</definedName>
    <definedName name="CPN" localSheetId="6">#REF!</definedName>
    <definedName name="CPN" localSheetId="14">#REF!</definedName>
    <definedName name="CPN" localSheetId="21">#REF!</definedName>
    <definedName name="CPN">#REF!</definedName>
    <definedName name="cr" localSheetId="2">#REF!</definedName>
    <definedName name="cr">#REF!</definedName>
    <definedName name="CRCVL">[69]cons!$A$12:$AC$43</definedName>
    <definedName name="CRDATA">[70]CRACKER!$B$11:$S$79</definedName>
    <definedName name="CRdato">[70]CRACKER!$I$9</definedName>
    <definedName name="crit">'[71]Operating Profit Scandinavia'!$O$2</definedName>
    <definedName name="_xlnm.Criteria" localSheetId="2">#REF!</definedName>
    <definedName name="_xlnm.Criteria">#REF!</definedName>
    <definedName name="CRLPG" localSheetId="4">#REF!</definedName>
    <definedName name="CRLPG" localSheetId="12">#REF!</definedName>
    <definedName name="CRLPG" localSheetId="19">#REF!</definedName>
    <definedName name="CRLPG" localSheetId="2">#REF!</definedName>
    <definedName name="CRLPG" localSheetId="6">#REF!</definedName>
    <definedName name="CRLPG" localSheetId="14">#REF!</definedName>
    <definedName name="CRLPG" localSheetId="21">#REF!</definedName>
    <definedName name="CRLPG">#REF!</definedName>
    <definedName name="CRMND">[70]CRACKER!$C$6</definedName>
    <definedName name="CRrate">[70]CRACKER!$J$5</definedName>
    <definedName name="CRSMAR99" localSheetId="4">#REF!</definedName>
    <definedName name="CRSMAR99" localSheetId="12">#REF!</definedName>
    <definedName name="CRSMAR99" localSheetId="19">#REF!</definedName>
    <definedName name="CRSMAR99" localSheetId="2">#REF!</definedName>
    <definedName name="CRSMAR99" localSheetId="6">#REF!</definedName>
    <definedName name="CRSMAR99" localSheetId="14">#REF!</definedName>
    <definedName name="CRSMAR99" localSheetId="21">#REF!</definedName>
    <definedName name="CRSMAR99">#REF!</definedName>
    <definedName name="CRsust">[70]CRACKER!$C$2</definedName>
    <definedName name="CS" localSheetId="4">#REF!</definedName>
    <definedName name="CS" localSheetId="12">#REF!</definedName>
    <definedName name="CS" localSheetId="19">#REF!</definedName>
    <definedName name="CS" localSheetId="2">#REF!</definedName>
    <definedName name="CS" localSheetId="6">#REF!</definedName>
    <definedName name="CS" localSheetId="14">#REF!</definedName>
    <definedName name="CS" localSheetId="21">#REF!</definedName>
    <definedName name="CS">#REF!</definedName>
    <definedName name="csales1b">[14]Revenues!$E$1:$F$65536,[14]Revenues!$AK$1:$AN$65536</definedName>
    <definedName name="csales2b">[14]Revenues!$AW$1:$AX$65536,[14]Revenues!$CC$1:$CF$65536</definedName>
    <definedName name="CSE" localSheetId="4">#REF!</definedName>
    <definedName name="CSE" localSheetId="12">#REF!</definedName>
    <definedName name="CSE" localSheetId="19">#REF!</definedName>
    <definedName name="CSE" localSheetId="2">#REF!</definedName>
    <definedName name="CSE" localSheetId="6">#REF!</definedName>
    <definedName name="CSE" localSheetId="14">#REF!</definedName>
    <definedName name="CSE" localSheetId="21">#REF!</definedName>
    <definedName name="CSE">#REF!</definedName>
    <definedName name="CSE_C" localSheetId="4">#REF!</definedName>
    <definedName name="CSE_C" localSheetId="12">#REF!</definedName>
    <definedName name="CSE_C" localSheetId="19">#REF!</definedName>
    <definedName name="CSE_C" localSheetId="2">#REF!</definedName>
    <definedName name="CSE_C" localSheetId="6">#REF!</definedName>
    <definedName name="CSE_C" localSheetId="14">#REF!</definedName>
    <definedName name="CSE_C" localSheetId="21">#REF!</definedName>
    <definedName name="CSE_C">#REF!</definedName>
    <definedName name="Cshhet" localSheetId="4" hidden="1">{"Cost Summary",#N/A,FALSE,"B";"Cost Detail 1",#N/A,FALSE,"C";"Cost Detail 2",#N/A,FALSE,"C"}</definedName>
    <definedName name="Cshhet" localSheetId="12" hidden="1">{"Cost Summary",#N/A,FALSE,"B";"Cost Detail 1",#N/A,FALSE,"C";"Cost Detail 2",#N/A,FALSE,"C"}</definedName>
    <definedName name="Cshhet" localSheetId="19" hidden="1">{"Cost Summary",#N/A,FALSE,"B";"Cost Detail 1",#N/A,FALSE,"C";"Cost Detail 2",#N/A,FALSE,"C"}</definedName>
    <definedName name="Cshhet" localSheetId="0" hidden="1">{"Cost Summary",#N/A,FALSE,"B";"Cost Detail 1",#N/A,FALSE,"C";"Cost Detail 2",#N/A,FALSE,"C"}</definedName>
    <definedName name="Cshhet" localSheetId="10" hidden="1">{"Cost Summary",#N/A,FALSE,"B";"Cost Detail 1",#N/A,FALSE,"C";"Cost Detail 2",#N/A,FALSE,"C"}</definedName>
    <definedName name="Cshhet" localSheetId="9" hidden="1">{"Cost Summary",#N/A,FALSE,"B";"Cost Detail 1",#N/A,FALSE,"C";"Cost Detail 2",#N/A,FALSE,"C"}</definedName>
    <definedName name="Cshhet" localSheetId="17" hidden="1">{"Cost Summary",#N/A,FALSE,"B";"Cost Detail 1",#N/A,FALSE,"C";"Cost Detail 2",#N/A,FALSE,"C"}</definedName>
    <definedName name="Cshhet" localSheetId="6" hidden="1">{"Cost Summary",#N/A,FALSE,"B";"Cost Detail 1",#N/A,FALSE,"C";"Cost Detail 2",#N/A,FALSE,"C"}</definedName>
    <definedName name="Cshhet" localSheetId="14" hidden="1">{"Cost Summary",#N/A,FALSE,"B";"Cost Detail 1",#N/A,FALSE,"C";"Cost Detail 2",#N/A,FALSE,"C"}</definedName>
    <definedName name="Cshhet" localSheetId="21" hidden="1">{"Cost Summary",#N/A,FALSE,"B";"Cost Detail 1",#N/A,FALSE,"C";"Cost Detail 2",#N/A,FALSE,"C"}</definedName>
    <definedName name="Cshhet" hidden="1">{"Cost Summary",#N/A,FALSE,"B";"Cost Detail 1",#N/A,FALSE,"C";"Cost Detail 2",#N/A,FALSE,"C"}</definedName>
    <definedName name="CST" localSheetId="2">#REF!</definedName>
    <definedName name="CST">#REF!</definedName>
    <definedName name="CT" localSheetId="2">#REF!</definedName>
    <definedName name="CT">#REF!</definedName>
    <definedName name="CT_C" localSheetId="2">#REF!</definedName>
    <definedName name="CT_C">#REF!</definedName>
    <definedName name="cta_00">[26]ALLOWANCE!$D$32</definedName>
    <definedName name="cta_01">[26]ALLOWANCE!$E$32</definedName>
    <definedName name="cta_02">[26]ALLOWANCE!$F$32</definedName>
    <definedName name="cta_03">[26]ALLOWANCE!$G$32</definedName>
    <definedName name="cta_04">[20]ALLOWANCE!$F$32</definedName>
    <definedName name="cta_05">[20]ALLOWANCE!$G$32</definedName>
    <definedName name="cta_06" localSheetId="4">#REF!</definedName>
    <definedName name="cta_06" localSheetId="12">#REF!</definedName>
    <definedName name="cta_06" localSheetId="19">#REF!</definedName>
    <definedName name="cta_06" localSheetId="2">#REF!</definedName>
    <definedName name="cta_06" localSheetId="6">#REF!</definedName>
    <definedName name="cta_06" localSheetId="14">#REF!</definedName>
    <definedName name="cta_06" localSheetId="21">#REF!</definedName>
    <definedName name="cta_06">#REF!</definedName>
    <definedName name="cta_07" localSheetId="4">#REF!</definedName>
    <definedName name="cta_07" localSheetId="12">#REF!</definedName>
    <definedName name="cta_07" localSheetId="19">#REF!</definedName>
    <definedName name="cta_07" localSheetId="2">#REF!</definedName>
    <definedName name="cta_07" localSheetId="6">#REF!</definedName>
    <definedName name="cta_07" localSheetId="14">#REF!</definedName>
    <definedName name="cta_07" localSheetId="21">#REF!</definedName>
    <definedName name="cta_07">#REF!</definedName>
    <definedName name="cta_08" localSheetId="4">#REF!</definedName>
    <definedName name="cta_08" localSheetId="12">#REF!</definedName>
    <definedName name="cta_08" localSheetId="19">#REF!</definedName>
    <definedName name="cta_08" localSheetId="2">#REF!</definedName>
    <definedName name="cta_08" localSheetId="6">#REF!</definedName>
    <definedName name="cta_08" localSheetId="14">#REF!</definedName>
    <definedName name="cta_08" localSheetId="21">#REF!</definedName>
    <definedName name="cta_08">#REF!</definedName>
    <definedName name="cta_99">[26]ALLOWANCE!$C$32</definedName>
    <definedName name="CTAB_1">[72]FA!$I$195:$AE$257</definedName>
    <definedName name="CTAB3" localSheetId="2">#REF!</definedName>
    <definedName name="CTAB3">#REF!</definedName>
    <definedName name="CTAB4" localSheetId="2">#REF!</definedName>
    <definedName name="CTAB4">#REF!</definedName>
    <definedName name="ctb_00">[26]ALLOWANCE!$D$34</definedName>
    <definedName name="ctb_01">[26]ALLOWANCE!$E$34</definedName>
    <definedName name="ctb_02">[26]ALLOWANCE!$F$34</definedName>
    <definedName name="ctb_03">[26]ALLOWANCE!$G$34</definedName>
    <definedName name="ctb_04" localSheetId="4">#REF!</definedName>
    <definedName name="ctb_04" localSheetId="12">#REF!</definedName>
    <definedName name="ctb_04" localSheetId="19">#REF!</definedName>
    <definedName name="ctb_04" localSheetId="2">#REF!</definedName>
    <definedName name="ctb_04" localSheetId="6">#REF!</definedName>
    <definedName name="ctb_04" localSheetId="14">#REF!</definedName>
    <definedName name="ctb_04" localSheetId="21">#REF!</definedName>
    <definedName name="ctb_04">#REF!</definedName>
    <definedName name="ctb_05" localSheetId="4">#REF!</definedName>
    <definedName name="ctb_05" localSheetId="12">#REF!</definedName>
    <definedName name="ctb_05" localSheetId="19">#REF!</definedName>
    <definedName name="ctb_05" localSheetId="2">#REF!</definedName>
    <definedName name="ctb_05" localSheetId="6">#REF!</definedName>
    <definedName name="ctb_05" localSheetId="14">#REF!</definedName>
    <definedName name="ctb_05" localSheetId="21">#REF!</definedName>
    <definedName name="ctb_05">#REF!</definedName>
    <definedName name="ctb_06" localSheetId="4">#REF!</definedName>
    <definedName name="ctb_06" localSheetId="12">#REF!</definedName>
    <definedName name="ctb_06" localSheetId="19">#REF!</definedName>
    <definedName name="ctb_06" localSheetId="2">#REF!</definedName>
    <definedName name="ctb_06" localSheetId="6">#REF!</definedName>
    <definedName name="ctb_06" localSheetId="14">#REF!</definedName>
    <definedName name="ctb_06" localSheetId="21">#REF!</definedName>
    <definedName name="ctb_06">#REF!</definedName>
    <definedName name="ctb_07" localSheetId="2">#REF!</definedName>
    <definedName name="ctb_07">#REF!</definedName>
    <definedName name="ctb_08" localSheetId="2">#REF!</definedName>
    <definedName name="ctb_08">#REF!</definedName>
    <definedName name="ctb_99">[26]ALLOWANCE!$C$34</definedName>
    <definedName name="ctc_02" localSheetId="4">#REF!</definedName>
    <definedName name="ctc_02" localSheetId="12">#REF!</definedName>
    <definedName name="ctc_02" localSheetId="19">#REF!</definedName>
    <definedName name="ctc_02" localSheetId="2">#REF!</definedName>
    <definedName name="ctc_02" localSheetId="6">#REF!</definedName>
    <definedName name="ctc_02" localSheetId="14">#REF!</definedName>
    <definedName name="ctc_02" localSheetId="21">#REF!</definedName>
    <definedName name="ctc_02">#REF!</definedName>
    <definedName name="ctc_03" localSheetId="4">#REF!</definedName>
    <definedName name="ctc_03" localSheetId="12">#REF!</definedName>
    <definedName name="ctc_03" localSheetId="19">#REF!</definedName>
    <definedName name="ctc_03" localSheetId="2">#REF!</definedName>
    <definedName name="ctc_03" localSheetId="6">#REF!</definedName>
    <definedName name="ctc_03" localSheetId="14">#REF!</definedName>
    <definedName name="ctc_03" localSheetId="21">#REF!</definedName>
    <definedName name="ctc_03">#REF!</definedName>
    <definedName name="ctc_04" localSheetId="4">#REF!</definedName>
    <definedName name="ctc_04" localSheetId="12">#REF!</definedName>
    <definedName name="ctc_04" localSheetId="19">#REF!</definedName>
    <definedName name="ctc_04" localSheetId="2">#REF!</definedName>
    <definedName name="ctc_04" localSheetId="6">#REF!</definedName>
    <definedName name="ctc_04" localSheetId="14">#REF!</definedName>
    <definedName name="ctc_04" localSheetId="21">#REF!</definedName>
    <definedName name="ctc_04">#REF!</definedName>
    <definedName name="ctc_05" localSheetId="2">#REF!</definedName>
    <definedName name="ctc_05">#REF!</definedName>
    <definedName name="ctc_06" localSheetId="2">#REF!</definedName>
    <definedName name="ctc_06">#REF!</definedName>
    <definedName name="ctc_07" localSheetId="2">#REF!</definedName>
    <definedName name="ctc_07">#REF!</definedName>
    <definedName name="ctc_08" localSheetId="2">#REF!</definedName>
    <definedName name="ctc_08">#REF!</definedName>
    <definedName name="ctd_02">[73]ALLOWANCE!$C$32</definedName>
    <definedName name="ctd_03">[73]ALLOWANCE!$D$38</definedName>
    <definedName name="ctd_04">[73]ALLOWANCE!$E$38</definedName>
    <definedName name="ctd_05">[73]ALLOWANCE!$F$38</definedName>
    <definedName name="ctd_06">[73]ALLOWANCE!$G$38</definedName>
    <definedName name="ctd_07">[73]ALLOWANCE!$H$38</definedName>
    <definedName name="ctd_08">[73]ALLOWANCE!$I$38</definedName>
    <definedName name="ctl_02">[20]ALLOWANCE!$D$36</definedName>
    <definedName name="curcat">[22]EntitiesTable!$AI$8</definedName>
    <definedName name="curpd">[22]EntitiesTable!$AJ$4</definedName>
    <definedName name="CURR" localSheetId="4">#REF!</definedName>
    <definedName name="CURR" localSheetId="12">#REF!</definedName>
    <definedName name="CURR" localSheetId="19">#REF!</definedName>
    <definedName name="CURR" localSheetId="2">#REF!</definedName>
    <definedName name="CURR" localSheetId="6">#REF!</definedName>
    <definedName name="CURR" localSheetId="14">#REF!</definedName>
    <definedName name="CURR" localSheetId="21">#REF!</definedName>
    <definedName name="CURR">#REF!</definedName>
    <definedName name="CURR_SCEN" localSheetId="2">#REF!</definedName>
    <definedName name="CURR_SCEN" localSheetId="6">[46]Macro!#REF!</definedName>
    <definedName name="CURR_SCEN" localSheetId="14">#REF!</definedName>
    <definedName name="CURR_SCEN" localSheetId="21">#REF!</definedName>
    <definedName name="CURR_SCEN">#REF!</definedName>
    <definedName name="CURRCLAD" localSheetId="2">#REF!</definedName>
    <definedName name="CURRCLAD" localSheetId="6">'[74]CONTROL-SHEET'!#REF!</definedName>
    <definedName name="CURRCLAD" localSheetId="14">#REF!</definedName>
    <definedName name="CURRCLAD" localSheetId="21">#REF!</definedName>
    <definedName name="CURRCLAD">#REF!</definedName>
    <definedName name="Currency" localSheetId="4">#REF!</definedName>
    <definedName name="Currency" localSheetId="12">#REF!</definedName>
    <definedName name="Currency" localSheetId="19">#REF!</definedName>
    <definedName name="Currency" localSheetId="2">#REF!</definedName>
    <definedName name="Currency" localSheetId="6">#REF!</definedName>
    <definedName name="Currency" localSheetId="14">#REF!</definedName>
    <definedName name="Currency" localSheetId="21">#REF!</definedName>
    <definedName name="Currency">#REF!</definedName>
    <definedName name="CURRINS" localSheetId="2">#REF!</definedName>
    <definedName name="CURRINS" localSheetId="6">'[74]CONTROL-SHEET'!#REF!</definedName>
    <definedName name="CURRINS" localSheetId="14">#REF!</definedName>
    <definedName name="CURRINS" localSheetId="21">#REF!</definedName>
    <definedName name="CURRINS">#REF!</definedName>
    <definedName name="CURROALL" localSheetId="2">#REF!</definedName>
    <definedName name="CURROALL" localSheetId="6">'[74]CONTROL-SHEET'!#REF!</definedName>
    <definedName name="CURROALL" localSheetId="14">#REF!</definedName>
    <definedName name="CURROALL" localSheetId="21">#REF!</definedName>
    <definedName name="CURROALL">#REF!</definedName>
    <definedName name="CURRVF" localSheetId="2">#REF!</definedName>
    <definedName name="CURRVF" localSheetId="6">'[74]CONTROL-SHEET'!#REF!</definedName>
    <definedName name="CURRVF" localSheetId="14">#REF!</definedName>
    <definedName name="CURRVF" localSheetId="21">#REF!</definedName>
    <definedName name="CURRVF">#REF!</definedName>
    <definedName name="CV" localSheetId="4">#REF!</definedName>
    <definedName name="CV" localSheetId="12">#REF!</definedName>
    <definedName name="CV" localSheetId="19">#REF!</definedName>
    <definedName name="CV" localSheetId="2">#REF!</definedName>
    <definedName name="CV" localSheetId="6">#REF!</definedName>
    <definedName name="CV" localSheetId="14">#REF!</definedName>
    <definedName name="CV" localSheetId="21">#REF!</definedName>
    <definedName name="CV">#REF!</definedName>
    <definedName name="CVD" localSheetId="2">#REF!</definedName>
    <definedName name="CVD" localSheetId="6">[75]info!#REF!</definedName>
    <definedName name="CVD" localSheetId="14">#REF!</definedName>
    <definedName name="CVD" localSheetId="21">#REF!</definedName>
    <definedName name="CVD">#REF!</definedName>
    <definedName name="CW" localSheetId="4">#REF!</definedName>
    <definedName name="CW" localSheetId="12">#REF!</definedName>
    <definedName name="CW" localSheetId="19">#REF!</definedName>
    <definedName name="CW" localSheetId="2">#REF!</definedName>
    <definedName name="CW" localSheetId="6">#REF!</definedName>
    <definedName name="CW" localSheetId="14">#REF!</definedName>
    <definedName name="CW" localSheetId="21">#REF!</definedName>
    <definedName name="CW">#REF!</definedName>
    <definedName name="d">[13]Cover!$C$7</definedName>
    <definedName name="d.hsdghfdsglk" localSheetId="2">#REF!</definedName>
    <definedName name="d.hsdghfdsglk">#REF!</definedName>
    <definedName name="d_r">[62]MTO!$O$101</definedName>
    <definedName name="D1BUD13" localSheetId="4">#REF!</definedName>
    <definedName name="D1BUD13" localSheetId="12">#REF!</definedName>
    <definedName name="D1BUD13" localSheetId="19">#REF!</definedName>
    <definedName name="D1BUD13" localSheetId="2">#REF!</definedName>
    <definedName name="D1BUD13" localSheetId="6">#REF!</definedName>
    <definedName name="D1BUD13" localSheetId="14">#REF!</definedName>
    <definedName name="D1BUD13" localSheetId="21">#REF!</definedName>
    <definedName name="D1BUD13">#REF!</definedName>
    <definedName name="D1BUD14" localSheetId="4">#REF!</definedName>
    <definedName name="D1BUD14" localSheetId="12">#REF!</definedName>
    <definedName name="D1BUD14" localSheetId="19">#REF!</definedName>
    <definedName name="D1BUD14" localSheetId="2">#REF!</definedName>
    <definedName name="D1BUD14" localSheetId="6">#REF!</definedName>
    <definedName name="D1BUD14" localSheetId="14">#REF!</definedName>
    <definedName name="D1BUD14" localSheetId="21">#REF!</definedName>
    <definedName name="D1BUD14">#REF!</definedName>
    <definedName name="DA_1" localSheetId="4">#REF!</definedName>
    <definedName name="DA_1" localSheetId="12">#REF!</definedName>
    <definedName name="DA_1" localSheetId="19">#REF!</definedName>
    <definedName name="DA_1" localSheetId="2">#REF!</definedName>
    <definedName name="DA_1" localSheetId="6">#REF!</definedName>
    <definedName name="DA_1" localSheetId="14">#REF!</definedName>
    <definedName name="DA_1" localSheetId="21">#REF!</definedName>
    <definedName name="DA_1">#REF!</definedName>
    <definedName name="DAELIM__PAGE1" localSheetId="2">#REF!</definedName>
    <definedName name="DAELIM__PAGE1">#REF!</definedName>
    <definedName name="Daewoo1" localSheetId="2">#REF!</definedName>
    <definedName name="Daewoo1">#REF!</definedName>
    <definedName name="DATA" localSheetId="2">#REF!</definedName>
    <definedName name="DATA">#REF!</definedName>
    <definedName name="Data_input">'[66]Data input'!$D$6:$Z$389</definedName>
    <definedName name="data1">'[32]Phenol '!$B$13:$S$15</definedName>
    <definedName name="Data10" localSheetId="4">#REF!</definedName>
    <definedName name="Data10" localSheetId="12">#REF!</definedName>
    <definedName name="Data10" localSheetId="19">#REF!</definedName>
    <definedName name="Data10" localSheetId="2">#REF!</definedName>
    <definedName name="Data10" localSheetId="6">#REF!</definedName>
    <definedName name="Data10" localSheetId="14">#REF!</definedName>
    <definedName name="Data10" localSheetId="21">#REF!</definedName>
    <definedName name="Data10">#REF!</definedName>
    <definedName name="Data2" localSheetId="4">#REF!</definedName>
    <definedName name="Data2" localSheetId="12">#REF!</definedName>
    <definedName name="Data2" localSheetId="19">#REF!</definedName>
    <definedName name="Data2" localSheetId="2">#REF!</definedName>
    <definedName name="Data2" localSheetId="6">#REF!</definedName>
    <definedName name="Data2" localSheetId="14">#REF!</definedName>
    <definedName name="Data2" localSheetId="21">#REF!</definedName>
    <definedName name="Data2">#REF!</definedName>
    <definedName name="Data3" localSheetId="4">#REF!</definedName>
    <definedName name="Data3" localSheetId="12">#REF!</definedName>
    <definedName name="Data3" localSheetId="19">#REF!</definedName>
    <definedName name="Data3" localSheetId="2">#REF!</definedName>
    <definedName name="Data3" localSheetId="6">#REF!</definedName>
    <definedName name="Data3" localSheetId="14">#REF!</definedName>
    <definedName name="Data3" localSheetId="21">#REF!</definedName>
    <definedName name="Data3">#REF!</definedName>
    <definedName name="Data4" localSheetId="2">#REF!</definedName>
    <definedName name="Data4">#REF!</definedName>
    <definedName name="DATA5" localSheetId="2">#REF!</definedName>
    <definedName name="DATA5">#REF!</definedName>
    <definedName name="DATA6" localSheetId="2">#REF!</definedName>
    <definedName name="DATA6">#REF!</definedName>
    <definedName name="Data7" localSheetId="2">#REF!</definedName>
    <definedName name="Data7">#REF!</definedName>
    <definedName name="Data8" localSheetId="2">#REF!</definedName>
    <definedName name="Data8">#REF!</definedName>
    <definedName name="Data9" localSheetId="2">#REF!</definedName>
    <definedName name="Data9">#REF!</definedName>
    <definedName name="data98">'[67]11 kV SWGR'!$Y$73</definedName>
    <definedName name="_xlnm.Database" localSheetId="4">#REF!</definedName>
    <definedName name="_xlnm.Database" localSheetId="12">#REF!</definedName>
    <definedName name="_xlnm.Database" localSheetId="19">#REF!</definedName>
    <definedName name="_xlnm.Database" localSheetId="2">#REF!</definedName>
    <definedName name="_xlnm.Database" localSheetId="6">#REF!</definedName>
    <definedName name="_xlnm.Database" localSheetId="14">#REF!</definedName>
    <definedName name="_xlnm.Database" localSheetId="21">#REF!</definedName>
    <definedName name="_xlnm.Database">#REF!</definedName>
    <definedName name="databuss1">[36]Ant.Buss1!$B$22:$T$67</definedName>
    <definedName name="databuss2">[36]Ant.Buss2!$B$22:$T$134</definedName>
    <definedName name="DataFilter" localSheetId="2">[76]!DataFilter</definedName>
    <definedName name="DataFilter">[76]!DataFilter</definedName>
    <definedName name="datakpi" localSheetId="2">#REF!</definedName>
    <definedName name="datakpi">#REF!</definedName>
    <definedName name="DataOG" localSheetId="4">#REF!</definedName>
    <definedName name="DataOG" localSheetId="12">#REF!</definedName>
    <definedName name="DataOG" localSheetId="19">#REF!</definedName>
    <definedName name="DataOG" localSheetId="2">#REF!</definedName>
    <definedName name="DataOG" localSheetId="6">#REF!</definedName>
    <definedName name="DataOG" localSheetId="14">#REF!</definedName>
    <definedName name="DataOG" localSheetId="21">#REF!</definedName>
    <definedName name="DataOG">#REF!</definedName>
    <definedName name="dataordqlty" localSheetId="2">#REF!</definedName>
    <definedName name="dataordqlty" localSheetId="6">[14]Orders!#REF!</definedName>
    <definedName name="dataordqlty" localSheetId="14">#REF!</definedName>
    <definedName name="dataordqlty" localSheetId="21">#REF!</definedName>
    <definedName name="dataordqlty">#REF!</definedName>
    <definedName name="DATASIT">'[35]Site KPIs'!$D$6:$V$181</definedName>
    <definedName name="DataSort" localSheetId="2">[76]!DataSort</definedName>
    <definedName name="DataSort">[76]!DataSort</definedName>
    <definedName name="DataWS" localSheetId="4">#REF!</definedName>
    <definedName name="DataWS" localSheetId="12">#REF!</definedName>
    <definedName name="DataWS" localSheetId="19">#REF!</definedName>
    <definedName name="DataWS" localSheetId="2">#REF!</definedName>
    <definedName name="DataWS" localSheetId="6">#REF!</definedName>
    <definedName name="DataWS" localSheetId="14">#REF!</definedName>
    <definedName name="DataWS" localSheetId="21">#REF!</definedName>
    <definedName name="DataWS">#REF!</definedName>
    <definedName name="datazsk">[36]Ant.ZSK!$B$22:$T$67</definedName>
    <definedName name="date">[77]Eng.!$C$1</definedName>
    <definedName name="DateAct">[78]GENERAL!$C$5</definedName>
    <definedName name="DateBud">[78]GENERAL!$D$5</definedName>
    <definedName name="DateList" localSheetId="2">#REF!</definedName>
    <definedName name="DateList">#REF!</definedName>
    <definedName name="datenart" localSheetId="4">#REF!</definedName>
    <definedName name="datenart" localSheetId="12">#REF!</definedName>
    <definedName name="datenart" localSheetId="19">#REF!</definedName>
    <definedName name="datenart" localSheetId="2">#REF!</definedName>
    <definedName name="datenart" localSheetId="6">#REF!</definedName>
    <definedName name="datenart" localSheetId="14">#REF!</definedName>
    <definedName name="datenart" localSheetId="21">#REF!</definedName>
    <definedName name="datenart">#REF!</definedName>
    <definedName name="datenart1" localSheetId="4">#REF!</definedName>
    <definedName name="datenart1" localSheetId="12">#REF!</definedName>
    <definedName name="datenart1" localSheetId="19">#REF!</definedName>
    <definedName name="datenart1" localSheetId="2">#REF!</definedName>
    <definedName name="datenart1" localSheetId="6">#REF!</definedName>
    <definedName name="datenart1" localSheetId="14">#REF!</definedName>
    <definedName name="datenart1" localSheetId="21">#REF!</definedName>
    <definedName name="datenart1">#REF!</definedName>
    <definedName name="DatePY">[78]GENERAL!$E$5</definedName>
    <definedName name="dato">[79]Total!$C$5</definedName>
    <definedName name="DATOdehy">[36]Dehy!$I$9</definedName>
    <definedName name="DATUME" localSheetId="2">#REF!</definedName>
    <definedName name="DATUME">#REF!</definedName>
    <definedName name="days">'[80]Date sheet'!$C$5</definedName>
    <definedName name="DAYWORKS" localSheetId="4" hidden="1">{"cost",#N/A,FALSE,"B";"Sum",#N/A,FALSE,"C";"Sal1",#N/A,FALSE,"D";"Sal2",#N/A,FALSE,"D";"Mob",#N/A,FALSE,"E";"Eqpcst1",#N/A,FALSE,"F";"Eqpcst2",#N/A,FALSE,"F";"Eqpcst3",#N/A,FALSE,"F";"Est1",#N/A,FALSE,"G";"Est2",#N/A,FALSE,"G";"Fin",#N/A,FALSE,"H";"EqpCal",#N/A,FALSE,"I";"ManCal1",#N/A,FALSE,"J";"ManCal2",#N/A,FALSE,"J";"Consm",#N/A,FALSE,"L";"B O",#N/A,FALSE,"M";"S C",#N/A,FALSE,"N"}</definedName>
    <definedName name="DAYWORKS" localSheetId="12" hidden="1">{"cost",#N/A,FALSE,"B";"Sum",#N/A,FALSE,"C";"Sal1",#N/A,FALSE,"D";"Sal2",#N/A,FALSE,"D";"Mob",#N/A,FALSE,"E";"Eqpcst1",#N/A,FALSE,"F";"Eqpcst2",#N/A,FALSE,"F";"Eqpcst3",#N/A,FALSE,"F";"Est1",#N/A,FALSE,"G";"Est2",#N/A,FALSE,"G";"Fin",#N/A,FALSE,"H";"EqpCal",#N/A,FALSE,"I";"ManCal1",#N/A,FALSE,"J";"ManCal2",#N/A,FALSE,"J";"Consm",#N/A,FALSE,"L";"B O",#N/A,FALSE,"M";"S C",#N/A,FALSE,"N"}</definedName>
    <definedName name="DAYWORKS" localSheetId="19" hidden="1">{"cost",#N/A,FALSE,"B";"Sum",#N/A,FALSE,"C";"Sal1",#N/A,FALSE,"D";"Sal2",#N/A,FALSE,"D";"Mob",#N/A,FALSE,"E";"Eqpcst1",#N/A,FALSE,"F";"Eqpcst2",#N/A,FALSE,"F";"Eqpcst3",#N/A,FALSE,"F";"Est1",#N/A,FALSE,"G";"Est2",#N/A,FALSE,"G";"Fin",#N/A,FALSE,"H";"EqpCal",#N/A,FALSE,"I";"ManCal1",#N/A,FALSE,"J";"ManCal2",#N/A,FALSE,"J";"Consm",#N/A,FALSE,"L";"B O",#N/A,FALSE,"M";"S C",#N/A,FALSE,"N"}</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localSheetId="10" hidden="1">{"cost",#N/A,FALSE,"B";"Sum",#N/A,FALSE,"C";"Sal1",#N/A,FALSE,"D";"Sal2",#N/A,FALSE,"D";"Mob",#N/A,FALSE,"E";"Eqpcst1",#N/A,FALSE,"F";"Eqpcst2",#N/A,FALSE,"F";"Eqpcst3",#N/A,FALSE,"F";"Est1",#N/A,FALSE,"G";"Est2",#N/A,FALSE,"G";"Fin",#N/A,FALSE,"H";"EqpCal",#N/A,FALSE,"I";"ManCal1",#N/A,FALSE,"J";"ManCal2",#N/A,FALSE,"J";"Consm",#N/A,FALSE,"L";"B O",#N/A,FALSE,"M";"S C",#N/A,FALSE,"N"}</definedName>
    <definedName name="DAYWORKS" localSheetId="9" hidden="1">{"cost",#N/A,FALSE,"B";"Sum",#N/A,FALSE,"C";"Sal1",#N/A,FALSE,"D";"Sal2",#N/A,FALSE,"D";"Mob",#N/A,FALSE,"E";"Eqpcst1",#N/A,FALSE,"F";"Eqpcst2",#N/A,FALSE,"F";"Eqpcst3",#N/A,FALSE,"F";"Est1",#N/A,FALSE,"G";"Est2",#N/A,FALSE,"G";"Fin",#N/A,FALSE,"H";"EqpCal",#N/A,FALSE,"I";"ManCal1",#N/A,FALSE,"J";"ManCal2",#N/A,FALSE,"J";"Consm",#N/A,FALSE,"L";"B O",#N/A,FALSE,"M";"S C",#N/A,FALSE,"N"}</definedName>
    <definedName name="DAYWORKS" localSheetId="17" hidden="1">{"cost",#N/A,FALSE,"B";"Sum",#N/A,FALSE,"C";"Sal1",#N/A,FALSE,"D";"Sal2",#N/A,FALSE,"D";"Mob",#N/A,FALSE,"E";"Eqpcst1",#N/A,FALSE,"F";"Eqpcst2",#N/A,FALSE,"F";"Eqpcst3",#N/A,FALSE,"F";"Est1",#N/A,FALSE,"G";"Est2",#N/A,FALSE,"G";"Fin",#N/A,FALSE,"H";"EqpCal",#N/A,FALSE,"I";"ManCal1",#N/A,FALSE,"J";"ManCal2",#N/A,FALSE,"J";"Consm",#N/A,FALSE,"L";"B O",#N/A,FALSE,"M";"S C",#N/A,FALSE,"N"}</definedName>
    <definedName name="DAYWORKS" localSheetId="6" hidden="1">{"cost",#N/A,FALSE,"B";"Sum",#N/A,FALSE,"C";"Sal1",#N/A,FALSE,"D";"Sal2",#N/A,FALSE,"D";"Mob",#N/A,FALSE,"E";"Eqpcst1",#N/A,FALSE,"F";"Eqpcst2",#N/A,FALSE,"F";"Eqpcst3",#N/A,FALSE,"F";"Est1",#N/A,FALSE,"G";"Est2",#N/A,FALSE,"G";"Fin",#N/A,FALSE,"H";"EqpCal",#N/A,FALSE,"I";"ManCal1",#N/A,FALSE,"J";"ManCal2",#N/A,FALSE,"J";"Consm",#N/A,FALSE,"L";"B O",#N/A,FALSE,"M";"S C",#N/A,FALSE,"N"}</definedName>
    <definedName name="DAYWORKS" localSheetId="14" hidden="1">{"cost",#N/A,FALSE,"B";"Sum",#N/A,FALSE,"C";"Sal1",#N/A,FALSE,"D";"Sal2",#N/A,FALSE,"D";"Mob",#N/A,FALSE,"E";"Eqpcst1",#N/A,FALSE,"F";"Eqpcst2",#N/A,FALSE,"F";"Eqpcst3",#N/A,FALSE,"F";"Est1",#N/A,FALSE,"G";"Est2",#N/A,FALSE,"G";"Fin",#N/A,FALSE,"H";"EqpCal",#N/A,FALSE,"I";"ManCal1",#N/A,FALSE,"J";"ManCal2",#N/A,FALSE,"J";"Consm",#N/A,FALSE,"L";"B O",#N/A,FALSE,"M";"S C",#N/A,FALSE,"N"}</definedName>
    <definedName name="DAYWORKS" localSheetId="21"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 localSheetId="2">#REF!</definedName>
    <definedName name="DBSonderkosten">#REF!</definedName>
    <definedName name="Dc" localSheetId="2">#REF!</definedName>
    <definedName name="Dc">#REF!</definedName>
    <definedName name="DCS" localSheetId="2">#REF!</definedName>
    <definedName name="DCS">#REF!</definedName>
    <definedName name="dd" localSheetId="4" hidden="1">{#N/A,#N/A,FALSE,"WRSUMMARY";#N/A,#N/A,FALSE,"ANNEX-1";#N/A,#N/A,FALSE,"ANNEX-2";#N/A,#N/A,FALSE,"ANNEX-3";#N/A,#N/A,FALSE,"WORKING"}</definedName>
    <definedName name="dd" localSheetId="12" hidden="1">{#N/A,#N/A,FALSE,"WRSUMMARY";#N/A,#N/A,FALSE,"ANNEX-1";#N/A,#N/A,FALSE,"ANNEX-2";#N/A,#N/A,FALSE,"ANNEX-3";#N/A,#N/A,FALSE,"WORKING"}</definedName>
    <definedName name="dd" localSheetId="19" hidden="1">{#N/A,#N/A,FALSE,"WRSUMMARY";#N/A,#N/A,FALSE,"ANNEX-1";#N/A,#N/A,FALSE,"ANNEX-2";#N/A,#N/A,FALSE,"ANNEX-3";#N/A,#N/A,FALSE,"WORKING"}</definedName>
    <definedName name="dd" localSheetId="0" hidden="1">{#N/A,#N/A,FALSE,"WRSUMMARY";#N/A,#N/A,FALSE,"ANNEX-1";#N/A,#N/A,FALSE,"ANNEX-2";#N/A,#N/A,FALSE,"ANNEX-3";#N/A,#N/A,FALSE,"WORKING"}</definedName>
    <definedName name="dd" localSheetId="10" hidden="1">{#N/A,#N/A,FALSE,"WRSUMMARY";#N/A,#N/A,FALSE,"ANNEX-1";#N/A,#N/A,FALSE,"ANNEX-2";#N/A,#N/A,FALSE,"ANNEX-3";#N/A,#N/A,FALSE,"WORKING"}</definedName>
    <definedName name="dd" localSheetId="9" hidden="1">{#N/A,#N/A,FALSE,"WRSUMMARY";#N/A,#N/A,FALSE,"ANNEX-1";#N/A,#N/A,FALSE,"ANNEX-2";#N/A,#N/A,FALSE,"ANNEX-3";#N/A,#N/A,FALSE,"WORKING"}</definedName>
    <definedName name="dd" localSheetId="17" hidden="1">{#N/A,#N/A,FALSE,"WRSUMMARY";#N/A,#N/A,FALSE,"ANNEX-1";#N/A,#N/A,FALSE,"ANNEX-2";#N/A,#N/A,FALSE,"ANNEX-3";#N/A,#N/A,FALSE,"WORKING"}</definedName>
    <definedName name="dd" localSheetId="6" hidden="1">{#N/A,#N/A,FALSE,"WRSUMMARY";#N/A,#N/A,FALSE,"ANNEX-1";#N/A,#N/A,FALSE,"ANNEX-2";#N/A,#N/A,FALSE,"ANNEX-3";#N/A,#N/A,FALSE,"WORKING"}</definedName>
    <definedName name="dd" localSheetId="14" hidden="1">{#N/A,#N/A,FALSE,"WRSUMMARY";#N/A,#N/A,FALSE,"ANNEX-1";#N/A,#N/A,FALSE,"ANNEX-2";#N/A,#N/A,FALSE,"ANNEX-3";#N/A,#N/A,FALSE,"WORKING"}</definedName>
    <definedName name="dd" localSheetId="21" hidden="1">{#N/A,#N/A,FALSE,"WRSUMMARY";#N/A,#N/A,FALSE,"ANNEX-1";#N/A,#N/A,FALSE,"ANNEX-2";#N/A,#N/A,FALSE,"ANNEX-3";#N/A,#N/A,FALSE,"WORKING"}</definedName>
    <definedName name="dd" hidden="1">{#N/A,#N/A,FALSE,"WRSUMMARY";#N/A,#N/A,FALSE,"ANNEX-1";#N/A,#N/A,FALSE,"ANNEX-2";#N/A,#N/A,FALSE,"ANNEX-3";#N/A,#N/A,FALSE,"WORKING"}</definedName>
    <definedName name="ddd" localSheetId="4" hidden="1">{"Cost Summary",#N/A,FALSE,"B";"Cost Detail 1",#N/A,FALSE,"C";"Cost Detail 2",#N/A,FALSE,"C"}</definedName>
    <definedName name="ddd" localSheetId="12" hidden="1">{"Cost Summary",#N/A,FALSE,"B";"Cost Detail 1",#N/A,FALSE,"C";"Cost Detail 2",#N/A,FALSE,"C"}</definedName>
    <definedName name="ddd" localSheetId="19" hidden="1">{"Cost Summary",#N/A,FALSE,"B";"Cost Detail 1",#N/A,FALSE,"C";"Cost Detail 2",#N/A,FALSE,"C"}</definedName>
    <definedName name="ddd" localSheetId="0" hidden="1">{"Cost Summary",#N/A,FALSE,"B";"Cost Detail 1",#N/A,FALSE,"C";"Cost Detail 2",#N/A,FALSE,"C"}</definedName>
    <definedName name="ddd" localSheetId="10" hidden="1">{"Cost Summary",#N/A,FALSE,"B";"Cost Detail 1",#N/A,FALSE,"C";"Cost Detail 2",#N/A,FALSE,"C"}</definedName>
    <definedName name="ddd" localSheetId="9" hidden="1">{"Cost Summary",#N/A,FALSE,"B";"Cost Detail 1",#N/A,FALSE,"C";"Cost Detail 2",#N/A,FALSE,"C"}</definedName>
    <definedName name="ddd" localSheetId="17" hidden="1">{"Cost Summary",#N/A,FALSE,"B";"Cost Detail 1",#N/A,FALSE,"C";"Cost Detail 2",#N/A,FALSE,"C"}</definedName>
    <definedName name="ddd" localSheetId="6" hidden="1">{"Cost Summary",#N/A,FALSE,"B";"Cost Detail 1",#N/A,FALSE,"C";"Cost Detail 2",#N/A,FALSE,"C"}</definedName>
    <definedName name="ddd" localSheetId="14" hidden="1">{"Cost Summary",#N/A,FALSE,"B";"Cost Detail 1",#N/A,FALSE,"C";"Cost Detail 2",#N/A,FALSE,"C"}</definedName>
    <definedName name="ddd" localSheetId="21" hidden="1">{"Cost Summary",#N/A,FALSE,"B";"Cost Detail 1",#N/A,FALSE,"C";"Cost Detail 2",#N/A,FALSE,"C"}</definedName>
    <definedName name="ddd" hidden="1">{"Cost Summary",#N/A,FALSE,"B";"Cost Detail 1",#N/A,FALSE,"C";"Cost Detail 2",#N/A,FALSE,"C"}</definedName>
    <definedName name="dddddd" localSheetId="4" hidden="1">{#N/A,#N/A,FALSE,"ATIVO";#N/A,#N/A,FALSE,"PASSIVO";#N/A,#N/A,FALSE,"L&amp;P";#N/A,#N/A,FALSE,"INTEREST";#N/A,#N/A,FALSE,"IRDIFERIDO"}</definedName>
    <definedName name="dddddd" localSheetId="12" hidden="1">{#N/A,#N/A,FALSE,"ATIVO";#N/A,#N/A,FALSE,"PASSIVO";#N/A,#N/A,FALSE,"L&amp;P";#N/A,#N/A,FALSE,"INTEREST";#N/A,#N/A,FALSE,"IRDIFERIDO"}</definedName>
    <definedName name="dddddd" localSheetId="19" hidden="1">{#N/A,#N/A,FALSE,"ATIVO";#N/A,#N/A,FALSE,"PASSIVO";#N/A,#N/A,FALSE,"L&amp;P";#N/A,#N/A,FALSE,"INTEREST";#N/A,#N/A,FALSE,"IRDIFERIDO"}</definedName>
    <definedName name="dddddd" localSheetId="0" hidden="1">{#N/A,#N/A,FALSE,"ATIVO";#N/A,#N/A,FALSE,"PASSIVO";#N/A,#N/A,FALSE,"L&amp;P";#N/A,#N/A,FALSE,"INTEREST";#N/A,#N/A,FALSE,"IRDIFERIDO"}</definedName>
    <definedName name="dddddd" localSheetId="10" hidden="1">{#N/A,#N/A,FALSE,"ATIVO";#N/A,#N/A,FALSE,"PASSIVO";#N/A,#N/A,FALSE,"L&amp;P";#N/A,#N/A,FALSE,"INTEREST";#N/A,#N/A,FALSE,"IRDIFERIDO"}</definedName>
    <definedName name="dddddd" localSheetId="9" hidden="1">{#N/A,#N/A,FALSE,"ATIVO";#N/A,#N/A,FALSE,"PASSIVO";#N/A,#N/A,FALSE,"L&amp;P";#N/A,#N/A,FALSE,"INTEREST";#N/A,#N/A,FALSE,"IRDIFERIDO"}</definedName>
    <definedName name="dddddd" localSheetId="17" hidden="1">{#N/A,#N/A,FALSE,"ATIVO";#N/A,#N/A,FALSE,"PASSIVO";#N/A,#N/A,FALSE,"L&amp;P";#N/A,#N/A,FALSE,"INTEREST";#N/A,#N/A,FALSE,"IRDIFERIDO"}</definedName>
    <definedName name="dddddd" localSheetId="6" hidden="1">{#N/A,#N/A,FALSE,"ATIVO";#N/A,#N/A,FALSE,"PASSIVO";#N/A,#N/A,FALSE,"L&amp;P";#N/A,#N/A,FALSE,"INTEREST";#N/A,#N/A,FALSE,"IRDIFERIDO"}</definedName>
    <definedName name="dddddd" localSheetId="14" hidden="1">{#N/A,#N/A,FALSE,"ATIVO";#N/A,#N/A,FALSE,"PASSIVO";#N/A,#N/A,FALSE,"L&amp;P";#N/A,#N/A,FALSE,"INTEREST";#N/A,#N/A,FALSE,"IRDIFERIDO"}</definedName>
    <definedName name="dddddd" localSheetId="21" hidden="1">{#N/A,#N/A,FALSE,"ATIVO";#N/A,#N/A,FALSE,"PASSIVO";#N/A,#N/A,FALSE,"L&amp;P";#N/A,#N/A,FALSE,"INTEREST";#N/A,#N/A,FALSE,"IRDIFERIDO"}</definedName>
    <definedName name="dddddd" hidden="1">{#N/A,#N/A,FALSE,"ATIVO";#N/A,#N/A,FALSE,"PASSIVO";#N/A,#N/A,FALSE,"L&amp;P";#N/A,#N/A,FALSE,"INTEREST";#N/A,#N/A,FALSE,"IRDIFERIDO"}</definedName>
    <definedName name="ddfds" localSheetId="2">#REF!</definedName>
    <definedName name="ddfds">#REF!</definedName>
    <definedName name="DEALTYPE" localSheetId="2">#REF!</definedName>
    <definedName name="DEALTYPE">#REF!</definedName>
    <definedName name="DEC" localSheetId="4">#REF!</definedName>
    <definedName name="DEC" localSheetId="12">#REF!</definedName>
    <definedName name="DEC" localSheetId="19">#REF!</definedName>
    <definedName name="DEC" localSheetId="2">#REF!</definedName>
    <definedName name="DEC" localSheetId="6">#REF!</definedName>
    <definedName name="DEC" localSheetId="14">#REF!</definedName>
    <definedName name="DEC" localSheetId="21">#REF!</definedName>
    <definedName name="DEC">#REF!</definedName>
    <definedName name="December">[81]sept.99!$B$5</definedName>
    <definedName name="DED" localSheetId="4">#REF!</definedName>
    <definedName name="DED" localSheetId="12">#REF!</definedName>
    <definedName name="DED" localSheetId="19">#REF!</definedName>
    <definedName name="DED" localSheetId="2">#REF!</definedName>
    <definedName name="DED" localSheetId="6">#REF!</definedName>
    <definedName name="DED" localSheetId="14">#REF!</definedName>
    <definedName name="DED" localSheetId="21">#REF!</definedName>
    <definedName name="DED">#REF!</definedName>
    <definedName name="deferred_taxes">'[16]RHI GROUP'!$P$31:$AC$31,'[16]RHI GROUP'!$P$47:$AC$47</definedName>
    <definedName name="DEL_N">'[42]STORE NAME'!$A$1:$A$65536</definedName>
    <definedName name="delete" localSheetId="2">[82]Equipment!$I$3:$AA$3,#REF!</definedName>
    <definedName name="delete">[82]Equipment!$I$3:$AA$3,#REF!</definedName>
    <definedName name="DELS">'[42]STORE NAME'!$B$1:$B$65536</definedName>
    <definedName name="deltadog" localSheetId="2">#REF!</definedName>
    <definedName name="deltadog">#REF!</definedName>
    <definedName name="deltaFTR" localSheetId="2">#REF!</definedName>
    <definedName name="deltaFTR">#REF!</definedName>
    <definedName name="deltanog" localSheetId="2">#REF!</definedName>
    <definedName name="deltanog">#REF!</definedName>
    <definedName name="deltasog" localSheetId="2">#REF!</definedName>
    <definedName name="deltasog">#REF!</definedName>
    <definedName name="deltaSTR" localSheetId="2">#REF!</definedName>
    <definedName name="deltaSTR">#REF!</definedName>
    <definedName name="dely">[83]BULK!$I$1:$L$65536</definedName>
    <definedName name="DEMOB"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 localSheetId="2">#REF!</definedName>
    <definedName name="DEP">#REF!</definedName>
    <definedName name="dep_co.act" localSheetId="2">#REF!</definedName>
    <definedName name="dep_co.act">#REF!</definedName>
    <definedName name="DEP_IT" localSheetId="2">#REF!</definedName>
    <definedName name="DEP_IT">#REF!</definedName>
    <definedName name="Departments">[66]Setup!$B$10:$B$44</definedName>
    <definedName name="depreciation" localSheetId="4">#REF!</definedName>
    <definedName name="depreciation" localSheetId="12">#REF!</definedName>
    <definedName name="depreciation" localSheetId="19">#REF!</definedName>
    <definedName name="depreciation" localSheetId="2">#REF!</definedName>
    <definedName name="depreciation" localSheetId="6">#REF!</definedName>
    <definedName name="depreciation" localSheetId="14">#REF!</definedName>
    <definedName name="depreciation" localSheetId="21">#REF!</definedName>
    <definedName name="depreciation">#REF!</definedName>
    <definedName name="DESC_BRIDGE" localSheetId="4">#REF!</definedName>
    <definedName name="DESC_BRIDGE" localSheetId="12">#REF!</definedName>
    <definedName name="DESC_BRIDGE" localSheetId="19">#REF!</definedName>
    <definedName name="DESC_BRIDGE" localSheetId="2">#REF!</definedName>
    <definedName name="DESC_BRIDGE" localSheetId="6">#REF!</definedName>
    <definedName name="DESC_BRIDGE" localSheetId="14">#REF!</definedName>
    <definedName name="DESC_BRIDGE" localSheetId="21">#REF!</definedName>
    <definedName name="DESC_BRIDGE">#REF!</definedName>
    <definedName name="DESC_DUCT_SPRT" localSheetId="4">#REF!</definedName>
    <definedName name="DESC_DUCT_SPRT" localSheetId="12">#REF!</definedName>
    <definedName name="DESC_DUCT_SPRT" localSheetId="19">#REF!</definedName>
    <definedName name="DESC_DUCT_SPRT" localSheetId="2">#REF!</definedName>
    <definedName name="DESC_DUCT_SPRT" localSheetId="6">#REF!</definedName>
    <definedName name="DESC_DUCT_SPRT" localSheetId="14">#REF!</definedName>
    <definedName name="DESC_DUCT_SPRT" localSheetId="21">#REF!</definedName>
    <definedName name="DESC_DUCT_SPRT">#REF!</definedName>
    <definedName name="DESC_EQ_SPRT" localSheetId="2">#REF!</definedName>
    <definedName name="DESC_EQ_SPRT">#REF!</definedName>
    <definedName name="DESC_FAB" localSheetId="2">#REF!</definedName>
    <definedName name="DESC_FAB">#REF!</definedName>
    <definedName name="DESC_PIPERACK" localSheetId="2">#REF!</definedName>
    <definedName name="DESC_PIPERACK">#REF!</definedName>
    <definedName name="DESC_PLT_ACCS" localSheetId="2">#REF!</definedName>
    <definedName name="DESC_PLT_ACCS">#REF!</definedName>
    <definedName name="DESC_STANCHION" localSheetId="2">#REF!</definedName>
    <definedName name="DESC_STANCHION">#REF!</definedName>
    <definedName name="DESC_STCK_SPRT" localSheetId="2">#REF!</definedName>
    <definedName name="DESC_STCK_SPRT">#REF!</definedName>
    <definedName name="descrip" localSheetId="2">#REF!</definedName>
    <definedName name="descrip">#REF!</definedName>
    <definedName name="DESCRIPTION">[84]DESCRIPTION!$B$4:$K$72</definedName>
    <definedName name="desg1" localSheetId="4">#REF!</definedName>
    <definedName name="desg1" localSheetId="12">#REF!</definedName>
    <definedName name="desg1" localSheetId="19">#REF!</definedName>
    <definedName name="desg1" localSheetId="2">#REF!</definedName>
    <definedName name="desg1" localSheetId="6">#REF!</definedName>
    <definedName name="desg1" localSheetId="14">#REF!</definedName>
    <definedName name="desg1" localSheetId="21">#REF!</definedName>
    <definedName name="desg1">#REF!</definedName>
    <definedName name="desg2" localSheetId="4">#REF!</definedName>
    <definedName name="desg2" localSheetId="12">#REF!</definedName>
    <definedName name="desg2" localSheetId="19">#REF!</definedName>
    <definedName name="desg2" localSheetId="2">#REF!</definedName>
    <definedName name="desg2" localSheetId="6">#REF!</definedName>
    <definedName name="desg2" localSheetId="14">#REF!</definedName>
    <definedName name="desg2" localSheetId="21">#REF!</definedName>
    <definedName name="desg2">#REF!</definedName>
    <definedName name="Design" localSheetId="4">#REF!</definedName>
    <definedName name="Design" localSheetId="12">#REF!</definedName>
    <definedName name="Design" localSheetId="19">#REF!</definedName>
    <definedName name="Design" localSheetId="2">#REF!</definedName>
    <definedName name="Design" localSheetId="6">#REF!</definedName>
    <definedName name="Design" localSheetId="14">#REF!</definedName>
    <definedName name="Design" localSheetId="21">#REF!</definedName>
    <definedName name="Design">#REF!</definedName>
    <definedName name="DETAIL10" localSheetId="4">'[85]0002 -5'!#REF!</definedName>
    <definedName name="DETAIL10" localSheetId="12">#REF!</definedName>
    <definedName name="DETAIL10" localSheetId="19">#REF!</definedName>
    <definedName name="DETAIL10" localSheetId="2">#REF!</definedName>
    <definedName name="DETAIL10" localSheetId="6">'[85]0002 -5'!#REF!</definedName>
    <definedName name="DETAIL10" localSheetId="14">#REF!</definedName>
    <definedName name="DETAIL10" localSheetId="21">#REF!</definedName>
    <definedName name="DETAIL10">#REF!</definedName>
    <definedName name="DETAIL11" localSheetId="4">'[85]0002 -5'!#REF!</definedName>
    <definedName name="DETAIL11" localSheetId="12">#REF!</definedName>
    <definedName name="DETAIL11" localSheetId="19">#REF!</definedName>
    <definedName name="DETAIL11" localSheetId="2">#REF!</definedName>
    <definedName name="DETAIL11" localSheetId="6">'[85]0002 -5'!#REF!</definedName>
    <definedName name="DETAIL11" localSheetId="14">#REF!</definedName>
    <definedName name="DETAIL11" localSheetId="21">#REF!</definedName>
    <definedName name="DETAIL11">#REF!</definedName>
    <definedName name="DETAIL2" localSheetId="4">'[85]0002 -5'!#REF!</definedName>
    <definedName name="DETAIL2" localSheetId="12">#REF!</definedName>
    <definedName name="DETAIL2" localSheetId="19">#REF!</definedName>
    <definedName name="DETAIL2" localSheetId="2">#REF!</definedName>
    <definedName name="DETAIL2" localSheetId="6">'[85]0002 -5'!#REF!</definedName>
    <definedName name="DETAIL2" localSheetId="14">#REF!</definedName>
    <definedName name="DETAIL2" localSheetId="21">#REF!</definedName>
    <definedName name="DETAIL2">#REF!</definedName>
    <definedName name="DETAIL3" localSheetId="4">'[85]0002 -5'!#REF!</definedName>
    <definedName name="DETAIL3" localSheetId="12">#REF!</definedName>
    <definedName name="DETAIL3" localSheetId="19">#REF!</definedName>
    <definedName name="DETAIL3" localSheetId="2">#REF!</definedName>
    <definedName name="DETAIL3" localSheetId="6">'[85]0002 -5'!#REF!</definedName>
    <definedName name="DETAIL3" localSheetId="14">#REF!</definedName>
    <definedName name="DETAIL3" localSheetId="21">#REF!</definedName>
    <definedName name="DETAIL3">#REF!</definedName>
    <definedName name="DETAIL4" localSheetId="2">#REF!</definedName>
    <definedName name="DETAIL4">#REF!</definedName>
    <definedName name="DETAIL5" localSheetId="2">#REF!</definedName>
    <definedName name="DETAIL5">#REF!</definedName>
    <definedName name="DETAIL6" localSheetId="2">#REF!</definedName>
    <definedName name="DETAIL6">#REF!</definedName>
    <definedName name="DETAIL7" localSheetId="2">#REF!</definedName>
    <definedName name="DETAIL7">#REF!</definedName>
    <definedName name="DETAIL8" localSheetId="2">#REF!</definedName>
    <definedName name="DETAIL8">#REF!</definedName>
    <definedName name="DETAIL9" localSheetId="2">#REF!</definedName>
    <definedName name="DETAIL9">#REF!</definedName>
    <definedName name="DETAILS" localSheetId="4">#REF!</definedName>
    <definedName name="DETAILS" localSheetId="12">#REF!</definedName>
    <definedName name="DETAILS" localSheetId="19">#REF!</definedName>
    <definedName name="DETAILS" localSheetId="2">#REF!</definedName>
    <definedName name="DETAILS" localSheetId="6">#REF!</definedName>
    <definedName name="DETAILS" localSheetId="14">#REF!</definedName>
    <definedName name="DETAILS" localSheetId="21">#REF!</definedName>
    <definedName name="DETAILS">#REF!</definedName>
    <definedName name="dfg"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 localSheetId="2">#REF!</definedName>
    <definedName name="DFR">#REF!</definedName>
    <definedName name="dfsf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 localSheetId="2">#REF!</definedName>
    <definedName name="dhms">#REF!</definedName>
    <definedName name="direct1" localSheetId="4" hidden="1">{"Cost Summary",#N/A,FALSE,"B";"Cost Detail 1",#N/A,FALSE,"C";"Cost Detail 2",#N/A,FALSE,"C"}</definedName>
    <definedName name="direct1" localSheetId="12" hidden="1">{"Cost Summary",#N/A,FALSE,"B";"Cost Detail 1",#N/A,FALSE,"C";"Cost Detail 2",#N/A,FALSE,"C"}</definedName>
    <definedName name="direct1" localSheetId="19" hidden="1">{"Cost Summary",#N/A,FALSE,"B";"Cost Detail 1",#N/A,FALSE,"C";"Cost Detail 2",#N/A,FALSE,"C"}</definedName>
    <definedName name="direct1" localSheetId="0" hidden="1">{"Cost Summary",#N/A,FALSE,"B";"Cost Detail 1",#N/A,FALSE,"C";"Cost Detail 2",#N/A,FALSE,"C"}</definedName>
    <definedName name="direct1" localSheetId="10" hidden="1">{"Cost Summary",#N/A,FALSE,"B";"Cost Detail 1",#N/A,FALSE,"C";"Cost Detail 2",#N/A,FALSE,"C"}</definedName>
    <definedName name="direct1" localSheetId="9" hidden="1">{"Cost Summary",#N/A,FALSE,"B";"Cost Detail 1",#N/A,FALSE,"C";"Cost Detail 2",#N/A,FALSE,"C"}</definedName>
    <definedName name="direct1" localSheetId="17" hidden="1">{"Cost Summary",#N/A,FALSE,"B";"Cost Detail 1",#N/A,FALSE,"C";"Cost Detail 2",#N/A,FALSE,"C"}</definedName>
    <definedName name="direct1" localSheetId="6" hidden="1">{"Cost Summary",#N/A,FALSE,"B";"Cost Detail 1",#N/A,FALSE,"C";"Cost Detail 2",#N/A,FALSE,"C"}</definedName>
    <definedName name="direct1" localSheetId="14" hidden="1">{"Cost Summary",#N/A,FALSE,"B";"Cost Detail 1",#N/A,FALSE,"C";"Cost Detail 2",#N/A,FALSE,"C"}</definedName>
    <definedName name="direct1" localSheetId="21" hidden="1">{"Cost Summary",#N/A,FALSE,"B";"Cost Detail 1",#N/A,FALSE,"C";"Cost Detail 2",#N/A,FALSE,"C"}</definedName>
    <definedName name="direct1" hidden="1">{"Cost Summary",#N/A,FALSE,"B";"Cost Detail 1",#N/A,FALSE,"C";"Cost Detail 2",#N/A,FALSE,"C"}</definedName>
    <definedName name="direct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4" hidden="1">{"Cost Summary",#N/A,FALSE,"B";"Cost Detail 1",#N/A,FALSE,"C";"Cost Detail 2",#N/A,FALSE,"C"}</definedName>
    <definedName name="direct3" localSheetId="12" hidden="1">{"Cost Summary",#N/A,FALSE,"B";"Cost Detail 1",#N/A,FALSE,"C";"Cost Detail 2",#N/A,FALSE,"C"}</definedName>
    <definedName name="direct3" localSheetId="19" hidden="1">{"Cost Summary",#N/A,FALSE,"B";"Cost Detail 1",#N/A,FALSE,"C";"Cost Detail 2",#N/A,FALSE,"C"}</definedName>
    <definedName name="direct3" localSheetId="0" hidden="1">{"Cost Summary",#N/A,FALSE,"B";"Cost Detail 1",#N/A,FALSE,"C";"Cost Detail 2",#N/A,FALSE,"C"}</definedName>
    <definedName name="direct3" localSheetId="10" hidden="1">{"Cost Summary",#N/A,FALSE,"B";"Cost Detail 1",#N/A,FALSE,"C";"Cost Detail 2",#N/A,FALSE,"C"}</definedName>
    <definedName name="direct3" localSheetId="9" hidden="1">{"Cost Summary",#N/A,FALSE,"B";"Cost Detail 1",#N/A,FALSE,"C";"Cost Detail 2",#N/A,FALSE,"C"}</definedName>
    <definedName name="direct3" localSheetId="17" hidden="1">{"Cost Summary",#N/A,FALSE,"B";"Cost Detail 1",#N/A,FALSE,"C";"Cost Detail 2",#N/A,FALSE,"C"}</definedName>
    <definedName name="direct3" localSheetId="6" hidden="1">{"Cost Summary",#N/A,FALSE,"B";"Cost Detail 1",#N/A,FALSE,"C";"Cost Detail 2",#N/A,FALSE,"C"}</definedName>
    <definedName name="direct3" localSheetId="14" hidden="1">{"Cost Summary",#N/A,FALSE,"B";"Cost Detail 1",#N/A,FALSE,"C";"Cost Detail 2",#N/A,FALSE,"C"}</definedName>
    <definedName name="direct3" localSheetId="21" hidden="1">{"Cost Summary",#N/A,FALSE,"B";"Cost Detail 1",#N/A,FALSE,"C";"Cost Detail 2",#N/A,FALSE,"C"}</definedName>
    <definedName name="direct3" hidden="1">{"Cost Summary",#N/A,FALSE,"B";"Cost Detail 1",#N/A,FALSE,"C";"Cost Detail 2",#N/A,FALSE,"C"}</definedName>
    <definedName name="direct4" localSheetId="4" hidden="1">{"Cost Summary",#N/A,FALSE,"B";"Cost Detail 1",#N/A,FALSE,"C";"Cost Detail 2",#N/A,FALSE,"C"}</definedName>
    <definedName name="direct4" localSheetId="12" hidden="1">{"Cost Summary",#N/A,FALSE,"B";"Cost Detail 1",#N/A,FALSE,"C";"Cost Detail 2",#N/A,FALSE,"C"}</definedName>
    <definedName name="direct4" localSheetId="19" hidden="1">{"Cost Summary",#N/A,FALSE,"B";"Cost Detail 1",#N/A,FALSE,"C";"Cost Detail 2",#N/A,FALSE,"C"}</definedName>
    <definedName name="direct4" localSheetId="0" hidden="1">{"Cost Summary",#N/A,FALSE,"B";"Cost Detail 1",#N/A,FALSE,"C";"Cost Detail 2",#N/A,FALSE,"C"}</definedName>
    <definedName name="direct4" localSheetId="10" hidden="1">{"Cost Summary",#N/A,FALSE,"B";"Cost Detail 1",#N/A,FALSE,"C";"Cost Detail 2",#N/A,FALSE,"C"}</definedName>
    <definedName name="direct4" localSheetId="9" hidden="1">{"Cost Summary",#N/A,FALSE,"B";"Cost Detail 1",#N/A,FALSE,"C";"Cost Detail 2",#N/A,FALSE,"C"}</definedName>
    <definedName name="direct4" localSheetId="17" hidden="1">{"Cost Summary",#N/A,FALSE,"B";"Cost Detail 1",#N/A,FALSE,"C";"Cost Detail 2",#N/A,FALSE,"C"}</definedName>
    <definedName name="direct4" localSheetId="6" hidden="1">{"Cost Summary",#N/A,FALSE,"B";"Cost Detail 1",#N/A,FALSE,"C";"Cost Detail 2",#N/A,FALSE,"C"}</definedName>
    <definedName name="direct4" localSheetId="14" hidden="1">{"Cost Summary",#N/A,FALSE,"B";"Cost Detail 1",#N/A,FALSE,"C";"Cost Detail 2",#N/A,FALSE,"C"}</definedName>
    <definedName name="direct4" localSheetId="21" hidden="1">{"Cost Summary",#N/A,FALSE,"B";"Cost Detail 1",#N/A,FALSE,"C";"Cost Detail 2",#N/A,FALSE,"C"}</definedName>
    <definedName name="direct4" hidden="1">{"Cost Summary",#N/A,FALSE,"B";"Cost Detail 1",#N/A,FALSE,"C";"Cost Detail 2",#N/A,FALSE,"C"}</definedName>
    <definedName name="directmanpower" localSheetId="4"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2"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7"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6"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4"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21"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 localSheetId="2">#REF!</definedName>
    <definedName name="DISC">#REF!</definedName>
    <definedName name="DiscountServiceChargeSLU" localSheetId="2">#REF!</definedName>
    <definedName name="DiscountServiceChargeSLU">#REF!</definedName>
    <definedName name="DiscReason" localSheetId="2">#REF!</definedName>
    <definedName name="DiscReason">#REF!</definedName>
    <definedName name="DISP" localSheetId="2">#REF!</definedName>
    <definedName name="DISP">#REF!</definedName>
    <definedName name="Disposal_of_Soil_10_km" localSheetId="2">#REF!</definedName>
    <definedName name="Disposal_of_Soil_10_km">#REF!</definedName>
    <definedName name="Division">'[86]Data Sheet'!$Z$2:$Z$9</definedName>
    <definedName name="divisionName">'[87]backup sheet'!$G$4:$G$11</definedName>
    <definedName name="djj" localSheetId="4">#REF!</definedName>
    <definedName name="djj" localSheetId="12">#REF!</definedName>
    <definedName name="djj" localSheetId="19">#REF!</definedName>
    <definedName name="djj" localSheetId="2">#REF!</definedName>
    <definedName name="djj" localSheetId="6">#REF!</definedName>
    <definedName name="djj" localSheetId="14">#REF!</definedName>
    <definedName name="djj" localSheetId="21">#REF!</definedName>
    <definedName name="djj">#REF!</definedName>
    <definedName name="dkadksdsa" localSheetId="4">#REF!</definedName>
    <definedName name="dkadksdsa" localSheetId="12">#REF!</definedName>
    <definedName name="dkadksdsa" localSheetId="19">#REF!</definedName>
    <definedName name="dkadksdsa" localSheetId="2">#REF!</definedName>
    <definedName name="dkadksdsa" localSheetId="6">#REF!</definedName>
    <definedName name="dkadksdsa" localSheetId="14">#REF!</definedName>
    <definedName name="dkadksdsa" localSheetId="21">#REF!</definedName>
    <definedName name="dkadksdsa">#REF!</definedName>
    <definedName name="dkk" localSheetId="4">#REF!</definedName>
    <definedName name="dkk" localSheetId="12">#REF!</definedName>
    <definedName name="dkk" localSheetId="19">#REF!</definedName>
    <definedName name="dkk" localSheetId="2">#REF!</definedName>
    <definedName name="dkk" localSheetId="6">#REF!</definedName>
    <definedName name="dkk" localSheetId="14">#REF!</definedName>
    <definedName name="dkk" localSheetId="21">#REF!</definedName>
    <definedName name="dkk">#REF!</definedName>
    <definedName name="DKS" localSheetId="4" hidden="1">{"cost",#N/A,FALSE,"B";"Sum",#N/A,FALSE,"C";"Sal1",#N/A,FALSE,"D";"Sal2",#N/A,FALSE,"D";"Mob",#N/A,FALSE,"E";"Eqpcst1",#N/A,FALSE,"F";"Eqpcst2",#N/A,FALSE,"F";"Eqpcst3",#N/A,FALSE,"F";"Est1",#N/A,FALSE,"G";"Est2",#N/A,FALSE,"G";"Fin",#N/A,FALSE,"H";"EqpCal",#N/A,FALSE,"I";"ManCal1",#N/A,FALSE,"J";"ManCal2",#N/A,FALSE,"J";"Consm",#N/A,FALSE,"L";"B O",#N/A,FALSE,"M";"S C",#N/A,FALSE,"N"}</definedName>
    <definedName name="DKS" localSheetId="12" hidden="1">{"cost",#N/A,FALSE,"B";"Sum",#N/A,FALSE,"C";"Sal1",#N/A,FALSE,"D";"Sal2",#N/A,FALSE,"D";"Mob",#N/A,FALSE,"E";"Eqpcst1",#N/A,FALSE,"F";"Eqpcst2",#N/A,FALSE,"F";"Eqpcst3",#N/A,FALSE,"F";"Est1",#N/A,FALSE,"G";"Est2",#N/A,FALSE,"G";"Fin",#N/A,FALSE,"H";"EqpCal",#N/A,FALSE,"I";"ManCal1",#N/A,FALSE,"J";"ManCal2",#N/A,FALSE,"J";"Consm",#N/A,FALSE,"L";"B O",#N/A,FALSE,"M";"S C",#N/A,FALSE,"N"}</definedName>
    <definedName name="DKS" localSheetId="19" hidden="1">{"cost",#N/A,FALSE,"B";"Sum",#N/A,FALSE,"C";"Sal1",#N/A,FALSE,"D";"Sal2",#N/A,FALSE,"D";"Mob",#N/A,FALSE,"E";"Eqpcst1",#N/A,FALSE,"F";"Eqpcst2",#N/A,FALSE,"F";"Eqpcst3",#N/A,FALSE,"F";"Est1",#N/A,FALSE,"G";"Est2",#N/A,FALSE,"G";"Fin",#N/A,FALSE,"H";"EqpCal",#N/A,FALSE,"I";"ManCal1",#N/A,FALSE,"J";"ManCal2",#N/A,FALSE,"J";"Consm",#N/A,FALSE,"L";"B O",#N/A,FALSE,"M";"S C",#N/A,FALSE,"N"}</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localSheetId="10" hidden="1">{"cost",#N/A,FALSE,"B";"Sum",#N/A,FALSE,"C";"Sal1",#N/A,FALSE,"D";"Sal2",#N/A,FALSE,"D";"Mob",#N/A,FALSE,"E";"Eqpcst1",#N/A,FALSE,"F";"Eqpcst2",#N/A,FALSE,"F";"Eqpcst3",#N/A,FALSE,"F";"Est1",#N/A,FALSE,"G";"Est2",#N/A,FALSE,"G";"Fin",#N/A,FALSE,"H";"EqpCal",#N/A,FALSE,"I";"ManCal1",#N/A,FALSE,"J";"ManCal2",#N/A,FALSE,"J";"Consm",#N/A,FALSE,"L";"B O",#N/A,FALSE,"M";"S C",#N/A,FALSE,"N"}</definedName>
    <definedName name="DKS" localSheetId="9" hidden="1">{"cost",#N/A,FALSE,"B";"Sum",#N/A,FALSE,"C";"Sal1",#N/A,FALSE,"D";"Sal2",#N/A,FALSE,"D";"Mob",#N/A,FALSE,"E";"Eqpcst1",#N/A,FALSE,"F";"Eqpcst2",#N/A,FALSE,"F";"Eqpcst3",#N/A,FALSE,"F";"Est1",#N/A,FALSE,"G";"Est2",#N/A,FALSE,"G";"Fin",#N/A,FALSE,"H";"EqpCal",#N/A,FALSE,"I";"ManCal1",#N/A,FALSE,"J";"ManCal2",#N/A,FALSE,"J";"Consm",#N/A,FALSE,"L";"B O",#N/A,FALSE,"M";"S C",#N/A,FALSE,"N"}</definedName>
    <definedName name="DKS" localSheetId="17" hidden="1">{"cost",#N/A,FALSE,"B";"Sum",#N/A,FALSE,"C";"Sal1",#N/A,FALSE,"D";"Sal2",#N/A,FALSE,"D";"Mob",#N/A,FALSE,"E";"Eqpcst1",#N/A,FALSE,"F";"Eqpcst2",#N/A,FALSE,"F";"Eqpcst3",#N/A,FALSE,"F";"Est1",#N/A,FALSE,"G";"Est2",#N/A,FALSE,"G";"Fin",#N/A,FALSE,"H";"EqpCal",#N/A,FALSE,"I";"ManCal1",#N/A,FALSE,"J";"ManCal2",#N/A,FALSE,"J";"Consm",#N/A,FALSE,"L";"B O",#N/A,FALSE,"M";"S C",#N/A,FALSE,"N"}</definedName>
    <definedName name="DKS" localSheetId="6" hidden="1">{"cost",#N/A,FALSE,"B";"Sum",#N/A,FALSE,"C";"Sal1",#N/A,FALSE,"D";"Sal2",#N/A,FALSE,"D";"Mob",#N/A,FALSE,"E";"Eqpcst1",#N/A,FALSE,"F";"Eqpcst2",#N/A,FALSE,"F";"Eqpcst3",#N/A,FALSE,"F";"Est1",#N/A,FALSE,"G";"Est2",#N/A,FALSE,"G";"Fin",#N/A,FALSE,"H";"EqpCal",#N/A,FALSE,"I";"ManCal1",#N/A,FALSE,"J";"ManCal2",#N/A,FALSE,"J";"Consm",#N/A,FALSE,"L";"B O",#N/A,FALSE,"M";"S C",#N/A,FALSE,"N"}</definedName>
    <definedName name="DKS" localSheetId="14" hidden="1">{"cost",#N/A,FALSE,"B";"Sum",#N/A,FALSE,"C";"Sal1",#N/A,FALSE,"D";"Sal2",#N/A,FALSE,"D";"Mob",#N/A,FALSE,"E";"Eqpcst1",#N/A,FALSE,"F";"Eqpcst2",#N/A,FALSE,"F";"Eqpcst3",#N/A,FALSE,"F";"Est1",#N/A,FALSE,"G";"Est2",#N/A,FALSE,"G";"Fin",#N/A,FALSE,"H";"EqpCal",#N/A,FALSE,"I";"ManCal1",#N/A,FALSE,"J";"ManCal2",#N/A,FALSE,"J";"Consm",#N/A,FALSE,"L";"B O",#N/A,FALSE,"M";"S C",#N/A,FALSE,"N"}</definedName>
    <definedName name="DKS" localSheetId="21"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 localSheetId="2">#REF!</definedName>
    <definedName name="DLG_SAMPLE1">#REF!</definedName>
    <definedName name="DLG_SAMPLE2" localSheetId="2">#REF!</definedName>
    <definedName name="DLG_SAMPLE2">#REF!</definedName>
    <definedName name="dnsdl" localSheetId="4">#REF!</definedName>
    <definedName name="dnsdl" localSheetId="12">#REF!</definedName>
    <definedName name="dnsdl" localSheetId="19">#REF!</definedName>
    <definedName name="dnsdl" localSheetId="2">#REF!</definedName>
    <definedName name="dnsdl" localSheetId="6">#REF!</definedName>
    <definedName name="dnsdl" localSheetId="14">#REF!</definedName>
    <definedName name="dnsdl" localSheetId="21">#REF!</definedName>
    <definedName name="dnsdl">#REF!</definedName>
    <definedName name="DOC">[88]info!$B$34</definedName>
    <definedName name="DOC.NO." localSheetId="4">#REF!</definedName>
    <definedName name="DOC.NO." localSheetId="12">#REF!</definedName>
    <definedName name="DOC.NO." localSheetId="19">#REF!</definedName>
    <definedName name="DOC.NO." localSheetId="2">#REF!</definedName>
    <definedName name="DOC.NO." localSheetId="6">#REF!</definedName>
    <definedName name="DOC.NO." localSheetId="14">#REF!</definedName>
    <definedName name="DOC.NO." localSheetId="21">#REF!</definedName>
    <definedName name="DOC.NO.">#REF!</definedName>
    <definedName name="DoorWindow" localSheetId="4">#REF!</definedName>
    <definedName name="DoorWindow" localSheetId="12">#REF!</definedName>
    <definedName name="DoorWindow" localSheetId="19">#REF!</definedName>
    <definedName name="DoorWindow" localSheetId="2">#REF!</definedName>
    <definedName name="DoorWindow" localSheetId="6">#REF!</definedName>
    <definedName name="DoorWindow" localSheetId="14">#REF!</definedName>
    <definedName name="DoorWindow" localSheetId="21">#REF!</definedName>
    <definedName name="DoorWindow">#REF!</definedName>
    <definedName name="dqw" localSheetId="4" hidden="1">{"Cost Summary",#N/A,FALSE,"B";"Cost Detail 1",#N/A,FALSE,"C";"Cost Detail 2",#N/A,FALSE,"C"}</definedName>
    <definedName name="dqw" localSheetId="12" hidden="1">{"Cost Summary",#N/A,FALSE,"B";"Cost Detail 1",#N/A,FALSE,"C";"Cost Detail 2",#N/A,FALSE,"C"}</definedName>
    <definedName name="dqw" localSheetId="19" hidden="1">{"Cost Summary",#N/A,FALSE,"B";"Cost Detail 1",#N/A,FALSE,"C";"Cost Detail 2",#N/A,FALSE,"C"}</definedName>
    <definedName name="dqw" localSheetId="0" hidden="1">{"Cost Summary",#N/A,FALSE,"B";"Cost Detail 1",#N/A,FALSE,"C";"Cost Detail 2",#N/A,FALSE,"C"}</definedName>
    <definedName name="dqw" localSheetId="10" hidden="1">{"Cost Summary",#N/A,FALSE,"B";"Cost Detail 1",#N/A,FALSE,"C";"Cost Detail 2",#N/A,FALSE,"C"}</definedName>
    <definedName name="dqw" localSheetId="9" hidden="1">{"Cost Summary",#N/A,FALSE,"B";"Cost Detail 1",#N/A,FALSE,"C";"Cost Detail 2",#N/A,FALSE,"C"}</definedName>
    <definedName name="dqw" localSheetId="17" hidden="1">{"Cost Summary",#N/A,FALSE,"B";"Cost Detail 1",#N/A,FALSE,"C";"Cost Detail 2",#N/A,FALSE,"C"}</definedName>
    <definedName name="dqw" localSheetId="6" hidden="1">{"Cost Summary",#N/A,FALSE,"B";"Cost Detail 1",#N/A,FALSE,"C";"Cost Detail 2",#N/A,FALSE,"C"}</definedName>
    <definedName name="dqw" localSheetId="14" hidden="1">{"Cost Summary",#N/A,FALSE,"B";"Cost Detail 1",#N/A,FALSE,"C";"Cost Detail 2",#N/A,FALSE,"C"}</definedName>
    <definedName name="dqw" localSheetId="21" hidden="1">{"Cost Summary",#N/A,FALSE,"B";"Cost Detail 1",#N/A,FALSE,"C";"Cost Detail 2",#N/A,FALSE,"C"}</definedName>
    <definedName name="dqw" hidden="1">{"Cost Summary",#N/A,FALSE,"B";"Cost Detail 1",#N/A,FALSE,"C";"Cost Detail 2",#N/A,FALSE,"C"}</definedName>
    <definedName name="DREASON" localSheetId="2">#REF!</definedName>
    <definedName name="DREASON">#REF!</definedName>
    <definedName name="DRG_COV" localSheetId="2">#REF!</definedName>
    <definedName name="DRG_COV">#REF!</definedName>
    <definedName name="DROIT_DETR" localSheetId="2">#REF!</definedName>
    <definedName name="DROIT_DETR">#REF!</definedName>
    <definedName name="DRSLATESTSTATUS" localSheetId="2">#REF!</definedName>
    <definedName name="DRSLATESTSTATUS">#REF!</definedName>
    <definedName name="DRSM99" localSheetId="4">#REF!</definedName>
    <definedName name="DRSM99" localSheetId="12">#REF!</definedName>
    <definedName name="DRSM99" localSheetId="19">#REF!</definedName>
    <definedName name="DRSM99" localSheetId="2">#REF!</definedName>
    <definedName name="DRSM99" localSheetId="6">#REF!</definedName>
    <definedName name="DRSM99" localSheetId="14">#REF!</definedName>
    <definedName name="DRSM99" localSheetId="21">#REF!</definedName>
    <definedName name="DRSM99">#REF!</definedName>
    <definedName name="DRSMAR99" localSheetId="2">#REF!</definedName>
    <definedName name="DRSMAR99" localSheetId="6">[89]drs!#REF!</definedName>
    <definedName name="DRSMAR99" localSheetId="14">#REF!</definedName>
    <definedName name="DRSMAR99" localSheetId="21">#REF!</definedName>
    <definedName name="DRSMAR99">#REF!</definedName>
    <definedName name="DRSNEW" localSheetId="4">#REF!</definedName>
    <definedName name="DRSNEW" localSheetId="12">#REF!</definedName>
    <definedName name="DRSNEW" localSheetId="19">#REF!</definedName>
    <definedName name="DRSNEW" localSheetId="2">#REF!</definedName>
    <definedName name="DRSNEW" localSheetId="6">#REF!</definedName>
    <definedName name="DRSNEW" localSheetId="14">#REF!</definedName>
    <definedName name="DRSNEW" localSheetId="21">#REF!</definedName>
    <definedName name="DRSNEW">#REF!</definedName>
    <definedName name="DRSSE99" localSheetId="4">#REF!</definedName>
    <definedName name="DRSSE99" localSheetId="12">#REF!</definedName>
    <definedName name="DRSSE99" localSheetId="19">#REF!</definedName>
    <definedName name="DRSSE99" localSheetId="2">#REF!</definedName>
    <definedName name="DRSSE99" localSheetId="6">#REF!</definedName>
    <definedName name="DRSSE99" localSheetId="14">#REF!</definedName>
    <definedName name="DRSSE99" localSheetId="21">#REF!</definedName>
    <definedName name="DRSSE99">#REF!</definedName>
    <definedName name="DRSSEP99" localSheetId="4">[89]drs!#REF!</definedName>
    <definedName name="DRSSEP99" localSheetId="12">#REF!</definedName>
    <definedName name="DRSSEP99" localSheetId="19">#REF!</definedName>
    <definedName name="DRSSEP99" localSheetId="2">#REF!</definedName>
    <definedName name="DRSSEP99" localSheetId="6">[89]drs!#REF!</definedName>
    <definedName name="DRSSEP99" localSheetId="14">#REF!</definedName>
    <definedName name="DRSSEP99" localSheetId="21">#REF!</definedName>
    <definedName name="DRSSEP99">#REF!</definedName>
    <definedName name="DRUMS" localSheetId="4">#REF!</definedName>
    <definedName name="DRUMS" localSheetId="12">#REF!</definedName>
    <definedName name="DRUMS" localSheetId="19">#REF!</definedName>
    <definedName name="DRUMS" localSheetId="2">#REF!</definedName>
    <definedName name="DRUMS" localSheetId="6">#REF!</definedName>
    <definedName name="DRUMS" localSheetId="14">#REF!</definedName>
    <definedName name="DRUMS" localSheetId="21">#REF!</definedName>
    <definedName name="DRUMS">#REF!</definedName>
    <definedName name="ds" localSheetId="4" hidden="1">{"Cost Summary",#N/A,FALSE,"B";"Cost Detail 1",#N/A,FALSE,"C";"Cost Detail 2",#N/A,FALSE,"C"}</definedName>
    <definedName name="ds" localSheetId="12" hidden="1">{"Cost Summary",#N/A,FALSE,"B";"Cost Detail 1",#N/A,FALSE,"C";"Cost Detail 2",#N/A,FALSE,"C"}</definedName>
    <definedName name="ds" localSheetId="19" hidden="1">{"Cost Summary",#N/A,FALSE,"B";"Cost Detail 1",#N/A,FALSE,"C";"Cost Detail 2",#N/A,FALSE,"C"}</definedName>
    <definedName name="ds" localSheetId="0" hidden="1">{"Cost Summary",#N/A,FALSE,"B";"Cost Detail 1",#N/A,FALSE,"C";"Cost Detail 2",#N/A,FALSE,"C"}</definedName>
    <definedName name="ds" localSheetId="10" hidden="1">{"Cost Summary",#N/A,FALSE,"B";"Cost Detail 1",#N/A,FALSE,"C";"Cost Detail 2",#N/A,FALSE,"C"}</definedName>
    <definedName name="ds" localSheetId="9" hidden="1">{"Cost Summary",#N/A,FALSE,"B";"Cost Detail 1",#N/A,FALSE,"C";"Cost Detail 2",#N/A,FALSE,"C"}</definedName>
    <definedName name="ds" localSheetId="17" hidden="1">{"Cost Summary",#N/A,FALSE,"B";"Cost Detail 1",#N/A,FALSE,"C";"Cost Detail 2",#N/A,FALSE,"C"}</definedName>
    <definedName name="ds" localSheetId="6" hidden="1">{"Cost Summary",#N/A,FALSE,"B";"Cost Detail 1",#N/A,FALSE,"C";"Cost Detail 2",#N/A,FALSE,"C"}</definedName>
    <definedName name="ds" localSheetId="14" hidden="1">{"Cost Summary",#N/A,FALSE,"B";"Cost Detail 1",#N/A,FALSE,"C";"Cost Detail 2",#N/A,FALSE,"C"}</definedName>
    <definedName name="ds" localSheetId="21" hidden="1">{"Cost Summary",#N/A,FALSE,"B";"Cost Detail 1",#N/A,FALSE,"C";"Cost Detail 2",#N/A,FALSE,"C"}</definedName>
    <definedName name="ds" hidden="1">{"Cost Summary",#N/A,FALSE,"B";"Cost Detail 1",#N/A,FALSE,"C";"Cost Detail 2",#N/A,FALSE,"C"}</definedName>
    <definedName name="dsadsadsa" localSheetId="2">#REF!</definedName>
    <definedName name="dsadsadsa">#REF!</definedName>
    <definedName name="DSvcSLU" localSheetId="2">#REF!</definedName>
    <definedName name="DSvcSLU">#REF!</definedName>
    <definedName name="dtlAltFld4TXT" localSheetId="2">#REF!</definedName>
    <definedName name="dtlAltFld4TXT">#REF!</definedName>
    <definedName name="dtlAltFld5TXT" localSheetId="2">#REF!</definedName>
    <definedName name="dtlAltFld5TXT">#REF!</definedName>
    <definedName name="dtlDrwTXT" localSheetId="2">#REF!</definedName>
    <definedName name="dtlDrwTXT">#REF!</definedName>
    <definedName name="dtlEndCol" localSheetId="2">#REF!</definedName>
    <definedName name="dtlEndCol">#REF!</definedName>
    <definedName name="dtlFacExTXT" localSheetId="2">#REF!</definedName>
    <definedName name="dtlFacExTXT">#REF!</definedName>
    <definedName name="dtlFCLabTXT" localSheetId="2">#REF!</definedName>
    <definedName name="dtlFCLabTXT">#REF!</definedName>
    <definedName name="dtlFCMatlTXT" localSheetId="2">#REF!</definedName>
    <definedName name="dtlFCMatlTXT">#REF!</definedName>
    <definedName name="dtlFCSubLabTXT" localSheetId="2">#REF!</definedName>
    <definedName name="dtlFCSubLabTXT">#REF!</definedName>
    <definedName name="dtlFCSubMatlTXT" localSheetId="2">#REF!</definedName>
    <definedName name="dtlFCSubMatlTXT">#REF!</definedName>
    <definedName name="dtlFCSubOthTXT" localSheetId="2">#REF!</definedName>
    <definedName name="dtlFCSubOthTXT">#REF!</definedName>
    <definedName name="dtlFrtExTXT" localSheetId="2">#REF!</definedName>
    <definedName name="dtlFrtExTXT">#REF!</definedName>
    <definedName name="dtlHrsKeyTXT" localSheetId="2">#REF!</definedName>
    <definedName name="dtlHrsKeyTXT">#REF!</definedName>
    <definedName name="dtlHrsSIN" localSheetId="2">#REF!</definedName>
    <definedName name="dtlHrsSIN">#REF!</definedName>
    <definedName name="dtlLabBasisTXT" localSheetId="2">#REF!</definedName>
    <definedName name="dtlLabBasisTXT">#REF!</definedName>
    <definedName name="dtlLabCCTXT" localSheetId="2">#REF!</definedName>
    <definedName name="dtlLabCCTXT">#REF!</definedName>
    <definedName name="dtlLATXT" localSheetId="2">#REF!</definedName>
    <definedName name="dtlLATXT">#REF!</definedName>
    <definedName name="dtlMatlBasisTXT" localSheetId="2">#REF!</definedName>
    <definedName name="dtlMatlBasisTXT">#REF!</definedName>
    <definedName name="dtlMatlCCTXT" localSheetId="2">#REF!</definedName>
    <definedName name="dtlMatlCCTXT">#REF!</definedName>
    <definedName name="dtlMatlCodeTXT" localSheetId="2">#REF!</definedName>
    <definedName name="dtlMatlCodeTXT">#REF!</definedName>
    <definedName name="dtlMatlKeyTXT" localSheetId="2">#REF!</definedName>
    <definedName name="dtlMatlKeyTXT">#REF!</definedName>
    <definedName name="dtlMatlRefTXT" localSheetId="2">#REF!</definedName>
    <definedName name="dtlMatlRefTXT">#REF!</definedName>
    <definedName name="dtlMatlSIN" localSheetId="2">#REF!</definedName>
    <definedName name="dtlMatlSIN">#REF!</definedName>
    <definedName name="dtlMATXT" localSheetId="2">#REF!</definedName>
    <definedName name="dtlMATXT">#REF!</definedName>
    <definedName name="dtlQtySIN" localSheetId="2">#REF!</definedName>
    <definedName name="dtlQtySIN">#REF!</definedName>
    <definedName name="dtlRecNoLNG" localSheetId="2">#REF!</definedName>
    <definedName name="dtlRecNoLNG">#REF!</definedName>
    <definedName name="dtlReqNoTXT" localSheetId="2">#REF!</definedName>
    <definedName name="dtlReqNoTXT">#REF!</definedName>
    <definedName name="dtlSATXT" localSheetId="2">#REF!</definedName>
    <definedName name="dtlSATXT">#REF!</definedName>
    <definedName name="dtlSecQtySIN" localSheetId="2">#REF!</definedName>
    <definedName name="dtlSecQtySIN">#REF!</definedName>
    <definedName name="dtlSecUomTXT" localSheetId="2">#REF!</definedName>
    <definedName name="dtlSecUomTXT">#REF!</definedName>
    <definedName name="dtlSize1SIN" localSheetId="2">#REF!</definedName>
    <definedName name="dtlSize1SIN">#REF!</definedName>
    <definedName name="dtlSize2SIN" localSheetId="2">#REF!</definedName>
    <definedName name="dtlSize2SIN">#REF!</definedName>
    <definedName name="dtlSizeUomTXT" localSheetId="2">#REF!</definedName>
    <definedName name="dtlSizeUomTXT">#REF!</definedName>
    <definedName name="dtlSpec1TXT" localSheetId="2">#REF!</definedName>
    <definedName name="dtlSpec1TXT">#REF!</definedName>
    <definedName name="dtlSpec2TXT" localSheetId="2">#REF!</definedName>
    <definedName name="dtlSpec2TXT">#REF!</definedName>
    <definedName name="dtlSpec3TXT" localSheetId="2">#REF!</definedName>
    <definedName name="dtlSpec3TXT">#REF!</definedName>
    <definedName name="dtlSpec4TXT" localSheetId="2">#REF!</definedName>
    <definedName name="dtlSpec4TXT">#REF!</definedName>
    <definedName name="dtlSpec5TXT" localSheetId="2">#REF!</definedName>
    <definedName name="dtlSpec5TXT">#REF!</definedName>
    <definedName name="dtlSpecTXT" localSheetId="2">#REF!</definedName>
    <definedName name="dtlSpecTXT">#REF!</definedName>
    <definedName name="dtlSubBasisTXT" localSheetId="2">#REF!</definedName>
    <definedName name="dtlSubBasisTXT">#REF!</definedName>
    <definedName name="dtlSubCstSIN" localSheetId="2">#REF!</definedName>
    <definedName name="dtlSubCstSIN">#REF!</definedName>
    <definedName name="dtlSubHrsSIN" localSheetId="2">#REF!</definedName>
    <definedName name="dtlSubHrsSIN">#REF!</definedName>
    <definedName name="dtlSubIDTXT" localSheetId="2">#REF!</definedName>
    <definedName name="dtlSubIDTXT">#REF!</definedName>
    <definedName name="dtlSubKeyTXT" localSheetId="2">#REF!</definedName>
    <definedName name="dtlSubKeyTXT">#REF!</definedName>
    <definedName name="dtlSubLabCCTXT" localSheetId="2">#REF!</definedName>
    <definedName name="dtlSubLabCCTXT">#REF!</definedName>
    <definedName name="dtlSubLabSIN" localSheetId="2">#REF!</definedName>
    <definedName name="dtlSubLabSIN">#REF!</definedName>
    <definedName name="dtlSubMatlCCTXT" localSheetId="2">#REF!</definedName>
    <definedName name="dtlSubMatlCCTXT">#REF!</definedName>
    <definedName name="dtlSubMatlSIN" localSheetId="2">#REF!</definedName>
    <definedName name="dtlSubMatlSIN">#REF!</definedName>
    <definedName name="dtlSubOthCCTXT" localSheetId="2">#REF!</definedName>
    <definedName name="dtlSubOthCCTXT">#REF!</definedName>
    <definedName name="dtlSubWageSIN" localSheetId="2">#REF!</definedName>
    <definedName name="dtlSubWageSIN">#REF!</definedName>
    <definedName name="dtlSumFldTXT" localSheetId="2">#REF!</definedName>
    <definedName name="dtlSumFldTXT">#REF!</definedName>
    <definedName name="dtlTagTXT" localSheetId="2">#REF!</definedName>
    <definedName name="dtlTagTXT">#REF!</definedName>
    <definedName name="dtlThdQtySIN" localSheetId="2">#REF!</definedName>
    <definedName name="dtlThdQtySIN">#REF!</definedName>
    <definedName name="dtlThdUomTXT" localSheetId="2">#REF!</definedName>
    <definedName name="dtlThdUomTXT">#REF!</definedName>
    <definedName name="dtlUomTXT" localSheetId="2">#REF!</definedName>
    <definedName name="dtlUomTXT">#REF!</definedName>
    <definedName name="dtlVenRepExTXT" localSheetId="2">#REF!</definedName>
    <definedName name="dtlVenRepExTXT">#REF!</definedName>
    <definedName name="dtlWageSIN" localSheetId="2">#REF!</definedName>
    <definedName name="dtlWageSIN">#REF!</definedName>
    <definedName name="dtlWbs1TXT" localSheetId="2">#REF!</definedName>
    <definedName name="dtlWbs1TXT">#REF!</definedName>
    <definedName name="dtlWbs2TXT" localSheetId="2">#REF!</definedName>
    <definedName name="dtlWbs2TXT">#REF!</definedName>
    <definedName name="dtlWbs3TXT" localSheetId="2">#REF!</definedName>
    <definedName name="dtlWbs3TXT">#REF!</definedName>
    <definedName name="dtlWbs4TXT" localSheetId="2">#REF!</definedName>
    <definedName name="dtlWbs4TXT">#REF!</definedName>
    <definedName name="dtlWgtSIN" localSheetId="2">#REF!</definedName>
    <definedName name="dtlWgtSIN">#REF!</definedName>
    <definedName name="dtlWPTXT" localSheetId="2">#REF!</definedName>
    <definedName name="dtlWPTXT">#REF!</definedName>
    <definedName name="Dv" localSheetId="2">#REF!</definedName>
    <definedName name="Dv">#REF!</definedName>
    <definedName name="dwfd" localSheetId="2">#REF!</definedName>
    <definedName name="dwfd">#REF!</definedName>
    <definedName name="DWPRICE" localSheetId="2" hidden="1">#REF!</definedName>
    <definedName name="DWPRICE" hidden="1">#REF!</definedName>
    <definedName name="e"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 localSheetId="2">#REF!</definedName>
    <definedName name="E_BQ">#REF!</definedName>
    <definedName name="E_int" localSheetId="4">'[16]RHI Konzern'!#REF!,'[16]RHI Konzern'!#REF!,'[16]RHI Konzern'!#REF!</definedName>
    <definedName name="E_int" localSheetId="12">#REF!,#REF!,#REF!</definedName>
    <definedName name="E_int" localSheetId="19">#REF!,#REF!,#REF!</definedName>
    <definedName name="E_int" localSheetId="2">#REF!,#REF!,#REF!</definedName>
    <definedName name="E_int" localSheetId="6">'[16]RHI Konzern'!#REF!,'[16]RHI Konzern'!#REF!,'[16]RHI Konzern'!#REF!</definedName>
    <definedName name="E_int" localSheetId="14">#REF!,#REF!,#REF!</definedName>
    <definedName name="E_int" localSheetId="21">#REF!,#REF!,#REF!</definedName>
    <definedName name="E_int">#REF!,#REF!,#REF!</definedName>
    <definedName name="E_int1" localSheetId="4">'[16]RHI Konzern'!#REF!,'[16]RHI Konzern'!#REF!</definedName>
    <definedName name="E_int1" localSheetId="12">#REF!,#REF!</definedName>
    <definedName name="E_int1" localSheetId="19">#REF!,#REF!</definedName>
    <definedName name="E_int1" localSheetId="2">#REF!,#REF!</definedName>
    <definedName name="E_int1" localSheetId="6">'[16]RHI Konzern'!#REF!,'[16]RHI Konzern'!#REF!</definedName>
    <definedName name="E_int1" localSheetId="14">#REF!,#REF!</definedName>
    <definedName name="E_int1" localSheetId="21">#REF!,#REF!</definedName>
    <definedName name="E_int1">#REF!,#REF!</definedName>
    <definedName name="E1_" localSheetId="4">#REF!</definedName>
    <definedName name="E1_" localSheetId="12">#REF!</definedName>
    <definedName name="E1_" localSheetId="19">#REF!</definedName>
    <definedName name="E1_" localSheetId="2">#REF!</definedName>
    <definedName name="E1_" localSheetId="6">#REF!</definedName>
    <definedName name="E1_" localSheetId="14">#REF!</definedName>
    <definedName name="E1_" localSheetId="21">#REF!</definedName>
    <definedName name="E1_">#REF!</definedName>
    <definedName name="EARN" localSheetId="4">#REF!</definedName>
    <definedName name="EARN" localSheetId="12">#REF!</definedName>
    <definedName name="EARN" localSheetId="19">#REF!</definedName>
    <definedName name="EARN" localSheetId="2">#REF!</definedName>
    <definedName name="EARN" localSheetId="6">#REF!</definedName>
    <definedName name="EARN" localSheetId="14">#REF!</definedName>
    <definedName name="EARN" localSheetId="21">#REF!</definedName>
    <definedName name="EARN">#REF!</definedName>
    <definedName name="Earn_CF" localSheetId="4">[90]Macro!#REF!</definedName>
    <definedName name="Earn_CF" localSheetId="12">#REF!</definedName>
    <definedName name="Earn_CF" localSheetId="19">#REF!</definedName>
    <definedName name="Earn_CF" localSheetId="2">#REF!</definedName>
    <definedName name="Earn_CF" localSheetId="6">[90]Macro!#REF!</definedName>
    <definedName name="Earn_CF" localSheetId="14">#REF!</definedName>
    <definedName name="Earn_CF" localSheetId="21">#REF!</definedName>
    <definedName name="Earn_CF">#REF!</definedName>
    <definedName name="EARNINGS" localSheetId="4">#REF!</definedName>
    <definedName name="EARNINGS" localSheetId="12">#REF!</definedName>
    <definedName name="EARNINGS" localSheetId="19">#REF!</definedName>
    <definedName name="EARNINGS" localSheetId="2">#REF!</definedName>
    <definedName name="EARNINGS" localSheetId="6">#REF!</definedName>
    <definedName name="EARNINGS" localSheetId="14">#REF!</definedName>
    <definedName name="EARNINGS" localSheetId="21">#REF!</definedName>
    <definedName name="EARNINGS">#REF!</definedName>
    <definedName name="EBIT_Graphs" localSheetId="4">#REF!</definedName>
    <definedName name="EBIT_Graphs" localSheetId="12">#REF!</definedName>
    <definedName name="EBIT_Graphs" localSheetId="19">#REF!</definedName>
    <definedName name="EBIT_Graphs" localSheetId="2">#REF!</definedName>
    <definedName name="EBIT_Graphs" localSheetId="6">#REF!</definedName>
    <definedName name="EBIT_Graphs" localSheetId="14">#REF!</definedName>
    <definedName name="EBIT_Graphs" localSheetId="21">#REF!</definedName>
    <definedName name="EBIT_Graphs">#REF!</definedName>
    <definedName name="EBT">'[16]RHI GROUP'!$P$26:$AC$26,'[16]RHI GROUP'!$P$30:$AC$30</definedName>
    <definedName name="EBT_1" localSheetId="2">#REF!</definedName>
    <definedName name="EBT_1">#REF!</definedName>
    <definedName name="ED" localSheetId="2">#REF!</definedName>
    <definedName name="ED">#REF!</definedName>
    <definedName name="EE" localSheetId="2">#REF!</definedName>
    <definedName name="EE">#REF!</definedName>
    <definedName name="eee" localSheetId="4" hidden="1">{#N/A,#N/A,FALSE,"WRSUMMARY";#N/A,#N/A,FALSE,"ANNEX-1";#N/A,#N/A,FALSE,"ANNEX-2";#N/A,#N/A,FALSE,"ANNEX-3";#N/A,#N/A,FALSE,"WORKING"}</definedName>
    <definedName name="eee" localSheetId="12" hidden="1">{#N/A,#N/A,FALSE,"WRSUMMARY";#N/A,#N/A,FALSE,"ANNEX-1";#N/A,#N/A,FALSE,"ANNEX-2";#N/A,#N/A,FALSE,"ANNEX-3";#N/A,#N/A,FALSE,"WORKING"}</definedName>
    <definedName name="eee" localSheetId="19" hidden="1">{#N/A,#N/A,FALSE,"WRSUMMARY";#N/A,#N/A,FALSE,"ANNEX-1";#N/A,#N/A,FALSE,"ANNEX-2";#N/A,#N/A,FALSE,"ANNEX-3";#N/A,#N/A,FALSE,"WORKING"}</definedName>
    <definedName name="eee" localSheetId="0" hidden="1">{#N/A,#N/A,FALSE,"WRSUMMARY";#N/A,#N/A,FALSE,"ANNEX-1";#N/A,#N/A,FALSE,"ANNEX-2";#N/A,#N/A,FALSE,"ANNEX-3";#N/A,#N/A,FALSE,"WORKING"}</definedName>
    <definedName name="eee" localSheetId="10" hidden="1">{#N/A,#N/A,FALSE,"WRSUMMARY";#N/A,#N/A,FALSE,"ANNEX-1";#N/A,#N/A,FALSE,"ANNEX-2";#N/A,#N/A,FALSE,"ANNEX-3";#N/A,#N/A,FALSE,"WORKING"}</definedName>
    <definedName name="eee" localSheetId="9" hidden="1">{#N/A,#N/A,FALSE,"WRSUMMARY";#N/A,#N/A,FALSE,"ANNEX-1";#N/A,#N/A,FALSE,"ANNEX-2";#N/A,#N/A,FALSE,"ANNEX-3";#N/A,#N/A,FALSE,"WORKING"}</definedName>
    <definedName name="eee" localSheetId="17" hidden="1">{#N/A,#N/A,FALSE,"WRSUMMARY";#N/A,#N/A,FALSE,"ANNEX-1";#N/A,#N/A,FALSE,"ANNEX-2";#N/A,#N/A,FALSE,"ANNEX-3";#N/A,#N/A,FALSE,"WORKING"}</definedName>
    <definedName name="eee" localSheetId="6" hidden="1">{#N/A,#N/A,FALSE,"WRSUMMARY";#N/A,#N/A,FALSE,"ANNEX-1";#N/A,#N/A,FALSE,"ANNEX-2";#N/A,#N/A,FALSE,"ANNEX-3";#N/A,#N/A,FALSE,"WORKING"}</definedName>
    <definedName name="eee" localSheetId="14" hidden="1">{#N/A,#N/A,FALSE,"WRSUMMARY";#N/A,#N/A,FALSE,"ANNEX-1";#N/A,#N/A,FALSE,"ANNEX-2";#N/A,#N/A,FALSE,"ANNEX-3";#N/A,#N/A,FALSE,"WORKING"}</definedName>
    <definedName name="eee" localSheetId="21" hidden="1">{#N/A,#N/A,FALSE,"WRSUMMARY";#N/A,#N/A,FALSE,"ANNEX-1";#N/A,#N/A,FALSE,"ANNEX-2";#N/A,#N/A,FALSE,"ANNEX-3";#N/A,#N/A,FALSE,"WORKING"}</definedName>
    <definedName name="eee" hidden="1">{#N/A,#N/A,FALSE,"WRSUMMARY";#N/A,#N/A,FALSE,"ANNEX-1";#N/A,#N/A,FALSE,"ANNEX-2";#N/A,#N/A,FALSE,"ANNEX-3";#N/A,#N/A,FALSE,"WORKING"}</definedName>
    <definedName name="EF" localSheetId="2">#REF!</definedName>
    <definedName name="EF">#REF!</definedName>
    <definedName name="EFA" localSheetId="2">#REF!</definedName>
    <definedName name="EFA">#REF!</definedName>
    <definedName name="EG_PROJ" localSheetId="2">#REF!</definedName>
    <definedName name="EG_PROJ">#REF!</definedName>
    <definedName name="EIL_ALL" localSheetId="4">#REF!</definedName>
    <definedName name="EIL_ALL" localSheetId="12">#REF!</definedName>
    <definedName name="EIL_ALL" localSheetId="19">#REF!</definedName>
    <definedName name="EIL_ALL" localSheetId="2">#REF!</definedName>
    <definedName name="EIL_ALL" localSheetId="6">#REF!</definedName>
    <definedName name="EIL_ALL" localSheetId="14">#REF!</definedName>
    <definedName name="EIL_ALL" localSheetId="21">#REF!</definedName>
    <definedName name="EIL_ALL">#REF!</definedName>
    <definedName name="EIL_FC" localSheetId="4">#REF!</definedName>
    <definedName name="EIL_FC" localSheetId="12">#REF!</definedName>
    <definedName name="EIL_FC" localSheetId="19">#REF!</definedName>
    <definedName name="EIL_FC" localSheetId="2">#REF!</definedName>
    <definedName name="EIL_FC" localSheetId="6">#REF!</definedName>
    <definedName name="EIL_FC" localSheetId="14">#REF!</definedName>
    <definedName name="EIL_FC" localSheetId="21">#REF!</definedName>
    <definedName name="EIL_FC">#REF!</definedName>
    <definedName name="EIL_IC" localSheetId="4">#REF!</definedName>
    <definedName name="EIL_IC" localSheetId="12">#REF!</definedName>
    <definedName name="EIL_IC" localSheetId="19">#REF!</definedName>
    <definedName name="EIL_IC" localSheetId="2">#REF!</definedName>
    <definedName name="EIL_IC" localSheetId="6">#REF!</definedName>
    <definedName name="EIL_IC" localSheetId="14">#REF!</definedName>
    <definedName name="EIL_IC" localSheetId="21">#REF!</definedName>
    <definedName name="EIL_IC">#REF!</definedName>
    <definedName name="ele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 localSheetId="2">#REF!</definedName>
    <definedName name="ELECT">#REF!</definedName>
    <definedName name="ELECT_IND" localSheetId="2">#REF!</definedName>
    <definedName name="ELECT_IND">#REF!</definedName>
    <definedName name="Electrical" localSheetId="2">#REF!</definedName>
    <definedName name="Electrical">#REF!</definedName>
    <definedName name="Electrical2" localSheetId="2">#REF!</definedName>
    <definedName name="Electrical2">#REF!</definedName>
    <definedName name="Elements">[66]Setup!$A$218:$H$377</definedName>
    <definedName name="EMCL" localSheetId="4">#REF!</definedName>
    <definedName name="EMCL" localSheetId="12">#REF!</definedName>
    <definedName name="EMCL" localSheetId="19">#REF!</definedName>
    <definedName name="EMCL" localSheetId="2">#REF!</definedName>
    <definedName name="EMCL" localSheetId="6">#REF!</definedName>
    <definedName name="EMCL" localSheetId="14">#REF!</definedName>
    <definedName name="EMCL" localSheetId="21">#REF!</definedName>
    <definedName name="EMCL">#REF!</definedName>
    <definedName name="empl" localSheetId="4">#REF!</definedName>
    <definedName name="empl" localSheetId="12">#REF!</definedName>
    <definedName name="empl" localSheetId="19">#REF!</definedName>
    <definedName name="empl" localSheetId="2">#REF!</definedName>
    <definedName name="empl" localSheetId="6">#REF!</definedName>
    <definedName name="empl" localSheetId="14">#REF!</definedName>
    <definedName name="empl" localSheetId="21">#REF!</definedName>
    <definedName name="empl">#REF!</definedName>
    <definedName name="empl_area1" localSheetId="4">#REF!</definedName>
    <definedName name="empl_area1" localSheetId="12">#REF!</definedName>
    <definedName name="empl_area1" localSheetId="19">#REF!</definedName>
    <definedName name="empl_area1" localSheetId="2">#REF!</definedName>
    <definedName name="empl_area1" localSheetId="6">#REF!</definedName>
    <definedName name="empl_area1" localSheetId="14">#REF!</definedName>
    <definedName name="empl_area1" localSheetId="21">#REF!</definedName>
    <definedName name="empl_area1">#REF!</definedName>
    <definedName name="empl_area2" localSheetId="2">#REF!</definedName>
    <definedName name="empl_area2">#REF!</definedName>
    <definedName name="empl_area3" localSheetId="2">#REF!</definedName>
    <definedName name="empl_area3">#REF!</definedName>
    <definedName name="empl_area4" localSheetId="2">#REF!</definedName>
    <definedName name="empl_area4">#REF!</definedName>
    <definedName name="empl_area5" localSheetId="2">#REF!</definedName>
    <definedName name="empl_area5">#REF!</definedName>
    <definedName name="empl_bdeg1" localSheetId="2">#REF!</definedName>
    <definedName name="empl_bdeg1">#REF!</definedName>
    <definedName name="empl_bdeg2" localSheetId="2">#REF!</definedName>
    <definedName name="empl_bdeg2">#REF!</definedName>
    <definedName name="empl_birth_dt" localSheetId="2">#REF!</definedName>
    <definedName name="empl_birth_dt">#REF!</definedName>
    <definedName name="empl_bpp1" localSheetId="2">#REF!</definedName>
    <definedName name="empl_bpp1">#REF!</definedName>
    <definedName name="empl_bpp2" localSheetId="2">#REF!</definedName>
    <definedName name="empl_bpp2">#REF!</definedName>
    <definedName name="empl_btgt1" localSheetId="2">#REF!</definedName>
    <definedName name="empl_btgt1">#REF!</definedName>
    <definedName name="empl_btgt2" localSheetId="2">#REF!</definedName>
    <definedName name="empl_btgt2">#REF!</definedName>
    <definedName name="empl_bwt1" localSheetId="2">#REF!</definedName>
    <definedName name="empl_bwt1">#REF!</definedName>
    <definedName name="empl_bwt2" localSheetId="2">#REF!</definedName>
    <definedName name="empl_bwt2">#REF!</definedName>
    <definedName name="empl_carr_comp" localSheetId="2">#REF!</definedName>
    <definedName name="empl_carr_comp">#REF!</definedName>
    <definedName name="empl_carr_own" localSheetId="2">#REF!</definedName>
    <definedName name="empl_carr_own">#REF!</definedName>
    <definedName name="empl_imp1" localSheetId="2">#REF!</definedName>
    <definedName name="empl_imp1">#REF!</definedName>
    <definedName name="empl_imp2" localSheetId="2">#REF!</definedName>
    <definedName name="empl_imp2">#REF!</definedName>
    <definedName name="empl_imp3" localSheetId="2">#REF!</definedName>
    <definedName name="empl_imp3">#REF!</definedName>
    <definedName name="empl_imp4" localSheetId="2">#REF!</definedName>
    <definedName name="empl_imp4">#REF!</definedName>
    <definedName name="empl_imp5" localSheetId="2">#REF!</definedName>
    <definedName name="empl_imp5">#REF!</definedName>
    <definedName name="empl_job_title" localSheetId="2">#REF!</definedName>
    <definedName name="empl_job_title">#REF!</definedName>
    <definedName name="empl_join_dt" localSheetId="2">#REF!</definedName>
    <definedName name="empl_join_dt">#REF!</definedName>
    <definedName name="empl_loc" localSheetId="2">#REF!</definedName>
    <definedName name="empl_loc">#REF!</definedName>
    <definedName name="empl_name" localSheetId="2">#REF!</definedName>
    <definedName name="empl_name">#REF!</definedName>
    <definedName name="empl_no" localSheetId="2">#REF!</definedName>
    <definedName name="empl_no">#REF!</definedName>
    <definedName name="empl_pdeg1" localSheetId="2">#REF!</definedName>
    <definedName name="empl_pdeg1">#REF!</definedName>
    <definedName name="empl_pdeg2" localSheetId="2">#REF!</definedName>
    <definedName name="empl_pdeg2">#REF!</definedName>
    <definedName name="empl_pdeg3" localSheetId="2">#REF!</definedName>
    <definedName name="empl_pdeg3">#REF!</definedName>
    <definedName name="empl_pdeg4" localSheetId="2">#REF!</definedName>
    <definedName name="empl_pdeg4">#REF!</definedName>
    <definedName name="empl_pdeg5" localSheetId="2">#REF!</definedName>
    <definedName name="empl_pdeg5">#REF!</definedName>
    <definedName name="empl_period" localSheetId="2">#REF!</definedName>
    <definedName name="empl_period">#REF!</definedName>
    <definedName name="empl_pp_dt" localSheetId="2">#REF!</definedName>
    <definedName name="empl_pp_dt">#REF!</definedName>
    <definedName name="empl_ppp1" localSheetId="2">#REF!</definedName>
    <definedName name="empl_ppp1">#REF!</definedName>
    <definedName name="empl_ppp2" localSheetId="2">#REF!</definedName>
    <definedName name="empl_ppp2">#REF!</definedName>
    <definedName name="empl_ppp3" localSheetId="2">#REF!</definedName>
    <definedName name="empl_ppp3">#REF!</definedName>
    <definedName name="empl_ppp4" localSheetId="2">#REF!</definedName>
    <definedName name="empl_ppp4">#REF!</definedName>
    <definedName name="empl_ppp5" localSheetId="2">#REF!</definedName>
    <definedName name="empl_ppp5">#REF!</definedName>
    <definedName name="empl_prog1" localSheetId="2">#REF!</definedName>
    <definedName name="empl_prog1">#REF!</definedName>
    <definedName name="empl_prog2" localSheetId="2">#REF!</definedName>
    <definedName name="empl_prog2">#REF!</definedName>
    <definedName name="empl_prog3" localSheetId="2">#REF!</definedName>
    <definedName name="empl_prog3">#REF!</definedName>
    <definedName name="empl_prog4" localSheetId="2">#REF!</definedName>
    <definedName name="empl_prog4">#REF!</definedName>
    <definedName name="empl_prog5" localSheetId="2">#REF!</definedName>
    <definedName name="empl_prog5">#REF!</definedName>
    <definedName name="empl_ptgt1" localSheetId="2">#REF!</definedName>
    <definedName name="empl_ptgt1">#REF!</definedName>
    <definedName name="empl_ptgt2" localSheetId="2">#REF!</definedName>
    <definedName name="empl_ptgt2">#REF!</definedName>
    <definedName name="empl_ptgt3" localSheetId="2">#REF!</definedName>
    <definedName name="empl_ptgt3">#REF!</definedName>
    <definedName name="empl_ptgt4" localSheetId="2">#REF!</definedName>
    <definedName name="empl_ptgt4">#REF!</definedName>
    <definedName name="empl_ptgt5" localSheetId="2">#REF!</definedName>
    <definedName name="empl_ptgt5">#REF!</definedName>
    <definedName name="empl_pwt1" localSheetId="2">#REF!</definedName>
    <definedName name="empl_pwt1">#REF!</definedName>
    <definedName name="empl_pwt2" localSheetId="2">#REF!</definedName>
    <definedName name="empl_pwt2">#REF!</definedName>
    <definedName name="empl_pwt3" localSheetId="2">#REF!</definedName>
    <definedName name="empl_pwt3">#REF!</definedName>
    <definedName name="empl_pwt4" localSheetId="2">#REF!</definedName>
    <definedName name="empl_pwt4">#REF!</definedName>
    <definedName name="empl_pwt5" localSheetId="2">#REF!</definedName>
    <definedName name="empl_pwt5">#REF!</definedName>
    <definedName name="empl_revw_id" localSheetId="2">#REF!</definedName>
    <definedName name="empl_revw_id">#REF!</definedName>
    <definedName name="empl_summ" localSheetId="2">#REF!</definedName>
    <definedName name="empl_summ">#REF!</definedName>
    <definedName name="empl_wl" localSheetId="2">#REF!</definedName>
    <definedName name="empl_wl">#REF!</definedName>
    <definedName name="empl1" localSheetId="2">#REF!</definedName>
    <definedName name="empl1">#REF!</definedName>
    <definedName name="Employees" localSheetId="2">#REF!</definedName>
    <definedName name="Employees">#REF!</definedName>
    <definedName name="emply" localSheetId="2">#REF!</definedName>
    <definedName name="emply">#REF!</definedName>
    <definedName name="END" localSheetId="2">#REF!</definedName>
    <definedName name="END">#REF!</definedName>
    <definedName name="End_Bal" localSheetId="2">#REF!</definedName>
    <definedName name="End_Bal">#REF!</definedName>
    <definedName name="end_qua" localSheetId="2">#REF!</definedName>
    <definedName name="end_qua">#REF!</definedName>
    <definedName name="Engg" localSheetId="2">#REF!</definedName>
    <definedName name="Engg">#REF!</definedName>
    <definedName name="ENTETE" localSheetId="4">#REF!</definedName>
    <definedName name="ENTETE" localSheetId="12">#REF!</definedName>
    <definedName name="ENTETE" localSheetId="19">#REF!</definedName>
    <definedName name="ENTETE" localSheetId="2">#REF!</definedName>
    <definedName name="ENTETE" localSheetId="6">#REF!</definedName>
    <definedName name="ENTETE" localSheetId="14">#REF!</definedName>
    <definedName name="ENTETE" localSheetId="21">#REF!</definedName>
    <definedName name="ENTETE">#REF!</definedName>
    <definedName name="ENTITY">[23]CountryList!$J$2</definedName>
    <definedName name="EP" localSheetId="4">#REF!</definedName>
    <definedName name="EP" localSheetId="12">#REF!</definedName>
    <definedName name="EP" localSheetId="19">#REF!</definedName>
    <definedName name="EP" localSheetId="2">#REF!</definedName>
    <definedName name="EP" localSheetId="6">#REF!</definedName>
    <definedName name="EP" localSheetId="14">#REF!</definedName>
    <definedName name="EP" localSheetId="21">#REF!</definedName>
    <definedName name="EP">#REF!</definedName>
    <definedName name="EPCC_61" localSheetId="4">#REF!</definedName>
    <definedName name="EPCC_61" localSheetId="12">#REF!</definedName>
    <definedName name="EPCC_61" localSheetId="19">#REF!</definedName>
    <definedName name="EPCC_61" localSheetId="2">#REF!</definedName>
    <definedName name="EPCC_61" localSheetId="6">#REF!</definedName>
    <definedName name="EPCC_61" localSheetId="14">#REF!</definedName>
    <definedName name="EPCC_61" localSheetId="21">#REF!</definedName>
    <definedName name="EPCC_61">#REF!</definedName>
    <definedName name="EQ" localSheetId="4">#REF!</definedName>
    <definedName name="EQ" localSheetId="12">#REF!</definedName>
    <definedName name="EQ" localSheetId="19">#REF!</definedName>
    <definedName name="EQ" localSheetId="2">#REF!</definedName>
    <definedName name="EQ" localSheetId="6">#REF!</definedName>
    <definedName name="EQ" localSheetId="14">#REF!</definedName>
    <definedName name="EQ" localSheetId="21">#REF!</definedName>
    <definedName name="EQ">#REF!</definedName>
    <definedName name="EQPT" localSheetId="2">#REF!</definedName>
    <definedName name="EQPT">#REF!</definedName>
    <definedName name="EQPT.NO." localSheetId="2">#REF!</definedName>
    <definedName name="EQPT.NO.">#REF!</definedName>
    <definedName name="eqpt_graph">[82]Equipment!$I$3:$AA$3,[82]Equipment!$I$162:$AA$162</definedName>
    <definedName name="EQSumCheckArea" localSheetId="4">#REF!</definedName>
    <definedName name="EQSumCheckArea" localSheetId="12">#REF!</definedName>
    <definedName name="EQSumCheckArea" localSheetId="19">#REF!</definedName>
    <definedName name="EQSumCheckArea" localSheetId="2">#REF!</definedName>
    <definedName name="EQSumCheckArea" localSheetId="6">#REF!</definedName>
    <definedName name="EQSumCheckArea" localSheetId="14">#REF!</definedName>
    <definedName name="EQSumCheckArea" localSheetId="21">#REF!</definedName>
    <definedName name="EQSumCheckArea">#REF!</definedName>
    <definedName name="Equip_Numbers" localSheetId="4">#REF!</definedName>
    <definedName name="Equip_Numbers" localSheetId="12">#REF!</definedName>
    <definedName name="Equip_Numbers" localSheetId="19">#REF!</definedName>
    <definedName name="Equip_Numbers" localSheetId="2">#REF!</definedName>
    <definedName name="Equip_Numbers" localSheetId="6">#REF!</definedName>
    <definedName name="Equip_Numbers" localSheetId="14">#REF!</definedName>
    <definedName name="Equip_Numbers" localSheetId="21">#REF!</definedName>
    <definedName name="Equip_Numbers">#REF!</definedName>
    <definedName name="equiplist" localSheetId="2">#REF!</definedName>
    <definedName name="equiplist" localSheetId="6">#REF!</definedName>
    <definedName name="equiplist" localSheetId="14">#REF!</definedName>
    <definedName name="equiplist" localSheetId="21">#REF!</definedName>
    <definedName name="equiplist">#REF!</definedName>
    <definedName name="EQUIPMENT_RESALE" localSheetId="2">#REF!</definedName>
    <definedName name="EQUIPMENT_RESALE" localSheetId="6">[91]Asset!#REF!</definedName>
    <definedName name="EQUIPMENT_RESALE" localSheetId="14">#REF!</definedName>
    <definedName name="EQUIPMENT_RESALE" localSheetId="21">#REF!</definedName>
    <definedName name="EQUIPMENT_RESALE">#REF!</definedName>
    <definedName name="EQUP" localSheetId="4">#REF!</definedName>
    <definedName name="EQUP" localSheetId="12">#REF!</definedName>
    <definedName name="EQUP" localSheetId="19">#REF!</definedName>
    <definedName name="EQUP" localSheetId="2">#REF!</definedName>
    <definedName name="EQUP" localSheetId="6">#REF!</definedName>
    <definedName name="EQUP" localSheetId="14">#REF!</definedName>
    <definedName name="EQUP" localSheetId="21">#REF!</definedName>
    <definedName name="EQUP">#REF!</definedName>
    <definedName name="ERECT">'[92]MP-AGPip-Dir'!$AD$7</definedName>
    <definedName name="ERECTN.DWG">[93]DWG_FrmDON!$DI$4:$DI$390</definedName>
    <definedName name="ers" localSheetId="4" hidden="1">{"Cost Summary",#N/A,FALSE,"B";"Cost Detail 1",#N/A,FALSE,"C";"Cost Detail 2",#N/A,FALSE,"C"}</definedName>
    <definedName name="ers" localSheetId="12" hidden="1">{"Cost Summary",#N/A,FALSE,"B";"Cost Detail 1",#N/A,FALSE,"C";"Cost Detail 2",#N/A,FALSE,"C"}</definedName>
    <definedName name="ers" localSheetId="19" hidden="1">{"Cost Summary",#N/A,FALSE,"B";"Cost Detail 1",#N/A,FALSE,"C";"Cost Detail 2",#N/A,FALSE,"C"}</definedName>
    <definedName name="ers" localSheetId="0" hidden="1">{"Cost Summary",#N/A,FALSE,"B";"Cost Detail 1",#N/A,FALSE,"C";"Cost Detail 2",#N/A,FALSE,"C"}</definedName>
    <definedName name="ers" localSheetId="10" hidden="1">{"Cost Summary",#N/A,FALSE,"B";"Cost Detail 1",#N/A,FALSE,"C";"Cost Detail 2",#N/A,FALSE,"C"}</definedName>
    <definedName name="ers" localSheetId="9" hidden="1">{"Cost Summary",#N/A,FALSE,"B";"Cost Detail 1",#N/A,FALSE,"C";"Cost Detail 2",#N/A,FALSE,"C"}</definedName>
    <definedName name="ers" localSheetId="17" hidden="1">{"Cost Summary",#N/A,FALSE,"B";"Cost Detail 1",#N/A,FALSE,"C";"Cost Detail 2",#N/A,FALSE,"C"}</definedName>
    <definedName name="ers" localSheetId="6" hidden="1">{"Cost Summary",#N/A,FALSE,"B";"Cost Detail 1",#N/A,FALSE,"C";"Cost Detail 2",#N/A,FALSE,"C"}</definedName>
    <definedName name="ers" localSheetId="14" hidden="1">{"Cost Summary",#N/A,FALSE,"B";"Cost Detail 1",#N/A,FALSE,"C";"Cost Detail 2",#N/A,FALSE,"C"}</definedName>
    <definedName name="ers" localSheetId="21" hidden="1">{"Cost Summary",#N/A,FALSE,"B";"Cost Detail 1",#N/A,FALSE,"C";"Cost Detail 2",#N/A,FALSE,"C"}</definedName>
    <definedName name="ers" hidden="1">{"Cost Summary",#N/A,FALSE,"B";"Cost Detail 1",#N/A,FALSE,"C";"Cost Detail 2",#N/A,FALSE,"C"}</definedName>
    <definedName name="ES" localSheetId="2">#REF!</definedName>
    <definedName name="ES">#REF!</definedName>
    <definedName name="ESA" localSheetId="2">#REF!</definedName>
    <definedName name="ESA">#REF!</definedName>
    <definedName name="esmn" localSheetId="2">#REF!</definedName>
    <definedName name="esmn">#REF!</definedName>
    <definedName name="esp_prec_v">[62]MTO!$G$121</definedName>
    <definedName name="EST_BKP1" localSheetId="4">#REF!</definedName>
    <definedName name="EST_BKP1" localSheetId="12">#REF!</definedName>
    <definedName name="EST_BKP1" localSheetId="19">#REF!</definedName>
    <definedName name="EST_BKP1" localSheetId="2">#REF!</definedName>
    <definedName name="EST_BKP1" localSheetId="6">#REF!</definedName>
    <definedName name="EST_BKP1" localSheetId="14">#REF!</definedName>
    <definedName name="EST_BKP1" localSheetId="21">#REF!</definedName>
    <definedName name="EST_BKP1">#REF!</definedName>
    <definedName name="EST_BKP2" localSheetId="4">#REF!</definedName>
    <definedName name="EST_BKP2" localSheetId="12">#REF!</definedName>
    <definedName name="EST_BKP2" localSheetId="19">#REF!</definedName>
    <definedName name="EST_BKP2" localSheetId="2">#REF!</definedName>
    <definedName name="EST_BKP2" localSheetId="6">#REF!</definedName>
    <definedName name="EST_BKP2" localSheetId="14">#REF!</definedName>
    <definedName name="EST_BKP2" localSheetId="21">#REF!</definedName>
    <definedName name="EST_BKP2">#REF!</definedName>
    <definedName name="EST_BKP3" localSheetId="4">#REF!</definedName>
    <definedName name="EST_BKP3" localSheetId="12">#REF!</definedName>
    <definedName name="EST_BKP3" localSheetId="19">#REF!</definedName>
    <definedName name="EST_BKP3" localSheetId="2">#REF!</definedName>
    <definedName name="EST_BKP3" localSheetId="6">#REF!</definedName>
    <definedName name="EST_BKP3" localSheetId="14">#REF!</definedName>
    <definedName name="EST_BKP3" localSheetId="21">#REF!</definedName>
    <definedName name="EST_BKP3">#REF!</definedName>
    <definedName name="EST_BKP4" localSheetId="2">#REF!</definedName>
    <definedName name="EST_BKP4">#REF!</definedName>
    <definedName name="EST_BKPSUMM" localSheetId="2">#REF!</definedName>
    <definedName name="EST_BKPSUMM">#REF!</definedName>
    <definedName name="est_val">[94]info!$B$12</definedName>
    <definedName name="EstCheckArea" localSheetId="4">#REF!</definedName>
    <definedName name="EstCheckArea" localSheetId="12">#REF!</definedName>
    <definedName name="EstCheckArea" localSheetId="19">#REF!</definedName>
    <definedName name="EstCheckArea" localSheetId="2">#REF!</definedName>
    <definedName name="EstCheckArea" localSheetId="6">#REF!</definedName>
    <definedName name="EstCheckArea" localSheetId="14">#REF!</definedName>
    <definedName name="EstCheckArea" localSheetId="21">#REF!</definedName>
    <definedName name="EstCheckArea">#REF!</definedName>
    <definedName name="etepro">'[32]Site KPIs'!$A$178:$U$178</definedName>
    <definedName name="EUR">[51]Rate!$D$8</definedName>
    <definedName name="EURO">[95]Kleinkessselservice!$K$1</definedName>
    <definedName name="EXAMPLE" localSheetId="4">#REF!</definedName>
    <definedName name="EXAMPLE" localSheetId="12">#REF!</definedName>
    <definedName name="EXAMPLE" localSheetId="19">#REF!</definedName>
    <definedName name="EXAMPLE" localSheetId="2">#REF!</definedName>
    <definedName name="EXAMPLE" localSheetId="6">#REF!</definedName>
    <definedName name="EXAMPLE" localSheetId="14">#REF!</definedName>
    <definedName name="EXAMPLE" localSheetId="21">#REF!</definedName>
    <definedName name="EXAMPLE">#REF!</definedName>
    <definedName name="Excav_Material_from_Site_Dump" localSheetId="4">#REF!</definedName>
    <definedName name="Excav_Material_from_Site_Dump" localSheetId="12">#REF!</definedName>
    <definedName name="Excav_Material_from_Site_Dump" localSheetId="19">#REF!</definedName>
    <definedName name="Excav_Material_from_Site_Dump" localSheetId="2">#REF!</definedName>
    <definedName name="Excav_Material_from_Site_Dump" localSheetId="6">#REF!</definedName>
    <definedName name="Excav_Material_from_Site_Dump" localSheetId="14">#REF!</definedName>
    <definedName name="Excav_Material_from_Site_Dump" localSheetId="21">#REF!</definedName>
    <definedName name="Excav_Material_from_Site_Dump">#REF!</definedName>
    <definedName name="Excavation_General" localSheetId="4">#REF!</definedName>
    <definedName name="Excavation_General" localSheetId="12">#REF!</definedName>
    <definedName name="Excavation_General" localSheetId="19">#REF!</definedName>
    <definedName name="Excavation_General" localSheetId="2">#REF!</definedName>
    <definedName name="Excavation_General" localSheetId="6">#REF!</definedName>
    <definedName name="Excavation_General" localSheetId="14">#REF!</definedName>
    <definedName name="Excavation_General" localSheetId="21">#REF!</definedName>
    <definedName name="Excavation_General">#REF!</definedName>
    <definedName name="Excel_BuiltIn__FilterDatabase_1" localSheetId="2">#REF!</definedName>
    <definedName name="Excel_BuiltIn__FilterDatabase_1">#REF!</definedName>
    <definedName name="Excel_BuiltIn__FilterDatabase_1_1" localSheetId="2">#REF!</definedName>
    <definedName name="Excel_BuiltIn__FilterDatabase_1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Excel_BuiltIn_Print_Titles_1_1" localSheetId="2">#REF!</definedName>
    <definedName name="Excel_BuiltIn_Print_Titles_1_1">#REF!</definedName>
    <definedName name="EXCH" localSheetId="2">#REF!</definedName>
    <definedName name="EXCH">#REF!</definedName>
    <definedName name="exchanger" localSheetId="2">#REF!</definedName>
    <definedName name="exchanger">#REF!</definedName>
    <definedName name="EXCHANGERS" localSheetId="2">#REF!</definedName>
    <definedName name="EXCHANGERS">#REF!</definedName>
    <definedName name="EXCISE" localSheetId="2">#REF!</definedName>
    <definedName name="EXCISE">#REF!</definedName>
    <definedName name="Existante">[33]Cockpit!$B$12</definedName>
    <definedName name="Existing" localSheetId="2">#REF!</definedName>
    <definedName name="Existing">#REF!</definedName>
    <definedName name="EXPENSES" localSheetId="2">#REF!</definedName>
    <definedName name="EXPENSES">#REF!</definedName>
    <definedName name="EXRATE" localSheetId="4">#REF!</definedName>
    <definedName name="EXRATE" localSheetId="12">#REF!</definedName>
    <definedName name="EXRATE" localSheetId="19">#REF!</definedName>
    <definedName name="EXRATE" localSheetId="2">#REF!</definedName>
    <definedName name="EXRATE" localSheetId="6">#REF!</definedName>
    <definedName name="EXRATE" localSheetId="14">#REF!</definedName>
    <definedName name="EXRATE" localSheetId="21">#REF!</definedName>
    <definedName name="EXRATE">#REF!</definedName>
    <definedName name="ExternalPrograms" localSheetId="4">#REF!</definedName>
    <definedName name="ExternalPrograms" localSheetId="12">#REF!</definedName>
    <definedName name="ExternalPrograms" localSheetId="19">#REF!</definedName>
    <definedName name="ExternalPrograms" localSheetId="2">#REF!</definedName>
    <definedName name="ExternalPrograms" localSheetId="6">#REF!</definedName>
    <definedName name="ExternalPrograms" localSheetId="14">#REF!</definedName>
    <definedName name="ExternalPrograms" localSheetId="21">#REF!</definedName>
    <definedName name="ExternalPrograms">#REF!</definedName>
    <definedName name="ExtProgs" localSheetId="4">#REF!</definedName>
    <definedName name="ExtProgs" localSheetId="12">#REF!</definedName>
    <definedName name="ExtProgs" localSheetId="19">#REF!</definedName>
    <definedName name="ExtProgs" localSheetId="2">#REF!</definedName>
    <definedName name="ExtProgs" localSheetId="6">#REF!</definedName>
    <definedName name="ExtProgs" localSheetId="14">#REF!</definedName>
    <definedName name="ExtProgs" localSheetId="21">#REF!</definedName>
    <definedName name="ExtProgs">#REF!</definedName>
    <definedName name="Extra_Pay" localSheetId="2">#REF!</definedName>
    <definedName name="Extra_Pay">#REF!</definedName>
    <definedName name="extrac_a_trier" localSheetId="2">#REF!</definedName>
    <definedName name="extrac_a_trier">#REF!</definedName>
    <definedName name="_xlnm.Extract" localSheetId="2">#REF!</definedName>
    <definedName name="_xlnm.Extract">#REF!</definedName>
    <definedName name="f" localSheetId="4" hidden="1">{"Cost Summary",#N/A,FALSE,"B";"Cost Detail 1",#N/A,FALSE,"C";"Cost Detail 2",#N/A,FALSE,"C"}</definedName>
    <definedName name="f" localSheetId="12" hidden="1">{"Cost Summary",#N/A,FALSE,"B";"Cost Detail 1",#N/A,FALSE,"C";"Cost Detail 2",#N/A,FALSE,"C"}</definedName>
    <definedName name="f" localSheetId="19" hidden="1">{"Cost Summary",#N/A,FALSE,"B";"Cost Detail 1",#N/A,FALSE,"C";"Cost Detail 2",#N/A,FALSE,"C"}</definedName>
    <definedName name="f" localSheetId="0" hidden="1">{"Cost Summary",#N/A,FALSE,"B";"Cost Detail 1",#N/A,FALSE,"C";"Cost Detail 2",#N/A,FALSE,"C"}</definedName>
    <definedName name="f" localSheetId="10" hidden="1">{"Cost Summary",#N/A,FALSE,"B";"Cost Detail 1",#N/A,FALSE,"C";"Cost Detail 2",#N/A,FALSE,"C"}</definedName>
    <definedName name="f" localSheetId="9" hidden="1">{"Cost Summary",#N/A,FALSE,"B";"Cost Detail 1",#N/A,FALSE,"C";"Cost Detail 2",#N/A,FALSE,"C"}</definedName>
    <definedName name="f" localSheetId="17" hidden="1">{"Cost Summary",#N/A,FALSE,"B";"Cost Detail 1",#N/A,FALSE,"C";"Cost Detail 2",#N/A,FALSE,"C"}</definedName>
    <definedName name="f" localSheetId="6" hidden="1">{"Cost Summary",#N/A,FALSE,"B";"Cost Detail 1",#N/A,FALSE,"C";"Cost Detail 2",#N/A,FALSE,"C"}</definedName>
    <definedName name="f" localSheetId="14" hidden="1">{"Cost Summary",#N/A,FALSE,"B";"Cost Detail 1",#N/A,FALSE,"C";"Cost Detail 2",#N/A,FALSE,"C"}</definedName>
    <definedName name="f" localSheetId="21" hidden="1">{"Cost Summary",#N/A,FALSE,"B";"Cost Detail 1",#N/A,FALSE,"C";"Cost Detail 2",#N/A,FALSE,"C"}</definedName>
    <definedName name="f" hidden="1">{"Cost Summary",#N/A,FALSE,"B";"Cost Detail 1",#N/A,FALSE,"C";"Cost Detail 2",#N/A,FALSE,"C"}</definedName>
    <definedName name="fa" localSheetId="2">#REF!</definedName>
    <definedName name="fa">#REF!</definedName>
    <definedName name="FAB" localSheetId="4">#REF!</definedName>
    <definedName name="FAB" localSheetId="12">#REF!</definedName>
    <definedName name="FAB" localSheetId="19">#REF!</definedName>
    <definedName name="FAB" localSheetId="2">#REF!</definedName>
    <definedName name="FAB" localSheetId="6">#REF!</definedName>
    <definedName name="FAB" localSheetId="14">#REF!</definedName>
    <definedName name="FAB" localSheetId="21">#REF!</definedName>
    <definedName name="FAB">#REF!</definedName>
    <definedName name="FAB.DWG">[93]DWG_FrmDON!$P$4:$P$390</definedName>
    <definedName name="FACI" localSheetId="4">#REF!</definedName>
    <definedName name="FACI" localSheetId="12">#REF!</definedName>
    <definedName name="FACI" localSheetId="19">#REF!</definedName>
    <definedName name="FACI" localSheetId="2">#REF!</definedName>
    <definedName name="FACI" localSheetId="6">#REF!</definedName>
    <definedName name="FACI" localSheetId="14">#REF!</definedName>
    <definedName name="FACI" localSheetId="21">#REF!</definedName>
    <definedName name="FACI">#REF!</definedName>
    <definedName name="facility"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4" hidden="1">{"Total Indirect Manpower",#N/A,FALSE,"J";"Total Direct Manpower",#N/A,FALSE,"J";"Direct Structural Manpower",#N/A,FALSE,"J";"Direct Mechanical Manpower",#N/A,FALSE,"J";"Direct Piping Manpower",#N/A,FALSE,"J";"Direct Tanks Manpower",#N/A,FALSE,"J";"Direct ElecInstrSS Manpower",#N/A,FALSE,"J"}</definedName>
    <definedName name="fadsf" localSheetId="12" hidden="1">{"Total Indirect Manpower",#N/A,FALSE,"J";"Total Direct Manpower",#N/A,FALSE,"J";"Direct Structural Manpower",#N/A,FALSE,"J";"Direct Mechanical Manpower",#N/A,FALSE,"J";"Direct Piping Manpower",#N/A,FALSE,"J";"Direct Tanks Manpower",#N/A,FALSE,"J";"Direct ElecInstrSS Manpower",#N/A,FALSE,"J"}</definedName>
    <definedName name="fadsf" localSheetId="19" hidden="1">{"Total Indirect Manpower",#N/A,FALSE,"J";"Total Direct Manpower",#N/A,FALSE,"J";"Direct Structural Manpower",#N/A,FALSE,"J";"Direct Mechanical Manpower",#N/A,FALSE,"J";"Direct Piping Manpower",#N/A,FALSE,"J";"Direct Tanks Manpower",#N/A,FALSE,"J";"Direct ElecInstrSS Manpower",#N/A,FALSE,"J"}</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localSheetId="10" hidden="1">{"Total Indirect Manpower",#N/A,FALSE,"J";"Total Direct Manpower",#N/A,FALSE,"J";"Direct Structural Manpower",#N/A,FALSE,"J";"Direct Mechanical Manpower",#N/A,FALSE,"J";"Direct Piping Manpower",#N/A,FALSE,"J";"Direct Tanks Manpower",#N/A,FALSE,"J";"Direct ElecInstrSS Manpower",#N/A,FALSE,"J"}</definedName>
    <definedName name="fadsf" localSheetId="9" hidden="1">{"Total Indirect Manpower",#N/A,FALSE,"J";"Total Direct Manpower",#N/A,FALSE,"J";"Direct Structural Manpower",#N/A,FALSE,"J";"Direct Mechanical Manpower",#N/A,FALSE,"J";"Direct Piping Manpower",#N/A,FALSE,"J";"Direct Tanks Manpower",#N/A,FALSE,"J";"Direct ElecInstrSS Manpower",#N/A,FALSE,"J"}</definedName>
    <definedName name="fadsf" localSheetId="17" hidden="1">{"Total Indirect Manpower",#N/A,FALSE,"J";"Total Direct Manpower",#N/A,FALSE,"J";"Direct Structural Manpower",#N/A,FALSE,"J";"Direct Mechanical Manpower",#N/A,FALSE,"J";"Direct Piping Manpower",#N/A,FALSE,"J";"Direct Tanks Manpower",#N/A,FALSE,"J";"Direct ElecInstrSS Manpower",#N/A,FALSE,"J"}</definedName>
    <definedName name="fadsf" localSheetId="6" hidden="1">{"Total Indirect Manpower",#N/A,FALSE,"J";"Total Direct Manpower",#N/A,FALSE,"J";"Direct Structural Manpower",#N/A,FALSE,"J";"Direct Mechanical Manpower",#N/A,FALSE,"J";"Direct Piping Manpower",#N/A,FALSE,"J";"Direct Tanks Manpower",#N/A,FALSE,"J";"Direct ElecInstrSS Manpower",#N/A,FALSE,"J"}</definedName>
    <definedName name="fadsf" localSheetId="14" hidden="1">{"Total Indirect Manpower",#N/A,FALSE,"J";"Total Direct Manpower",#N/A,FALSE,"J";"Direct Structural Manpower",#N/A,FALSE,"J";"Direct Mechanical Manpower",#N/A,FALSE,"J";"Direct Piping Manpower",#N/A,FALSE,"J";"Direct Tanks Manpower",#N/A,FALSE,"J";"Direct ElecInstrSS Manpower",#N/A,FALSE,"J"}</definedName>
    <definedName name="fadsf" localSheetId="21"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'[96]Site KPIs'!$P$87</definedName>
    <definedName name="FamGrp" localSheetId="4">#REF!</definedName>
    <definedName name="FamGrp" localSheetId="12">#REF!</definedName>
    <definedName name="FamGrp" localSheetId="19">#REF!</definedName>
    <definedName name="FamGrp" localSheetId="2">#REF!</definedName>
    <definedName name="FamGrp" localSheetId="6">#REF!</definedName>
    <definedName name="FamGrp" localSheetId="14">#REF!</definedName>
    <definedName name="FamGrp" localSheetId="21">#REF!</definedName>
    <definedName name="FamGrp">#REF!</definedName>
    <definedName name="FASCH" localSheetId="2">#REF!</definedName>
    <definedName name="FASCH" localSheetId="6">'[97]Sch 9-11'!#REF!</definedName>
    <definedName name="FASCH" localSheetId="14">#REF!</definedName>
    <definedName name="FASCH" localSheetId="21">#REF!</definedName>
    <definedName name="FASCH">#REF!</definedName>
    <definedName name="fasfdsafas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[98]Scenario!$F$32</definedName>
    <definedName name="FCHARGES" localSheetId="4">#REF!</definedName>
    <definedName name="FCHARGES" localSheetId="12">#REF!</definedName>
    <definedName name="FCHARGES" localSheetId="19">#REF!</definedName>
    <definedName name="FCHARGES" localSheetId="2">#REF!</definedName>
    <definedName name="FCHARGES" localSheetId="6">#REF!</definedName>
    <definedName name="FCHARGES" localSheetId="14">#REF!</definedName>
    <definedName name="FCHARGES" localSheetId="21">#REF!</definedName>
    <definedName name="FCHARGES">#REF!</definedName>
    <definedName name="FCHECKACCESS" localSheetId="4">#REF!</definedName>
    <definedName name="FCHECKACCESS" localSheetId="12">#REF!</definedName>
    <definedName name="FCHECKACCESS" localSheetId="19">#REF!</definedName>
    <definedName name="FCHECKACCESS" localSheetId="2">#REF!</definedName>
    <definedName name="FCHECKACCESS" localSheetId="6">#REF!</definedName>
    <definedName name="FCHECKACCESS" localSheetId="14">#REF!</definedName>
    <definedName name="FCHECKACCESS" localSheetId="21">#REF!</definedName>
    <definedName name="FCHECKACCESS">#REF!</definedName>
    <definedName name="FCHECKOPERATIONS" localSheetId="4">#REF!</definedName>
    <definedName name="FCHECKOPERATIONS" localSheetId="12">#REF!</definedName>
    <definedName name="FCHECKOPERATIONS" localSheetId="19">#REF!</definedName>
    <definedName name="FCHECKOPERATIONS" localSheetId="2">#REF!</definedName>
    <definedName name="FCHECKOPERATIONS" localSheetId="6">#REF!</definedName>
    <definedName name="FCHECKOPERATIONS" localSheetId="14">#REF!</definedName>
    <definedName name="FCHECKOPERATIONS" localSheetId="21">#REF!</definedName>
    <definedName name="FCHECKOPERATIONS">#REF!</definedName>
    <definedName name="FDC">[98]Scenario!$F$31</definedName>
    <definedName name="fdf" localSheetId="4" hidden="1">{#N/A,#N/A,FALSE,"WRSUMMARY";#N/A,#N/A,FALSE,"ANNEX-1";#N/A,#N/A,FALSE,"ANNEX-2";#N/A,#N/A,FALSE,"ANNEX-3";#N/A,#N/A,FALSE,"WORKING"}</definedName>
    <definedName name="fdf" localSheetId="12" hidden="1">{#N/A,#N/A,FALSE,"WRSUMMARY";#N/A,#N/A,FALSE,"ANNEX-1";#N/A,#N/A,FALSE,"ANNEX-2";#N/A,#N/A,FALSE,"ANNEX-3";#N/A,#N/A,FALSE,"WORKING"}</definedName>
    <definedName name="fdf" localSheetId="19" hidden="1">{#N/A,#N/A,FALSE,"WRSUMMARY";#N/A,#N/A,FALSE,"ANNEX-1";#N/A,#N/A,FALSE,"ANNEX-2";#N/A,#N/A,FALSE,"ANNEX-3";#N/A,#N/A,FALSE,"WORKING"}</definedName>
    <definedName name="fdf" localSheetId="0" hidden="1">{#N/A,#N/A,FALSE,"WRSUMMARY";#N/A,#N/A,FALSE,"ANNEX-1";#N/A,#N/A,FALSE,"ANNEX-2";#N/A,#N/A,FALSE,"ANNEX-3";#N/A,#N/A,FALSE,"WORKING"}</definedName>
    <definedName name="fdf" localSheetId="10" hidden="1">{#N/A,#N/A,FALSE,"WRSUMMARY";#N/A,#N/A,FALSE,"ANNEX-1";#N/A,#N/A,FALSE,"ANNEX-2";#N/A,#N/A,FALSE,"ANNEX-3";#N/A,#N/A,FALSE,"WORKING"}</definedName>
    <definedName name="fdf" localSheetId="9" hidden="1">{#N/A,#N/A,FALSE,"WRSUMMARY";#N/A,#N/A,FALSE,"ANNEX-1";#N/A,#N/A,FALSE,"ANNEX-2";#N/A,#N/A,FALSE,"ANNEX-3";#N/A,#N/A,FALSE,"WORKING"}</definedName>
    <definedName name="fdf" localSheetId="17" hidden="1">{#N/A,#N/A,FALSE,"WRSUMMARY";#N/A,#N/A,FALSE,"ANNEX-1";#N/A,#N/A,FALSE,"ANNEX-2";#N/A,#N/A,FALSE,"ANNEX-3";#N/A,#N/A,FALSE,"WORKING"}</definedName>
    <definedName name="fdf" localSheetId="6" hidden="1">{#N/A,#N/A,FALSE,"WRSUMMARY";#N/A,#N/A,FALSE,"ANNEX-1";#N/A,#N/A,FALSE,"ANNEX-2";#N/A,#N/A,FALSE,"ANNEX-3";#N/A,#N/A,FALSE,"WORKING"}</definedName>
    <definedName name="fdf" localSheetId="14" hidden="1">{#N/A,#N/A,FALSE,"WRSUMMARY";#N/A,#N/A,FALSE,"ANNEX-1";#N/A,#N/A,FALSE,"ANNEX-2";#N/A,#N/A,FALSE,"ANNEX-3";#N/A,#N/A,FALSE,"WORKING"}</definedName>
    <definedName name="fdf" localSheetId="21" hidden="1">{#N/A,#N/A,FALSE,"WRSUMMARY";#N/A,#N/A,FALSE,"ANNEX-1";#N/A,#N/A,FALSE,"ANNEX-2";#N/A,#N/A,FALSE,"ANNEX-3";#N/A,#N/A,FALSE,"WORKING"}</definedName>
    <definedName name="fdf" hidden="1">{#N/A,#N/A,FALSE,"WRSUMMARY";#N/A,#N/A,FALSE,"ANNEX-1";#N/A,#N/A,FALSE,"ANNEX-2";#N/A,#N/A,FALSE,"ANNEX-3";#N/A,#N/A,FALSE,"WORKING"}</definedName>
    <definedName name="fees">[50]FEES!$E:$E</definedName>
    <definedName name="FF" localSheetId="2">#REF!</definedName>
    <definedName name="FF">#REF!</definedName>
    <definedName name="FGL" localSheetId="2">#REF!</definedName>
    <definedName name="FGL">#REF!</definedName>
    <definedName name="fil">#N/A</definedName>
    <definedName name="Filename" localSheetId="2">#REF!</definedName>
    <definedName name="Filename">#REF!</definedName>
    <definedName name="FileNameSummary" localSheetId="2">#REF!</definedName>
    <definedName name="FileNameSummary">#REF!</definedName>
    <definedName name="FilterData">'[99]Water Treatment'!$A$14:$AT$102</definedName>
    <definedName name="filteredList">'[100]type ahead combo'!$E$6:$E$52</definedName>
    <definedName name="Filters" localSheetId="4" hidden="1">{"Total Indirect Manpower",#N/A,FALSE,"J";"Total Direct Manpower",#N/A,FALSE,"J";"Direct Structural Manpower",#N/A,FALSE,"J";"Direct Mechanical Manpower",#N/A,FALSE,"J";"Direct Piping Manpower",#N/A,FALSE,"J";"Direct Tanks Manpower",#N/A,FALSE,"J";"Direct ElecInstrSS Manpower",#N/A,FALSE,"J"}</definedName>
    <definedName name="Filters" localSheetId="12" hidden="1">{"Total Indirect Manpower",#N/A,FALSE,"J";"Total Direct Manpower",#N/A,FALSE,"J";"Direct Structural Manpower",#N/A,FALSE,"J";"Direct Mechanical Manpower",#N/A,FALSE,"J";"Direct Piping Manpower",#N/A,FALSE,"J";"Direct Tanks Manpower",#N/A,FALSE,"J";"Direct ElecInstrSS Manpower",#N/A,FALSE,"J"}</definedName>
    <definedName name="Filters" localSheetId="19" hidden="1">{"Total Indirect Manpower",#N/A,FALSE,"J";"Total Direct Manpower",#N/A,FALSE,"J";"Direct Structural Manpower",#N/A,FALSE,"J";"Direct Mechanical Manpower",#N/A,FALSE,"J";"Direct Piping Manpower",#N/A,FALSE,"J";"Direct Tanks Manpower",#N/A,FALSE,"J";"Direct ElecInstrSS Manpower",#N/A,FALSE,"J"}</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localSheetId="10" hidden="1">{"Total Indirect Manpower",#N/A,FALSE,"J";"Total Direct Manpower",#N/A,FALSE,"J";"Direct Structural Manpower",#N/A,FALSE,"J";"Direct Mechanical Manpower",#N/A,FALSE,"J";"Direct Piping Manpower",#N/A,FALSE,"J";"Direct Tanks Manpower",#N/A,FALSE,"J";"Direct ElecInstrSS Manpower",#N/A,FALSE,"J"}</definedName>
    <definedName name="Filters" localSheetId="9" hidden="1">{"Total Indirect Manpower",#N/A,FALSE,"J";"Total Direct Manpower",#N/A,FALSE,"J";"Direct Structural Manpower",#N/A,FALSE,"J";"Direct Mechanical Manpower",#N/A,FALSE,"J";"Direct Piping Manpower",#N/A,FALSE,"J";"Direct Tanks Manpower",#N/A,FALSE,"J";"Direct ElecInstrSS Manpower",#N/A,FALSE,"J"}</definedName>
    <definedName name="Filters" localSheetId="17" hidden="1">{"Total Indirect Manpower",#N/A,FALSE,"J";"Total Direct Manpower",#N/A,FALSE,"J";"Direct Structural Manpower",#N/A,FALSE,"J";"Direct Mechanical Manpower",#N/A,FALSE,"J";"Direct Piping Manpower",#N/A,FALSE,"J";"Direct Tanks Manpower",#N/A,FALSE,"J";"Direct ElecInstrSS Manpower",#N/A,FALSE,"J"}</definedName>
    <definedName name="Filters" localSheetId="6" hidden="1">{"Total Indirect Manpower",#N/A,FALSE,"J";"Total Direct Manpower",#N/A,FALSE,"J";"Direct Structural Manpower",#N/A,FALSE,"J";"Direct Mechanical Manpower",#N/A,FALSE,"J";"Direct Piping Manpower",#N/A,FALSE,"J";"Direct Tanks Manpower",#N/A,FALSE,"J";"Direct ElecInstrSS Manpower",#N/A,FALSE,"J"}</definedName>
    <definedName name="Filters" localSheetId="14" hidden="1">{"Total Indirect Manpower",#N/A,FALSE,"J";"Total Direct Manpower",#N/A,FALSE,"J";"Direct Structural Manpower",#N/A,FALSE,"J";"Direct Mechanical Manpower",#N/A,FALSE,"J";"Direct Piping Manpower",#N/A,FALSE,"J";"Direct Tanks Manpower",#N/A,FALSE,"J";"Direct ElecInstrSS Manpower",#N/A,FALSE,"J"}</definedName>
    <definedName name="Filters" localSheetId="21"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'[93](AS OF AUG.26-2005)'!$L$3:$L$437</definedName>
    <definedName name="FILTRD_ETA.LSTWK" localSheetId="2">#REF!</definedName>
    <definedName name="FILTRD_ETA.LSTWK">#REF!</definedName>
    <definedName name="FILTRD_ETA.THISWK">'[93](AS OF AUG.26-2005)'!$K$3:$K$437</definedName>
    <definedName name="FILTRD_ID">'[93](AS OF AUG.26-2005)'!$D$3:$D$437</definedName>
    <definedName name="fin" localSheetId="4" hidden="1">{"Page 1",#N/A,FALSE,"Page1";"Overw",#N/A,FALSE,"Overw";"OvW2",#N/A,FALSE,"Overw (2)";"Op Prof YTD",#N/A,FALSE,"Op Prof YTD";"Key ind",#N/A,FALSE,"Key-ind";"Market",#N/A,FALSE,"Market";"K fig 1",#N/A,FALSE,"K-fig 1";"K fig 2",#N/A,FALSE,"K-fig 2"}</definedName>
    <definedName name="fin" localSheetId="12" hidden="1">{"Page 1",#N/A,FALSE,"Page1";"Overw",#N/A,FALSE,"Overw";"OvW2",#N/A,FALSE,"Overw (2)";"Op Prof YTD",#N/A,FALSE,"Op Prof YTD";"Key ind",#N/A,FALSE,"Key-ind";"Market",#N/A,FALSE,"Market";"K fig 1",#N/A,FALSE,"K-fig 1";"K fig 2",#N/A,FALSE,"K-fig 2"}</definedName>
    <definedName name="fin" localSheetId="19" hidden="1">{"Page 1",#N/A,FALSE,"Page1";"Overw",#N/A,FALSE,"Overw";"OvW2",#N/A,FALSE,"Overw (2)";"Op Prof YTD",#N/A,FALSE,"Op Prof YTD";"Key ind",#N/A,FALSE,"Key-ind";"Market",#N/A,FALSE,"Market";"K fig 1",#N/A,FALSE,"K-fig 1";"K fig 2",#N/A,FALSE,"K-fig 2"}</definedName>
    <definedName name="fin" localSheetId="0" hidden="1">{"Page 1",#N/A,FALSE,"Page1";"Overw",#N/A,FALSE,"Overw";"OvW2",#N/A,FALSE,"Overw (2)";"Op Prof YTD",#N/A,FALSE,"Op Prof YTD";"Key ind",#N/A,FALSE,"Key-ind";"Market",#N/A,FALSE,"Market";"K fig 1",#N/A,FALSE,"K-fig 1";"K fig 2",#N/A,FALSE,"K-fig 2"}</definedName>
    <definedName name="fin" localSheetId="10" hidden="1">{"Page 1",#N/A,FALSE,"Page1";"Overw",#N/A,FALSE,"Overw";"OvW2",#N/A,FALSE,"Overw (2)";"Op Prof YTD",#N/A,FALSE,"Op Prof YTD";"Key ind",#N/A,FALSE,"Key-ind";"Market",#N/A,FALSE,"Market";"K fig 1",#N/A,FALSE,"K-fig 1";"K fig 2",#N/A,FALSE,"K-fig 2"}</definedName>
    <definedName name="fin" localSheetId="9" hidden="1">{"Page 1",#N/A,FALSE,"Page1";"Overw",#N/A,FALSE,"Overw";"OvW2",#N/A,FALSE,"Overw (2)";"Op Prof YTD",#N/A,FALSE,"Op Prof YTD";"Key ind",#N/A,FALSE,"Key-ind";"Market",#N/A,FALSE,"Market";"K fig 1",#N/A,FALSE,"K-fig 1";"K fig 2",#N/A,FALSE,"K-fig 2"}</definedName>
    <definedName name="fin" localSheetId="17" hidden="1">{"Page 1",#N/A,FALSE,"Page1";"Overw",#N/A,FALSE,"Overw";"OvW2",#N/A,FALSE,"Overw (2)";"Op Prof YTD",#N/A,FALSE,"Op Prof YTD";"Key ind",#N/A,FALSE,"Key-ind";"Market",#N/A,FALSE,"Market";"K fig 1",#N/A,FALSE,"K-fig 1";"K fig 2",#N/A,FALSE,"K-fig 2"}</definedName>
    <definedName name="fin" localSheetId="6" hidden="1">{"Page 1",#N/A,FALSE,"Page1";"Overw",#N/A,FALSE,"Overw";"OvW2",#N/A,FALSE,"Overw (2)";"Op Prof YTD",#N/A,FALSE,"Op Prof YTD";"Key ind",#N/A,FALSE,"Key-ind";"Market",#N/A,FALSE,"Market";"K fig 1",#N/A,FALSE,"K-fig 1";"K fig 2",#N/A,FALSE,"K-fig 2"}</definedName>
    <definedName name="fin" localSheetId="14" hidden="1">{"Page 1",#N/A,FALSE,"Page1";"Overw",#N/A,FALSE,"Overw";"OvW2",#N/A,FALSE,"Overw (2)";"Op Prof YTD",#N/A,FALSE,"Op Prof YTD";"Key ind",#N/A,FALSE,"Key-ind";"Market",#N/A,FALSE,"Market";"K fig 1",#N/A,FALSE,"K-fig 1";"K fig 2",#N/A,FALSE,"K-fig 2"}</definedName>
    <definedName name="fin" localSheetId="21"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 localSheetId="2">#REF!</definedName>
    <definedName name="final">#REF!</definedName>
    <definedName name="final2" localSheetId="2">#REF!</definedName>
    <definedName name="final2">#REF!</definedName>
    <definedName name="FIRED_HEATERS" localSheetId="2">#REF!</definedName>
    <definedName name="FIRED_HEATERS">#REF!</definedName>
    <definedName name="firstmd" localSheetId="2">#REF!</definedName>
    <definedName name="firstmd">#REF!</definedName>
    <definedName name="firstmdcost" localSheetId="2">#REF!</definedName>
    <definedName name="firstmdcost">#REF!</definedName>
    <definedName name="Fixed_fixed" localSheetId="2">#REF!</definedName>
    <definedName name="Fixed_fixed">#REF!</definedName>
    <definedName name="Fixed_Var" localSheetId="2">#REF!</definedName>
    <definedName name="Fixed_Var">#REF!</definedName>
    <definedName name="Fixed1" localSheetId="2">#REF!</definedName>
    <definedName name="Fixed1">#REF!</definedName>
    <definedName name="fjahfkjdasf" localSheetId="2">#REF!</definedName>
    <definedName name="fjahfkjdasf">#REF!</definedName>
    <definedName name="FKDS" localSheetId="4">#REF!</definedName>
    <definedName name="FKDS" localSheetId="12">#REF!</definedName>
    <definedName name="FKDS" localSheetId="19">#REF!</definedName>
    <definedName name="FKDS" localSheetId="2">#REF!</definedName>
    <definedName name="FKDS" localSheetId="6">#REF!</definedName>
    <definedName name="FKDS" localSheetId="14">#REF!</definedName>
    <definedName name="FKDS" localSheetId="21">#REF!</definedName>
    <definedName name="FKDS">#REF!</definedName>
    <definedName name="FLARE" localSheetId="4">#REF!</definedName>
    <definedName name="FLARE" localSheetId="12">#REF!</definedName>
    <definedName name="FLARE" localSheetId="19">#REF!</definedName>
    <definedName name="FLARE" localSheetId="2">#REF!</definedName>
    <definedName name="FLARE" localSheetId="6">#REF!</definedName>
    <definedName name="FLARE" localSheetId="14">#REF!</definedName>
    <definedName name="FLARE" localSheetId="21">#REF!</definedName>
    <definedName name="FLARE">#REF!</definedName>
    <definedName name="flash_detail" localSheetId="4">#REF!</definedName>
    <definedName name="flash_detail" localSheetId="12">#REF!</definedName>
    <definedName name="flash_detail" localSheetId="19">#REF!</definedName>
    <definedName name="flash_detail" localSheetId="2">#REF!</definedName>
    <definedName name="flash_detail" localSheetId="6">#REF!</definedName>
    <definedName name="flash_detail" localSheetId="14">#REF!</definedName>
    <definedName name="flash_detail" localSheetId="21">#REF!</definedName>
    <definedName name="flash_detail">#REF!</definedName>
    <definedName name="FLOW_THRU" localSheetId="4">[46]Input!#REF!</definedName>
    <definedName name="FLOW_THRU" localSheetId="12">#REF!</definedName>
    <definedName name="FLOW_THRU" localSheetId="19">#REF!</definedName>
    <definedName name="FLOW_THRU" localSheetId="2">#REF!</definedName>
    <definedName name="FLOW_THRU" localSheetId="6">[46]Input!#REF!</definedName>
    <definedName name="FLOW_THRU" localSheetId="14">#REF!</definedName>
    <definedName name="FLOW_THRU" localSheetId="21">#REF!</definedName>
    <definedName name="FLOW_THRU">#REF!</definedName>
    <definedName name="FLUID" localSheetId="4">[101]BASE!#REF!</definedName>
    <definedName name="FLUID" localSheetId="12">#REF!</definedName>
    <definedName name="FLUID" localSheetId="19">#REF!</definedName>
    <definedName name="FLUID" localSheetId="2">#REF!</definedName>
    <definedName name="FLUID" localSheetId="6">[101]BASE!#REF!</definedName>
    <definedName name="FLUID" localSheetId="14">#REF!</definedName>
    <definedName name="FLUID" localSheetId="21">#REF!</definedName>
    <definedName name="FLUID">#REF!</definedName>
    <definedName name="FM" localSheetId="4">#REF!</definedName>
    <definedName name="FM" localSheetId="12">#REF!</definedName>
    <definedName name="FM" localSheetId="19">#REF!</definedName>
    <definedName name="FM" localSheetId="2">#REF!</definedName>
    <definedName name="FM" localSheetId="6">#REF!</definedName>
    <definedName name="FM" localSheetId="14">#REF!</definedName>
    <definedName name="FM" localSheetId="21">#REF!</definedName>
    <definedName name="FM">#REF!</definedName>
    <definedName name="FMENUITEMNLU" localSheetId="4">#REF!</definedName>
    <definedName name="FMENUITEMNLU" localSheetId="12">#REF!</definedName>
    <definedName name="FMENUITEMNLU" localSheetId="19">#REF!</definedName>
    <definedName name="FMENUITEMNLU" localSheetId="2">#REF!</definedName>
    <definedName name="FMENUITEMNLU" localSheetId="6">#REF!</definedName>
    <definedName name="FMENUITEMNLU" localSheetId="14">#REF!</definedName>
    <definedName name="FMENUITEMNLU" localSheetId="21">#REF!</definedName>
    <definedName name="FMENUITEMNLU">#REF!</definedName>
    <definedName name="FNONSALES" localSheetId="4">#REF!</definedName>
    <definedName name="FNONSALES" localSheetId="12">#REF!</definedName>
    <definedName name="FNONSALES" localSheetId="19">#REF!</definedName>
    <definedName name="FNONSALES" localSheetId="2">#REF!</definedName>
    <definedName name="FNONSALES" localSheetId="6">#REF!</definedName>
    <definedName name="FNONSALES" localSheetId="14">#REF!</definedName>
    <definedName name="FNONSALES" localSheetId="21">#REF!</definedName>
    <definedName name="FNONSALES">#REF!</definedName>
    <definedName name="FNUM" localSheetId="2">#REF!</definedName>
    <definedName name="FNUM">#REF!</definedName>
    <definedName name="foamglas">'[62]Codes,...'!$B$23:$F$32</definedName>
    <definedName name="FOOTER" localSheetId="2">#REF!</definedName>
    <definedName name="FOOTER">#REF!</definedName>
    <definedName name="foreign" localSheetId="2">#REF!</definedName>
    <definedName name="foreign">#REF!</definedName>
    <definedName name="FORM_1" localSheetId="2">#REF!</definedName>
    <definedName name="FORM_1">#REF!</definedName>
    <definedName name="FORM_S" localSheetId="2">#REF!</definedName>
    <definedName name="FORM_S">#REF!</definedName>
    <definedName name="FormB10">'[102]Form B10_ACA Revised1309'!$B$6:$AE$61</definedName>
    <definedName name="forty8" localSheetId="4">#REF!</definedName>
    <definedName name="forty8" localSheetId="12">#REF!</definedName>
    <definedName name="forty8" localSheetId="19">#REF!</definedName>
    <definedName name="forty8" localSheetId="2">#REF!</definedName>
    <definedName name="forty8" localSheetId="6">#REF!</definedName>
    <definedName name="forty8" localSheetId="14">#REF!</definedName>
    <definedName name="forty8" localSheetId="21">#REF!</definedName>
    <definedName name="forty8">#REF!</definedName>
    <definedName name="FPMCOURSE" localSheetId="4">#REF!</definedName>
    <definedName name="FPMCOURSE" localSheetId="12">#REF!</definedName>
    <definedName name="FPMCOURSE" localSheetId="19">#REF!</definedName>
    <definedName name="FPMCOURSE" localSheetId="2">#REF!</definedName>
    <definedName name="FPMCOURSE" localSheetId="6">#REF!</definedName>
    <definedName name="FPMCOURSE" localSheetId="14">#REF!</definedName>
    <definedName name="FPMCOURSE" localSheetId="21">#REF!</definedName>
    <definedName name="FPMCOURSE">#REF!</definedName>
    <definedName name="FrA"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 localSheetId="2">#REF!</definedName>
    <definedName name="FRCAMP_MD">#REF!</definedName>
    <definedName name="FRCOMMH" localSheetId="2">#REF!</definedName>
    <definedName name="FRCOMMH">#REF!</definedName>
    <definedName name="FRCOMMHCOST" localSheetId="2">#REF!</definedName>
    <definedName name="FRCOMMHCOST">#REF!</definedName>
    <definedName name="freq">[22]EntitiesTable!$AI$11</definedName>
    <definedName name="FrequencyList">'[59]Front Page'!$K$10:$K$16</definedName>
    <definedName name="Fresh" localSheetId="4" hidden="1">{"Cost Summary",#N/A,FALSE,"B";"Cost Detail 1",#N/A,FALSE,"C";"Cost Detail 2",#N/A,FALSE,"C"}</definedName>
    <definedName name="Fresh" localSheetId="12" hidden="1">{"Cost Summary",#N/A,FALSE,"B";"Cost Detail 1",#N/A,FALSE,"C";"Cost Detail 2",#N/A,FALSE,"C"}</definedName>
    <definedName name="Fresh" localSheetId="19" hidden="1">{"Cost Summary",#N/A,FALSE,"B";"Cost Detail 1",#N/A,FALSE,"C";"Cost Detail 2",#N/A,FALSE,"C"}</definedName>
    <definedName name="Fresh" localSheetId="0" hidden="1">{"Cost Summary",#N/A,FALSE,"B";"Cost Detail 1",#N/A,FALSE,"C";"Cost Detail 2",#N/A,FALSE,"C"}</definedName>
    <definedName name="Fresh" localSheetId="10" hidden="1">{"Cost Summary",#N/A,FALSE,"B";"Cost Detail 1",#N/A,FALSE,"C";"Cost Detail 2",#N/A,FALSE,"C"}</definedName>
    <definedName name="Fresh" localSheetId="9" hidden="1">{"Cost Summary",#N/A,FALSE,"B";"Cost Detail 1",#N/A,FALSE,"C";"Cost Detail 2",#N/A,FALSE,"C"}</definedName>
    <definedName name="Fresh" localSheetId="17" hidden="1">{"Cost Summary",#N/A,FALSE,"B";"Cost Detail 1",#N/A,FALSE,"C";"Cost Detail 2",#N/A,FALSE,"C"}</definedName>
    <definedName name="Fresh" localSheetId="6" hidden="1">{"Cost Summary",#N/A,FALSE,"B";"Cost Detail 1",#N/A,FALSE,"C";"Cost Detail 2",#N/A,FALSE,"C"}</definedName>
    <definedName name="Fresh" localSheetId="14" hidden="1">{"Cost Summary",#N/A,FALSE,"B";"Cost Detail 1",#N/A,FALSE,"C";"Cost Detail 2",#N/A,FALSE,"C"}</definedName>
    <definedName name="Fresh" localSheetId="21" hidden="1">{"Cost Summary",#N/A,FALSE,"B";"Cost Detail 1",#N/A,FALSE,"C";"Cost Detail 2",#N/A,FALSE,"C"}</definedName>
    <definedName name="Fresh" hidden="1">{"Cost Summary",#N/A,FALSE,"B";"Cost Detail 1",#N/A,FALSE,"C";"Cost Detail 2",#N/A,FALSE,"C"}</definedName>
    <definedName name="FRF">[51]Rate!$D$9</definedName>
    <definedName name="FRFCOFACE" localSheetId="4">#REF!</definedName>
    <definedName name="FRFCOFACE" localSheetId="12">#REF!</definedName>
    <definedName name="FRFCOFACE" localSheetId="19">#REF!</definedName>
    <definedName name="FRFCOFACE" localSheetId="2">#REF!</definedName>
    <definedName name="FRFCOFACE" localSheetId="6">#REF!</definedName>
    <definedName name="FRFCOFACE" localSheetId="14">#REF!</definedName>
    <definedName name="FRFCOFACE" localSheetId="21">#REF!</definedName>
    <definedName name="FRFCOFACE">#REF!</definedName>
    <definedName name="FRMH" localSheetId="4">#REF!</definedName>
    <definedName name="FRMH" localSheetId="12">#REF!</definedName>
    <definedName name="FRMH" localSheetId="19">#REF!</definedName>
    <definedName name="FRMH" localSheetId="2">#REF!</definedName>
    <definedName name="FRMH" localSheetId="6">#REF!</definedName>
    <definedName name="FRMH" localSheetId="14">#REF!</definedName>
    <definedName name="FRMH" localSheetId="21">#REF!</definedName>
    <definedName name="FRMH">#REF!</definedName>
    <definedName name="FRMHCOST" localSheetId="4">#REF!</definedName>
    <definedName name="FRMHCOST" localSheetId="12">#REF!</definedName>
    <definedName name="FRMHCOST" localSheetId="19">#REF!</definedName>
    <definedName name="FRMHCOST" localSheetId="2">#REF!</definedName>
    <definedName name="FRMHCOST" localSheetId="6">#REF!</definedName>
    <definedName name="FRMHCOST" localSheetId="14">#REF!</definedName>
    <definedName name="FRMHCOST" localSheetId="21">#REF!</definedName>
    <definedName name="FRMHCOST">#REF!</definedName>
    <definedName name="fsasfs" localSheetId="4" hidden="1">{"Total Indirect Manpower",#N/A,FALSE,"J";"Total Direct Manpower",#N/A,FALSE,"J";"Direct Structural Manpower",#N/A,FALSE,"J";"Direct Mechanical Manpower",#N/A,FALSE,"J";"Direct Piping Manpower",#N/A,FALSE,"J";"Direct Tanks Manpower",#N/A,FALSE,"J";"Direct ElecInstrSS Manpower",#N/A,FALSE,"J"}</definedName>
    <definedName name="fsasfs" localSheetId="12" hidden="1">{"Total Indirect Manpower",#N/A,FALSE,"J";"Total Direct Manpower",#N/A,FALSE,"J";"Direct Structural Manpower",#N/A,FALSE,"J";"Direct Mechanical Manpower",#N/A,FALSE,"J";"Direct Piping Manpower",#N/A,FALSE,"J";"Direct Tanks Manpower",#N/A,FALSE,"J";"Direct ElecInstrSS Manpower",#N/A,FALSE,"J"}</definedName>
    <definedName name="fsasfs" localSheetId="19" hidden="1">{"Total Indirect Manpower",#N/A,FALSE,"J";"Total Direct Manpower",#N/A,FALSE,"J";"Direct Structural Manpower",#N/A,FALSE,"J";"Direct Mechanical Manpower",#N/A,FALSE,"J";"Direct Piping Manpower",#N/A,FALSE,"J";"Direct Tanks Manpower",#N/A,FALSE,"J";"Direct ElecInstrSS Manpower",#N/A,FALSE,"J"}</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localSheetId="10" hidden="1">{"Total Indirect Manpower",#N/A,FALSE,"J";"Total Direct Manpower",#N/A,FALSE,"J";"Direct Structural Manpower",#N/A,FALSE,"J";"Direct Mechanical Manpower",#N/A,FALSE,"J";"Direct Piping Manpower",#N/A,FALSE,"J";"Direct Tanks Manpower",#N/A,FALSE,"J";"Direct ElecInstrSS Manpower",#N/A,FALSE,"J"}</definedName>
    <definedName name="fsasfs" localSheetId="9" hidden="1">{"Total Indirect Manpower",#N/A,FALSE,"J";"Total Direct Manpower",#N/A,FALSE,"J";"Direct Structural Manpower",#N/A,FALSE,"J";"Direct Mechanical Manpower",#N/A,FALSE,"J";"Direct Piping Manpower",#N/A,FALSE,"J";"Direct Tanks Manpower",#N/A,FALSE,"J";"Direct ElecInstrSS Manpower",#N/A,FALSE,"J"}</definedName>
    <definedName name="fsasfs" localSheetId="17" hidden="1">{"Total Indirect Manpower",#N/A,FALSE,"J";"Total Direct Manpower",#N/A,FALSE,"J";"Direct Structural Manpower",#N/A,FALSE,"J";"Direct Mechanical Manpower",#N/A,FALSE,"J";"Direct Piping Manpower",#N/A,FALSE,"J";"Direct Tanks Manpower",#N/A,FALSE,"J";"Direct ElecInstrSS Manpower",#N/A,FALSE,"J"}</definedName>
    <definedName name="fsasfs" localSheetId="6" hidden="1">{"Total Indirect Manpower",#N/A,FALSE,"J";"Total Direct Manpower",#N/A,FALSE,"J";"Direct Structural Manpower",#N/A,FALSE,"J";"Direct Mechanical Manpower",#N/A,FALSE,"J";"Direct Piping Manpower",#N/A,FALSE,"J";"Direct Tanks Manpower",#N/A,FALSE,"J";"Direct ElecInstrSS Manpower",#N/A,FALSE,"J"}</definedName>
    <definedName name="fsasfs" localSheetId="14" hidden="1">{"Total Indirect Manpower",#N/A,FALSE,"J";"Total Direct Manpower",#N/A,FALSE,"J";"Direct Structural Manpower",#N/A,FALSE,"J";"Direct Mechanical Manpower",#N/A,FALSE,"J";"Direct Piping Manpower",#N/A,FALSE,"J";"Direct Tanks Manpower",#N/A,FALSE,"J";"Direct ElecInstrSS Manpower",#N/A,FALSE,"J"}</definedName>
    <definedName name="fsasfs" localSheetId="21"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4" hidden="1">{"b",#N/A,FALSE,"B";"C 1",#N/A,FALSE,"C";"C 2",#N/A,FALSE,"C";"D 1",#N/A,FALSE,"D";"d 2",#N/A,FALSE,"D";"D 3",#N/A,FALSE,"D";"E",#N/A,FALSE,"E";"F 1",#N/A,FALSE,"F";"F 2",#N/A,FALSE,"F";"F 3",#N/A,FALSE,"F";"G 1",#N/A,FALSE,"G";"G 2",#N/A,FALSE,"G";"I 1",#N/A,FALSE,"I";"J 1",#N/A,FALSE,"J";"J 2",#N/A,FALSE,"J";"L",#N/A,FALSE,"L";"M 1",#N/A,FALSE,"M";"N",#N/A,FALSE,"N"}</definedName>
    <definedName name="fsdfasdfs" localSheetId="12" hidden="1">{"b",#N/A,FALSE,"B";"C 1",#N/A,FALSE,"C";"C 2",#N/A,FALSE,"C";"D 1",#N/A,FALSE,"D";"d 2",#N/A,FALSE,"D";"D 3",#N/A,FALSE,"D";"E",#N/A,FALSE,"E";"F 1",#N/A,FALSE,"F";"F 2",#N/A,FALSE,"F";"F 3",#N/A,FALSE,"F";"G 1",#N/A,FALSE,"G";"G 2",#N/A,FALSE,"G";"I 1",#N/A,FALSE,"I";"J 1",#N/A,FALSE,"J";"J 2",#N/A,FALSE,"J";"L",#N/A,FALSE,"L";"M 1",#N/A,FALSE,"M";"N",#N/A,FALSE,"N"}</definedName>
    <definedName name="fsdfasdfs" localSheetId="19" hidden="1">{"b",#N/A,FALSE,"B";"C 1",#N/A,FALSE,"C";"C 2",#N/A,FALSE,"C";"D 1",#N/A,FALSE,"D";"d 2",#N/A,FALSE,"D";"D 3",#N/A,FALSE,"D";"E",#N/A,FALSE,"E";"F 1",#N/A,FALSE,"F";"F 2",#N/A,FALSE,"F";"F 3",#N/A,FALSE,"F";"G 1",#N/A,FALSE,"G";"G 2",#N/A,FALSE,"G";"I 1",#N/A,FALSE,"I";"J 1",#N/A,FALSE,"J";"J 2",#N/A,FALSE,"J";"L",#N/A,FALSE,"L";"M 1",#N/A,FALSE,"M";"N",#N/A,FALSE,"N"}</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localSheetId="10" hidden="1">{"b",#N/A,FALSE,"B";"C 1",#N/A,FALSE,"C";"C 2",#N/A,FALSE,"C";"D 1",#N/A,FALSE,"D";"d 2",#N/A,FALSE,"D";"D 3",#N/A,FALSE,"D";"E",#N/A,FALSE,"E";"F 1",#N/A,FALSE,"F";"F 2",#N/A,FALSE,"F";"F 3",#N/A,FALSE,"F";"G 1",#N/A,FALSE,"G";"G 2",#N/A,FALSE,"G";"I 1",#N/A,FALSE,"I";"J 1",#N/A,FALSE,"J";"J 2",#N/A,FALSE,"J";"L",#N/A,FALSE,"L";"M 1",#N/A,FALSE,"M";"N",#N/A,FALSE,"N"}</definedName>
    <definedName name="fsdfasdfs" localSheetId="9" hidden="1">{"b",#N/A,FALSE,"B";"C 1",#N/A,FALSE,"C";"C 2",#N/A,FALSE,"C";"D 1",#N/A,FALSE,"D";"d 2",#N/A,FALSE,"D";"D 3",#N/A,FALSE,"D";"E",#N/A,FALSE,"E";"F 1",#N/A,FALSE,"F";"F 2",#N/A,FALSE,"F";"F 3",#N/A,FALSE,"F";"G 1",#N/A,FALSE,"G";"G 2",#N/A,FALSE,"G";"I 1",#N/A,FALSE,"I";"J 1",#N/A,FALSE,"J";"J 2",#N/A,FALSE,"J";"L",#N/A,FALSE,"L";"M 1",#N/A,FALSE,"M";"N",#N/A,FALSE,"N"}</definedName>
    <definedName name="fsdfasdfs" localSheetId="17" hidden="1">{"b",#N/A,FALSE,"B";"C 1",#N/A,FALSE,"C";"C 2",#N/A,FALSE,"C";"D 1",#N/A,FALSE,"D";"d 2",#N/A,FALSE,"D";"D 3",#N/A,FALSE,"D";"E",#N/A,FALSE,"E";"F 1",#N/A,FALSE,"F";"F 2",#N/A,FALSE,"F";"F 3",#N/A,FALSE,"F";"G 1",#N/A,FALSE,"G";"G 2",#N/A,FALSE,"G";"I 1",#N/A,FALSE,"I";"J 1",#N/A,FALSE,"J";"J 2",#N/A,FALSE,"J";"L",#N/A,FALSE,"L";"M 1",#N/A,FALSE,"M";"N",#N/A,FALSE,"N"}</definedName>
    <definedName name="fsdfasdfs" localSheetId="6" hidden="1">{"b",#N/A,FALSE,"B";"C 1",#N/A,FALSE,"C";"C 2",#N/A,FALSE,"C";"D 1",#N/A,FALSE,"D";"d 2",#N/A,FALSE,"D";"D 3",#N/A,FALSE,"D";"E",#N/A,FALSE,"E";"F 1",#N/A,FALSE,"F";"F 2",#N/A,FALSE,"F";"F 3",#N/A,FALSE,"F";"G 1",#N/A,FALSE,"G";"G 2",#N/A,FALSE,"G";"I 1",#N/A,FALSE,"I";"J 1",#N/A,FALSE,"J";"J 2",#N/A,FALSE,"J";"L",#N/A,FALSE,"L";"M 1",#N/A,FALSE,"M";"N",#N/A,FALSE,"N"}</definedName>
    <definedName name="fsdfasdfs" localSheetId="14" hidden="1">{"b",#N/A,FALSE,"B";"C 1",#N/A,FALSE,"C";"C 2",#N/A,FALSE,"C";"D 1",#N/A,FALSE,"D";"d 2",#N/A,FALSE,"D";"D 3",#N/A,FALSE,"D";"E",#N/A,FALSE,"E";"F 1",#N/A,FALSE,"F";"F 2",#N/A,FALSE,"F";"F 3",#N/A,FALSE,"F";"G 1",#N/A,FALSE,"G";"G 2",#N/A,FALSE,"G";"I 1",#N/A,FALSE,"I";"J 1",#N/A,FALSE,"J";"J 2",#N/A,FALSE,"J";"L",#N/A,FALSE,"L";"M 1",#N/A,FALSE,"M";"N",#N/A,FALSE,"N"}</definedName>
    <definedName name="fsdfasdfs" localSheetId="21"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 localSheetId="2">#REF!</definedName>
    <definedName name="FSEAT">#REF!</definedName>
    <definedName name="FTOUCHSCREEN" localSheetId="2">#REF!</definedName>
    <definedName name="FTOUCHSCREEN">#REF!</definedName>
    <definedName name="FTRANSACTION" localSheetId="2">#REF!</definedName>
    <definedName name="FTRANSACTION">#REF!</definedName>
    <definedName name="Full_Print" localSheetId="2">#REF!</definedName>
    <definedName name="Full_Print">#REF!</definedName>
    <definedName name="FUNCTIONCHECKACCESS" localSheetId="2">#REF!</definedName>
    <definedName name="FUNCTIONCHECKACCESS">#REF!</definedName>
    <definedName name="FUNCTIONCHECKOPERATIONS" localSheetId="2">#REF!</definedName>
    <definedName name="FUNCTIONCHECKOPERATIONS">#REF!</definedName>
    <definedName name="FUNCTIONFPMCOURSE" localSheetId="2">#REF!</definedName>
    <definedName name="FUNCTIONFPMCOURSE">#REF!</definedName>
    <definedName name="FUNCTIONKDS" localSheetId="2">#REF!</definedName>
    <definedName name="FUNCTIONKDS">#REF!</definedName>
    <definedName name="FUNCTIONMENUITEMNLU" localSheetId="2">#REF!</definedName>
    <definedName name="FUNCTIONMENUITEMNLU">#REF!</definedName>
    <definedName name="FUNCTIONMOVEMENT" localSheetId="2">#REF!</definedName>
    <definedName name="FUNCTIONMOVEMENT">#REF!</definedName>
    <definedName name="FUNCTIONNONSALES" localSheetId="2">#REF!</definedName>
    <definedName name="FUNCTIONNONSALES">#REF!</definedName>
    <definedName name="FUNCTIONNUMERIC" localSheetId="2">#REF!</definedName>
    <definedName name="FUNCTIONNUMERIC">#REF!</definedName>
    <definedName name="FUNCTIONSEAT" localSheetId="2">#REF!</definedName>
    <definedName name="FUNCTIONSEAT">#REF!</definedName>
    <definedName name="FUNCTIONTOUCHSCREEN" localSheetId="2">#REF!</definedName>
    <definedName name="FUNCTIONTOUCHSCREEN">#REF!</definedName>
    <definedName name="FUNCTIONTRANSACTION" localSheetId="2">#REF!</definedName>
    <definedName name="FUNCTIONTRANSACTION">#REF!</definedName>
    <definedName name="Fund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 localSheetId="2">#REF!</definedName>
    <definedName name="funtra">#REF!</definedName>
    <definedName name="FWBS1000">[103]FWBS1000!$A$1:$O$30</definedName>
    <definedName name="FWBS2000">[103]FWBS2000!$A$1:$O$30</definedName>
    <definedName name="FWBS3000">[103]FWBS3000!$A$1:$O$30</definedName>
    <definedName name="FWBS4000">[103]FWBS4000!$A$1:$O$29</definedName>
    <definedName name="FWBS5000">[103]FWBS5000!$A$1:$O$30</definedName>
    <definedName name="FWBS5400">[103]FWBS5400!$A$1:$O$17</definedName>
    <definedName name="FWBS6000">[103]FWBS6000!$A$1:$O$30</definedName>
    <definedName name="FWBS7000">[103]FWBS7000!$A$1:$O$30</definedName>
    <definedName name="FWBS8000">[103]FWBS8000!$A$1:$O$30</definedName>
    <definedName name="FWBS9000">[103]FWBS9000!$A$1:$O$30</definedName>
    <definedName name="FWBSA000">[103]FWBSA000!$A$1:$O$30</definedName>
    <definedName name="FWBSB000">[103]FWBSB000!$A$1:$O$24</definedName>
    <definedName name="fx">'[37]Cash Flow - USD'!$E$2</definedName>
    <definedName name="fx_2">'[15]Pricing Notes'!$M$2</definedName>
    <definedName name="fx_3">'[15]Pricing Notes'!$N$2</definedName>
    <definedName name="fx_4">'[15]Pricing Notes'!$O$2</definedName>
    <definedName name="fxcode">[14]Ref!$C$22</definedName>
    <definedName name="fxname">[14]Ref!$E$22</definedName>
    <definedName name="fxrate">[14]Ref!$D$22</definedName>
    <definedName name="G">#N/A</definedName>
    <definedName name="gaske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 localSheetId="2">#REF!</definedName>
    <definedName name="gatevalves">#REF!</definedName>
    <definedName name="Gayathi" localSheetId="2">#REF!</definedName>
    <definedName name="Gayathi">#REF!</definedName>
    <definedName name="GBP">[51]Rate!$D$10</definedName>
    <definedName name="GC" localSheetId="2">#REF!</definedName>
    <definedName name="GC">#REF!</definedName>
    <definedName name="gciv_sm" localSheetId="2">#REF!</definedName>
    <definedName name="gciv_sm">#REF!</definedName>
    <definedName name="gcvl" localSheetId="2">#REF!</definedName>
    <definedName name="gcvl">#REF!</definedName>
    <definedName name="GENERAL" localSheetId="2">#REF!</definedName>
    <definedName name="GENERAL">#REF!</definedName>
    <definedName name="GFFG" localSheetId="4" hidden="1">{"Total Indirect Manpower",#N/A,FALSE,"J";"Total Direct Manpower",#N/A,FALSE,"J";"Direct Structural Manpower",#N/A,FALSE,"J";"Direct Mechanical Manpower",#N/A,FALSE,"J";"Direct Piping Manpower",#N/A,FALSE,"J";"Direct Tanks Manpower",#N/A,FALSE,"J";"Direct ElecInstrSS Manpower",#N/A,FALSE,"J"}</definedName>
    <definedName name="GFFG" localSheetId="12" hidden="1">{"Total Indirect Manpower",#N/A,FALSE,"J";"Total Direct Manpower",#N/A,FALSE,"J";"Direct Structural Manpower",#N/A,FALSE,"J";"Direct Mechanical Manpower",#N/A,FALSE,"J";"Direct Piping Manpower",#N/A,FALSE,"J";"Direct Tanks Manpower",#N/A,FALSE,"J";"Direct ElecInstrSS Manpower",#N/A,FALSE,"J"}</definedName>
    <definedName name="GFFG" localSheetId="19" hidden="1">{"Total Indirect Manpower",#N/A,FALSE,"J";"Total Direct Manpower",#N/A,FALSE,"J";"Direct Structural Manpower",#N/A,FALSE,"J";"Direct Mechanical Manpower",#N/A,FALSE,"J";"Direct Piping Manpower",#N/A,FALSE,"J";"Direct Tanks Manpower",#N/A,FALSE,"J";"Direct ElecInstrSS Manpower",#N/A,FALSE,"J"}</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localSheetId="10" hidden="1">{"Total Indirect Manpower",#N/A,FALSE,"J";"Total Direct Manpower",#N/A,FALSE,"J";"Direct Structural Manpower",#N/A,FALSE,"J";"Direct Mechanical Manpower",#N/A,FALSE,"J";"Direct Piping Manpower",#N/A,FALSE,"J";"Direct Tanks Manpower",#N/A,FALSE,"J";"Direct ElecInstrSS Manpower",#N/A,FALSE,"J"}</definedName>
    <definedName name="GFFG" localSheetId="9" hidden="1">{"Total Indirect Manpower",#N/A,FALSE,"J";"Total Direct Manpower",#N/A,FALSE,"J";"Direct Structural Manpower",#N/A,FALSE,"J";"Direct Mechanical Manpower",#N/A,FALSE,"J";"Direct Piping Manpower",#N/A,FALSE,"J";"Direct Tanks Manpower",#N/A,FALSE,"J";"Direct ElecInstrSS Manpower",#N/A,FALSE,"J"}</definedName>
    <definedName name="GFFG" localSheetId="17" hidden="1">{"Total Indirect Manpower",#N/A,FALSE,"J";"Total Direct Manpower",#N/A,FALSE,"J";"Direct Structural Manpower",#N/A,FALSE,"J";"Direct Mechanical Manpower",#N/A,FALSE,"J";"Direct Piping Manpower",#N/A,FALSE,"J";"Direct Tanks Manpower",#N/A,FALSE,"J";"Direct ElecInstrSS Manpower",#N/A,FALSE,"J"}</definedName>
    <definedName name="GFFG" localSheetId="6" hidden="1">{"Total Indirect Manpower",#N/A,FALSE,"J";"Total Direct Manpower",#N/A,FALSE,"J";"Direct Structural Manpower",#N/A,FALSE,"J";"Direct Mechanical Manpower",#N/A,FALSE,"J";"Direct Piping Manpower",#N/A,FALSE,"J";"Direct Tanks Manpower",#N/A,FALSE,"J";"Direct ElecInstrSS Manpower",#N/A,FALSE,"J"}</definedName>
    <definedName name="GFFG" localSheetId="14" hidden="1">{"Total Indirect Manpower",#N/A,FALSE,"J";"Total Direct Manpower",#N/A,FALSE,"J";"Direct Structural Manpower",#N/A,FALSE,"J";"Direct Mechanical Manpower",#N/A,FALSE,"J";"Direct Piping Manpower",#N/A,FALSE,"J";"Direct Tanks Manpower",#N/A,FALSE,"J";"Direct ElecInstrSS Manpower",#N/A,FALSE,"J"}</definedName>
    <definedName name="GFFG" localSheetId="21"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4" hidden="1">{"Total Indirect Manpower",#N/A,FALSE,"J";"Total Direct Manpower",#N/A,FALSE,"J";"Direct Structural Manpower",#N/A,FALSE,"J";"Direct Mechanical Manpower",#N/A,FALSE,"J";"Direct Piping Manpower",#N/A,FALSE,"J";"Direct Tanks Manpower",#N/A,FALSE,"J";"Direct ElecInstrSS Manpower",#N/A,FALSE,"J"}</definedName>
    <definedName name="gg" localSheetId="12" hidden="1">{"Total Indirect Manpower",#N/A,FALSE,"J";"Total Direct Manpower",#N/A,FALSE,"J";"Direct Structural Manpower",#N/A,FALSE,"J";"Direct Mechanical Manpower",#N/A,FALSE,"J";"Direct Piping Manpower",#N/A,FALSE,"J";"Direct Tanks Manpower",#N/A,FALSE,"J";"Direct ElecInstrSS Manpower",#N/A,FALSE,"J"}</definedName>
    <definedName name="gg" localSheetId="19"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localSheetId="10" hidden="1">{"Total Indirect Manpower",#N/A,FALSE,"J";"Total Direct Manpower",#N/A,FALSE,"J";"Direct Structural Manpower",#N/A,FALSE,"J";"Direct Mechanical Manpower",#N/A,FALSE,"J";"Direct Piping Manpower",#N/A,FALSE,"J";"Direct Tanks Manpower",#N/A,FALSE,"J";"Direct ElecInstrSS Manpower",#N/A,FALSE,"J"}</definedName>
    <definedName name="gg" localSheetId="9" hidden="1">{"Total Indirect Manpower",#N/A,FALSE,"J";"Total Direct Manpower",#N/A,FALSE,"J";"Direct Structural Manpower",#N/A,FALSE,"J";"Direct Mechanical Manpower",#N/A,FALSE,"J";"Direct Piping Manpower",#N/A,FALSE,"J";"Direct Tanks Manpower",#N/A,FALSE,"J";"Direct ElecInstrSS Manpower",#N/A,FALSE,"J"}</definedName>
    <definedName name="gg" localSheetId="17" hidden="1">{"Total Indirect Manpower",#N/A,FALSE,"J";"Total Direct Manpower",#N/A,FALSE,"J";"Direct Structural Manpower",#N/A,FALSE,"J";"Direct Mechanical Manpower",#N/A,FALSE,"J";"Direct Piping Manpower",#N/A,FALSE,"J";"Direct Tanks Manpower",#N/A,FALSE,"J";"Direct ElecInstrSS Manpower",#N/A,FALSE,"J"}</definedName>
    <definedName name="gg" localSheetId="6" hidden="1">{"Total Indirect Manpower",#N/A,FALSE,"J";"Total Direct Manpower",#N/A,FALSE,"J";"Direct Structural Manpower",#N/A,FALSE,"J";"Direct Mechanical Manpower",#N/A,FALSE,"J";"Direct Piping Manpower",#N/A,FALSE,"J";"Direct Tanks Manpower",#N/A,FALSE,"J";"Direct ElecInstrSS Manpower",#N/A,FALSE,"J"}</definedName>
    <definedName name="gg" localSheetId="14" hidden="1">{"Total Indirect Manpower",#N/A,FALSE,"J";"Total Direct Manpower",#N/A,FALSE,"J";"Direct Structural Manpower",#N/A,FALSE,"J";"Direct Mechanical Manpower",#N/A,FALSE,"J";"Direct Piping Manpower",#N/A,FALSE,"J";"Direct Tanks Manpower",#N/A,FALSE,"J";"Direct ElecInstrSS Manpower",#N/A,FALSE,"J"}</definedName>
    <definedName name="gg" localSheetId="21"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4" hidden="1">{"Charts1",#N/A,FALSE,"Charts1";"Charts2",#N/A,FALSE,"Charts2"}</definedName>
    <definedName name="ggg" localSheetId="12" hidden="1">{"Charts1",#N/A,FALSE,"Charts1";"Charts2",#N/A,FALSE,"Charts2"}</definedName>
    <definedName name="ggg" localSheetId="19" hidden="1">{"Charts1",#N/A,FALSE,"Charts1";"Charts2",#N/A,FALSE,"Charts2"}</definedName>
    <definedName name="ggg" localSheetId="0" hidden="1">{"Charts1",#N/A,FALSE,"Charts1";"Charts2",#N/A,FALSE,"Charts2"}</definedName>
    <definedName name="ggg" localSheetId="10" hidden="1">{"Charts1",#N/A,FALSE,"Charts1";"Charts2",#N/A,FALSE,"Charts2"}</definedName>
    <definedName name="ggg" localSheetId="9" hidden="1">{"Charts1",#N/A,FALSE,"Charts1";"Charts2",#N/A,FALSE,"Charts2"}</definedName>
    <definedName name="ggg" localSheetId="17" hidden="1">{"Charts1",#N/A,FALSE,"Charts1";"Charts2",#N/A,FALSE,"Charts2"}</definedName>
    <definedName name="ggg" localSheetId="6" hidden="1">{"Charts1",#N/A,FALSE,"Charts1";"Charts2",#N/A,FALSE,"Charts2"}</definedName>
    <definedName name="ggg" localSheetId="14" hidden="1">{"Charts1",#N/A,FALSE,"Charts1";"Charts2",#N/A,FALSE,"Charts2"}</definedName>
    <definedName name="ggg" localSheetId="21" hidden="1">{"Charts1",#N/A,FALSE,"Charts1";"Charts2",#N/A,FALSE,"Charts2"}</definedName>
    <definedName name="ggg" hidden="1">{"Charts1",#N/A,FALSE,"Charts1";"Charts2",#N/A,FALSE,"Charts2"}</definedName>
    <definedName name="GGGGGG" localSheetId="4" hidden="1">{#N/A,#N/A,FALSE,"ATIVO";#N/A,#N/A,FALSE,"PASSIVO";#N/A,#N/A,FALSE,"L&amp;P";#N/A,#N/A,FALSE,"INTEREST";#N/A,#N/A,FALSE,"IRDIFERIDO"}</definedName>
    <definedName name="GGGGGG" localSheetId="12" hidden="1">{#N/A,#N/A,FALSE,"ATIVO";#N/A,#N/A,FALSE,"PASSIVO";#N/A,#N/A,FALSE,"L&amp;P";#N/A,#N/A,FALSE,"INTEREST";#N/A,#N/A,FALSE,"IRDIFERIDO"}</definedName>
    <definedName name="GGGGGG" localSheetId="19" hidden="1">{#N/A,#N/A,FALSE,"ATIVO";#N/A,#N/A,FALSE,"PASSIVO";#N/A,#N/A,FALSE,"L&amp;P";#N/A,#N/A,FALSE,"INTEREST";#N/A,#N/A,FALSE,"IRDIFERIDO"}</definedName>
    <definedName name="GGGGGG" localSheetId="0" hidden="1">{#N/A,#N/A,FALSE,"ATIVO";#N/A,#N/A,FALSE,"PASSIVO";#N/A,#N/A,FALSE,"L&amp;P";#N/A,#N/A,FALSE,"INTEREST";#N/A,#N/A,FALSE,"IRDIFERIDO"}</definedName>
    <definedName name="GGGGGG" localSheetId="10" hidden="1">{#N/A,#N/A,FALSE,"ATIVO";#N/A,#N/A,FALSE,"PASSIVO";#N/A,#N/A,FALSE,"L&amp;P";#N/A,#N/A,FALSE,"INTEREST";#N/A,#N/A,FALSE,"IRDIFERIDO"}</definedName>
    <definedName name="GGGGGG" localSheetId="9" hidden="1">{#N/A,#N/A,FALSE,"ATIVO";#N/A,#N/A,FALSE,"PASSIVO";#N/A,#N/A,FALSE,"L&amp;P";#N/A,#N/A,FALSE,"INTEREST";#N/A,#N/A,FALSE,"IRDIFERIDO"}</definedName>
    <definedName name="GGGGGG" localSheetId="17" hidden="1">{#N/A,#N/A,FALSE,"ATIVO";#N/A,#N/A,FALSE,"PASSIVO";#N/A,#N/A,FALSE,"L&amp;P";#N/A,#N/A,FALSE,"INTEREST";#N/A,#N/A,FALSE,"IRDIFERIDO"}</definedName>
    <definedName name="GGGGGG" localSheetId="6" hidden="1">{#N/A,#N/A,FALSE,"ATIVO";#N/A,#N/A,FALSE,"PASSIVO";#N/A,#N/A,FALSE,"L&amp;P";#N/A,#N/A,FALSE,"INTEREST";#N/A,#N/A,FALSE,"IRDIFERIDO"}</definedName>
    <definedName name="GGGGGG" localSheetId="14" hidden="1">{#N/A,#N/A,FALSE,"ATIVO";#N/A,#N/A,FALSE,"PASSIVO";#N/A,#N/A,FALSE,"L&amp;P";#N/A,#N/A,FALSE,"INTEREST";#N/A,#N/A,FALSE,"IRDIFERIDO"}</definedName>
    <definedName name="GGGGGG" localSheetId="21" hidden="1">{#N/A,#N/A,FALSE,"ATIVO";#N/A,#N/A,FALSE,"PASSIVO";#N/A,#N/A,FALSE,"L&amp;P";#N/A,#N/A,FALSE,"INTEREST";#N/A,#N/A,FALSE,"IRDIFERIDO"}</definedName>
    <definedName name="GGGGGG" hidden="1">{#N/A,#N/A,FALSE,"ATIVO";#N/A,#N/A,FALSE,"PASSIVO";#N/A,#N/A,FALSE,"L&amp;P";#N/A,#N/A,FALSE,"INTEREST";#N/A,#N/A,FALSE,"IRDIFERIDO"}</definedName>
    <definedName name="GHG" localSheetId="4" hidden="1">{"b",#N/A,FALSE,"B";"C 1",#N/A,FALSE,"C";"C 2",#N/A,FALSE,"C";"D 1",#N/A,FALSE,"D";"d 2",#N/A,FALSE,"D";"D 3",#N/A,FALSE,"D";"E",#N/A,FALSE,"E";"F 1",#N/A,FALSE,"F";"F 2",#N/A,FALSE,"F";"F 3",#N/A,FALSE,"F";"G 1",#N/A,FALSE,"G";"G 2",#N/A,FALSE,"G";"I 1",#N/A,FALSE,"I";"J 1",#N/A,FALSE,"J";"J 2",#N/A,FALSE,"J";"L",#N/A,FALSE,"L";"M 1",#N/A,FALSE,"M";"N",#N/A,FALSE,"N"}</definedName>
    <definedName name="GHG" localSheetId="12" hidden="1">{"b",#N/A,FALSE,"B";"C 1",#N/A,FALSE,"C";"C 2",#N/A,FALSE,"C";"D 1",#N/A,FALSE,"D";"d 2",#N/A,FALSE,"D";"D 3",#N/A,FALSE,"D";"E",#N/A,FALSE,"E";"F 1",#N/A,FALSE,"F";"F 2",#N/A,FALSE,"F";"F 3",#N/A,FALSE,"F";"G 1",#N/A,FALSE,"G";"G 2",#N/A,FALSE,"G";"I 1",#N/A,FALSE,"I";"J 1",#N/A,FALSE,"J";"J 2",#N/A,FALSE,"J";"L",#N/A,FALSE,"L";"M 1",#N/A,FALSE,"M";"N",#N/A,FALSE,"N"}</definedName>
    <definedName name="GHG" localSheetId="19" hidden="1">{"b",#N/A,FALSE,"B";"C 1",#N/A,FALSE,"C";"C 2",#N/A,FALSE,"C";"D 1",#N/A,FALSE,"D";"d 2",#N/A,FALSE,"D";"D 3",#N/A,FALSE,"D";"E",#N/A,FALSE,"E";"F 1",#N/A,FALSE,"F";"F 2",#N/A,FALSE,"F";"F 3",#N/A,FALSE,"F";"G 1",#N/A,FALSE,"G";"G 2",#N/A,FALSE,"G";"I 1",#N/A,FALSE,"I";"J 1",#N/A,FALSE,"J";"J 2",#N/A,FALSE,"J";"L",#N/A,FALSE,"L";"M 1",#N/A,FALSE,"M";"N",#N/A,FALSE,"N"}</definedName>
    <definedName name="GHG" localSheetId="0" hidden="1">{"b",#N/A,FALSE,"B";"C 1",#N/A,FALSE,"C";"C 2",#N/A,FALSE,"C";"D 1",#N/A,FALSE,"D";"d 2",#N/A,FALSE,"D";"D 3",#N/A,FALSE,"D";"E",#N/A,FALSE,"E";"F 1",#N/A,FALSE,"F";"F 2",#N/A,FALSE,"F";"F 3",#N/A,FALSE,"F";"G 1",#N/A,FALSE,"G";"G 2",#N/A,FALSE,"G";"I 1",#N/A,FALSE,"I";"J 1",#N/A,FALSE,"J";"J 2",#N/A,FALSE,"J";"L",#N/A,FALSE,"L";"M 1",#N/A,FALSE,"M";"N",#N/A,FALSE,"N"}</definedName>
    <definedName name="GHG" localSheetId="10" hidden="1">{"b",#N/A,FALSE,"B";"C 1",#N/A,FALSE,"C";"C 2",#N/A,FALSE,"C";"D 1",#N/A,FALSE,"D";"d 2",#N/A,FALSE,"D";"D 3",#N/A,FALSE,"D";"E",#N/A,FALSE,"E";"F 1",#N/A,FALSE,"F";"F 2",#N/A,FALSE,"F";"F 3",#N/A,FALSE,"F";"G 1",#N/A,FALSE,"G";"G 2",#N/A,FALSE,"G";"I 1",#N/A,FALSE,"I";"J 1",#N/A,FALSE,"J";"J 2",#N/A,FALSE,"J";"L",#N/A,FALSE,"L";"M 1",#N/A,FALSE,"M";"N",#N/A,FALSE,"N"}</definedName>
    <definedName name="GHG" localSheetId="9" hidden="1">{"b",#N/A,FALSE,"B";"C 1",#N/A,FALSE,"C";"C 2",#N/A,FALSE,"C";"D 1",#N/A,FALSE,"D";"d 2",#N/A,FALSE,"D";"D 3",#N/A,FALSE,"D";"E",#N/A,FALSE,"E";"F 1",#N/A,FALSE,"F";"F 2",#N/A,FALSE,"F";"F 3",#N/A,FALSE,"F";"G 1",#N/A,FALSE,"G";"G 2",#N/A,FALSE,"G";"I 1",#N/A,FALSE,"I";"J 1",#N/A,FALSE,"J";"J 2",#N/A,FALSE,"J";"L",#N/A,FALSE,"L";"M 1",#N/A,FALSE,"M";"N",#N/A,FALSE,"N"}</definedName>
    <definedName name="GHG" localSheetId="17" hidden="1">{"b",#N/A,FALSE,"B";"C 1",#N/A,FALSE,"C";"C 2",#N/A,FALSE,"C";"D 1",#N/A,FALSE,"D";"d 2",#N/A,FALSE,"D";"D 3",#N/A,FALSE,"D";"E",#N/A,FALSE,"E";"F 1",#N/A,FALSE,"F";"F 2",#N/A,FALSE,"F";"F 3",#N/A,FALSE,"F";"G 1",#N/A,FALSE,"G";"G 2",#N/A,FALSE,"G";"I 1",#N/A,FALSE,"I";"J 1",#N/A,FALSE,"J";"J 2",#N/A,FALSE,"J";"L",#N/A,FALSE,"L";"M 1",#N/A,FALSE,"M";"N",#N/A,FALSE,"N"}</definedName>
    <definedName name="GHG" localSheetId="6" hidden="1">{"b",#N/A,FALSE,"B";"C 1",#N/A,FALSE,"C";"C 2",#N/A,FALSE,"C";"D 1",#N/A,FALSE,"D";"d 2",#N/A,FALSE,"D";"D 3",#N/A,FALSE,"D";"E",#N/A,FALSE,"E";"F 1",#N/A,FALSE,"F";"F 2",#N/A,FALSE,"F";"F 3",#N/A,FALSE,"F";"G 1",#N/A,FALSE,"G";"G 2",#N/A,FALSE,"G";"I 1",#N/A,FALSE,"I";"J 1",#N/A,FALSE,"J";"J 2",#N/A,FALSE,"J";"L",#N/A,FALSE,"L";"M 1",#N/A,FALSE,"M";"N",#N/A,FALSE,"N"}</definedName>
    <definedName name="GHG" localSheetId="14" hidden="1">{"b",#N/A,FALSE,"B";"C 1",#N/A,FALSE,"C";"C 2",#N/A,FALSE,"C";"D 1",#N/A,FALSE,"D";"d 2",#N/A,FALSE,"D";"D 3",#N/A,FALSE,"D";"E",#N/A,FALSE,"E";"F 1",#N/A,FALSE,"F";"F 2",#N/A,FALSE,"F";"F 3",#N/A,FALSE,"F";"G 1",#N/A,FALSE,"G";"G 2",#N/A,FALSE,"G";"I 1",#N/A,FALSE,"I";"J 1",#N/A,FALSE,"J";"J 2",#N/A,FALSE,"J";"L",#N/A,FALSE,"L";"M 1",#N/A,FALSE,"M";"N",#N/A,FALSE,"N"}</definedName>
    <definedName name="GHG" localSheetId="21"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 localSheetId="2">#REF!</definedName>
    <definedName name="ghgh">#REF!</definedName>
    <definedName name="GKI" localSheetId="4">#REF!</definedName>
    <definedName name="GKI" localSheetId="12">#REF!</definedName>
    <definedName name="GKI" localSheetId="19">#REF!</definedName>
    <definedName name="GKI" localSheetId="2">#REF!</definedName>
    <definedName name="GKI" localSheetId="6">#REF!</definedName>
    <definedName name="GKI" localSheetId="14">#REF!</definedName>
    <definedName name="GKI" localSheetId="21">#REF!</definedName>
    <definedName name="GKI">#REF!</definedName>
    <definedName name="GLCODE">[104]YTD_JAN12!$A$5:$A$154</definedName>
    <definedName name="GNRL" localSheetId="4">#REF!</definedName>
    <definedName name="GNRL" localSheetId="12">#REF!</definedName>
    <definedName name="GNRL" localSheetId="19">#REF!</definedName>
    <definedName name="GNRL" localSheetId="2">#REF!</definedName>
    <definedName name="GNRL" localSheetId="6">#REF!</definedName>
    <definedName name="GNRL" localSheetId="14">#REF!</definedName>
    <definedName name="GNRL" localSheetId="21">#REF!</definedName>
    <definedName name="GNRL">#REF!</definedName>
    <definedName name="GoBack" localSheetId="2">[76]!GoBack</definedName>
    <definedName name="GoBack">[76]!GoBack</definedName>
    <definedName name="goed" localSheetId="4">#REF!</definedName>
    <definedName name="goed" localSheetId="12">#REF!</definedName>
    <definedName name="goed" localSheetId="19">#REF!</definedName>
    <definedName name="goed" localSheetId="2">#REF!</definedName>
    <definedName name="goed" localSheetId="6">#REF!</definedName>
    <definedName name="goed" localSheetId="14">#REF!</definedName>
    <definedName name="goed" localSheetId="21">#REF!</definedName>
    <definedName name="goed">#REF!</definedName>
    <definedName name="GP" localSheetId="4" hidden="1">{#N/A,#N/A,FALSE,"WRSUMMARY";#N/A,#N/A,FALSE,"ANNEX-1";#N/A,#N/A,FALSE,"ANNEX-2";#N/A,#N/A,FALSE,"ANNEX-3";#N/A,#N/A,FALSE,"WORKING"}</definedName>
    <definedName name="GP" localSheetId="12" hidden="1">{#N/A,#N/A,FALSE,"WRSUMMARY";#N/A,#N/A,FALSE,"ANNEX-1";#N/A,#N/A,FALSE,"ANNEX-2";#N/A,#N/A,FALSE,"ANNEX-3";#N/A,#N/A,FALSE,"WORKING"}</definedName>
    <definedName name="GP" localSheetId="19" hidden="1">{#N/A,#N/A,FALSE,"WRSUMMARY";#N/A,#N/A,FALSE,"ANNEX-1";#N/A,#N/A,FALSE,"ANNEX-2";#N/A,#N/A,FALSE,"ANNEX-3";#N/A,#N/A,FALSE,"WORKING"}</definedName>
    <definedName name="GP" localSheetId="0" hidden="1">{#N/A,#N/A,FALSE,"WRSUMMARY";#N/A,#N/A,FALSE,"ANNEX-1";#N/A,#N/A,FALSE,"ANNEX-2";#N/A,#N/A,FALSE,"ANNEX-3";#N/A,#N/A,FALSE,"WORKING"}</definedName>
    <definedName name="GP" localSheetId="10" hidden="1">{#N/A,#N/A,FALSE,"WRSUMMARY";#N/A,#N/A,FALSE,"ANNEX-1";#N/A,#N/A,FALSE,"ANNEX-2";#N/A,#N/A,FALSE,"ANNEX-3";#N/A,#N/A,FALSE,"WORKING"}</definedName>
    <definedName name="GP" localSheetId="9" hidden="1">{#N/A,#N/A,FALSE,"WRSUMMARY";#N/A,#N/A,FALSE,"ANNEX-1";#N/A,#N/A,FALSE,"ANNEX-2";#N/A,#N/A,FALSE,"ANNEX-3";#N/A,#N/A,FALSE,"WORKING"}</definedName>
    <definedName name="GP" localSheetId="17" hidden="1">{#N/A,#N/A,FALSE,"WRSUMMARY";#N/A,#N/A,FALSE,"ANNEX-1";#N/A,#N/A,FALSE,"ANNEX-2";#N/A,#N/A,FALSE,"ANNEX-3";#N/A,#N/A,FALSE,"WORKING"}</definedName>
    <definedName name="GP" localSheetId="6" hidden="1">{#N/A,#N/A,FALSE,"WRSUMMARY";#N/A,#N/A,FALSE,"ANNEX-1";#N/A,#N/A,FALSE,"ANNEX-2";#N/A,#N/A,FALSE,"ANNEX-3";#N/A,#N/A,FALSE,"WORKING"}</definedName>
    <definedName name="GP" localSheetId="14" hidden="1">{#N/A,#N/A,FALSE,"WRSUMMARY";#N/A,#N/A,FALSE,"ANNEX-1";#N/A,#N/A,FALSE,"ANNEX-2";#N/A,#N/A,FALSE,"ANNEX-3";#N/A,#N/A,FALSE,"WORKING"}</definedName>
    <definedName name="GP" localSheetId="21" hidden="1">{#N/A,#N/A,FALSE,"WRSUMMARY";#N/A,#N/A,FALSE,"ANNEX-1";#N/A,#N/A,FALSE,"ANNEX-2";#N/A,#N/A,FALSE,"ANNEX-3";#N/A,#N/A,FALSE,"WORKING"}</definedName>
    <definedName name="GP" hidden="1">{#N/A,#N/A,FALSE,"WRSUMMARY";#N/A,#N/A,FALSE,"ANNEX-1";#N/A,#N/A,FALSE,"ANNEX-2";#N/A,#N/A,FALSE,"ANNEX-3";#N/A,#N/A,FALSE,"WORKING"}</definedName>
    <definedName name="graph" localSheetId="4">'[105]1'!#REF!,'[105]1'!#REF!</definedName>
    <definedName name="graph" localSheetId="12">#REF!,#REF!</definedName>
    <definedName name="graph" localSheetId="19">#REF!,#REF!</definedName>
    <definedName name="graph" localSheetId="2">#REF!,#REF!</definedName>
    <definedName name="graph" localSheetId="6">'[105]1'!#REF!,'[105]1'!#REF!</definedName>
    <definedName name="graph" localSheetId="14">#REF!,#REF!</definedName>
    <definedName name="graph" localSheetId="21">#REF!,#REF!</definedName>
    <definedName name="graph">#REF!,#REF!</definedName>
    <definedName name="GRD">[51]Rate!$D$11</definedName>
    <definedName name="green" localSheetId="4">#REF!</definedName>
    <definedName name="green" localSheetId="12">#REF!</definedName>
    <definedName name="green" localSheetId="19">#REF!</definedName>
    <definedName name="green" localSheetId="2">#REF!</definedName>
    <definedName name="green" localSheetId="6">#REF!</definedName>
    <definedName name="green" localSheetId="14">#REF!</definedName>
    <definedName name="green" localSheetId="21">#REF!</definedName>
    <definedName name="green">#REF!</definedName>
    <definedName name="groupings" localSheetId="4">#REF!</definedName>
    <definedName name="groupings" localSheetId="12">#REF!</definedName>
    <definedName name="groupings" localSheetId="19">#REF!</definedName>
    <definedName name="groupings" localSheetId="2">#REF!</definedName>
    <definedName name="groupings" localSheetId="6">#REF!</definedName>
    <definedName name="groupings" localSheetId="14">#REF!</definedName>
    <definedName name="groupings" localSheetId="21">#REF!</definedName>
    <definedName name="groupings">#REF!</definedName>
    <definedName name="gs" localSheetId="4" hidden="1">{"b",#N/A,FALSE,"B";"C 1",#N/A,FALSE,"C";"C 2",#N/A,FALSE,"C";"D 1",#N/A,FALSE,"D";"d 2",#N/A,FALSE,"D";"D 3",#N/A,FALSE,"D";"E",#N/A,FALSE,"E";"F 1",#N/A,FALSE,"F";"F 2",#N/A,FALSE,"F";"F 3",#N/A,FALSE,"F";"G 1",#N/A,FALSE,"G";"G 2",#N/A,FALSE,"G";"I 1",#N/A,FALSE,"I";"J 1",#N/A,FALSE,"J";"J 2",#N/A,FALSE,"J";"L",#N/A,FALSE,"L";"M 1",#N/A,FALSE,"M";"N",#N/A,FALSE,"N"}</definedName>
    <definedName name="gs" localSheetId="12" hidden="1">{"b",#N/A,FALSE,"B";"C 1",#N/A,FALSE,"C";"C 2",#N/A,FALSE,"C";"D 1",#N/A,FALSE,"D";"d 2",#N/A,FALSE,"D";"D 3",#N/A,FALSE,"D";"E",#N/A,FALSE,"E";"F 1",#N/A,FALSE,"F";"F 2",#N/A,FALSE,"F";"F 3",#N/A,FALSE,"F";"G 1",#N/A,FALSE,"G";"G 2",#N/A,FALSE,"G";"I 1",#N/A,FALSE,"I";"J 1",#N/A,FALSE,"J";"J 2",#N/A,FALSE,"J";"L",#N/A,FALSE,"L";"M 1",#N/A,FALSE,"M";"N",#N/A,FALSE,"N"}</definedName>
    <definedName name="gs" localSheetId="19" hidden="1">{"b",#N/A,FALSE,"B";"C 1",#N/A,FALSE,"C";"C 2",#N/A,FALSE,"C";"D 1",#N/A,FALSE,"D";"d 2",#N/A,FALSE,"D";"D 3",#N/A,FALSE,"D";"E",#N/A,FALSE,"E";"F 1",#N/A,FALSE,"F";"F 2",#N/A,FALSE,"F";"F 3",#N/A,FALSE,"F";"G 1",#N/A,FALSE,"G";"G 2",#N/A,FALSE,"G";"I 1",#N/A,FALSE,"I";"J 1",#N/A,FALSE,"J";"J 2",#N/A,FALSE,"J";"L",#N/A,FALSE,"L";"M 1",#N/A,FALSE,"M";"N",#N/A,FALSE,"N"}</definedName>
    <definedName name="gs" localSheetId="0" hidden="1">{"b",#N/A,FALSE,"B";"C 1",#N/A,FALSE,"C";"C 2",#N/A,FALSE,"C";"D 1",#N/A,FALSE,"D";"d 2",#N/A,FALSE,"D";"D 3",#N/A,FALSE,"D";"E",#N/A,FALSE,"E";"F 1",#N/A,FALSE,"F";"F 2",#N/A,FALSE,"F";"F 3",#N/A,FALSE,"F";"G 1",#N/A,FALSE,"G";"G 2",#N/A,FALSE,"G";"I 1",#N/A,FALSE,"I";"J 1",#N/A,FALSE,"J";"J 2",#N/A,FALSE,"J";"L",#N/A,FALSE,"L";"M 1",#N/A,FALSE,"M";"N",#N/A,FALSE,"N"}</definedName>
    <definedName name="gs" localSheetId="10" hidden="1">{"b",#N/A,FALSE,"B";"C 1",#N/A,FALSE,"C";"C 2",#N/A,FALSE,"C";"D 1",#N/A,FALSE,"D";"d 2",#N/A,FALSE,"D";"D 3",#N/A,FALSE,"D";"E",#N/A,FALSE,"E";"F 1",#N/A,FALSE,"F";"F 2",#N/A,FALSE,"F";"F 3",#N/A,FALSE,"F";"G 1",#N/A,FALSE,"G";"G 2",#N/A,FALSE,"G";"I 1",#N/A,FALSE,"I";"J 1",#N/A,FALSE,"J";"J 2",#N/A,FALSE,"J";"L",#N/A,FALSE,"L";"M 1",#N/A,FALSE,"M";"N",#N/A,FALSE,"N"}</definedName>
    <definedName name="gs" localSheetId="9" hidden="1">{"b",#N/A,FALSE,"B";"C 1",#N/A,FALSE,"C";"C 2",#N/A,FALSE,"C";"D 1",#N/A,FALSE,"D";"d 2",#N/A,FALSE,"D";"D 3",#N/A,FALSE,"D";"E",#N/A,FALSE,"E";"F 1",#N/A,FALSE,"F";"F 2",#N/A,FALSE,"F";"F 3",#N/A,FALSE,"F";"G 1",#N/A,FALSE,"G";"G 2",#N/A,FALSE,"G";"I 1",#N/A,FALSE,"I";"J 1",#N/A,FALSE,"J";"J 2",#N/A,FALSE,"J";"L",#N/A,FALSE,"L";"M 1",#N/A,FALSE,"M";"N",#N/A,FALSE,"N"}</definedName>
    <definedName name="gs" localSheetId="17" hidden="1">{"b",#N/A,FALSE,"B";"C 1",#N/A,FALSE,"C";"C 2",#N/A,FALSE,"C";"D 1",#N/A,FALSE,"D";"d 2",#N/A,FALSE,"D";"D 3",#N/A,FALSE,"D";"E",#N/A,FALSE,"E";"F 1",#N/A,FALSE,"F";"F 2",#N/A,FALSE,"F";"F 3",#N/A,FALSE,"F";"G 1",#N/A,FALSE,"G";"G 2",#N/A,FALSE,"G";"I 1",#N/A,FALSE,"I";"J 1",#N/A,FALSE,"J";"J 2",#N/A,FALSE,"J";"L",#N/A,FALSE,"L";"M 1",#N/A,FALSE,"M";"N",#N/A,FALSE,"N"}</definedName>
    <definedName name="gs" localSheetId="6" hidden="1">{"b",#N/A,FALSE,"B";"C 1",#N/A,FALSE,"C";"C 2",#N/A,FALSE,"C";"D 1",#N/A,FALSE,"D";"d 2",#N/A,FALSE,"D";"D 3",#N/A,FALSE,"D";"E",#N/A,FALSE,"E";"F 1",#N/A,FALSE,"F";"F 2",#N/A,FALSE,"F";"F 3",#N/A,FALSE,"F";"G 1",#N/A,FALSE,"G";"G 2",#N/A,FALSE,"G";"I 1",#N/A,FALSE,"I";"J 1",#N/A,FALSE,"J";"J 2",#N/A,FALSE,"J";"L",#N/A,FALSE,"L";"M 1",#N/A,FALSE,"M";"N",#N/A,FALSE,"N"}</definedName>
    <definedName name="gs" localSheetId="14" hidden="1">{"b",#N/A,FALSE,"B";"C 1",#N/A,FALSE,"C";"C 2",#N/A,FALSE,"C";"D 1",#N/A,FALSE,"D";"d 2",#N/A,FALSE,"D";"D 3",#N/A,FALSE,"D";"E",#N/A,FALSE,"E";"F 1",#N/A,FALSE,"F";"F 2",#N/A,FALSE,"F";"F 3",#N/A,FALSE,"F";"G 1",#N/A,FALSE,"G";"G 2",#N/A,FALSE,"G";"I 1",#N/A,FALSE,"I";"J 1",#N/A,FALSE,"J";"J 2",#N/A,FALSE,"J";"L",#N/A,FALSE,"L";"M 1",#N/A,FALSE,"M";"N",#N/A,FALSE,"N"}</definedName>
    <definedName name="gs" localSheetId="21"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[44]Quelle!$AS$81:$BD$103</definedName>
    <definedName name="GuVÜbersichtmthBGT">[44]Quelle!$BF$81:$BQ$103</definedName>
    <definedName name="GuVÜbersichtmthprv">[44]Quelle!$AF$81:$AQ$103</definedName>
    <definedName name="GuVÜbersichtYTD">[44]Quelle!$E$56:$AD$78</definedName>
    <definedName name="GuVÜbersichtYTDprv">[44]Quelle!$AF$56:$AQ$78</definedName>
    <definedName name="gvk" localSheetId="4">#REF!</definedName>
    <definedName name="gvk" localSheetId="12">#REF!</definedName>
    <definedName name="gvk" localSheetId="19">#REF!</definedName>
    <definedName name="gvk" localSheetId="2">#REF!</definedName>
    <definedName name="gvk" localSheetId="6">#REF!</definedName>
    <definedName name="gvk" localSheetId="14">#REF!</definedName>
    <definedName name="gvk" localSheetId="21">#REF!</definedName>
    <definedName name="gvk">#REF!</definedName>
    <definedName name="H" localSheetId="4" hidden="1">{"Total Indirect Manpower",#N/A,FALSE,"J";"Total Direct Manpower",#N/A,FALSE,"J";"Direct Structural Manpower",#N/A,FALSE,"J";"Direct Mechanical Manpower",#N/A,FALSE,"J";"Direct Piping Manpower",#N/A,FALSE,"J";"Direct Tanks Manpower",#N/A,FALSE,"J";"Direct ElecInstrSS Manpower",#N/A,FALSE,"J"}</definedName>
    <definedName name="H" localSheetId="12" hidden="1">{"Total Indirect Manpower",#N/A,FALSE,"J";"Total Direct Manpower",#N/A,FALSE,"J";"Direct Structural Manpower",#N/A,FALSE,"J";"Direct Mechanical Manpower",#N/A,FALSE,"J";"Direct Piping Manpower",#N/A,FALSE,"J";"Direct Tanks Manpower",#N/A,FALSE,"J";"Direct ElecInstrSS Manpower",#N/A,FALSE,"J"}</definedName>
    <definedName name="H" localSheetId="19" hidden="1">{"Total Indirect Manpower",#N/A,FALSE,"J";"Total Direct Manpower",#N/A,FALSE,"J";"Direct Structural Manpower",#N/A,FALSE,"J";"Direct Mechanical Manpower",#N/A,FALSE,"J";"Direct Piping Manpower",#N/A,FALSE,"J";"Direct Tanks Manpower",#N/A,FALSE,"J";"Direct ElecInstrSS Manpower",#N/A,FALSE,"J"}</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localSheetId="10" hidden="1">{"Total Indirect Manpower",#N/A,FALSE,"J";"Total Direct Manpower",#N/A,FALSE,"J";"Direct Structural Manpower",#N/A,FALSE,"J";"Direct Mechanical Manpower",#N/A,FALSE,"J";"Direct Piping Manpower",#N/A,FALSE,"J";"Direct Tanks Manpower",#N/A,FALSE,"J";"Direct ElecInstrSS Manpower",#N/A,FALSE,"J"}</definedName>
    <definedName name="H" localSheetId="9" hidden="1">{"Total Indirect Manpower",#N/A,FALSE,"J";"Total Direct Manpower",#N/A,FALSE,"J";"Direct Structural Manpower",#N/A,FALSE,"J";"Direct Mechanical Manpower",#N/A,FALSE,"J";"Direct Piping Manpower",#N/A,FALSE,"J";"Direct Tanks Manpower",#N/A,FALSE,"J";"Direct ElecInstrSS Manpower",#N/A,FALSE,"J"}</definedName>
    <definedName name="H" localSheetId="17" hidden="1">{"Total Indirect Manpower",#N/A,FALSE,"J";"Total Direct Manpower",#N/A,FALSE,"J";"Direct Structural Manpower",#N/A,FALSE,"J";"Direct Mechanical Manpower",#N/A,FALSE,"J";"Direct Piping Manpower",#N/A,FALSE,"J";"Direct Tanks Manpower",#N/A,FALSE,"J";"Direct ElecInstrSS Manpower",#N/A,FALSE,"J"}</definedName>
    <definedName name="H" localSheetId="6" hidden="1">{"Total Indirect Manpower",#N/A,FALSE,"J";"Total Direct Manpower",#N/A,FALSE,"J";"Direct Structural Manpower",#N/A,FALSE,"J";"Direct Mechanical Manpower",#N/A,FALSE,"J";"Direct Piping Manpower",#N/A,FALSE,"J";"Direct Tanks Manpower",#N/A,FALSE,"J";"Direct ElecInstrSS Manpower",#N/A,FALSE,"J"}</definedName>
    <definedName name="H" localSheetId="14" hidden="1">{"Total Indirect Manpower",#N/A,FALSE,"J";"Total Direct Manpower",#N/A,FALSE,"J";"Direct Structural Manpower",#N/A,FALSE,"J";"Direct Mechanical Manpower",#N/A,FALSE,"J";"Direct Piping Manpower",#N/A,FALSE,"J";"Direct Tanks Manpower",#N/A,FALSE,"J";"Direct ElecInstrSS Manpower",#N/A,FALSE,"J"}</definedName>
    <definedName name="H" localSheetId="21"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'[62]INNER TANK'!$E$14</definedName>
    <definedName name="HapCKVA" localSheetId="4">#REF!</definedName>
    <definedName name="HapCKVA" localSheetId="12">#REF!</definedName>
    <definedName name="HapCKVA" localSheetId="19">#REF!</definedName>
    <definedName name="HapCKVA" localSheetId="2">#REF!</definedName>
    <definedName name="HapCKVA" localSheetId="6">#REF!</definedName>
    <definedName name="HapCKVA" localSheetId="14">#REF!</definedName>
    <definedName name="HapCKVA" localSheetId="21">#REF!</definedName>
    <definedName name="HapCKVA">#REF!</definedName>
    <definedName name="HapCKvar" localSheetId="4">#REF!</definedName>
    <definedName name="HapCKvar" localSheetId="12">#REF!</definedName>
    <definedName name="HapCKvar" localSheetId="19">#REF!</definedName>
    <definedName name="HapCKvar" localSheetId="2">#REF!</definedName>
    <definedName name="HapCKvar" localSheetId="6">#REF!</definedName>
    <definedName name="HapCKvar" localSheetId="14">#REF!</definedName>
    <definedName name="HapCKvar" localSheetId="21">#REF!</definedName>
    <definedName name="HapCKvar">#REF!</definedName>
    <definedName name="HapCKW" localSheetId="4">#REF!</definedName>
    <definedName name="HapCKW" localSheetId="12">#REF!</definedName>
    <definedName name="HapCKW" localSheetId="19">#REF!</definedName>
    <definedName name="HapCKW" localSheetId="2">#REF!</definedName>
    <definedName name="HapCKW" localSheetId="6">#REF!</definedName>
    <definedName name="HapCKW" localSheetId="14">#REF!</definedName>
    <definedName name="HapCKW" localSheetId="21">#REF!</definedName>
    <definedName name="HapCKW">#REF!</definedName>
    <definedName name="HapIKVA" localSheetId="2">#REF!</definedName>
    <definedName name="HapIKVA">#REF!</definedName>
    <definedName name="HapIKvar" localSheetId="2">#REF!</definedName>
    <definedName name="HapIKvar">#REF!</definedName>
    <definedName name="HapIKW" localSheetId="2">#REF!</definedName>
    <definedName name="HapIKW">#REF!</definedName>
    <definedName name="HapKVA" localSheetId="2">#REF!</definedName>
    <definedName name="HapKVA">#REF!</definedName>
    <definedName name="HapSKVA" localSheetId="2">#REF!</definedName>
    <definedName name="HapSKVA">#REF!</definedName>
    <definedName name="HapSKW" localSheetId="2">#REF!</definedName>
    <definedName name="HapSKW">#REF!</definedName>
    <definedName name="haradh" localSheetId="2">#REF!</definedName>
    <definedName name="haradh">#REF!</definedName>
    <definedName name="Harmesh" localSheetId="2">#REF!</definedName>
    <definedName name="Harmesh">#REF!</definedName>
    <definedName name="HAZIRA" localSheetId="2">#REF!</definedName>
    <definedName name="HAZIRA">#REF!</definedName>
    <definedName name="HBDRS" localSheetId="2">#REF!</definedName>
    <definedName name="HBDRS">#REF!</definedName>
    <definedName name="HBMS" localSheetId="4">#REF!</definedName>
    <definedName name="HBMS" localSheetId="12">#REF!</definedName>
    <definedName name="HBMS" localSheetId="19">#REF!</definedName>
    <definedName name="HBMS" localSheetId="2">#REF!</definedName>
    <definedName name="HBMS" localSheetId="6">#REF!</definedName>
    <definedName name="HBMS" localSheetId="14">#REF!</definedName>
    <definedName name="HBMS" localSheetId="21">#REF!</definedName>
    <definedName name="HBMS">#REF!</definedName>
    <definedName name="Hcbdw" localSheetId="2">#REF!</definedName>
    <definedName name="Hcbdw" localSheetId="6">'[106]purpose&amp;input'!#REF!</definedName>
    <definedName name="Hcbdw" localSheetId="14">#REF!</definedName>
    <definedName name="Hcbdw" localSheetId="21">#REF!</definedName>
    <definedName name="Hcbdw">#REF!</definedName>
    <definedName name="hcj" localSheetId="4" hidden="1">{"Cost Summary",#N/A,FALSE,"B";"Cost Detail 1",#N/A,FALSE,"C";"Cost Detail 2",#N/A,FALSE,"C"}</definedName>
    <definedName name="hcj" localSheetId="12" hidden="1">{"Cost Summary",#N/A,FALSE,"B";"Cost Detail 1",#N/A,FALSE,"C";"Cost Detail 2",#N/A,FALSE,"C"}</definedName>
    <definedName name="hcj" localSheetId="19" hidden="1">{"Cost Summary",#N/A,FALSE,"B";"Cost Detail 1",#N/A,FALSE,"C";"Cost Detail 2",#N/A,FALSE,"C"}</definedName>
    <definedName name="hcj" localSheetId="0" hidden="1">{"Cost Summary",#N/A,FALSE,"B";"Cost Detail 1",#N/A,FALSE,"C";"Cost Detail 2",#N/A,FALSE,"C"}</definedName>
    <definedName name="hcj" localSheetId="10" hidden="1">{"Cost Summary",#N/A,FALSE,"B";"Cost Detail 1",#N/A,FALSE,"C";"Cost Detail 2",#N/A,FALSE,"C"}</definedName>
    <definedName name="hcj" localSheetId="9" hidden="1">{"Cost Summary",#N/A,FALSE,"B";"Cost Detail 1",#N/A,FALSE,"C";"Cost Detail 2",#N/A,FALSE,"C"}</definedName>
    <definedName name="hcj" localSheetId="17" hidden="1">{"Cost Summary",#N/A,FALSE,"B";"Cost Detail 1",#N/A,FALSE,"C";"Cost Detail 2",#N/A,FALSE,"C"}</definedName>
    <definedName name="hcj" localSheetId="6" hidden="1">{"Cost Summary",#N/A,FALSE,"B";"Cost Detail 1",#N/A,FALSE,"C";"Cost Detail 2",#N/A,FALSE,"C"}</definedName>
    <definedName name="hcj" localSheetId="14" hidden="1">{"Cost Summary",#N/A,FALSE,"B";"Cost Detail 1",#N/A,FALSE,"C";"Cost Detail 2",#N/A,FALSE,"C"}</definedName>
    <definedName name="hcj" localSheetId="21" hidden="1">{"Cost Summary",#N/A,FALSE,"B";"Cost Detail 1",#N/A,FALSE,"C";"Cost Detail 2",#N/A,FALSE,"C"}</definedName>
    <definedName name="hcj" hidden="1">{"Cost Summary",#N/A,FALSE,"B";"Cost Detail 1",#N/A,FALSE,"C";"Cost Detail 2",#N/A,FALSE,"C"}</definedName>
    <definedName name="hcj." localSheetId="4" hidden="1">{"Total Indirect Manpower",#N/A,FALSE,"J";"Total Direct Manpower",#N/A,FALSE,"J";"Direct Structural Manpower",#N/A,FALSE,"J";"Direct Mechanical Manpower",#N/A,FALSE,"J";"Direct Piping Manpower",#N/A,FALSE,"J";"Direct Tanks Manpower",#N/A,FALSE,"J";"Direct ElecInstrSS Manpower",#N/A,FALSE,"J"}</definedName>
    <definedName name="hcj." localSheetId="12" hidden="1">{"Total Indirect Manpower",#N/A,FALSE,"J";"Total Direct Manpower",#N/A,FALSE,"J";"Direct Structural Manpower",#N/A,FALSE,"J";"Direct Mechanical Manpower",#N/A,FALSE,"J";"Direct Piping Manpower",#N/A,FALSE,"J";"Direct Tanks Manpower",#N/A,FALSE,"J";"Direct ElecInstrSS Manpower",#N/A,FALSE,"J"}</definedName>
    <definedName name="hcj." localSheetId="19" hidden="1">{"Total Indirect Manpower",#N/A,FALSE,"J";"Total Direct Manpower",#N/A,FALSE,"J";"Direct Structural Manpower",#N/A,FALSE,"J";"Direct Mechanical Manpower",#N/A,FALSE,"J";"Direct Piping Manpower",#N/A,FALSE,"J";"Direct Tanks Manpower",#N/A,FALSE,"J";"Direct ElecInstrSS Manpower",#N/A,FALSE,"J"}</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localSheetId="10" hidden="1">{"Total Indirect Manpower",#N/A,FALSE,"J";"Total Direct Manpower",#N/A,FALSE,"J";"Direct Structural Manpower",#N/A,FALSE,"J";"Direct Mechanical Manpower",#N/A,FALSE,"J";"Direct Piping Manpower",#N/A,FALSE,"J";"Direct Tanks Manpower",#N/A,FALSE,"J";"Direct ElecInstrSS Manpower",#N/A,FALSE,"J"}</definedName>
    <definedName name="hcj." localSheetId="9" hidden="1">{"Total Indirect Manpower",#N/A,FALSE,"J";"Total Direct Manpower",#N/A,FALSE,"J";"Direct Structural Manpower",#N/A,FALSE,"J";"Direct Mechanical Manpower",#N/A,FALSE,"J";"Direct Piping Manpower",#N/A,FALSE,"J";"Direct Tanks Manpower",#N/A,FALSE,"J";"Direct ElecInstrSS Manpower",#N/A,FALSE,"J"}</definedName>
    <definedName name="hcj." localSheetId="17" hidden="1">{"Total Indirect Manpower",#N/A,FALSE,"J";"Total Direct Manpower",#N/A,FALSE,"J";"Direct Structural Manpower",#N/A,FALSE,"J";"Direct Mechanical Manpower",#N/A,FALSE,"J";"Direct Piping Manpower",#N/A,FALSE,"J";"Direct Tanks Manpower",#N/A,FALSE,"J";"Direct ElecInstrSS Manpower",#N/A,FALSE,"J"}</definedName>
    <definedName name="hcj." localSheetId="6" hidden="1">{"Total Indirect Manpower",#N/A,FALSE,"J";"Total Direct Manpower",#N/A,FALSE,"J";"Direct Structural Manpower",#N/A,FALSE,"J";"Direct Mechanical Manpower",#N/A,FALSE,"J";"Direct Piping Manpower",#N/A,FALSE,"J";"Direct Tanks Manpower",#N/A,FALSE,"J";"Direct ElecInstrSS Manpower",#N/A,FALSE,"J"}</definedName>
    <definedName name="hcj." localSheetId="14" hidden="1">{"Total Indirect Manpower",#N/A,FALSE,"J";"Total Direct Manpower",#N/A,FALSE,"J";"Direct Structural Manpower",#N/A,FALSE,"J";"Direct Mechanical Manpower",#N/A,FALSE,"J";"Direct Piping Manpower",#N/A,FALSE,"J";"Direct Tanks Manpower",#N/A,FALSE,"J";"Direct ElecInstrSS Manpower",#N/A,FALSE,"J"}</definedName>
    <definedName name="hcj." localSheetId="21"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 localSheetId="2">#REF!</definedName>
    <definedName name="Hcw">#REF!</definedName>
    <definedName name="hdfjor">'[96]HDPE plant'!$C$4</definedName>
    <definedName name="Header_Row" localSheetId="2">ROW(#REF!)</definedName>
    <definedName name="Header_Row">ROW(#REF!)</definedName>
    <definedName name="HEAT1">[107]I!$B$2:$AA$43</definedName>
    <definedName name="heat2" localSheetId="4">#REF!</definedName>
    <definedName name="heat2" localSheetId="12">#REF!</definedName>
    <definedName name="heat2" localSheetId="19">#REF!</definedName>
    <definedName name="heat2" localSheetId="2">#REF!</definedName>
    <definedName name="heat2" localSheetId="6">#REF!</definedName>
    <definedName name="heat2" localSheetId="14">#REF!</definedName>
    <definedName name="heat2" localSheetId="21">#REF!</definedName>
    <definedName name="heat2">#REF!</definedName>
    <definedName name="heater" localSheetId="4">#REF!</definedName>
    <definedName name="heater" localSheetId="12">#REF!</definedName>
    <definedName name="heater" localSheetId="19">#REF!</definedName>
    <definedName name="heater" localSheetId="2">#REF!</definedName>
    <definedName name="heater" localSheetId="6">#REF!</definedName>
    <definedName name="heater" localSheetId="14">#REF!</definedName>
    <definedName name="heater" localSheetId="21">#REF!</definedName>
    <definedName name="heater">#REF!</definedName>
    <definedName name="hei">[108]PP3!$A$21:$IV$21</definedName>
    <definedName name="hej" localSheetId="4" hidden="1">{#N/A,#N/A,FALSE,"1st page";#N/A,#N/A,FALSE,"BSC";#N/A,#N/A,FALSE,"Financial report";#N/A,#N/A,FALSE,"Sales"}</definedName>
    <definedName name="hej" localSheetId="12" hidden="1">{#N/A,#N/A,FALSE,"1st page";#N/A,#N/A,FALSE,"BSC";#N/A,#N/A,FALSE,"Financial report";#N/A,#N/A,FALSE,"Sales"}</definedName>
    <definedName name="hej" localSheetId="19" hidden="1">{#N/A,#N/A,FALSE,"1st page";#N/A,#N/A,FALSE,"BSC";#N/A,#N/A,FALSE,"Financial report";#N/A,#N/A,FALSE,"Sales"}</definedName>
    <definedName name="hej" localSheetId="0" hidden="1">{#N/A,#N/A,FALSE,"1st page";#N/A,#N/A,FALSE,"BSC";#N/A,#N/A,FALSE,"Financial report";#N/A,#N/A,FALSE,"Sales"}</definedName>
    <definedName name="hej" localSheetId="10" hidden="1">{#N/A,#N/A,FALSE,"1st page";#N/A,#N/A,FALSE,"BSC";#N/A,#N/A,FALSE,"Financial report";#N/A,#N/A,FALSE,"Sales"}</definedName>
    <definedName name="hej" localSheetId="9" hidden="1">{#N/A,#N/A,FALSE,"1st page";#N/A,#N/A,FALSE,"BSC";#N/A,#N/A,FALSE,"Financial report";#N/A,#N/A,FALSE,"Sales"}</definedName>
    <definedName name="hej" localSheetId="17" hidden="1">{#N/A,#N/A,FALSE,"1st page";#N/A,#N/A,FALSE,"BSC";#N/A,#N/A,FALSE,"Financial report";#N/A,#N/A,FALSE,"Sales"}</definedName>
    <definedName name="hej" localSheetId="6" hidden="1">{#N/A,#N/A,FALSE,"1st page";#N/A,#N/A,FALSE,"BSC";#N/A,#N/A,FALSE,"Financial report";#N/A,#N/A,FALSE,"Sales"}</definedName>
    <definedName name="hej" localSheetId="14" hidden="1">{#N/A,#N/A,FALSE,"1st page";#N/A,#N/A,FALSE,"BSC";#N/A,#N/A,FALSE,"Financial report";#N/A,#N/A,FALSE,"Sales"}</definedName>
    <definedName name="hej" localSheetId="21" hidden="1">{#N/A,#N/A,FALSE,"1st page";#N/A,#N/A,FALSE,"BSC";#N/A,#N/A,FALSE,"Financial report";#N/A,#N/A,FALSE,"Sales"}</definedName>
    <definedName name="hej" hidden="1">{#N/A,#N/A,FALSE,"1st page";#N/A,#N/A,FALSE,"BSC";#N/A,#N/A,FALSE,"Financial report";#N/A,#N/A,FALSE,"Sales"}</definedName>
    <definedName name="Heja" localSheetId="4" hidden="1">{"Page1",#N/A,FALSE,"Page1";"Overview",#N/A,FALSE,"Overview";"result",#N/A,FALSE,"Result";"Charts1",#N/A,FALSE,"Charts1";"Charts2",#N/A,FALSE,"Charts2"}</definedName>
    <definedName name="Heja" localSheetId="12" hidden="1">{"Page1",#N/A,FALSE,"Page1";"Overview",#N/A,FALSE,"Overview";"result",#N/A,FALSE,"Result";"Charts1",#N/A,FALSE,"Charts1";"Charts2",#N/A,FALSE,"Charts2"}</definedName>
    <definedName name="Heja" localSheetId="19" hidden="1">{"Page1",#N/A,FALSE,"Page1";"Overview",#N/A,FALSE,"Overview";"result",#N/A,FALSE,"Result";"Charts1",#N/A,FALSE,"Charts1";"Charts2",#N/A,FALSE,"Charts2"}</definedName>
    <definedName name="Heja" localSheetId="0" hidden="1">{"Page1",#N/A,FALSE,"Page1";"Overview",#N/A,FALSE,"Overview";"result",#N/A,FALSE,"Result";"Charts1",#N/A,FALSE,"Charts1";"Charts2",#N/A,FALSE,"Charts2"}</definedName>
    <definedName name="Heja" localSheetId="10" hidden="1">{"Page1",#N/A,FALSE,"Page1";"Overview",#N/A,FALSE,"Overview";"result",#N/A,FALSE,"Result";"Charts1",#N/A,FALSE,"Charts1";"Charts2",#N/A,FALSE,"Charts2"}</definedName>
    <definedName name="Heja" localSheetId="9" hidden="1">{"Page1",#N/A,FALSE,"Page1";"Overview",#N/A,FALSE,"Overview";"result",#N/A,FALSE,"Result";"Charts1",#N/A,FALSE,"Charts1";"Charts2",#N/A,FALSE,"Charts2"}</definedName>
    <definedName name="Heja" localSheetId="17" hidden="1">{"Page1",#N/A,FALSE,"Page1";"Overview",#N/A,FALSE,"Overview";"result",#N/A,FALSE,"Result";"Charts1",#N/A,FALSE,"Charts1";"Charts2",#N/A,FALSE,"Charts2"}</definedName>
    <definedName name="Heja" localSheetId="6" hidden="1">{"Page1",#N/A,FALSE,"Page1";"Overview",#N/A,FALSE,"Overview";"result",#N/A,FALSE,"Result";"Charts1",#N/A,FALSE,"Charts1";"Charts2",#N/A,FALSE,"Charts2"}</definedName>
    <definedName name="Heja" localSheetId="14" hidden="1">{"Page1",#N/A,FALSE,"Page1";"Overview",#N/A,FALSE,"Overview";"result",#N/A,FALSE,"Result";"Charts1",#N/A,FALSE,"Charts1";"Charts2",#N/A,FALSE,"Charts2"}</definedName>
    <definedName name="Heja" localSheetId="21"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 localSheetId="2">#REF!</definedName>
    <definedName name="HH">#REF!</definedName>
    <definedName name="hhhhhhh" localSheetId="2">#REF!</definedName>
    <definedName name="hhhhhhh">#REF!</definedName>
    <definedName name="hhhhhhhhhh" localSheetId="2">#REF!</definedName>
    <definedName name="hhhhhhhhhh">#REF!</definedName>
    <definedName name="Hhpc" localSheetId="2">#REF!</definedName>
    <definedName name="Hhpc">#REF!</definedName>
    <definedName name="HI" localSheetId="4">#REF!</definedName>
    <definedName name="HI" localSheetId="12">#REF!</definedName>
    <definedName name="HI" localSheetId="19">#REF!</definedName>
    <definedName name="HI" localSheetId="2">#REF!</definedName>
    <definedName name="HI" localSheetId="6">#REF!</definedName>
    <definedName name="HI" localSheetId="14">#REF!</definedName>
    <definedName name="HI" localSheetId="21">#REF!</definedName>
    <definedName name="HI">#REF!</definedName>
    <definedName name="hide">[64]Status!$E$1:$E$65536,[64]Status!$G$1:$Q$65536</definedName>
    <definedName name="Hipc" localSheetId="4">'[106]purpose&amp;input'!#REF!</definedName>
    <definedName name="Hipc" localSheetId="12">#REF!</definedName>
    <definedName name="Hipc" localSheetId="19">#REF!</definedName>
    <definedName name="Hipc" localSheetId="2">#REF!</definedName>
    <definedName name="Hipc" localSheetId="6">'[106]purpose&amp;input'!#REF!</definedName>
    <definedName name="Hipc" localSheetId="14">#REF!</definedName>
    <definedName name="Hipc" localSheetId="21">#REF!</definedName>
    <definedName name="Hipc">#REF!</definedName>
    <definedName name="Hi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 localSheetId="2">#REF!</definedName>
    <definedName name="HJ">#REF!</definedName>
    <definedName name="hjhj" localSheetId="2">#REF!</definedName>
    <definedName name="hjhj">#REF!</definedName>
    <definedName name="Hlp" localSheetId="2">#REF!</definedName>
    <definedName name="Hlp">#REF!</definedName>
    <definedName name="HMD_ALG_Staff" localSheetId="4">#REF!</definedName>
    <definedName name="HMD_ALG_Staff" localSheetId="12">#REF!</definedName>
    <definedName name="HMD_ALG_Staff" localSheetId="19">#REF!</definedName>
    <definedName name="HMD_ALG_Staff" localSheetId="2">#REF!</definedName>
    <definedName name="HMD_ALG_Staff" localSheetId="6">#REF!</definedName>
    <definedName name="HMD_ALG_Staff" localSheetId="14">#REF!</definedName>
    <definedName name="HMD_ALG_Staff" localSheetId="21">#REF!</definedName>
    <definedName name="HMD_ALG_Staff">#REF!</definedName>
    <definedName name="hn" localSheetId="4">#REF!</definedName>
    <definedName name="hn" localSheetId="12">#REF!</definedName>
    <definedName name="hn" localSheetId="19">#REF!</definedName>
    <definedName name="hn" localSheetId="2">#REF!</definedName>
    <definedName name="hn" localSheetId="6">#REF!</definedName>
    <definedName name="hn" localSheetId="14">#REF!</definedName>
    <definedName name="hn" localSheetId="21">#REF!</definedName>
    <definedName name="hn">#REF!</definedName>
    <definedName name="ho" localSheetId="4">#REF!</definedName>
    <definedName name="ho" localSheetId="12">#REF!</definedName>
    <definedName name="ho" localSheetId="19">#REF!</definedName>
    <definedName name="ho" localSheetId="2">#REF!</definedName>
    <definedName name="ho" localSheetId="6">#REF!</definedName>
    <definedName name="ho" localSheetId="14">#REF!</definedName>
    <definedName name="ho" localSheetId="21">#REF!</definedName>
    <definedName name="ho">#REF!</definedName>
    <definedName name="Hour_List" localSheetId="2">#REF!</definedName>
    <definedName name="Hour_List">#REF!</definedName>
    <definedName name="hours">'[109]HSE- input'!$A$225:$O$237</definedName>
    <definedName name="hoursList">[53]Sheet2!$A$2:$A$49</definedName>
    <definedName name="hppflag" localSheetId="2">#REF!</definedName>
    <definedName name="hppflag">#REF!</definedName>
    <definedName name="Hs" localSheetId="4">#REF!</definedName>
    <definedName name="Hs" localSheetId="12">#REF!</definedName>
    <definedName name="Hs" localSheetId="19">#REF!</definedName>
    <definedName name="Hs" localSheetId="2">#REF!</definedName>
    <definedName name="Hs" localSheetId="6">#REF!</definedName>
    <definedName name="Hs" localSheetId="14">#REF!</definedName>
    <definedName name="Hs" localSheetId="21">#REF!</definedName>
    <definedName name="Hs">#REF!</definedName>
    <definedName name="Hs_atm" localSheetId="2">#REF!</definedName>
    <definedName name="Hs_atm" localSheetId="6">'[110]purpose&amp;input'!#REF!</definedName>
    <definedName name="Hs_atm" localSheetId="14">#REF!</definedName>
    <definedName name="Hs_atm" localSheetId="21">#REF!</definedName>
    <definedName name="Hs_atm">#REF!</definedName>
    <definedName name="HTML_CodePage" hidden="1">1252</definedName>
    <definedName name="HTML_Control" localSheetId="4" hidden="1">{"'act wise'!$E$4:$AM$24","'act wise'!$E$4:$AM$24"}</definedName>
    <definedName name="HTML_Control" localSheetId="12" hidden="1">{"'act wise'!$E$4:$AM$24","'act wise'!$E$4:$AM$24"}</definedName>
    <definedName name="HTML_Control" localSheetId="19" hidden="1">{"'act wise'!$E$4:$AM$24","'act wise'!$E$4:$AM$24"}</definedName>
    <definedName name="HTML_Control" localSheetId="0" hidden="1">{"'act wise'!$E$4:$AM$24","'act wise'!$E$4:$AM$24"}</definedName>
    <definedName name="HTML_Control" localSheetId="10" hidden="1">{"'act wise'!$E$4:$AM$24","'act wise'!$E$4:$AM$24"}</definedName>
    <definedName name="HTML_Control" localSheetId="9" hidden="1">{"'act wise'!$E$4:$AM$24","'act wise'!$E$4:$AM$24"}</definedName>
    <definedName name="HTML_Control" localSheetId="17" hidden="1">{"'act wise'!$E$4:$AM$24","'act wise'!$E$4:$AM$24"}</definedName>
    <definedName name="HTML_Control" localSheetId="6" hidden="1">{"'act wise'!$E$4:$AM$24","'act wise'!$E$4:$AM$24"}</definedName>
    <definedName name="HTML_Control" localSheetId="14" hidden="1">{"'act wise'!$E$4:$AM$24","'act wise'!$E$4:$AM$24"}</definedName>
    <definedName name="HTML_Control" localSheetId="21"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[51]Rate!$D$12</definedName>
    <definedName name="HURDLE_SALES" localSheetId="2">#REF!</definedName>
    <definedName name="HURDLE_SALES">#REF!</definedName>
    <definedName name="Hw_atm" localSheetId="2">#REF!</definedName>
    <definedName name="Hw_atm">#REF!</definedName>
    <definedName name="HYD" localSheetId="2">#REF!</definedName>
    <definedName name="HYD">#REF!</definedName>
    <definedName name="HYD_N">'[42]STORE NAME'!$P$1:$P$65536</definedName>
    <definedName name="HYDS">'[42]STORE NAME'!$Q$1:$Q$65536</definedName>
    <definedName name="HYDSA">'[43]STORE NAME'!$F$1:$F$65536</definedName>
    <definedName name="HYPERION" localSheetId="2">#REF!</definedName>
    <definedName name="HYPERION">#REF!</definedName>
    <definedName name="hypflag" localSheetId="2">#REF!</definedName>
    <definedName name="hypflag">#REF!</definedName>
    <definedName name="hypper" localSheetId="2">#REF!</definedName>
    <definedName name="hypper">#REF!</definedName>
    <definedName name="I7String10" localSheetId="4">#REF!</definedName>
    <definedName name="I7String10" localSheetId="12">#REF!</definedName>
    <definedName name="I7String10" localSheetId="19">#REF!</definedName>
    <definedName name="I7String10" localSheetId="2">#REF!</definedName>
    <definedName name="I7String10" localSheetId="6">#REF!</definedName>
    <definedName name="I7String10" localSheetId="14">#REF!</definedName>
    <definedName name="I7String10" localSheetId="21">#REF!</definedName>
    <definedName name="I7String10">#REF!</definedName>
    <definedName name="I7String2" localSheetId="4">#REF!</definedName>
    <definedName name="I7String2" localSheetId="12">#REF!</definedName>
    <definedName name="I7String2" localSheetId="19">#REF!</definedName>
    <definedName name="I7String2" localSheetId="2">#REF!</definedName>
    <definedName name="I7String2" localSheetId="6">#REF!</definedName>
    <definedName name="I7String2" localSheetId="14">#REF!</definedName>
    <definedName name="I7String2" localSheetId="21">#REF!</definedName>
    <definedName name="I7String2">#REF!</definedName>
    <definedName name="I7String3" localSheetId="4">#REF!</definedName>
    <definedName name="I7String3" localSheetId="12">#REF!</definedName>
    <definedName name="I7String3" localSheetId="19">#REF!</definedName>
    <definedName name="I7String3" localSheetId="2">#REF!</definedName>
    <definedName name="I7String3" localSheetId="6">#REF!</definedName>
    <definedName name="I7String3" localSheetId="14">#REF!</definedName>
    <definedName name="I7String3" localSheetId="21">#REF!</definedName>
    <definedName name="I7String3">#REF!</definedName>
    <definedName name="I7String4" localSheetId="2">#REF!</definedName>
    <definedName name="I7String4">#REF!</definedName>
    <definedName name="I7String5" localSheetId="2">#REF!</definedName>
    <definedName name="I7String5">#REF!</definedName>
    <definedName name="I7String6" localSheetId="2">#REF!</definedName>
    <definedName name="I7String6">#REF!</definedName>
    <definedName name="I7String7" localSheetId="2">#REF!</definedName>
    <definedName name="I7String7">#REF!</definedName>
    <definedName name="I7String8" localSheetId="2">#REF!</definedName>
    <definedName name="I7String8">#REF!</definedName>
    <definedName name="I7String9" localSheetId="2">#REF!</definedName>
    <definedName name="I7String9">#REF!</definedName>
    <definedName name="I7string98">'[67]11 kV SWGR'!$Y$75</definedName>
    <definedName name="I8Search10" localSheetId="4">#REF!</definedName>
    <definedName name="I8Search10" localSheetId="12">#REF!</definedName>
    <definedName name="I8Search10" localSheetId="19">#REF!</definedName>
    <definedName name="I8Search10" localSheetId="2">#REF!</definedName>
    <definedName name="I8Search10" localSheetId="6">#REF!</definedName>
    <definedName name="I8Search10" localSheetId="14">#REF!</definedName>
    <definedName name="I8Search10" localSheetId="21">#REF!</definedName>
    <definedName name="I8Search10">#REF!</definedName>
    <definedName name="I8Search2" localSheetId="4">#REF!</definedName>
    <definedName name="I8Search2" localSheetId="12">#REF!</definedName>
    <definedName name="I8Search2" localSheetId="19">#REF!</definedName>
    <definedName name="I8Search2" localSheetId="2">#REF!</definedName>
    <definedName name="I8Search2" localSheetId="6">#REF!</definedName>
    <definedName name="I8Search2" localSheetId="14">#REF!</definedName>
    <definedName name="I8Search2" localSheetId="21">#REF!</definedName>
    <definedName name="I8Search2">#REF!</definedName>
    <definedName name="I8Search3" localSheetId="4">#REF!</definedName>
    <definedName name="I8Search3" localSheetId="12">#REF!</definedName>
    <definedName name="I8Search3" localSheetId="19">#REF!</definedName>
    <definedName name="I8Search3" localSheetId="2">#REF!</definedName>
    <definedName name="I8Search3" localSheetId="6">#REF!</definedName>
    <definedName name="I8Search3" localSheetId="14">#REF!</definedName>
    <definedName name="I8Search3" localSheetId="21">#REF!</definedName>
    <definedName name="I8Search3">#REF!</definedName>
    <definedName name="I8Search4" localSheetId="2">#REF!</definedName>
    <definedName name="I8Search4">#REF!</definedName>
    <definedName name="I8Search5" localSheetId="2">#REF!</definedName>
    <definedName name="I8Search5">#REF!</definedName>
    <definedName name="I8Search6" localSheetId="2">#REF!</definedName>
    <definedName name="I8Search6">#REF!</definedName>
    <definedName name="I8Search7" localSheetId="2">#REF!</definedName>
    <definedName name="I8Search7">#REF!</definedName>
    <definedName name="I8Search8" localSheetId="2">#REF!</definedName>
    <definedName name="I8Search8">#REF!</definedName>
    <definedName name="I8Search9" localSheetId="2">#REF!</definedName>
    <definedName name="I8Search9">#REF!</definedName>
    <definedName name="I8search97">'[67]11 kV SWGR'!$Z$75</definedName>
    <definedName name="ID"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 localSheetId="2">#REF!</definedName>
    <definedName name="IDA">#REF!</definedName>
    <definedName name="IDACOMMH" localSheetId="2">#REF!</definedName>
    <definedName name="IDACOMMH">#REF!</definedName>
    <definedName name="idamh" localSheetId="2">#REF!</definedName>
    <definedName name="idamh">#REF!</definedName>
    <definedName name="IDAMHCOST" localSheetId="2">#REF!</definedName>
    <definedName name="IDAMHCOST">#REF!</definedName>
    <definedName name="IDAMM" localSheetId="2">#REF!</definedName>
    <definedName name="IDAMM">#REF!</definedName>
    <definedName name="IDB" localSheetId="2">#REF!</definedName>
    <definedName name="IDB">#REF!</definedName>
    <definedName name="IDBCOMMH" localSheetId="2">#REF!</definedName>
    <definedName name="IDBCOMMH">#REF!</definedName>
    <definedName name="idbmh" localSheetId="2">#REF!</definedName>
    <definedName name="idbmh">#REF!</definedName>
    <definedName name="IDBMHCOST" localSheetId="2">#REF!</definedName>
    <definedName name="IDBMHCOST">#REF!</definedName>
    <definedName name="IDBMM" localSheetId="2">#REF!</definedName>
    <definedName name="IDBMM">#REF!</definedName>
    <definedName name="IDC" localSheetId="2">#REF!</definedName>
    <definedName name="IDC">#REF!</definedName>
    <definedName name="IDCCOMMH" localSheetId="2">#REF!</definedName>
    <definedName name="IDCCOMMH">#REF!</definedName>
    <definedName name="idcmh" localSheetId="2">#REF!</definedName>
    <definedName name="idcmh">#REF!</definedName>
    <definedName name="IDCMHCOST" localSheetId="2">#REF!</definedName>
    <definedName name="IDCMHCOST">#REF!</definedName>
    <definedName name="IDCMM" localSheetId="2">#REF!</definedName>
    <definedName name="IDCMM">#REF!</definedName>
    <definedName name="IDD" localSheetId="2">#REF!</definedName>
    <definedName name="IDD">#REF!</definedName>
    <definedName name="IDDCOMMH" localSheetId="2">#REF!</definedName>
    <definedName name="IDDCOMMH">#REF!</definedName>
    <definedName name="iddmh" localSheetId="2">#REF!</definedName>
    <definedName name="iddmh">#REF!</definedName>
    <definedName name="IDDMHCOST" localSheetId="2">#REF!</definedName>
    <definedName name="IDDMHCOST">#REF!</definedName>
    <definedName name="IDDMM" localSheetId="2">#REF!</definedName>
    <definedName name="IDDMM">#REF!</definedName>
    <definedName name="IDE" localSheetId="2">#REF!</definedName>
    <definedName name="IDE">#REF!</definedName>
    <definedName name="IDECOMMH" localSheetId="2">#REF!</definedName>
    <definedName name="IDECOMMH">#REF!</definedName>
    <definedName name="idemh" localSheetId="2">#REF!</definedName>
    <definedName name="idemh">#REF!</definedName>
    <definedName name="IDEMHCOST" localSheetId="2">#REF!</definedName>
    <definedName name="IDEMHCOST">#REF!</definedName>
    <definedName name="IDEMM" localSheetId="2">#REF!</definedName>
    <definedName name="IDEMM">#REF!</definedName>
    <definedName name="IDFINAL"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[51]Rate!$D$13</definedName>
    <definedName name="IF" localSheetId="4">#REF!</definedName>
    <definedName name="IF" localSheetId="12">#REF!</definedName>
    <definedName name="IF" localSheetId="19">#REF!</definedName>
    <definedName name="IF" localSheetId="2">#REF!</definedName>
    <definedName name="IF" localSheetId="6">#REF!</definedName>
    <definedName name="IF" localSheetId="14">#REF!</definedName>
    <definedName name="IF" localSheetId="21">#REF!</definedName>
    <definedName name="IF">#REF!</definedName>
    <definedName name="IJ_BHS_" localSheetId="2">#REF!</definedName>
    <definedName name="IJ_BHS_" localSheetId="6">'[111]modification MTO'!#REF!</definedName>
    <definedName name="IJ_BHS_" localSheetId="14">#REF!</definedName>
    <definedName name="IJ_BHS_" localSheetId="21">#REF!</definedName>
    <definedName name="IJ_BHS_">#REF!</definedName>
    <definedName name="ila_00">'[26]MH RATE'!$F$24</definedName>
    <definedName name="ila_01">'[26]MH RATE'!$H$24</definedName>
    <definedName name="ila_02">'[26]MH RATE'!$J$24</definedName>
    <definedName name="ila_03">'[26]MH RATE'!$L$24</definedName>
    <definedName name="ila_04" localSheetId="4">#REF!</definedName>
    <definedName name="ila_04" localSheetId="12">#REF!</definedName>
    <definedName name="ila_04" localSheetId="19">#REF!</definedName>
    <definedName name="ila_04" localSheetId="2">#REF!</definedName>
    <definedName name="ila_04" localSheetId="6">#REF!</definedName>
    <definedName name="ila_04" localSheetId="14">#REF!</definedName>
    <definedName name="ila_04" localSheetId="21">#REF!</definedName>
    <definedName name="ila_04">#REF!</definedName>
    <definedName name="ila_05" localSheetId="4">#REF!</definedName>
    <definedName name="ila_05" localSheetId="12">#REF!</definedName>
    <definedName name="ila_05" localSheetId="19">#REF!</definedName>
    <definedName name="ila_05" localSheetId="2">#REF!</definedName>
    <definedName name="ila_05" localSheetId="6">#REF!</definedName>
    <definedName name="ila_05" localSheetId="14">#REF!</definedName>
    <definedName name="ila_05" localSheetId="21">#REF!</definedName>
    <definedName name="ila_05">#REF!</definedName>
    <definedName name="ila_06" localSheetId="4">#REF!</definedName>
    <definedName name="ila_06" localSheetId="12">#REF!</definedName>
    <definedName name="ila_06" localSheetId="19">#REF!</definedName>
    <definedName name="ila_06" localSheetId="2">#REF!</definedName>
    <definedName name="ila_06" localSheetId="6">#REF!</definedName>
    <definedName name="ila_06" localSheetId="14">#REF!</definedName>
    <definedName name="ila_06" localSheetId="21">#REF!</definedName>
    <definedName name="ila_06">#REF!</definedName>
    <definedName name="ila_07" localSheetId="2">#REF!</definedName>
    <definedName name="ila_07">#REF!</definedName>
    <definedName name="ila_08" localSheetId="2">#REF!</definedName>
    <definedName name="ila_08">#REF!</definedName>
    <definedName name="ila_99">'[26]MH RATE'!$D$24</definedName>
    <definedName name="ila_HR_M">'[26]MH RATE'!$N$24</definedName>
    <definedName name="ilb_00">'[26]MH RATE'!$F$25</definedName>
    <definedName name="ilb_01">'[26]MH RATE'!$H$25</definedName>
    <definedName name="ilb_02">'[26]MH RATE'!$J$25</definedName>
    <definedName name="ilb_03">'[26]MH RATE'!$L$25</definedName>
    <definedName name="ilb_04" localSheetId="4">#REF!</definedName>
    <definedName name="ilb_04" localSheetId="12">#REF!</definedName>
    <definedName name="ilb_04" localSheetId="19">#REF!</definedName>
    <definedName name="ilb_04" localSheetId="2">#REF!</definedName>
    <definedName name="ilb_04" localSheetId="6">#REF!</definedName>
    <definedName name="ilb_04" localSheetId="14">#REF!</definedName>
    <definedName name="ilb_04" localSheetId="21">#REF!</definedName>
    <definedName name="ilb_04">#REF!</definedName>
    <definedName name="ilb_05" localSheetId="4">#REF!</definedName>
    <definedName name="ilb_05" localSheetId="12">#REF!</definedName>
    <definedName name="ilb_05" localSheetId="19">#REF!</definedName>
    <definedName name="ilb_05" localSheetId="2">#REF!</definedName>
    <definedName name="ilb_05" localSheetId="6">#REF!</definedName>
    <definedName name="ilb_05" localSheetId="14">#REF!</definedName>
    <definedName name="ilb_05" localSheetId="21">#REF!</definedName>
    <definedName name="ilb_05">#REF!</definedName>
    <definedName name="ilb_06" localSheetId="4">#REF!</definedName>
    <definedName name="ilb_06" localSheetId="12">#REF!</definedName>
    <definedName name="ilb_06" localSheetId="19">#REF!</definedName>
    <definedName name="ilb_06" localSheetId="2">#REF!</definedName>
    <definedName name="ilb_06" localSheetId="6">#REF!</definedName>
    <definedName name="ilb_06" localSheetId="14">#REF!</definedName>
    <definedName name="ilb_06" localSheetId="21">#REF!</definedName>
    <definedName name="ilb_06">#REF!</definedName>
    <definedName name="ilb_07" localSheetId="2">#REF!</definedName>
    <definedName name="ilb_07">#REF!</definedName>
    <definedName name="ilb_08" localSheetId="2">#REF!</definedName>
    <definedName name="ilb_08">#REF!</definedName>
    <definedName name="ilb_99">'[26]MH RATE'!$D$25</definedName>
    <definedName name="ilb_HR_M">'[26]MH RATE'!$N$25</definedName>
    <definedName name="ilc_00">'[26]MH RATE'!$F$26</definedName>
    <definedName name="ilc_01">'[26]MH RATE'!$H$26</definedName>
    <definedName name="ilc_02">'[26]MH RATE'!$J$26</definedName>
    <definedName name="ilc_03">'[26]MH RATE'!$L$26</definedName>
    <definedName name="ilc_04" localSheetId="4">#REF!</definedName>
    <definedName name="ilc_04" localSheetId="12">#REF!</definedName>
    <definedName name="ilc_04" localSheetId="19">#REF!</definedName>
    <definedName name="ilc_04" localSheetId="2">#REF!</definedName>
    <definedName name="ilc_04" localSheetId="6">#REF!</definedName>
    <definedName name="ilc_04" localSheetId="14">#REF!</definedName>
    <definedName name="ilc_04" localSheetId="21">#REF!</definedName>
    <definedName name="ilc_04">#REF!</definedName>
    <definedName name="ilc_05" localSheetId="4">#REF!</definedName>
    <definedName name="ilc_05" localSheetId="12">#REF!</definedName>
    <definedName name="ilc_05" localSheetId="19">#REF!</definedName>
    <definedName name="ilc_05" localSheetId="2">#REF!</definedName>
    <definedName name="ilc_05" localSheetId="6">#REF!</definedName>
    <definedName name="ilc_05" localSheetId="14">#REF!</definedName>
    <definedName name="ilc_05" localSheetId="21">#REF!</definedName>
    <definedName name="ilc_05">#REF!</definedName>
    <definedName name="ilc_06" localSheetId="4">#REF!</definedName>
    <definedName name="ilc_06" localSheetId="12">#REF!</definedName>
    <definedName name="ilc_06" localSheetId="19">#REF!</definedName>
    <definedName name="ilc_06" localSheetId="2">#REF!</definedName>
    <definedName name="ilc_06" localSheetId="6">#REF!</definedName>
    <definedName name="ilc_06" localSheetId="14">#REF!</definedName>
    <definedName name="ilc_06" localSheetId="21">#REF!</definedName>
    <definedName name="ilc_06">#REF!</definedName>
    <definedName name="ilc_07" localSheetId="2">#REF!</definedName>
    <definedName name="ilc_07">#REF!</definedName>
    <definedName name="ilc_08" localSheetId="2">#REF!</definedName>
    <definedName name="ilc_08">#REF!</definedName>
    <definedName name="ilc_99">'[26]MH RATE'!$D$26</definedName>
    <definedName name="ilc_HR_M">'[26]MH RATE'!$N$26</definedName>
    <definedName name="ild_00">'[26]MH RATE'!$F$27</definedName>
    <definedName name="ild_01">'[26]MH RATE'!$H$27</definedName>
    <definedName name="ild_02">'[26]MH RATE'!$J$27</definedName>
    <definedName name="ild_03">'[26]MH RATE'!$L$27</definedName>
    <definedName name="ild_04" localSheetId="4">#REF!</definedName>
    <definedName name="ild_04" localSheetId="12">#REF!</definedName>
    <definedName name="ild_04" localSheetId="19">#REF!</definedName>
    <definedName name="ild_04" localSheetId="2">#REF!</definedName>
    <definedName name="ild_04" localSheetId="6">#REF!</definedName>
    <definedName name="ild_04" localSheetId="14">#REF!</definedName>
    <definedName name="ild_04" localSheetId="21">#REF!</definedName>
    <definedName name="ild_04">#REF!</definedName>
    <definedName name="ild_05" localSheetId="4">#REF!</definedName>
    <definedName name="ild_05" localSheetId="12">#REF!</definedName>
    <definedName name="ild_05" localSheetId="19">#REF!</definedName>
    <definedName name="ild_05" localSheetId="2">#REF!</definedName>
    <definedName name="ild_05" localSheetId="6">#REF!</definedName>
    <definedName name="ild_05" localSheetId="14">#REF!</definedName>
    <definedName name="ild_05" localSheetId="21">#REF!</definedName>
    <definedName name="ild_05">#REF!</definedName>
    <definedName name="ild_06" localSheetId="4">#REF!</definedName>
    <definedName name="ild_06" localSheetId="12">#REF!</definedName>
    <definedName name="ild_06" localSheetId="19">#REF!</definedName>
    <definedName name="ild_06" localSheetId="2">#REF!</definedName>
    <definedName name="ild_06" localSheetId="6">#REF!</definedName>
    <definedName name="ild_06" localSheetId="14">#REF!</definedName>
    <definedName name="ild_06" localSheetId="21">#REF!</definedName>
    <definedName name="ild_06">#REF!</definedName>
    <definedName name="ild_07" localSheetId="2">#REF!</definedName>
    <definedName name="ild_07">#REF!</definedName>
    <definedName name="ild_08" localSheetId="2">#REF!</definedName>
    <definedName name="ild_08">#REF!</definedName>
    <definedName name="ild_99">'[26]MH RATE'!$D$27</definedName>
    <definedName name="ild_HR_M">'[26]MH RATE'!$N$27</definedName>
    <definedName name="ile_00">'[26]MH RATE'!$F$28</definedName>
    <definedName name="ile_01">'[26]MH RATE'!$H$28</definedName>
    <definedName name="ile_02">'[26]MH RATE'!$J$28</definedName>
    <definedName name="ile_03">'[26]MH RATE'!$L$28</definedName>
    <definedName name="ile_04" localSheetId="4">#REF!</definedName>
    <definedName name="ile_04" localSheetId="12">#REF!</definedName>
    <definedName name="ile_04" localSheetId="19">#REF!</definedName>
    <definedName name="ile_04" localSheetId="2">#REF!</definedName>
    <definedName name="ile_04" localSheetId="6">#REF!</definedName>
    <definedName name="ile_04" localSheetId="14">#REF!</definedName>
    <definedName name="ile_04" localSheetId="21">#REF!</definedName>
    <definedName name="ile_04">#REF!</definedName>
    <definedName name="ile_05" localSheetId="4">#REF!</definedName>
    <definedName name="ile_05" localSheetId="12">#REF!</definedName>
    <definedName name="ile_05" localSheetId="19">#REF!</definedName>
    <definedName name="ile_05" localSheetId="2">#REF!</definedName>
    <definedName name="ile_05" localSheetId="6">#REF!</definedName>
    <definedName name="ile_05" localSheetId="14">#REF!</definedName>
    <definedName name="ile_05" localSheetId="21">#REF!</definedName>
    <definedName name="ile_05">#REF!</definedName>
    <definedName name="ile_06" localSheetId="4">#REF!</definedName>
    <definedName name="ile_06" localSheetId="12">#REF!</definedName>
    <definedName name="ile_06" localSheetId="19">#REF!</definedName>
    <definedName name="ile_06" localSheetId="2">#REF!</definedName>
    <definedName name="ile_06" localSheetId="6">#REF!</definedName>
    <definedName name="ile_06" localSheetId="14">#REF!</definedName>
    <definedName name="ile_06" localSheetId="21">#REF!</definedName>
    <definedName name="ile_06">#REF!</definedName>
    <definedName name="ile_07" localSheetId="2">#REF!</definedName>
    <definedName name="ile_07">#REF!</definedName>
    <definedName name="ile_08" localSheetId="2">#REF!</definedName>
    <definedName name="ile_08">#REF!</definedName>
    <definedName name="ile_99">'[26]MH RATE'!$D$28</definedName>
    <definedName name="ile_HR_M">'[26]MH RATE'!$N$28</definedName>
    <definedName name="IM" localSheetId="4">#REF!</definedName>
    <definedName name="IM" localSheetId="12">#REF!</definedName>
    <definedName name="IM" localSheetId="19">#REF!</definedName>
    <definedName name="IM" localSheetId="2">#REF!</definedName>
    <definedName name="IM" localSheetId="6">#REF!</definedName>
    <definedName name="IM" localSheetId="14">#REF!</definedName>
    <definedName name="IM" localSheetId="21">#REF!</definedName>
    <definedName name="IM">#REF!</definedName>
    <definedName name="IMC" localSheetId="4">#REF!</definedName>
    <definedName name="IMC" localSheetId="12">#REF!</definedName>
    <definedName name="IMC" localSheetId="19">#REF!</definedName>
    <definedName name="IMC" localSheetId="2">#REF!</definedName>
    <definedName name="IMC" localSheetId="6">#REF!</definedName>
    <definedName name="IMC" localSheetId="14">#REF!</definedName>
    <definedName name="IMC" localSheetId="21">#REF!</definedName>
    <definedName name="IMC">#REF!</definedName>
    <definedName name="IMD_GER" localSheetId="4">#REF!</definedName>
    <definedName name="IMD_GER" localSheetId="12">#REF!</definedName>
    <definedName name="IMD_GER" localSheetId="19">#REF!</definedName>
    <definedName name="IMD_GER" localSheetId="2">#REF!</definedName>
    <definedName name="IMD_GER" localSheetId="6">#REF!</definedName>
    <definedName name="IMD_GER" localSheetId="14">#REF!</definedName>
    <definedName name="IMD_GER" localSheetId="21">#REF!</definedName>
    <definedName name="IMD_GER">#REF!</definedName>
    <definedName name="IMD_SP" localSheetId="2">#REF!</definedName>
    <definedName name="IMD_SP">#REF!</definedName>
    <definedName name="IMD_SUMMARY" localSheetId="2">#REF!</definedName>
    <definedName name="IMD_SUMMARY">#REF!</definedName>
    <definedName name="IMD_UK" localSheetId="2">#REF!</definedName>
    <definedName name="IMD_UK">#REF!</definedName>
    <definedName name="IN" localSheetId="2">#REF!</definedName>
    <definedName name="IN">#REF!</definedName>
    <definedName name="in_00">'[26]MH RATE'!$F$14</definedName>
    <definedName name="in_01">'[26]MH RATE'!$H$14</definedName>
    <definedName name="in_02">'[26]MH RATE'!$J$14</definedName>
    <definedName name="in_03">'[26]MH RATE'!$L$14</definedName>
    <definedName name="in_04">'[20]MH RATE'!$H$17</definedName>
    <definedName name="in_05">'[20]MH RATE'!$J$17</definedName>
    <definedName name="in_06" localSheetId="4">#REF!</definedName>
    <definedName name="in_06" localSheetId="12">#REF!</definedName>
    <definedName name="in_06" localSheetId="19">#REF!</definedName>
    <definedName name="in_06" localSheetId="2">#REF!</definedName>
    <definedName name="in_06" localSheetId="6">#REF!</definedName>
    <definedName name="in_06" localSheetId="14">#REF!</definedName>
    <definedName name="in_06" localSheetId="21">#REF!</definedName>
    <definedName name="in_06">#REF!</definedName>
    <definedName name="in_07" localSheetId="4">#REF!</definedName>
    <definedName name="in_07" localSheetId="12">#REF!</definedName>
    <definedName name="in_07" localSheetId="19">#REF!</definedName>
    <definedName name="in_07" localSheetId="2">#REF!</definedName>
    <definedName name="in_07" localSheetId="6">#REF!</definedName>
    <definedName name="in_07" localSheetId="14">#REF!</definedName>
    <definedName name="in_07" localSheetId="21">#REF!</definedName>
    <definedName name="in_07">#REF!</definedName>
    <definedName name="in_08" localSheetId="4">#REF!</definedName>
    <definedName name="in_08" localSheetId="12">#REF!</definedName>
    <definedName name="in_08" localSheetId="19">#REF!</definedName>
    <definedName name="in_08" localSheetId="2">#REF!</definedName>
    <definedName name="in_08" localSheetId="6">#REF!</definedName>
    <definedName name="in_08" localSheetId="14">#REF!</definedName>
    <definedName name="in_08" localSheetId="21">#REF!</definedName>
    <definedName name="in_08">#REF!</definedName>
    <definedName name="in_99">'[26]MH RATE'!$D$14</definedName>
    <definedName name="in_HR_M">'[26]MH RATE'!$N$14</definedName>
    <definedName name="in_tcost" localSheetId="4">#REF!</definedName>
    <definedName name="in_tcost" localSheetId="12">#REF!</definedName>
    <definedName name="in_tcost" localSheetId="19">#REF!</definedName>
    <definedName name="in_tcost" localSheetId="2">#REF!</definedName>
    <definedName name="in_tcost" localSheetId="6">#REF!</definedName>
    <definedName name="in_tcost" localSheetId="14">#REF!</definedName>
    <definedName name="in_tcost" localSheetId="21">#REF!</definedName>
    <definedName name="in_tcost">#REF!</definedName>
    <definedName name="in_tmm" localSheetId="4">#REF!</definedName>
    <definedName name="in_tmm" localSheetId="12">#REF!</definedName>
    <definedName name="in_tmm" localSheetId="19">#REF!</definedName>
    <definedName name="in_tmm" localSheetId="2">#REF!</definedName>
    <definedName name="in_tmm" localSheetId="6">#REF!</definedName>
    <definedName name="in_tmm" localSheetId="14">#REF!</definedName>
    <definedName name="in_tmm" localSheetId="21">#REF!</definedName>
    <definedName name="in_tmm">#REF!</definedName>
    <definedName name="INCOMMH" localSheetId="4">#REF!</definedName>
    <definedName name="INCOMMH" localSheetId="12">#REF!</definedName>
    <definedName name="INCOMMH" localSheetId="19">#REF!</definedName>
    <definedName name="INCOMMH" localSheetId="2">#REF!</definedName>
    <definedName name="INCOMMH" localSheetId="6">#REF!</definedName>
    <definedName name="INCOMMH" localSheetId="14">#REF!</definedName>
    <definedName name="INCOMMH" localSheetId="21">#REF!</definedName>
    <definedName name="INCOMMH">#REF!</definedName>
    <definedName name="INCOMMHCOST" localSheetId="2">#REF!</definedName>
    <definedName name="INCOMMHCOST">#REF!</definedName>
    <definedName name="INCOMMM" localSheetId="2">#REF!</definedName>
    <definedName name="INCOMMM">#REF!</definedName>
    <definedName name="INCREASE" localSheetId="2">#REF!</definedName>
    <definedName name="INCREASE">#REF!</definedName>
    <definedName name="index" localSheetId="4">#REF!</definedName>
    <definedName name="index" localSheetId="12">#REF!</definedName>
    <definedName name="index" localSheetId="19">#REF!</definedName>
    <definedName name="index" localSheetId="2">#REF!</definedName>
    <definedName name="index" localSheetId="6">#REF!</definedName>
    <definedName name="index" localSheetId="14">#REF!</definedName>
    <definedName name="index" localSheetId="21">#REF!</definedName>
    <definedName name="index">#REF!</definedName>
    <definedName name="Indirect_hours">[39]Cockpit!$F$34</definedName>
    <definedName name="INDIRECT_MAX" localSheetId="4">#REF!</definedName>
    <definedName name="INDIRECT_MAX" localSheetId="12">#REF!</definedName>
    <definedName name="INDIRECT_MAX" localSheetId="19">#REF!</definedName>
    <definedName name="INDIRECT_MAX" localSheetId="2">#REF!</definedName>
    <definedName name="INDIRECT_MAX" localSheetId="6">#REF!</definedName>
    <definedName name="INDIRECT_MAX" localSheetId="14">#REF!</definedName>
    <definedName name="INDIRECT_MAX" localSheetId="21">#REF!</definedName>
    <definedName name="INDIRECT_MAX">#REF!</definedName>
    <definedName name="indirect2sept07">#N/A</definedName>
    <definedName name="Indirectmanpower" localSheetId="4" hidden="1">{"Cost Summary",#N/A,FALSE,"B";"Cost Detail 1",#N/A,FALSE,"C";"Cost Detail 2",#N/A,FALSE,"C"}</definedName>
    <definedName name="Indirectmanpower" localSheetId="12" hidden="1">{"Cost Summary",#N/A,FALSE,"B";"Cost Detail 1",#N/A,FALSE,"C";"Cost Detail 2",#N/A,FALSE,"C"}</definedName>
    <definedName name="Indirectmanpower" localSheetId="19" hidden="1">{"Cost Summary",#N/A,FALSE,"B";"Cost Detail 1",#N/A,FALSE,"C";"Cost Detail 2",#N/A,FALSE,"C"}</definedName>
    <definedName name="Indirectmanpower" localSheetId="0" hidden="1">{"Cost Summary",#N/A,FALSE,"B";"Cost Detail 1",#N/A,FALSE,"C";"Cost Detail 2",#N/A,FALSE,"C"}</definedName>
    <definedName name="Indirectmanpower" localSheetId="10" hidden="1">{"Cost Summary",#N/A,FALSE,"B";"Cost Detail 1",#N/A,FALSE,"C";"Cost Detail 2",#N/A,FALSE,"C"}</definedName>
    <definedName name="Indirectmanpower" localSheetId="9" hidden="1">{"Cost Summary",#N/A,FALSE,"B";"Cost Detail 1",#N/A,FALSE,"C";"Cost Detail 2",#N/A,FALSE,"C"}</definedName>
    <definedName name="Indirectmanpower" localSheetId="17" hidden="1">{"Cost Summary",#N/A,FALSE,"B";"Cost Detail 1",#N/A,FALSE,"C";"Cost Detail 2",#N/A,FALSE,"C"}</definedName>
    <definedName name="Indirectmanpower" localSheetId="6" hidden="1">{"Cost Summary",#N/A,FALSE,"B";"Cost Detail 1",#N/A,FALSE,"C";"Cost Detail 2",#N/A,FALSE,"C"}</definedName>
    <definedName name="Indirectmanpower" localSheetId="14" hidden="1">{"Cost Summary",#N/A,FALSE,"B";"Cost Detail 1",#N/A,FALSE,"C";"Cost Detail 2",#N/A,FALSE,"C"}</definedName>
    <definedName name="Indirectmanpower" localSheetId="21" hidden="1">{"Cost Summary",#N/A,FALSE,"B";"Cost Detail 1",#N/A,FALSE,"C";"Cost Detail 2",#N/A,FALSE,"C"}</definedName>
    <definedName name="Indirectmanpower" hidden="1">{"Cost Summary",#N/A,FALSE,"B";"Cost Detail 1",#N/A,FALSE,"C";"Cost Detail 2",#N/A,FALSE,"C"}</definedName>
    <definedName name="indman" localSheetId="4" hidden="1">{"b",#N/A,FALSE,"B";"C 1",#N/A,FALSE,"C";"C 2",#N/A,FALSE,"C";"D 1",#N/A,FALSE,"D";"d 2",#N/A,FALSE,"D";"D 3",#N/A,FALSE,"D";"E",#N/A,FALSE,"E";"F 1",#N/A,FALSE,"F";"F 2",#N/A,FALSE,"F";"F 3",#N/A,FALSE,"F";"G 1",#N/A,FALSE,"G";"G 2",#N/A,FALSE,"G";"I 1",#N/A,FALSE,"I";"J 1",#N/A,FALSE,"J";"J 2",#N/A,FALSE,"J";"L",#N/A,FALSE,"L";"M 1",#N/A,FALSE,"M";"N",#N/A,FALSE,"N"}</definedName>
    <definedName name="indman" localSheetId="12" hidden="1">{"b",#N/A,FALSE,"B";"C 1",#N/A,FALSE,"C";"C 2",#N/A,FALSE,"C";"D 1",#N/A,FALSE,"D";"d 2",#N/A,FALSE,"D";"D 3",#N/A,FALSE,"D";"E",#N/A,FALSE,"E";"F 1",#N/A,FALSE,"F";"F 2",#N/A,FALSE,"F";"F 3",#N/A,FALSE,"F";"G 1",#N/A,FALSE,"G";"G 2",#N/A,FALSE,"G";"I 1",#N/A,FALSE,"I";"J 1",#N/A,FALSE,"J";"J 2",#N/A,FALSE,"J";"L",#N/A,FALSE,"L";"M 1",#N/A,FALSE,"M";"N",#N/A,FALSE,"N"}</definedName>
    <definedName name="indman" localSheetId="19" hidden="1">{"b",#N/A,FALSE,"B";"C 1",#N/A,FALSE,"C";"C 2",#N/A,FALSE,"C";"D 1",#N/A,FALSE,"D";"d 2",#N/A,FALSE,"D";"D 3",#N/A,FALSE,"D";"E",#N/A,FALSE,"E";"F 1",#N/A,FALSE,"F";"F 2",#N/A,FALSE,"F";"F 3",#N/A,FALSE,"F";"G 1",#N/A,FALSE,"G";"G 2",#N/A,FALSE,"G";"I 1",#N/A,FALSE,"I";"J 1",#N/A,FALSE,"J";"J 2",#N/A,FALSE,"J";"L",#N/A,FALSE,"L";"M 1",#N/A,FALSE,"M";"N",#N/A,FALSE,"N"}</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localSheetId="10" hidden="1">{"b",#N/A,FALSE,"B";"C 1",#N/A,FALSE,"C";"C 2",#N/A,FALSE,"C";"D 1",#N/A,FALSE,"D";"d 2",#N/A,FALSE,"D";"D 3",#N/A,FALSE,"D";"E",#N/A,FALSE,"E";"F 1",#N/A,FALSE,"F";"F 2",#N/A,FALSE,"F";"F 3",#N/A,FALSE,"F";"G 1",#N/A,FALSE,"G";"G 2",#N/A,FALSE,"G";"I 1",#N/A,FALSE,"I";"J 1",#N/A,FALSE,"J";"J 2",#N/A,FALSE,"J";"L",#N/A,FALSE,"L";"M 1",#N/A,FALSE,"M";"N",#N/A,FALSE,"N"}</definedName>
    <definedName name="indman" localSheetId="9" hidden="1">{"b",#N/A,FALSE,"B";"C 1",#N/A,FALSE,"C";"C 2",#N/A,FALSE,"C";"D 1",#N/A,FALSE,"D";"d 2",#N/A,FALSE,"D";"D 3",#N/A,FALSE,"D";"E",#N/A,FALSE,"E";"F 1",#N/A,FALSE,"F";"F 2",#N/A,FALSE,"F";"F 3",#N/A,FALSE,"F";"G 1",#N/A,FALSE,"G";"G 2",#N/A,FALSE,"G";"I 1",#N/A,FALSE,"I";"J 1",#N/A,FALSE,"J";"J 2",#N/A,FALSE,"J";"L",#N/A,FALSE,"L";"M 1",#N/A,FALSE,"M";"N",#N/A,FALSE,"N"}</definedName>
    <definedName name="indman" localSheetId="17" hidden="1">{"b",#N/A,FALSE,"B";"C 1",#N/A,FALSE,"C";"C 2",#N/A,FALSE,"C";"D 1",#N/A,FALSE,"D";"d 2",#N/A,FALSE,"D";"D 3",#N/A,FALSE,"D";"E",#N/A,FALSE,"E";"F 1",#N/A,FALSE,"F";"F 2",#N/A,FALSE,"F";"F 3",#N/A,FALSE,"F";"G 1",#N/A,FALSE,"G";"G 2",#N/A,FALSE,"G";"I 1",#N/A,FALSE,"I";"J 1",#N/A,FALSE,"J";"J 2",#N/A,FALSE,"J";"L",#N/A,FALSE,"L";"M 1",#N/A,FALSE,"M";"N",#N/A,FALSE,"N"}</definedName>
    <definedName name="indman" localSheetId="6" hidden="1">{"b",#N/A,FALSE,"B";"C 1",#N/A,FALSE,"C";"C 2",#N/A,FALSE,"C";"D 1",#N/A,FALSE,"D";"d 2",#N/A,FALSE,"D";"D 3",#N/A,FALSE,"D";"E",#N/A,FALSE,"E";"F 1",#N/A,FALSE,"F";"F 2",#N/A,FALSE,"F";"F 3",#N/A,FALSE,"F";"G 1",#N/A,FALSE,"G";"G 2",#N/A,FALSE,"G";"I 1",#N/A,FALSE,"I";"J 1",#N/A,FALSE,"J";"J 2",#N/A,FALSE,"J";"L",#N/A,FALSE,"L";"M 1",#N/A,FALSE,"M";"N",#N/A,FALSE,"N"}</definedName>
    <definedName name="indman" localSheetId="14" hidden="1">{"b",#N/A,FALSE,"B";"C 1",#N/A,FALSE,"C";"C 2",#N/A,FALSE,"C";"D 1",#N/A,FALSE,"D";"d 2",#N/A,FALSE,"D";"D 3",#N/A,FALSE,"D";"E",#N/A,FALSE,"E";"F 1",#N/A,FALSE,"F";"F 2",#N/A,FALSE,"F";"F 3",#N/A,FALSE,"F";"G 1",#N/A,FALSE,"G";"G 2",#N/A,FALSE,"G";"I 1",#N/A,FALSE,"I";"J 1",#N/A,FALSE,"J";"J 2",#N/A,FALSE,"J";"L",#N/A,FALSE,"L";"M 1",#N/A,FALSE,"M";"N",#N/A,FALSE,"N"}</definedName>
    <definedName name="indman" localSheetId="21"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[65]IKA_SMART_figures!$A$23:$S$35</definedName>
    <definedName name="Inflation" localSheetId="2">#REF!</definedName>
    <definedName name="Inflation">#REF!</definedName>
    <definedName name="Inflation_COL" localSheetId="2">#REF!</definedName>
    <definedName name="Inflation_COL">#REF!</definedName>
    <definedName name="Inflation_Loyers" localSheetId="2">#REF!</definedName>
    <definedName name="Inflation_Loyers">#REF!</definedName>
    <definedName name="ingagane" localSheetId="2">#REF!</definedName>
    <definedName name="ingagane">#REF!</definedName>
    <definedName name="INGC1" localSheetId="2">#REF!</definedName>
    <definedName name="INGC1">#REF!</definedName>
    <definedName name="INJ_CAMPMD" localSheetId="2">#REF!</definedName>
    <definedName name="INJ_CAMPMD">#REF!</definedName>
    <definedName name="INJCOMMH" localSheetId="2">#REF!</definedName>
    <definedName name="INJCOMMH">#REF!</definedName>
    <definedName name="INJCOMMHCOST" localSheetId="2">#REF!</definedName>
    <definedName name="INJCOMMHCOST">#REF!</definedName>
    <definedName name="INJMH" localSheetId="2">#REF!</definedName>
    <definedName name="INJMH">#REF!</definedName>
    <definedName name="INJMHCOST" localSheetId="2">#REF!</definedName>
    <definedName name="INJMHCOST">#REF!</definedName>
    <definedName name="INMH" localSheetId="2">#REF!</definedName>
    <definedName name="INMH">#REF!</definedName>
    <definedName name="INMHCOST" localSheetId="2">#REF!</definedName>
    <definedName name="INMHCOST">#REF!</definedName>
    <definedName name="INMM" localSheetId="2">#REF!</definedName>
    <definedName name="INMM">#REF!</definedName>
    <definedName name="inorbitt\Mall" localSheetId="2">#REF!</definedName>
    <definedName name="inorbitt\Mall">#REF!</definedName>
    <definedName name="inorbittMall" localSheetId="2">#REF!</definedName>
    <definedName name="inorbittMall">#REF!</definedName>
    <definedName name="INP" localSheetId="2">#REF!</definedName>
    <definedName name="INP">#REF!</definedName>
    <definedName name="INPUT" localSheetId="2">#REF!</definedName>
    <definedName name="INPUT">#REF!</definedName>
    <definedName name="INPUT_1">[72]FA!$D$442</definedName>
    <definedName name="INPUT22" localSheetId="2">#REF!</definedName>
    <definedName name="INPUT22">#REF!</definedName>
    <definedName name="InputForm" localSheetId="4">#REF!</definedName>
    <definedName name="InputForm" localSheetId="12">#REF!</definedName>
    <definedName name="InputForm" localSheetId="19">#REF!</definedName>
    <definedName name="InputForm" localSheetId="2">#REF!</definedName>
    <definedName name="InputForm" localSheetId="6">#REF!</definedName>
    <definedName name="InputForm" localSheetId="14">#REF!</definedName>
    <definedName name="InputForm" localSheetId="21">#REF!</definedName>
    <definedName name="InputForm">#REF!</definedName>
    <definedName name="InputRange" localSheetId="4">#REF!</definedName>
    <definedName name="InputRange" localSheetId="12">#REF!</definedName>
    <definedName name="InputRange" localSheetId="19">#REF!</definedName>
    <definedName name="InputRange" localSheetId="2">#REF!</definedName>
    <definedName name="InputRange" localSheetId="6">#REF!</definedName>
    <definedName name="InputRange" localSheetId="14">#REF!</definedName>
    <definedName name="InputRange" localSheetId="21">#REF!</definedName>
    <definedName name="InputRange">#REF!</definedName>
    <definedName name="INQ3100BQ" localSheetId="4">#REF!</definedName>
    <definedName name="INQ3100BQ" localSheetId="12">#REF!</definedName>
    <definedName name="INQ3100BQ" localSheetId="19">#REF!</definedName>
    <definedName name="INQ3100BQ" localSheetId="2">#REF!</definedName>
    <definedName name="INQ3100BQ" localSheetId="6">#REF!</definedName>
    <definedName name="INQ3100BQ" localSheetId="14">#REF!</definedName>
    <definedName name="INQ3100BQ" localSheetId="21">#REF!</definedName>
    <definedName name="INQ3100BQ">#REF!</definedName>
    <definedName name="INQ3200BQ" localSheetId="2">#REF!</definedName>
    <definedName name="INQ3200BQ">#REF!</definedName>
    <definedName name="INQ3300BQ" localSheetId="2">#REF!</definedName>
    <definedName name="INQ3300BQ">#REF!</definedName>
    <definedName name="INQ3400BQ" localSheetId="2">#REF!</definedName>
    <definedName name="INQ3400BQ">#REF!</definedName>
    <definedName name="INQ3500BQ" localSheetId="2">#REF!</definedName>
    <definedName name="INQ3500BQ">#REF!</definedName>
    <definedName name="INQ3600BQ" localSheetId="2">#REF!</definedName>
    <definedName name="INQ3600BQ">#REF!</definedName>
    <definedName name="INQ3700BQ" localSheetId="2">#REF!</definedName>
    <definedName name="INQ3700BQ">#REF!</definedName>
    <definedName name="INQ3800BQ" localSheetId="2">#REF!</definedName>
    <definedName name="INQ3800BQ">#REF!</definedName>
    <definedName name="INR" localSheetId="2">#REF!</definedName>
    <definedName name="INR">#REF!</definedName>
    <definedName name="INS" localSheetId="2">#REF!</definedName>
    <definedName name="INS">#REF!</definedName>
    <definedName name="INSERTRANGE" localSheetId="2">#REF!</definedName>
    <definedName name="INSERTRANGE">#REF!</definedName>
    <definedName name="Insl_graph">[82]Insulation!$I$3:$AA$3,[82]Insulation!$I$63:$AA$63</definedName>
    <definedName name="INST" localSheetId="4">#REF!</definedName>
    <definedName name="INST" localSheetId="12">#REF!</definedName>
    <definedName name="INST" localSheetId="19">#REF!</definedName>
    <definedName name="INST" localSheetId="2">#REF!</definedName>
    <definedName name="INST" localSheetId="6">#REF!</definedName>
    <definedName name="INST" localSheetId="14">#REF!</definedName>
    <definedName name="INST" localSheetId="21">#REF!</definedName>
    <definedName name="INST">#REF!</definedName>
    <definedName name="INST_FOR" localSheetId="4">#REF!</definedName>
    <definedName name="INST_FOR" localSheetId="12">#REF!</definedName>
    <definedName name="INST_FOR" localSheetId="19">#REF!</definedName>
    <definedName name="INST_FOR" localSheetId="2">#REF!</definedName>
    <definedName name="INST_FOR" localSheetId="6">#REF!</definedName>
    <definedName name="INST_FOR" localSheetId="14">#REF!</definedName>
    <definedName name="INST_FOR" localSheetId="21">#REF!</definedName>
    <definedName name="INST_FOR">#REF!</definedName>
    <definedName name="Inst_graph">[82]Instrumentation!$I$3:$AA$3,[82]Instrumentation!$I$223:$AA$223</definedName>
    <definedName name="INST_IND" localSheetId="4">#REF!</definedName>
    <definedName name="INST_IND" localSheetId="12">#REF!</definedName>
    <definedName name="INST_IND" localSheetId="19">#REF!</definedName>
    <definedName name="INST_IND" localSheetId="2">#REF!</definedName>
    <definedName name="INST_IND" localSheetId="6">#REF!</definedName>
    <definedName name="INST_IND" localSheetId="14">#REF!</definedName>
    <definedName name="INST_IND" localSheetId="21">#REF!</definedName>
    <definedName name="INST_IND">#REF!</definedName>
    <definedName name="INSTMN" localSheetId="4">#REF!</definedName>
    <definedName name="INSTMN" localSheetId="12">#REF!</definedName>
    <definedName name="INSTMN" localSheetId="19">#REF!</definedName>
    <definedName name="INSTMN" localSheetId="2">#REF!</definedName>
    <definedName name="INSTMN" localSheetId="6">#REF!</definedName>
    <definedName name="INSTMN" localSheetId="14">#REF!</definedName>
    <definedName name="INSTMN" localSheetId="21">#REF!</definedName>
    <definedName name="INSTMN">#REF!</definedName>
    <definedName name="INSTR" localSheetId="2">#REF!</definedName>
    <definedName name="INSTR" localSheetId="6">#REF!</definedName>
    <definedName name="INSTR" localSheetId="14">#REF!</definedName>
    <definedName name="INSTR" localSheetId="21">#REF!</definedName>
    <definedName name="INSTR">#REF!</definedName>
    <definedName name="Instrument_Air_Dryer" localSheetId="2">#REF!</definedName>
    <definedName name="Instrument_Air_Dryer">#REF!</definedName>
    <definedName name="INSTRUMENTATION" localSheetId="2">#REF!</definedName>
    <definedName name="INSTRUMENTATION">#REF!</definedName>
    <definedName name="INSUL" localSheetId="2">#REF!</definedName>
    <definedName name="INSUL">#REF!</definedName>
    <definedName name="int" localSheetId="2">#REF!</definedName>
    <definedName name="int">#REF!</definedName>
    <definedName name="INT_CAMPMD" localSheetId="2">#REF!</definedName>
    <definedName name="INT_CAMPMD">#REF!</definedName>
    <definedName name="INTCOMMH" localSheetId="2">#REF!</definedName>
    <definedName name="INTCOMMH">#REF!</definedName>
    <definedName name="INTCOMMHCOST" localSheetId="2">#REF!</definedName>
    <definedName name="INTCOMMHCOST">#REF!</definedName>
    <definedName name="Interest_Rate" localSheetId="2">#REF!</definedName>
    <definedName name="Interest_Rate">#REF!</definedName>
    <definedName name="INTERNALS" localSheetId="2">#REF!</definedName>
    <definedName name="INTERNALS">#REF!</definedName>
    <definedName name="INTMH" localSheetId="2">#REF!</definedName>
    <definedName name="INTMH">#REF!</definedName>
    <definedName name="INTMHCOST" localSheetId="2">#REF!</definedName>
    <definedName name="INTMHCOST">#REF!</definedName>
    <definedName name="intracs" localSheetId="4" hidden="1">{"cost",#N/A,FALSE,"B";"Sum",#N/A,FALSE,"C";"Sal1",#N/A,FALSE,"D";"Sal2",#N/A,FALSE,"D";"Mob",#N/A,FALSE,"E";"Eqpcst1",#N/A,FALSE,"F";"Eqpcst2",#N/A,FALSE,"F";"Eqpcst3",#N/A,FALSE,"F";"Est1",#N/A,FALSE,"G";"Est2",#N/A,FALSE,"G";"Fin",#N/A,FALSE,"H";"EqpCal",#N/A,FALSE,"I";"ManCal1",#N/A,FALSE,"J";"ManCal2",#N/A,FALSE,"J";"Consm",#N/A,FALSE,"L";"B O",#N/A,FALSE,"M";"S C",#N/A,FALSE,"N"}</definedName>
    <definedName name="intracs" localSheetId="12" hidden="1">{"cost",#N/A,FALSE,"B";"Sum",#N/A,FALSE,"C";"Sal1",#N/A,FALSE,"D";"Sal2",#N/A,FALSE,"D";"Mob",#N/A,FALSE,"E";"Eqpcst1",#N/A,FALSE,"F";"Eqpcst2",#N/A,FALSE,"F";"Eqpcst3",#N/A,FALSE,"F";"Est1",#N/A,FALSE,"G";"Est2",#N/A,FALSE,"G";"Fin",#N/A,FALSE,"H";"EqpCal",#N/A,FALSE,"I";"ManCal1",#N/A,FALSE,"J";"ManCal2",#N/A,FALSE,"J";"Consm",#N/A,FALSE,"L";"B O",#N/A,FALSE,"M";"S C",#N/A,FALSE,"N"}</definedName>
    <definedName name="intracs" localSheetId="19" hidden="1">{"cost",#N/A,FALSE,"B";"Sum",#N/A,FALSE,"C";"Sal1",#N/A,FALSE,"D";"Sal2",#N/A,FALSE,"D";"Mob",#N/A,FALSE,"E";"Eqpcst1",#N/A,FALSE,"F";"Eqpcst2",#N/A,FALSE,"F";"Eqpcst3",#N/A,FALSE,"F";"Est1",#N/A,FALSE,"G";"Est2",#N/A,FALSE,"G";"Fin",#N/A,FALSE,"H";"EqpCal",#N/A,FALSE,"I";"ManCal1",#N/A,FALSE,"J";"ManCal2",#N/A,FALSE,"J";"Consm",#N/A,FALSE,"L";"B O",#N/A,FALSE,"M";"S C",#N/A,FALSE,"N"}</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localSheetId="10" hidden="1">{"cost",#N/A,FALSE,"B";"Sum",#N/A,FALSE,"C";"Sal1",#N/A,FALSE,"D";"Sal2",#N/A,FALSE,"D";"Mob",#N/A,FALSE,"E";"Eqpcst1",#N/A,FALSE,"F";"Eqpcst2",#N/A,FALSE,"F";"Eqpcst3",#N/A,FALSE,"F";"Est1",#N/A,FALSE,"G";"Est2",#N/A,FALSE,"G";"Fin",#N/A,FALSE,"H";"EqpCal",#N/A,FALSE,"I";"ManCal1",#N/A,FALSE,"J";"ManCal2",#N/A,FALSE,"J";"Consm",#N/A,FALSE,"L";"B O",#N/A,FALSE,"M";"S C",#N/A,FALSE,"N"}</definedName>
    <definedName name="intracs" localSheetId="9" hidden="1">{"cost",#N/A,FALSE,"B";"Sum",#N/A,FALSE,"C";"Sal1",#N/A,FALSE,"D";"Sal2",#N/A,FALSE,"D";"Mob",#N/A,FALSE,"E";"Eqpcst1",#N/A,FALSE,"F";"Eqpcst2",#N/A,FALSE,"F";"Eqpcst3",#N/A,FALSE,"F";"Est1",#N/A,FALSE,"G";"Est2",#N/A,FALSE,"G";"Fin",#N/A,FALSE,"H";"EqpCal",#N/A,FALSE,"I";"ManCal1",#N/A,FALSE,"J";"ManCal2",#N/A,FALSE,"J";"Consm",#N/A,FALSE,"L";"B O",#N/A,FALSE,"M";"S C",#N/A,FALSE,"N"}</definedName>
    <definedName name="intracs" localSheetId="17" hidden="1">{"cost",#N/A,FALSE,"B";"Sum",#N/A,FALSE,"C";"Sal1",#N/A,FALSE,"D";"Sal2",#N/A,FALSE,"D";"Mob",#N/A,FALSE,"E";"Eqpcst1",#N/A,FALSE,"F";"Eqpcst2",#N/A,FALSE,"F";"Eqpcst3",#N/A,FALSE,"F";"Est1",#N/A,FALSE,"G";"Est2",#N/A,FALSE,"G";"Fin",#N/A,FALSE,"H";"EqpCal",#N/A,FALSE,"I";"ManCal1",#N/A,FALSE,"J";"ManCal2",#N/A,FALSE,"J";"Consm",#N/A,FALSE,"L";"B O",#N/A,FALSE,"M";"S C",#N/A,FALSE,"N"}</definedName>
    <definedName name="intracs" localSheetId="6" hidden="1">{"cost",#N/A,FALSE,"B";"Sum",#N/A,FALSE,"C";"Sal1",#N/A,FALSE,"D";"Sal2",#N/A,FALSE,"D";"Mob",#N/A,FALSE,"E";"Eqpcst1",#N/A,FALSE,"F";"Eqpcst2",#N/A,FALSE,"F";"Eqpcst3",#N/A,FALSE,"F";"Est1",#N/A,FALSE,"G";"Est2",#N/A,FALSE,"G";"Fin",#N/A,FALSE,"H";"EqpCal",#N/A,FALSE,"I";"ManCal1",#N/A,FALSE,"J";"ManCal2",#N/A,FALSE,"J";"Consm",#N/A,FALSE,"L";"B O",#N/A,FALSE,"M";"S C",#N/A,FALSE,"N"}</definedName>
    <definedName name="intracs" localSheetId="14" hidden="1">{"cost",#N/A,FALSE,"B";"Sum",#N/A,FALSE,"C";"Sal1",#N/A,FALSE,"D";"Sal2",#N/A,FALSE,"D";"Mob",#N/A,FALSE,"E";"Eqpcst1",#N/A,FALSE,"F";"Eqpcst2",#N/A,FALSE,"F";"Eqpcst3",#N/A,FALSE,"F";"Est1",#N/A,FALSE,"G";"Est2",#N/A,FALSE,"G";"Fin",#N/A,FALSE,"H";"EqpCal",#N/A,FALSE,"I";"ManCal1",#N/A,FALSE,"J";"ManCal2",#N/A,FALSE,"J";"Consm",#N/A,FALSE,"L";"B O",#N/A,FALSE,"M";"S C",#N/A,FALSE,"N"}</definedName>
    <definedName name="intracs" localSheetId="21"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 localSheetId="2">#REF!</definedName>
    <definedName name="Inventory_Recipe">#REF!</definedName>
    <definedName name="InventoryItemList" localSheetId="2">#REF!</definedName>
    <definedName name="InventoryItemList">#REF!</definedName>
    <definedName name="InventoryReason" localSheetId="2">#REF!</definedName>
    <definedName name="InventoryReason">#REF!</definedName>
    <definedName name="ioijuhy" localSheetId="4" hidden="1">{"_Current_",#N/A,FALSE,"graphs"}</definedName>
    <definedName name="ioijuhy" localSheetId="12" hidden="1">{"_Current_",#N/A,FALSE,"graphs"}</definedName>
    <definedName name="ioijuhy" localSheetId="19" hidden="1">{"_Current_",#N/A,FALSE,"graphs"}</definedName>
    <definedName name="ioijuhy" localSheetId="0" hidden="1">{"_Current_",#N/A,FALSE,"graphs"}</definedName>
    <definedName name="ioijuhy" localSheetId="10" hidden="1">{"_Current_",#N/A,FALSE,"graphs"}</definedName>
    <definedName name="ioijuhy" localSheetId="9" hidden="1">{"_Current_",#N/A,FALSE,"graphs"}</definedName>
    <definedName name="ioijuhy" localSheetId="17" hidden="1">{"_Current_",#N/A,FALSE,"graphs"}</definedName>
    <definedName name="ioijuhy" localSheetId="6" hidden="1">{"_Current_",#N/A,FALSE,"graphs"}</definedName>
    <definedName name="ioijuhy" localSheetId="14" hidden="1">{"_Current_",#N/A,FALSE,"graphs"}</definedName>
    <definedName name="ioijuhy" localSheetId="21" hidden="1">{"_Current_",#N/A,FALSE,"graphs"}</definedName>
    <definedName name="ioijuhy" hidden="1">{"_Current_",#N/A,FALSE,"graphs"}</definedName>
    <definedName name="IsCondiment" localSheetId="2">#REF!</definedName>
    <definedName name="IsCondiment">#REF!</definedName>
    <definedName name="ISO_PCWBS">'[112]PipingISOsmry-27Aug'!$A$4:$A$136</definedName>
    <definedName name="ISO_PERCENT">'[112]PipingISOsmry-27Aug'!$G$4:$G$136</definedName>
    <definedName name="ISSUE" localSheetId="4">#REF!</definedName>
    <definedName name="ISSUE" localSheetId="12">#REF!</definedName>
    <definedName name="ISSUE" localSheetId="19">#REF!</definedName>
    <definedName name="ISSUE" localSheetId="2">#REF!</definedName>
    <definedName name="ISSUE" localSheetId="6">#REF!</definedName>
    <definedName name="ISSUE" localSheetId="14">#REF!</definedName>
    <definedName name="ISSUE" localSheetId="21">#REF!</definedName>
    <definedName name="ISSUE">#REF!</definedName>
    <definedName name="issue_summ">'[113]water prop.'!$A$1</definedName>
    <definedName name="issue_summary1" localSheetId="2">#REF!</definedName>
    <definedName name="issue_summary1">#REF!</definedName>
    <definedName name="it_02">'[20]MH RATE'!$D$14</definedName>
    <definedName name="it_03">'[20]MH RATE'!$F$14</definedName>
    <definedName name="it_04">'[20]MH RATE'!$H$14</definedName>
    <definedName name="it_05">'[20]MH RATE'!$J$14</definedName>
    <definedName name="IT_COMPUTE" localSheetId="4">#REF!</definedName>
    <definedName name="IT_COMPUTE" localSheetId="12">#REF!</definedName>
    <definedName name="IT_COMPUTE" localSheetId="19">#REF!</definedName>
    <definedName name="IT_COMPUTE" localSheetId="2">#REF!</definedName>
    <definedName name="IT_COMPUTE" localSheetId="6">#REF!</definedName>
    <definedName name="IT_COMPUTE" localSheetId="14">#REF!</definedName>
    <definedName name="IT_COMPUTE" localSheetId="21">#REF!</definedName>
    <definedName name="IT_COMPUTE">#REF!</definedName>
    <definedName name="it_HR_M">'[20]MH RATE'!$L$14</definedName>
    <definedName name="ITA" localSheetId="4">#REF!</definedName>
    <definedName name="ITA" localSheetId="12">#REF!</definedName>
    <definedName name="ITA" localSheetId="19">#REF!</definedName>
    <definedName name="ITA" localSheetId="2">#REF!</definedName>
    <definedName name="ITA" localSheetId="6">#REF!</definedName>
    <definedName name="ITA" localSheetId="14">#REF!</definedName>
    <definedName name="ITA" localSheetId="21">#REF!</definedName>
    <definedName name="ITA">#REF!</definedName>
    <definedName name="ITCAMP_MD" localSheetId="4">#REF!</definedName>
    <definedName name="ITCAMP_MD" localSheetId="12">#REF!</definedName>
    <definedName name="ITCAMP_MD" localSheetId="19">#REF!</definedName>
    <definedName name="ITCAMP_MD" localSheetId="2">#REF!</definedName>
    <definedName name="ITCAMP_MD" localSheetId="6">#REF!</definedName>
    <definedName name="ITCAMP_MD" localSheetId="14">#REF!</definedName>
    <definedName name="ITCAMP_MD" localSheetId="21">#REF!</definedName>
    <definedName name="ITCAMP_MD">#REF!</definedName>
    <definedName name="ITCOMMH" localSheetId="4">#REF!</definedName>
    <definedName name="ITCOMMH" localSheetId="12">#REF!</definedName>
    <definedName name="ITCOMMH" localSheetId="19">#REF!</definedName>
    <definedName name="ITCOMMH" localSheetId="2">#REF!</definedName>
    <definedName name="ITCOMMH" localSheetId="6">#REF!</definedName>
    <definedName name="ITCOMMH" localSheetId="14">#REF!</definedName>
    <definedName name="ITCOMMH" localSheetId="21">#REF!</definedName>
    <definedName name="ITCOMMH">#REF!</definedName>
    <definedName name="ITCOMMHCOST" localSheetId="2">#REF!</definedName>
    <definedName name="ITCOMMHCOST">#REF!</definedName>
    <definedName name="ITEM" localSheetId="2">#REF!</definedName>
    <definedName name="ITEM">#REF!</definedName>
    <definedName name="Item_List" localSheetId="4">#REF!</definedName>
    <definedName name="Item_List" localSheetId="12">#REF!</definedName>
    <definedName name="Item_List" localSheetId="19">#REF!</definedName>
    <definedName name="Item_List" localSheetId="2">#REF!</definedName>
    <definedName name="Item_List" localSheetId="6">#REF!</definedName>
    <definedName name="Item_List" localSheetId="14">#REF!</definedName>
    <definedName name="Item_List" localSheetId="21">#REF!</definedName>
    <definedName name="Item_List">#REF!</definedName>
    <definedName name="ItemClass" localSheetId="4">#REF!</definedName>
    <definedName name="ItemClass" localSheetId="12">#REF!</definedName>
    <definedName name="ItemClass" localSheetId="19">#REF!</definedName>
    <definedName name="ItemClass" localSheetId="2">#REF!</definedName>
    <definedName name="ItemClass" localSheetId="6">#REF!</definedName>
    <definedName name="ItemClass" localSheetId="14">#REF!</definedName>
    <definedName name="ItemClass" localSheetId="21">#REF!</definedName>
    <definedName name="ItemClass">#REF!</definedName>
    <definedName name="ITMH" localSheetId="4">#REF!</definedName>
    <definedName name="ITMH" localSheetId="12">#REF!</definedName>
    <definedName name="ITMH" localSheetId="19">#REF!</definedName>
    <definedName name="ITMH" localSheetId="2">#REF!</definedName>
    <definedName name="ITMH" localSheetId="6">#REF!</definedName>
    <definedName name="ITMH" localSheetId="14">#REF!</definedName>
    <definedName name="ITMH" localSheetId="21">#REF!</definedName>
    <definedName name="ITMH">#REF!</definedName>
    <definedName name="ITMHCOST" localSheetId="2">#REF!</definedName>
    <definedName name="ITMHCOST">#REF!</definedName>
    <definedName name="J">#N/A</definedName>
    <definedName name="jahfidsaf" localSheetId="2">#REF!</definedName>
    <definedName name="jahfidsaf">#REF!</definedName>
    <definedName name="Jahr">'[16]cov RHI GROUP'!$AS$13</definedName>
    <definedName name="JDOC_EQP.NO." localSheetId="4">#REF!</definedName>
    <definedName name="JDOC_EQP.NO." localSheetId="12">#REF!</definedName>
    <definedName name="JDOC_EQP.NO." localSheetId="19">#REF!</definedName>
    <definedName name="JDOC_EQP.NO." localSheetId="2">#REF!</definedName>
    <definedName name="JDOC_EQP.NO." localSheetId="6">#REF!</definedName>
    <definedName name="JDOC_EQP.NO." localSheetId="14">#REF!</definedName>
    <definedName name="JDOC_EQP.NO." localSheetId="21">#REF!</definedName>
    <definedName name="JDOC_EQP.NO.">#REF!</definedName>
    <definedName name="JDOC_NO." localSheetId="4">#REF!</definedName>
    <definedName name="JDOC_NO." localSheetId="12">#REF!</definedName>
    <definedName name="JDOC_NO." localSheetId="19">#REF!</definedName>
    <definedName name="JDOC_NO." localSheetId="2">#REF!</definedName>
    <definedName name="JDOC_NO." localSheetId="6">#REF!</definedName>
    <definedName name="JDOC_NO." localSheetId="14">#REF!</definedName>
    <definedName name="JDOC_NO." localSheetId="21">#REF!</definedName>
    <definedName name="JDOC_NO.">#REF!</definedName>
    <definedName name="JGC_Plan_Procedure" localSheetId="4">#REF!</definedName>
    <definedName name="JGC_Plan_Procedure" localSheetId="12">#REF!</definedName>
    <definedName name="JGC_Plan_Procedure" localSheetId="19">#REF!</definedName>
    <definedName name="JGC_Plan_Procedure" localSheetId="2">#REF!</definedName>
    <definedName name="JGC_Plan_Procedure" localSheetId="6">#REF!</definedName>
    <definedName name="JGC_Plan_Procedure" localSheetId="14">#REF!</definedName>
    <definedName name="JGC_Plan_Procedure" localSheetId="21">#REF!</definedName>
    <definedName name="JGC_Plan_Procedure">#REF!</definedName>
    <definedName name="JGC_Project_Document" localSheetId="2">#REF!</definedName>
    <definedName name="JGC_Project_Document">#REF!</definedName>
    <definedName name="Jitesh" localSheetId="2">#REF!</definedName>
    <definedName name="Jitesh">#REF!</definedName>
    <definedName name="jj" localSheetId="4" hidden="1">{"Total Indirect Manpower",#N/A,FALSE,"J";"Total Direct Manpower",#N/A,FALSE,"J";"Direct Structural Manpower",#N/A,FALSE,"J";"Direct Mechanical Manpower",#N/A,FALSE,"J";"Direct Piping Manpower",#N/A,FALSE,"J";"Direct Tanks Manpower",#N/A,FALSE,"J";"Direct ElecInstrSS Manpower",#N/A,FALSE,"J"}</definedName>
    <definedName name="jj" localSheetId="12" hidden="1">{"Total Indirect Manpower",#N/A,FALSE,"J";"Total Direct Manpower",#N/A,FALSE,"J";"Direct Structural Manpower",#N/A,FALSE,"J";"Direct Mechanical Manpower",#N/A,FALSE,"J";"Direct Piping Manpower",#N/A,FALSE,"J";"Direct Tanks Manpower",#N/A,FALSE,"J";"Direct ElecInstrSS Manpower",#N/A,FALSE,"J"}</definedName>
    <definedName name="jj" localSheetId="19" hidden="1">{"Total Indirect Manpower",#N/A,FALSE,"J";"Total Direct Manpower",#N/A,FALSE,"J";"Direct Structural Manpower",#N/A,FALSE,"J";"Direct Mechanical Manpower",#N/A,FALSE,"J";"Direct Piping Manpower",#N/A,FALSE,"J";"Direct Tanks Manpower",#N/A,FALSE,"J";"Direct ElecInstrSS Manpower",#N/A,FALSE,"J"}</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localSheetId="10" hidden="1">{"Total Indirect Manpower",#N/A,FALSE,"J";"Total Direct Manpower",#N/A,FALSE,"J";"Direct Structural Manpower",#N/A,FALSE,"J";"Direct Mechanical Manpower",#N/A,FALSE,"J";"Direct Piping Manpower",#N/A,FALSE,"J";"Direct Tanks Manpower",#N/A,FALSE,"J";"Direct ElecInstrSS Manpower",#N/A,FALSE,"J"}</definedName>
    <definedName name="jj" localSheetId="9" hidden="1">{"Total Indirect Manpower",#N/A,FALSE,"J";"Total Direct Manpower",#N/A,FALSE,"J";"Direct Structural Manpower",#N/A,FALSE,"J";"Direct Mechanical Manpower",#N/A,FALSE,"J";"Direct Piping Manpower",#N/A,FALSE,"J";"Direct Tanks Manpower",#N/A,FALSE,"J";"Direct ElecInstrSS Manpower",#N/A,FALSE,"J"}</definedName>
    <definedName name="jj" localSheetId="17" hidden="1">{"Total Indirect Manpower",#N/A,FALSE,"J";"Total Direct Manpower",#N/A,FALSE,"J";"Direct Structural Manpower",#N/A,FALSE,"J";"Direct Mechanical Manpower",#N/A,FALSE,"J";"Direct Piping Manpower",#N/A,FALSE,"J";"Direct Tanks Manpower",#N/A,FALSE,"J";"Direct ElecInstrSS Manpower",#N/A,FALSE,"J"}</definedName>
    <definedName name="jj" localSheetId="6" hidden="1">{"Total Indirect Manpower",#N/A,FALSE,"J";"Total Direct Manpower",#N/A,FALSE,"J";"Direct Structural Manpower",#N/A,FALSE,"J";"Direct Mechanical Manpower",#N/A,FALSE,"J";"Direct Piping Manpower",#N/A,FALSE,"J";"Direct Tanks Manpower",#N/A,FALSE,"J";"Direct ElecInstrSS Manpower",#N/A,FALSE,"J"}</definedName>
    <definedName name="jj" localSheetId="14" hidden="1">{"Total Indirect Manpower",#N/A,FALSE,"J";"Total Direct Manpower",#N/A,FALSE,"J";"Direct Structural Manpower",#N/A,FALSE,"J";"Direct Mechanical Manpower",#N/A,FALSE,"J";"Direct Piping Manpower",#N/A,FALSE,"J";"Direct Tanks Manpower",#N/A,FALSE,"J";"Direct ElecInstrSS Manpower",#N/A,FALSE,"J"}</definedName>
    <definedName name="jj" localSheetId="21"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 localSheetId="2">#REF!</definedName>
    <definedName name="jjj">#REF!</definedName>
    <definedName name="job">[48]List!$H$1:$H$22</definedName>
    <definedName name="JOBNUM" localSheetId="4">#REF!</definedName>
    <definedName name="JOBNUM" localSheetId="12">#REF!</definedName>
    <definedName name="JOBNUM" localSheetId="19">#REF!</definedName>
    <definedName name="JOBNUM" localSheetId="2">#REF!</definedName>
    <definedName name="JOBNUM" localSheetId="6">#REF!</definedName>
    <definedName name="JOBNUM" localSheetId="14">#REF!</definedName>
    <definedName name="JOBNUM" localSheetId="21">#REF!</definedName>
    <definedName name="JOBNUM">#REF!</definedName>
    <definedName name="JOBREASON" localSheetId="4">#REF!</definedName>
    <definedName name="JOBREASON" localSheetId="12">#REF!</definedName>
    <definedName name="JOBREASON" localSheetId="19">#REF!</definedName>
    <definedName name="JOBREASON" localSheetId="2">#REF!</definedName>
    <definedName name="JOBREASON" localSheetId="6">#REF!</definedName>
    <definedName name="JOBREASON" localSheetId="14">#REF!</definedName>
    <definedName name="JOBREASON" localSheetId="21">#REF!</definedName>
    <definedName name="JOBREASON">#REF!</definedName>
    <definedName name="jp_00">'[26]MH RATE'!$F$9</definedName>
    <definedName name="jp_01">'[26]MH RATE'!$H$9</definedName>
    <definedName name="jp_02">'[26]MH RATE'!$J$9</definedName>
    <definedName name="jp_03">'[26]MH RATE'!$L$9</definedName>
    <definedName name="jp_04">'[20]MH RATE'!$H$9</definedName>
    <definedName name="jp_05">'[20]MH RATE'!$J$9</definedName>
    <definedName name="jp_06" localSheetId="4">#REF!</definedName>
    <definedName name="jp_06" localSheetId="12">#REF!</definedName>
    <definedName name="jp_06" localSheetId="19">#REF!</definedName>
    <definedName name="jp_06" localSheetId="2">#REF!</definedName>
    <definedName name="jp_06" localSheetId="6">#REF!</definedName>
    <definedName name="jp_06" localSheetId="14">#REF!</definedName>
    <definedName name="jp_06" localSheetId="21">#REF!</definedName>
    <definedName name="jp_06">#REF!</definedName>
    <definedName name="jp_07" localSheetId="4">#REF!</definedName>
    <definedName name="jp_07" localSheetId="12">#REF!</definedName>
    <definedName name="jp_07" localSheetId="19">#REF!</definedName>
    <definedName name="jp_07" localSheetId="2">#REF!</definedName>
    <definedName name="jp_07" localSheetId="6">#REF!</definedName>
    <definedName name="jp_07" localSheetId="14">#REF!</definedName>
    <definedName name="jp_07" localSheetId="21">#REF!</definedName>
    <definedName name="jp_07">#REF!</definedName>
    <definedName name="jp_08" localSheetId="4">#REF!</definedName>
    <definedName name="jp_08" localSheetId="12">#REF!</definedName>
    <definedName name="jp_08" localSheetId="19">#REF!</definedName>
    <definedName name="jp_08" localSheetId="2">#REF!</definedName>
    <definedName name="jp_08" localSheetId="6">#REF!</definedName>
    <definedName name="jp_08" localSheetId="14">#REF!</definedName>
    <definedName name="jp_08" localSheetId="21">#REF!</definedName>
    <definedName name="jp_08">#REF!</definedName>
    <definedName name="jp_99">'[26]MH RATE'!$D$9</definedName>
    <definedName name="jp_HR_M">'[26]MH RATE'!$N$9</definedName>
    <definedName name="jp_tcost" localSheetId="4">#REF!</definedName>
    <definedName name="jp_tcost" localSheetId="12">#REF!</definedName>
    <definedName name="jp_tcost" localSheetId="19">#REF!</definedName>
    <definedName name="jp_tcost" localSheetId="2">#REF!</definedName>
    <definedName name="jp_tcost" localSheetId="6">#REF!</definedName>
    <definedName name="jp_tcost" localSheetId="14">#REF!</definedName>
    <definedName name="jp_tcost" localSheetId="21">#REF!</definedName>
    <definedName name="jp_tcost">#REF!</definedName>
    <definedName name="jp_tmm" localSheetId="4">#REF!</definedName>
    <definedName name="jp_tmm" localSheetId="12">#REF!</definedName>
    <definedName name="jp_tmm" localSheetId="19">#REF!</definedName>
    <definedName name="jp_tmm" localSheetId="2">#REF!</definedName>
    <definedName name="jp_tmm" localSheetId="6">#REF!</definedName>
    <definedName name="jp_tmm" localSheetId="14">#REF!</definedName>
    <definedName name="jp_tmm" localSheetId="21">#REF!</definedName>
    <definedName name="jp_tmm">#REF!</definedName>
    <definedName name="JPCAMP_MD" localSheetId="4">#REF!</definedName>
    <definedName name="JPCAMP_MD" localSheetId="12">#REF!</definedName>
    <definedName name="JPCAMP_MD" localSheetId="19">#REF!</definedName>
    <definedName name="JPCAMP_MD" localSheetId="2">#REF!</definedName>
    <definedName name="JPCAMP_MD" localSheetId="6">#REF!</definedName>
    <definedName name="JPCAMP_MD" localSheetId="14">#REF!</definedName>
    <definedName name="JPCAMP_MD" localSheetId="21">#REF!</definedName>
    <definedName name="JPCAMP_MD">#REF!</definedName>
    <definedName name="JPCOMMH" localSheetId="2">#REF!</definedName>
    <definedName name="JPCOMMH">#REF!</definedName>
    <definedName name="JPCOMMHCOST" localSheetId="2">#REF!</definedName>
    <definedName name="JPCOMMHCOST">#REF!</definedName>
    <definedName name="JPCOMMM" localSheetId="2">#REF!</definedName>
    <definedName name="JPCOMMM">#REF!</definedName>
    <definedName name="JPMH" localSheetId="2">#REF!</definedName>
    <definedName name="JPMH">#REF!</definedName>
    <definedName name="JPMHCOST" localSheetId="2">#REF!</definedName>
    <definedName name="JPMHCOST">#REF!</definedName>
    <definedName name="JPMM" localSheetId="2">#REF!</definedName>
    <definedName name="JPMM">#REF!</definedName>
    <definedName name="jpy" localSheetId="2">#REF!</definedName>
    <definedName name="jpy">#REF!</definedName>
    <definedName name="jr_00">'[26]MH RATE'!$F$10</definedName>
    <definedName name="jr_01">'[26]MH RATE'!$H$10</definedName>
    <definedName name="jr_02">'[26]MH RATE'!$J$10</definedName>
    <definedName name="jr_03">'[26]MH RATE'!$L$10</definedName>
    <definedName name="jr_04">'[20]MH RATE'!$H$10</definedName>
    <definedName name="jr_05">'[20]MH RATE'!$J$10</definedName>
    <definedName name="jr_06" localSheetId="4">#REF!</definedName>
    <definedName name="jr_06" localSheetId="12">#REF!</definedName>
    <definedName name="jr_06" localSheetId="19">#REF!</definedName>
    <definedName name="jr_06" localSheetId="2">#REF!</definedName>
    <definedName name="jr_06" localSheetId="6">#REF!</definedName>
    <definedName name="jr_06" localSheetId="14">#REF!</definedName>
    <definedName name="jr_06" localSheetId="21">#REF!</definedName>
    <definedName name="jr_06">#REF!</definedName>
    <definedName name="jr_07" localSheetId="4">#REF!</definedName>
    <definedName name="jr_07" localSheetId="12">#REF!</definedName>
    <definedName name="jr_07" localSheetId="19">#REF!</definedName>
    <definedName name="jr_07" localSheetId="2">#REF!</definedName>
    <definedName name="jr_07" localSheetId="6">#REF!</definedName>
    <definedName name="jr_07" localSheetId="14">#REF!</definedName>
    <definedName name="jr_07" localSheetId="21">#REF!</definedName>
    <definedName name="jr_07">#REF!</definedName>
    <definedName name="jr_08" localSheetId="4">#REF!</definedName>
    <definedName name="jr_08" localSheetId="12">#REF!</definedName>
    <definedName name="jr_08" localSheetId="19">#REF!</definedName>
    <definedName name="jr_08" localSheetId="2">#REF!</definedName>
    <definedName name="jr_08" localSheetId="6">#REF!</definedName>
    <definedName name="jr_08" localSheetId="14">#REF!</definedName>
    <definedName name="jr_08" localSheetId="21">#REF!</definedName>
    <definedName name="jr_08">#REF!</definedName>
    <definedName name="jr_99">'[26]MH RATE'!$D$10</definedName>
    <definedName name="jr_HR_M">'[26]MH RATE'!$N$10</definedName>
    <definedName name="jr_tcost" localSheetId="4">#REF!</definedName>
    <definedName name="jr_tcost" localSheetId="12">#REF!</definedName>
    <definedName name="jr_tcost" localSheetId="19">#REF!</definedName>
    <definedName name="jr_tcost" localSheetId="2">#REF!</definedName>
    <definedName name="jr_tcost" localSheetId="6">#REF!</definedName>
    <definedName name="jr_tcost" localSheetId="14">#REF!</definedName>
    <definedName name="jr_tcost" localSheetId="21">#REF!</definedName>
    <definedName name="jr_tcost">#REF!</definedName>
    <definedName name="jr_tmm" localSheetId="4">#REF!</definedName>
    <definedName name="jr_tmm" localSheetId="12">#REF!</definedName>
    <definedName name="jr_tmm" localSheetId="19">#REF!</definedName>
    <definedName name="jr_tmm" localSheetId="2">#REF!</definedName>
    <definedName name="jr_tmm" localSheetId="6">#REF!</definedName>
    <definedName name="jr_tmm" localSheetId="14">#REF!</definedName>
    <definedName name="jr_tmm" localSheetId="21">#REF!</definedName>
    <definedName name="jr_tmm">#REF!</definedName>
    <definedName name="JRCOMMH" localSheetId="4">#REF!</definedName>
    <definedName name="JRCOMMH" localSheetId="12">#REF!</definedName>
    <definedName name="JRCOMMH" localSheetId="19">#REF!</definedName>
    <definedName name="JRCOMMH" localSheetId="2">#REF!</definedName>
    <definedName name="JRCOMMH" localSheetId="6">#REF!</definedName>
    <definedName name="JRCOMMH" localSheetId="14">#REF!</definedName>
    <definedName name="JRCOMMH" localSheetId="21">#REF!</definedName>
    <definedName name="JRCOMMH">#REF!</definedName>
    <definedName name="JRCOMMHCOST" localSheetId="2">#REF!</definedName>
    <definedName name="JRCOMMHCOST">#REF!</definedName>
    <definedName name="JRCOMMM" localSheetId="2">#REF!</definedName>
    <definedName name="JRCOMMM">#REF!</definedName>
    <definedName name="JRMH" localSheetId="2">#REF!</definedName>
    <definedName name="JRMH">#REF!</definedName>
    <definedName name="JRMHCOST" localSheetId="2">#REF!</definedName>
    <definedName name="JRMHCOST">#REF!</definedName>
    <definedName name="JRMM" localSheetId="2">#REF!</definedName>
    <definedName name="JRMM">#REF!</definedName>
    <definedName name="ju_cost" localSheetId="2">#REF!</definedName>
    <definedName name="ju_cost">#REF!</definedName>
    <definedName name="ju_mm" localSheetId="2">#REF!</definedName>
    <definedName name="ju_mm">#REF!</definedName>
    <definedName name="jUMERIAH"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 localSheetId="2">#REF!</definedName>
    <definedName name="jv">#REF!</definedName>
    <definedName name="jvint" localSheetId="2">#REF!</definedName>
    <definedName name="jvint">#REF!</definedName>
    <definedName name="K" localSheetId="2">#REF!</definedName>
    <definedName name="K">#REF!</definedName>
    <definedName name="K75Ad" localSheetId="2">#REF!</definedName>
    <definedName name="K75Ad">#REF!</definedName>
    <definedName name="K75At" localSheetId="2">#REF!</definedName>
    <definedName name="K75At">#REF!</definedName>
    <definedName name="k75bd" localSheetId="2">#REF!</definedName>
    <definedName name="k75bd">#REF!</definedName>
    <definedName name="k75bt" localSheetId="2">#REF!</definedName>
    <definedName name="k75bt">#REF!</definedName>
    <definedName name="k75cd" localSheetId="2">#REF!</definedName>
    <definedName name="k75cd">#REF!</definedName>
    <definedName name="k75ct" localSheetId="2">#REF!</definedName>
    <definedName name="k75ct">#REF!</definedName>
    <definedName name="k77ad" localSheetId="2">#REF!</definedName>
    <definedName name="k77ad">#REF!</definedName>
    <definedName name="k77at" localSheetId="2">#REF!</definedName>
    <definedName name="k77at">#REF!</definedName>
    <definedName name="k91ad" localSheetId="2">#REF!</definedName>
    <definedName name="k91ad">#REF!</definedName>
    <definedName name="k91at" localSheetId="2">#REF!</definedName>
    <definedName name="k91at">#REF!</definedName>
    <definedName name="k93ad" localSheetId="2">#REF!</definedName>
    <definedName name="k93ad">#REF!</definedName>
    <definedName name="k93at" localSheetId="2">#REF!</definedName>
    <definedName name="k93at">#REF!</definedName>
    <definedName name="k93bd" localSheetId="2">#REF!</definedName>
    <definedName name="k93bd">#REF!</definedName>
    <definedName name="k93bt" localSheetId="2">#REF!</definedName>
    <definedName name="k93bt">#REF!</definedName>
    <definedName name="KALSI" localSheetId="4" hidden="1">{#N/A,#N/A,FALSE,"WRSUMMARY";#N/A,#N/A,FALSE,"ANNEX-1";#N/A,#N/A,FALSE,"ANNEX-2";#N/A,#N/A,FALSE,"ANNEX-3";#N/A,#N/A,FALSE,"WORKING"}</definedName>
    <definedName name="KALSI" localSheetId="12" hidden="1">{#N/A,#N/A,FALSE,"WRSUMMARY";#N/A,#N/A,FALSE,"ANNEX-1";#N/A,#N/A,FALSE,"ANNEX-2";#N/A,#N/A,FALSE,"ANNEX-3";#N/A,#N/A,FALSE,"WORKING"}</definedName>
    <definedName name="KALSI" localSheetId="19" hidden="1">{#N/A,#N/A,FALSE,"WRSUMMARY";#N/A,#N/A,FALSE,"ANNEX-1";#N/A,#N/A,FALSE,"ANNEX-2";#N/A,#N/A,FALSE,"ANNEX-3";#N/A,#N/A,FALSE,"WORKING"}</definedName>
    <definedName name="KALSI" localSheetId="0" hidden="1">{#N/A,#N/A,FALSE,"WRSUMMARY";#N/A,#N/A,FALSE,"ANNEX-1";#N/A,#N/A,FALSE,"ANNEX-2";#N/A,#N/A,FALSE,"ANNEX-3";#N/A,#N/A,FALSE,"WORKING"}</definedName>
    <definedName name="KALSI" localSheetId="10" hidden="1">{#N/A,#N/A,FALSE,"WRSUMMARY";#N/A,#N/A,FALSE,"ANNEX-1";#N/A,#N/A,FALSE,"ANNEX-2";#N/A,#N/A,FALSE,"ANNEX-3";#N/A,#N/A,FALSE,"WORKING"}</definedName>
    <definedName name="KALSI" localSheetId="9" hidden="1">{#N/A,#N/A,FALSE,"WRSUMMARY";#N/A,#N/A,FALSE,"ANNEX-1";#N/A,#N/A,FALSE,"ANNEX-2";#N/A,#N/A,FALSE,"ANNEX-3";#N/A,#N/A,FALSE,"WORKING"}</definedName>
    <definedName name="KALSI" localSheetId="17" hidden="1">{#N/A,#N/A,FALSE,"WRSUMMARY";#N/A,#N/A,FALSE,"ANNEX-1";#N/A,#N/A,FALSE,"ANNEX-2";#N/A,#N/A,FALSE,"ANNEX-3";#N/A,#N/A,FALSE,"WORKING"}</definedName>
    <definedName name="KALSI" localSheetId="6" hidden="1">{#N/A,#N/A,FALSE,"WRSUMMARY";#N/A,#N/A,FALSE,"ANNEX-1";#N/A,#N/A,FALSE,"ANNEX-2";#N/A,#N/A,FALSE,"ANNEX-3";#N/A,#N/A,FALSE,"WORKING"}</definedName>
    <definedName name="KALSI" localSheetId="14" hidden="1">{#N/A,#N/A,FALSE,"WRSUMMARY";#N/A,#N/A,FALSE,"ANNEX-1";#N/A,#N/A,FALSE,"ANNEX-2";#N/A,#N/A,FALSE,"ANNEX-3";#N/A,#N/A,FALSE,"WORKING"}</definedName>
    <definedName name="KALSI" localSheetId="21" hidden="1">{#N/A,#N/A,FALSE,"WRSUMMARY";#N/A,#N/A,FALSE,"ANNEX-1";#N/A,#N/A,FALSE,"ANNEX-2";#N/A,#N/A,FALSE,"ANNEX-3";#N/A,#N/A,FALSE,"WORKING"}</definedName>
    <definedName name="KALSI" hidden="1">{#N/A,#N/A,FALSE,"WRSUMMARY";#N/A,#N/A,FALSE,"ANNEX-1";#N/A,#N/A,FALSE,"ANNEX-2";#N/A,#N/A,FALSE,"ANNEX-3";#N/A,#N/A,FALSE,"WORKING"}</definedName>
    <definedName name="KARTHICK" localSheetId="2">#REF!</definedName>
    <definedName name="KARTHICK">#REF!</definedName>
    <definedName name="kbr_02" localSheetId="2">#REF!</definedName>
    <definedName name="kbr_02">#REF!</definedName>
    <definedName name="kbr_03" localSheetId="2">#REF!</definedName>
    <definedName name="kbr_03">#REF!</definedName>
    <definedName name="kbr_04" localSheetId="2">#REF!</definedName>
    <definedName name="kbr_04">#REF!</definedName>
    <definedName name="kbr_05" localSheetId="2">#REF!</definedName>
    <definedName name="kbr_05">#REF!</definedName>
    <definedName name="kbr_06" localSheetId="2">#REF!</definedName>
    <definedName name="kbr_06">#REF!</definedName>
    <definedName name="kbr_07" localSheetId="2">#REF!</definedName>
    <definedName name="kbr_07">#REF!</definedName>
    <definedName name="kbr_08" localSheetId="2">#REF!</definedName>
    <definedName name="kbr_08">#REF!</definedName>
    <definedName name="kbr_HR_M" localSheetId="2">#REF!</definedName>
    <definedName name="kbr_HR_M">#REF!</definedName>
    <definedName name="kbr_tcost" localSheetId="2">#REF!</definedName>
    <definedName name="kbr_tcost">#REF!</definedName>
    <definedName name="kbr_tmm" localSheetId="2">#REF!</definedName>
    <definedName name="kbr_tmm">#REF!</definedName>
    <definedName name="KBRCOMMH" localSheetId="2">#REF!</definedName>
    <definedName name="KBRCOMMH">#REF!</definedName>
    <definedName name="KBRCOMMHCOST" localSheetId="2">#REF!</definedName>
    <definedName name="KBRCOMMHCOST">#REF!</definedName>
    <definedName name="KBRCOMMM" localSheetId="2">#REF!</definedName>
    <definedName name="KBRCOMMM">#REF!</definedName>
    <definedName name="KBRMH" localSheetId="2">#REF!</definedName>
    <definedName name="KBRMH">#REF!</definedName>
    <definedName name="KBRMHCOST" localSheetId="2">#REF!</definedName>
    <definedName name="KBRMHCOST">#REF!</definedName>
    <definedName name="KBRMM" localSheetId="2">#REF!</definedName>
    <definedName name="KBRMM">#REF!</definedName>
    <definedName name="KESH" localSheetId="2">#REF!</definedName>
    <definedName name="KESH">#REF!</definedName>
    <definedName name="KEY_REFUND">[56]Input!$C$23</definedName>
    <definedName name="KFCd" localSheetId="4">#REF!</definedName>
    <definedName name="KFCd" localSheetId="12">#REF!</definedName>
    <definedName name="KFCd" localSheetId="19">#REF!</definedName>
    <definedName name="KFCd" localSheetId="2">#REF!</definedName>
    <definedName name="KFCd" localSheetId="6">#REF!</definedName>
    <definedName name="KFCd" localSheetId="14">#REF!</definedName>
    <definedName name="KFCd" localSheetId="21">#REF!</definedName>
    <definedName name="KFCd">#REF!</definedName>
    <definedName name="kfcmda">[22]EntitiesTable!$AE$5</definedName>
    <definedName name="KFCSC">[22]EntitiesTable!$AE$22</definedName>
    <definedName name="KFCt" localSheetId="4">#REF!</definedName>
    <definedName name="KFCt" localSheetId="12">#REF!</definedName>
    <definedName name="KFCt" localSheetId="19">#REF!</definedName>
    <definedName name="KFCt" localSheetId="2">#REF!</definedName>
    <definedName name="KFCt" localSheetId="6">#REF!</definedName>
    <definedName name="KFCt" localSheetId="14">#REF!</definedName>
    <definedName name="KFCt" localSheetId="21">#REF!</definedName>
    <definedName name="KFCt">#REF!</definedName>
    <definedName name="kkk" localSheetId="4">#REF!</definedName>
    <definedName name="kkk" localSheetId="12">#REF!</definedName>
    <definedName name="kkk" localSheetId="19">#REF!</definedName>
    <definedName name="kkk" localSheetId="2">#REF!</definedName>
    <definedName name="kkk" localSheetId="6">#REF!</definedName>
    <definedName name="kkk" localSheetId="14">#REF!</definedName>
    <definedName name="kkk" localSheetId="21">#REF!</definedName>
    <definedName name="kkk">#REF!</definedName>
    <definedName name="klein" localSheetId="4">#REF!</definedName>
    <definedName name="klein" localSheetId="12">#REF!</definedName>
    <definedName name="klein" localSheetId="19">#REF!</definedName>
    <definedName name="klein" localSheetId="2">#REF!</definedName>
    <definedName name="klein" localSheetId="6">#REF!</definedName>
    <definedName name="klein" localSheetId="14">#REF!</definedName>
    <definedName name="klein" localSheetId="21">#REF!</definedName>
    <definedName name="klein">#REF!</definedName>
    <definedName name="KOAT_JODHPUR" localSheetId="2">#REF!</definedName>
    <definedName name="KOAT_JODHPUR">#REF!</definedName>
    <definedName name="ko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 localSheetId="2">#REF!</definedName>
    <definedName name="korturti">#REF!</definedName>
    <definedName name="KPI">[114]Data!$D$3:$O$35</definedName>
    <definedName name="KPIpage">'[35]Site KPIs'!$X$1:$AM$65</definedName>
    <definedName name="kr_02">'[73]MH RATE'!$D$17</definedName>
    <definedName name="kr_03">'[73]MH RATE'!$F$17</definedName>
    <definedName name="kr_04">'[73]MH RATE'!$H$17</definedName>
    <definedName name="kr_05">'[73]MH RATE'!$J$17</definedName>
    <definedName name="kr_06">'[73]MH RATE'!$L$17</definedName>
    <definedName name="kr_07">'[73]MH RATE'!$N$17</definedName>
    <definedName name="kr_08">'[73]MH RATE'!$P$17</definedName>
    <definedName name="kr_HR_M">'[73]MH RATE'!$R$17</definedName>
    <definedName name="kriel" localSheetId="4">#REF!</definedName>
    <definedName name="kriel" localSheetId="12">#REF!</definedName>
    <definedName name="kriel" localSheetId="19">#REF!</definedName>
    <definedName name="kriel" localSheetId="2">#REF!</definedName>
    <definedName name="kriel" localSheetId="6">#REF!</definedName>
    <definedName name="kriel" localSheetId="14">#REF!</definedName>
    <definedName name="kriel" localSheetId="21">#REF!</definedName>
    <definedName name="kriel">#REF!</definedName>
    <definedName name="krit">'[115]Fixed cost'!$P$25</definedName>
    <definedName name="krit0">'[115]Fixed cost'!$Q$25</definedName>
    <definedName name="kurs">[115]Norway!$M$2</definedName>
    <definedName name="L" localSheetId="4">#REF!</definedName>
    <definedName name="L" localSheetId="12">#REF!</definedName>
    <definedName name="L" localSheetId="19">#REF!</definedName>
    <definedName name="L" localSheetId="2">#REF!</definedName>
    <definedName name="L" localSheetId="6">#REF!</definedName>
    <definedName name="L" localSheetId="14">#REF!</definedName>
    <definedName name="L" localSheetId="21">#REF!</definedName>
    <definedName name="L">#REF!</definedName>
    <definedName name="L_Direct_mm" localSheetId="4">#REF!</definedName>
    <definedName name="L_Direct_mm" localSheetId="12">#REF!</definedName>
    <definedName name="L_Direct_mm" localSheetId="19">#REF!</definedName>
    <definedName name="L_Direct_mm" localSheetId="2">#REF!</definedName>
    <definedName name="L_Direct_mm" localSheetId="6">#REF!</definedName>
    <definedName name="L_Direct_mm" localSheetId="14">#REF!</definedName>
    <definedName name="L_Direct_mm" localSheetId="21">#REF!</definedName>
    <definedName name="L_Direct_mm">#REF!</definedName>
    <definedName name="L_Staff_mm" localSheetId="4">#REF!</definedName>
    <definedName name="L_Staff_mm" localSheetId="12">#REF!</definedName>
    <definedName name="L_Staff_mm" localSheetId="19">#REF!</definedName>
    <definedName name="L_Staff_mm" localSheetId="2">#REF!</definedName>
    <definedName name="L_Staff_mm" localSheetId="6">#REF!</definedName>
    <definedName name="L_Staff_mm" localSheetId="14">#REF!</definedName>
    <definedName name="L_Staff_mm" localSheetId="21">#REF!</definedName>
    <definedName name="L_Staff_mm">#REF!</definedName>
    <definedName name="la_00">'[26]MH RATE'!$F$16</definedName>
    <definedName name="la_01">'[26]MH RATE'!$H$16</definedName>
    <definedName name="la_02">'[26]MH RATE'!$J$16</definedName>
    <definedName name="la_03">'[26]MH RATE'!$L$16</definedName>
    <definedName name="la_04">'[20]MH RATE'!$H$20</definedName>
    <definedName name="la_05">'[20]MH RATE'!$J$20</definedName>
    <definedName name="la_06" localSheetId="4">#REF!</definedName>
    <definedName name="la_06" localSheetId="12">#REF!</definedName>
    <definedName name="la_06" localSheetId="19">#REF!</definedName>
    <definedName name="la_06" localSheetId="2">#REF!</definedName>
    <definedName name="la_06" localSheetId="6">#REF!</definedName>
    <definedName name="la_06" localSheetId="14">#REF!</definedName>
    <definedName name="la_06" localSheetId="21">#REF!</definedName>
    <definedName name="la_06">#REF!</definedName>
    <definedName name="la_07" localSheetId="4">#REF!</definedName>
    <definedName name="la_07" localSheetId="12">#REF!</definedName>
    <definedName name="la_07" localSheetId="19">#REF!</definedName>
    <definedName name="la_07" localSheetId="2">#REF!</definedName>
    <definedName name="la_07" localSheetId="6">#REF!</definedName>
    <definedName name="la_07" localSheetId="14">#REF!</definedName>
    <definedName name="la_07" localSheetId="21">#REF!</definedName>
    <definedName name="la_07">#REF!</definedName>
    <definedName name="la_08" localSheetId="4">#REF!</definedName>
    <definedName name="la_08" localSheetId="12">#REF!</definedName>
    <definedName name="la_08" localSheetId="19">#REF!</definedName>
    <definedName name="la_08" localSheetId="2">#REF!</definedName>
    <definedName name="la_08" localSheetId="6">#REF!</definedName>
    <definedName name="la_08" localSheetId="14">#REF!</definedName>
    <definedName name="la_08" localSheetId="21">#REF!</definedName>
    <definedName name="la_08">#REF!</definedName>
    <definedName name="la_99">'[26]MH RATE'!$D$16</definedName>
    <definedName name="la_HR_M">'[26]MH RATE'!$N$16</definedName>
    <definedName name="lacommh" localSheetId="4">#REF!</definedName>
    <definedName name="lacommh" localSheetId="12">#REF!</definedName>
    <definedName name="lacommh" localSheetId="19">#REF!</definedName>
    <definedName name="lacommh" localSheetId="2">#REF!</definedName>
    <definedName name="lacommh" localSheetId="6">#REF!</definedName>
    <definedName name="lacommh" localSheetId="14">#REF!</definedName>
    <definedName name="lacommh" localSheetId="21">#REF!</definedName>
    <definedName name="lacommh">#REF!</definedName>
    <definedName name="lacommhcost" localSheetId="4">#REF!</definedName>
    <definedName name="lacommhcost" localSheetId="12">#REF!</definedName>
    <definedName name="lacommhcost" localSheetId="19">#REF!</definedName>
    <definedName name="lacommhcost" localSheetId="2">#REF!</definedName>
    <definedName name="lacommhcost" localSheetId="6">#REF!</definedName>
    <definedName name="lacommhcost" localSheetId="14">#REF!</definedName>
    <definedName name="lacommhcost" localSheetId="21">#REF!</definedName>
    <definedName name="lacommhcost">#REF!</definedName>
    <definedName name="lacommm" localSheetId="4">#REF!</definedName>
    <definedName name="lacommm" localSheetId="12">#REF!</definedName>
    <definedName name="lacommm" localSheetId="19">#REF!</definedName>
    <definedName name="lacommm" localSheetId="2">#REF!</definedName>
    <definedName name="lacommm" localSheetId="6">#REF!</definedName>
    <definedName name="lacommm" localSheetId="14">#REF!</definedName>
    <definedName name="lacommm" localSheetId="21">#REF!</definedName>
    <definedName name="lacommm">#REF!</definedName>
    <definedName name="LAMH" localSheetId="2">#REF!</definedName>
    <definedName name="LAMH">#REF!</definedName>
    <definedName name="LAMHCOST" localSheetId="2">#REF!</definedName>
    <definedName name="LAMHCOST">#REF!</definedName>
    <definedName name="LAMM" localSheetId="2">#REF!</definedName>
    <definedName name="LAMM">#REF!</definedName>
    <definedName name="land" localSheetId="2">#REF!</definedName>
    <definedName name="land">#REF!</definedName>
    <definedName name="language" localSheetId="2">#REF!</definedName>
    <definedName name="language">#REF!</definedName>
    <definedName name="Last_Row">#N/A</definedName>
    <definedName name="LASTROW" localSheetId="2">#REF!</definedName>
    <definedName name="LASTROW">#REF!</definedName>
    <definedName name="LB" localSheetId="4">#REF!</definedName>
    <definedName name="LB" localSheetId="12">#REF!</definedName>
    <definedName name="LB" localSheetId="19">#REF!</definedName>
    <definedName name="LB" localSheetId="2">#REF!</definedName>
    <definedName name="LB" localSheetId="6">#REF!</definedName>
    <definedName name="LB" localSheetId="14">#REF!</definedName>
    <definedName name="LB" localSheetId="21">#REF!</definedName>
    <definedName name="LB">#REF!</definedName>
    <definedName name="lb_00">'[26]MH RATE'!$F$17</definedName>
    <definedName name="lb_01">'[26]MH RATE'!$H$17</definedName>
    <definedName name="lb_02">'[26]MH RATE'!$J$17</definedName>
    <definedName name="lb_03">'[26]MH RATE'!$L$17</definedName>
    <definedName name="lb_04">'[20]MH RATE'!$H$21</definedName>
    <definedName name="lb_05">'[20]MH RATE'!$J$21</definedName>
    <definedName name="lb_06" localSheetId="4">#REF!</definedName>
    <definedName name="lb_06" localSheetId="12">#REF!</definedName>
    <definedName name="lb_06" localSheetId="19">#REF!</definedName>
    <definedName name="lb_06" localSheetId="2">#REF!</definedName>
    <definedName name="lb_06" localSheetId="6">#REF!</definedName>
    <definedName name="lb_06" localSheetId="14">#REF!</definedName>
    <definedName name="lb_06" localSheetId="21">#REF!</definedName>
    <definedName name="lb_06">#REF!</definedName>
    <definedName name="lb_07" localSheetId="4">#REF!</definedName>
    <definedName name="lb_07" localSheetId="12">#REF!</definedName>
    <definedName name="lb_07" localSheetId="19">#REF!</definedName>
    <definedName name="lb_07" localSheetId="2">#REF!</definedName>
    <definedName name="lb_07" localSheetId="6">#REF!</definedName>
    <definedName name="lb_07" localSheetId="14">#REF!</definedName>
    <definedName name="lb_07" localSheetId="21">#REF!</definedName>
    <definedName name="lb_07">#REF!</definedName>
    <definedName name="lb_08" localSheetId="4">#REF!</definedName>
    <definedName name="lb_08" localSheetId="12">#REF!</definedName>
    <definedName name="lb_08" localSheetId="19">#REF!</definedName>
    <definedName name="lb_08" localSheetId="2">#REF!</definedName>
    <definedName name="lb_08" localSheetId="6">#REF!</definedName>
    <definedName name="lb_08" localSheetId="14">#REF!</definedName>
    <definedName name="lb_08" localSheetId="21">#REF!</definedName>
    <definedName name="lb_08">#REF!</definedName>
    <definedName name="lb_99">'[26]MH RATE'!$D$17</definedName>
    <definedName name="lb_HR_M">'[26]MH RATE'!$N$17</definedName>
    <definedName name="LBMH" localSheetId="4">#REF!</definedName>
    <definedName name="LBMH" localSheetId="12">#REF!</definedName>
    <definedName name="LBMH" localSheetId="19">#REF!</definedName>
    <definedName name="LBMH" localSheetId="2">#REF!</definedName>
    <definedName name="LBMH" localSheetId="6">#REF!</definedName>
    <definedName name="LBMH" localSheetId="14">#REF!</definedName>
    <definedName name="LBMH" localSheetId="21">#REF!</definedName>
    <definedName name="LBMH">#REF!</definedName>
    <definedName name="LBMHCOST" localSheetId="4">#REF!</definedName>
    <definedName name="LBMHCOST" localSheetId="12">#REF!</definedName>
    <definedName name="LBMHCOST" localSheetId="19">#REF!</definedName>
    <definedName name="LBMHCOST" localSheetId="2">#REF!</definedName>
    <definedName name="LBMHCOST" localSheetId="6">#REF!</definedName>
    <definedName name="LBMHCOST" localSheetId="14">#REF!</definedName>
    <definedName name="LBMHCOST" localSheetId="21">#REF!</definedName>
    <definedName name="LBMHCOST">#REF!</definedName>
    <definedName name="LBMM" localSheetId="4">#REF!</definedName>
    <definedName name="LBMM" localSheetId="12">#REF!</definedName>
    <definedName name="LBMM" localSheetId="19">#REF!</definedName>
    <definedName name="LBMM" localSheetId="2">#REF!</definedName>
    <definedName name="LBMM" localSheetId="6">#REF!</definedName>
    <definedName name="LBMM" localSheetId="14">#REF!</definedName>
    <definedName name="LBMM" localSheetId="21">#REF!</definedName>
    <definedName name="LBMM">#REF!</definedName>
    <definedName name="lc_00">'[26]MH RATE'!$F$18</definedName>
    <definedName name="lc_01">'[26]MH RATE'!$H$18</definedName>
    <definedName name="lc_02">'[26]MH RATE'!$J$18</definedName>
    <definedName name="lc_03">'[26]MH RATE'!$L$18</definedName>
    <definedName name="lc_04">'[20]MH RATE'!$H$22</definedName>
    <definedName name="lc_05">'[20]MH RATE'!$J$22</definedName>
    <definedName name="lc_06" localSheetId="4">#REF!</definedName>
    <definedName name="lc_06" localSheetId="12">#REF!</definedName>
    <definedName name="lc_06" localSheetId="19">#REF!</definedName>
    <definedName name="lc_06" localSheetId="2">#REF!</definedName>
    <definedName name="lc_06" localSheetId="6">#REF!</definedName>
    <definedName name="lc_06" localSheetId="14">#REF!</definedName>
    <definedName name="lc_06" localSheetId="21">#REF!</definedName>
    <definedName name="lc_06">#REF!</definedName>
    <definedName name="lc_07" localSheetId="4">#REF!</definedName>
    <definedName name="lc_07" localSheetId="12">#REF!</definedName>
    <definedName name="lc_07" localSheetId="19">#REF!</definedName>
    <definedName name="lc_07" localSheetId="2">#REF!</definedName>
    <definedName name="lc_07" localSheetId="6">#REF!</definedName>
    <definedName name="lc_07" localSheetId="14">#REF!</definedName>
    <definedName name="lc_07" localSheetId="21">#REF!</definedName>
    <definedName name="lc_07">#REF!</definedName>
    <definedName name="lc_08" localSheetId="4">#REF!</definedName>
    <definedName name="lc_08" localSheetId="12">#REF!</definedName>
    <definedName name="lc_08" localSheetId="19">#REF!</definedName>
    <definedName name="lc_08" localSheetId="2">#REF!</definedName>
    <definedName name="lc_08" localSheetId="6">#REF!</definedName>
    <definedName name="lc_08" localSheetId="14">#REF!</definedName>
    <definedName name="lc_08" localSheetId="21">#REF!</definedName>
    <definedName name="lc_08">#REF!</definedName>
    <definedName name="lc_99">'[26]MH RATE'!$D$18</definedName>
    <definedName name="lc_HR_M">'[26]MH RATE'!$N$18</definedName>
    <definedName name="LCMH" localSheetId="4">#REF!</definedName>
    <definedName name="LCMH" localSheetId="12">#REF!</definedName>
    <definedName name="LCMH" localSheetId="19">#REF!</definedName>
    <definedName name="LCMH" localSheetId="2">#REF!</definedName>
    <definedName name="LCMH" localSheetId="6">#REF!</definedName>
    <definedName name="LCMH" localSheetId="14">#REF!</definedName>
    <definedName name="LCMH" localSheetId="21">#REF!</definedName>
    <definedName name="LCMH">#REF!</definedName>
    <definedName name="LCMHCOST" localSheetId="4">#REF!</definedName>
    <definedName name="LCMHCOST" localSheetId="12">#REF!</definedName>
    <definedName name="LCMHCOST" localSheetId="19">#REF!</definedName>
    <definedName name="LCMHCOST" localSheetId="2">#REF!</definedName>
    <definedName name="LCMHCOST" localSheetId="6">#REF!</definedName>
    <definedName name="LCMHCOST" localSheetId="14">#REF!</definedName>
    <definedName name="LCMHCOST" localSheetId="21">#REF!</definedName>
    <definedName name="LCMHCOST">#REF!</definedName>
    <definedName name="LCMM" localSheetId="4">#REF!</definedName>
    <definedName name="LCMM" localSheetId="12">#REF!</definedName>
    <definedName name="LCMM" localSheetId="19">#REF!</definedName>
    <definedName name="LCMM" localSheetId="2">#REF!</definedName>
    <definedName name="LCMM" localSheetId="6">#REF!</definedName>
    <definedName name="LCMM" localSheetId="14">#REF!</definedName>
    <definedName name="LCMM" localSheetId="21">#REF!</definedName>
    <definedName name="LCMM">#REF!</definedName>
    <definedName name="LD" localSheetId="2">#REF!</definedName>
    <definedName name="LD">#REF!</definedName>
    <definedName name="ld_00">'[26]MH RATE'!$F$19</definedName>
    <definedName name="ld_01">'[26]MH RATE'!$H$19</definedName>
    <definedName name="ld_02">'[26]MH RATE'!$J$19</definedName>
    <definedName name="ld_03">'[26]MH RATE'!$L$19</definedName>
    <definedName name="ld_04">'[20]MH RATE'!$H$23</definedName>
    <definedName name="ld_05">'[20]MH RATE'!$J$23</definedName>
    <definedName name="ld_06" localSheetId="4">#REF!</definedName>
    <definedName name="ld_06" localSheetId="12">#REF!</definedName>
    <definedName name="ld_06" localSheetId="19">#REF!</definedName>
    <definedName name="ld_06" localSheetId="2">#REF!</definedName>
    <definedName name="ld_06" localSheetId="6">#REF!</definedName>
    <definedName name="ld_06" localSheetId="14">#REF!</definedName>
    <definedName name="ld_06" localSheetId="21">#REF!</definedName>
    <definedName name="ld_06">#REF!</definedName>
    <definedName name="ld_07" localSheetId="4">#REF!</definedName>
    <definedName name="ld_07" localSheetId="12">#REF!</definedName>
    <definedName name="ld_07" localSheetId="19">#REF!</definedName>
    <definedName name="ld_07" localSheetId="2">#REF!</definedName>
    <definedName name="ld_07" localSheetId="6">#REF!</definedName>
    <definedName name="ld_07" localSheetId="14">#REF!</definedName>
    <definedName name="ld_07" localSheetId="21">#REF!</definedName>
    <definedName name="ld_07">#REF!</definedName>
    <definedName name="ld_08" localSheetId="4">#REF!</definedName>
    <definedName name="ld_08" localSheetId="12">#REF!</definedName>
    <definedName name="ld_08" localSheetId="19">#REF!</definedName>
    <definedName name="ld_08" localSheetId="2">#REF!</definedName>
    <definedName name="ld_08" localSheetId="6">#REF!</definedName>
    <definedName name="ld_08" localSheetId="14">#REF!</definedName>
    <definedName name="ld_08" localSheetId="21">#REF!</definedName>
    <definedName name="ld_08">#REF!</definedName>
    <definedName name="ld_99">'[26]MH RATE'!$D$19</definedName>
    <definedName name="ld_HR_M">'[26]MH RATE'!$N$19</definedName>
    <definedName name="LDfjor">'[96]LDPE plant'!$C$4</definedName>
    <definedName name="LDMH" localSheetId="4">#REF!</definedName>
    <definedName name="LDMH" localSheetId="12">#REF!</definedName>
    <definedName name="LDMH" localSheetId="19">#REF!</definedName>
    <definedName name="LDMH" localSheetId="2">#REF!</definedName>
    <definedName name="LDMH" localSheetId="6">#REF!</definedName>
    <definedName name="LDMH" localSheetId="14">#REF!</definedName>
    <definedName name="LDMH" localSheetId="21">#REF!</definedName>
    <definedName name="LDMH">#REF!</definedName>
    <definedName name="LDMHCOST" localSheetId="4">#REF!</definedName>
    <definedName name="LDMHCOST" localSheetId="12">#REF!</definedName>
    <definedName name="LDMHCOST" localSheetId="19">#REF!</definedName>
    <definedName name="LDMHCOST" localSheetId="2">#REF!</definedName>
    <definedName name="LDMHCOST" localSheetId="6">#REF!</definedName>
    <definedName name="LDMHCOST" localSheetId="14">#REF!</definedName>
    <definedName name="LDMHCOST" localSheetId="21">#REF!</definedName>
    <definedName name="LDMHCOST">#REF!</definedName>
    <definedName name="LDMM" localSheetId="4">#REF!</definedName>
    <definedName name="LDMM" localSheetId="12">#REF!</definedName>
    <definedName name="LDMM" localSheetId="19">#REF!</definedName>
    <definedName name="LDMM" localSheetId="2">#REF!</definedName>
    <definedName name="LDMM" localSheetId="6">#REF!</definedName>
    <definedName name="LDMM" localSheetId="14">#REF!</definedName>
    <definedName name="LDMM" localSheetId="21">#REF!</definedName>
    <definedName name="LDMM">#REF!</definedName>
    <definedName name="LE">'[86]Data Sheet'!$T$2:$T$40</definedName>
    <definedName name="le_00">'[26]MH RATE'!$F$20</definedName>
    <definedName name="le_01">'[26]MH RATE'!$H$20</definedName>
    <definedName name="le_02">'[26]MH RATE'!$J$20</definedName>
    <definedName name="le_03">'[26]MH RATE'!$L$20</definedName>
    <definedName name="le_04">'[20]MH RATE'!$H$24</definedName>
    <definedName name="le_05">'[20]MH RATE'!$J$24</definedName>
    <definedName name="le_06" localSheetId="4">#REF!</definedName>
    <definedName name="le_06" localSheetId="12">#REF!</definedName>
    <definedName name="le_06" localSheetId="19">#REF!</definedName>
    <definedName name="le_06" localSheetId="2">#REF!</definedName>
    <definedName name="le_06" localSheetId="6">#REF!</definedName>
    <definedName name="le_06" localSheetId="14">#REF!</definedName>
    <definedName name="le_06" localSheetId="21">#REF!</definedName>
    <definedName name="le_06">#REF!</definedName>
    <definedName name="le_07" localSheetId="4">#REF!</definedName>
    <definedName name="le_07" localSheetId="12">#REF!</definedName>
    <definedName name="le_07" localSheetId="19">#REF!</definedName>
    <definedName name="le_07" localSheetId="2">#REF!</definedName>
    <definedName name="le_07" localSheetId="6">#REF!</definedName>
    <definedName name="le_07" localSheetId="14">#REF!</definedName>
    <definedName name="le_07" localSheetId="21">#REF!</definedName>
    <definedName name="le_07">#REF!</definedName>
    <definedName name="le_08" localSheetId="4">#REF!</definedName>
    <definedName name="le_08" localSheetId="12">#REF!</definedName>
    <definedName name="le_08" localSheetId="19">#REF!</definedName>
    <definedName name="le_08" localSheetId="2">#REF!</definedName>
    <definedName name="le_08" localSheetId="6">#REF!</definedName>
    <definedName name="le_08" localSheetId="14">#REF!</definedName>
    <definedName name="le_08" localSheetId="21">#REF!</definedName>
    <definedName name="le_08">#REF!</definedName>
    <definedName name="le_99">'[26]MH RATE'!$D$20</definedName>
    <definedName name="le_HR_M">'[26]MH RATE'!$N$20</definedName>
    <definedName name="Leave" localSheetId="4" hidden="1">{"Total Indirect Manpower",#N/A,FALSE,"J";"Total Direct Manpower",#N/A,FALSE,"J";"Direct Structural Manpower",#N/A,FALSE,"J";"Direct Mechanical Manpower",#N/A,FALSE,"J";"Direct Piping Manpower",#N/A,FALSE,"J";"Direct Tanks Manpower",#N/A,FALSE,"J";"Direct ElecInstrSS Manpower",#N/A,FALSE,"J"}</definedName>
    <definedName name="Leave" localSheetId="12" hidden="1">{"Total Indirect Manpower",#N/A,FALSE,"J";"Total Direct Manpower",#N/A,FALSE,"J";"Direct Structural Manpower",#N/A,FALSE,"J";"Direct Mechanical Manpower",#N/A,FALSE,"J";"Direct Piping Manpower",#N/A,FALSE,"J";"Direct Tanks Manpower",#N/A,FALSE,"J";"Direct ElecInstrSS Manpower",#N/A,FALSE,"J"}</definedName>
    <definedName name="Leave" localSheetId="19" hidden="1">{"Total Indirect Manpower",#N/A,FALSE,"J";"Total Direct Manpower",#N/A,FALSE,"J";"Direct Structural Manpower",#N/A,FALSE,"J";"Direct Mechanical Manpower",#N/A,FALSE,"J";"Direct Piping Manpower",#N/A,FALSE,"J";"Direct Tanks Manpower",#N/A,FALSE,"J";"Direct ElecInstrSS Manpower",#N/A,FALSE,"J"}</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localSheetId="10" hidden="1">{"Total Indirect Manpower",#N/A,FALSE,"J";"Total Direct Manpower",#N/A,FALSE,"J";"Direct Structural Manpower",#N/A,FALSE,"J";"Direct Mechanical Manpower",#N/A,FALSE,"J";"Direct Piping Manpower",#N/A,FALSE,"J";"Direct Tanks Manpower",#N/A,FALSE,"J";"Direct ElecInstrSS Manpower",#N/A,FALSE,"J"}</definedName>
    <definedName name="Leave" localSheetId="9" hidden="1">{"Total Indirect Manpower",#N/A,FALSE,"J";"Total Direct Manpower",#N/A,FALSE,"J";"Direct Structural Manpower",#N/A,FALSE,"J";"Direct Mechanical Manpower",#N/A,FALSE,"J";"Direct Piping Manpower",#N/A,FALSE,"J";"Direct Tanks Manpower",#N/A,FALSE,"J";"Direct ElecInstrSS Manpower",#N/A,FALSE,"J"}</definedName>
    <definedName name="Leave" localSheetId="17" hidden="1">{"Total Indirect Manpower",#N/A,FALSE,"J";"Total Direct Manpower",#N/A,FALSE,"J";"Direct Structural Manpower",#N/A,FALSE,"J";"Direct Mechanical Manpower",#N/A,FALSE,"J";"Direct Piping Manpower",#N/A,FALSE,"J";"Direct Tanks Manpower",#N/A,FALSE,"J";"Direct ElecInstrSS Manpower",#N/A,FALSE,"J"}</definedName>
    <definedName name="Leave" localSheetId="6" hidden="1">{"Total Indirect Manpower",#N/A,FALSE,"J";"Total Direct Manpower",#N/A,FALSE,"J";"Direct Structural Manpower",#N/A,FALSE,"J";"Direct Mechanical Manpower",#N/A,FALSE,"J";"Direct Piping Manpower",#N/A,FALSE,"J";"Direct Tanks Manpower",#N/A,FALSE,"J";"Direct ElecInstrSS Manpower",#N/A,FALSE,"J"}</definedName>
    <definedName name="Leave" localSheetId="14" hidden="1">{"Total Indirect Manpower",#N/A,FALSE,"J";"Total Direct Manpower",#N/A,FALSE,"J";"Direct Structural Manpower",#N/A,FALSE,"J";"Direct Mechanical Manpower",#N/A,FALSE,"J";"Direct Piping Manpower",#N/A,FALSE,"J";"Direct Tanks Manpower",#N/A,FALSE,"J";"Direct ElecInstrSS Manpower",#N/A,FALSE,"J"}</definedName>
    <definedName name="Leave" localSheetId="21"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 localSheetId="2">#REF!</definedName>
    <definedName name="leavetrv">#REF!</definedName>
    <definedName name="lebcfwork" localSheetId="2">#REF!</definedName>
    <definedName name="lebcfwork">#REF!</definedName>
    <definedName name="LEMH" localSheetId="2">#REF!</definedName>
    <definedName name="LEMH">#REF!</definedName>
    <definedName name="LEMHCOST" localSheetId="2">#REF!</definedName>
    <definedName name="LEMHCOST">#REF!</definedName>
    <definedName name="LEMM" localSheetId="2">#REF!</definedName>
    <definedName name="LEMM">#REF!</definedName>
    <definedName name="liabilities" localSheetId="2">#REF!</definedName>
    <definedName name="liabilities">#REF!</definedName>
    <definedName name="lib">#N/A</definedName>
    <definedName name="LIFE">[56]Input!$G$3</definedName>
    <definedName name="lift">#N/A</definedName>
    <definedName name="LINEPIPE_BKUP" localSheetId="2">#REF!</definedName>
    <definedName name="LINEPIPE_BKUP">#REF!</definedName>
    <definedName name="LIST" localSheetId="2">#REF!</definedName>
    <definedName name="LIST">#REF!</definedName>
    <definedName name="ljc_02" localSheetId="2">#REF!</definedName>
    <definedName name="ljc_02">#REF!</definedName>
    <definedName name="ljc_03" localSheetId="2">#REF!</definedName>
    <definedName name="ljc_03">#REF!</definedName>
    <definedName name="ljc_04" localSheetId="2">#REF!</definedName>
    <definedName name="ljc_04">#REF!</definedName>
    <definedName name="ljc_05" localSheetId="2">#REF!</definedName>
    <definedName name="ljc_05">#REF!</definedName>
    <definedName name="ljc_06" localSheetId="2">#REF!</definedName>
    <definedName name="ljc_06">#REF!</definedName>
    <definedName name="ljc_07" localSheetId="2">#REF!</definedName>
    <definedName name="ljc_07">#REF!</definedName>
    <definedName name="ljc_08" localSheetId="2">#REF!</definedName>
    <definedName name="ljc_08">#REF!</definedName>
    <definedName name="LJLJ" localSheetId="4" hidden="1">{#N/A,#N/A,FALSE,"BALL&amp;P";#N/A,#N/A,FALSE,"INCEXPOTHER";#N/A,#N/A,FALSE,"PLINTEXP"}</definedName>
    <definedName name="LJLJ" localSheetId="12" hidden="1">{#N/A,#N/A,FALSE,"BALL&amp;P";#N/A,#N/A,FALSE,"INCEXPOTHER";#N/A,#N/A,FALSE,"PLINTEXP"}</definedName>
    <definedName name="LJLJ" localSheetId="19" hidden="1">{#N/A,#N/A,FALSE,"BALL&amp;P";#N/A,#N/A,FALSE,"INCEXPOTHER";#N/A,#N/A,FALSE,"PLINTEXP"}</definedName>
    <definedName name="LJLJ" localSheetId="0" hidden="1">{#N/A,#N/A,FALSE,"BALL&amp;P";#N/A,#N/A,FALSE,"INCEXPOTHER";#N/A,#N/A,FALSE,"PLINTEXP"}</definedName>
    <definedName name="LJLJ" localSheetId="10" hidden="1">{#N/A,#N/A,FALSE,"BALL&amp;P";#N/A,#N/A,FALSE,"INCEXPOTHER";#N/A,#N/A,FALSE,"PLINTEXP"}</definedName>
    <definedName name="LJLJ" localSheetId="9" hidden="1">{#N/A,#N/A,FALSE,"BALL&amp;P";#N/A,#N/A,FALSE,"INCEXPOTHER";#N/A,#N/A,FALSE,"PLINTEXP"}</definedName>
    <definedName name="LJLJ" localSheetId="17" hidden="1">{#N/A,#N/A,FALSE,"BALL&amp;P";#N/A,#N/A,FALSE,"INCEXPOTHER";#N/A,#N/A,FALSE,"PLINTEXP"}</definedName>
    <definedName name="LJLJ" localSheetId="6" hidden="1">{#N/A,#N/A,FALSE,"BALL&amp;P";#N/A,#N/A,FALSE,"INCEXPOTHER";#N/A,#N/A,FALSE,"PLINTEXP"}</definedName>
    <definedName name="LJLJ" localSheetId="14" hidden="1">{#N/A,#N/A,FALSE,"BALL&amp;P";#N/A,#N/A,FALSE,"INCEXPOTHER";#N/A,#N/A,FALSE,"PLINTEXP"}</definedName>
    <definedName name="LJLJ" localSheetId="21" hidden="1">{#N/A,#N/A,FALSE,"BALL&amp;P";#N/A,#N/A,FALSE,"INCEXPOTHER";#N/A,#N/A,FALSE,"PLINTEXP"}</definedName>
    <definedName name="LJLJ" hidden="1">{#N/A,#N/A,FALSE,"BALL&amp;P";#N/A,#N/A,FALSE,"INCEXPOTHER";#N/A,#N/A,FALSE,"PLINTEXP"}</definedName>
    <definedName name="ljsmda">[22]EntitiesTable!$AE$45</definedName>
    <definedName name="LJSSC">[22]EntitiesTable!$AE$25</definedName>
    <definedName name="LKJ" localSheetId="4" hidden="1">{"cost",#N/A,FALSE,"B";"Sum",#N/A,FALSE,"C";"Sal1",#N/A,FALSE,"D";"Sal2",#N/A,FALSE,"D";"Mob",#N/A,FALSE,"E";"Eqpcst1",#N/A,FALSE,"F";"Eqpcst2",#N/A,FALSE,"F";"Eqpcst3",#N/A,FALSE,"F";"Est1",#N/A,FALSE,"G";"Est2",#N/A,FALSE,"G";"Fin",#N/A,FALSE,"H";"EqpCal",#N/A,FALSE,"I";"ManCal1",#N/A,FALSE,"J";"ManCal2",#N/A,FALSE,"J";"Consm",#N/A,FALSE,"L";"B O",#N/A,FALSE,"M";"S C",#N/A,FALSE,"N"}</definedName>
    <definedName name="LKJ" localSheetId="12" hidden="1">{"cost",#N/A,FALSE,"B";"Sum",#N/A,FALSE,"C";"Sal1",#N/A,FALSE,"D";"Sal2",#N/A,FALSE,"D";"Mob",#N/A,FALSE,"E";"Eqpcst1",#N/A,FALSE,"F";"Eqpcst2",#N/A,FALSE,"F";"Eqpcst3",#N/A,FALSE,"F";"Est1",#N/A,FALSE,"G";"Est2",#N/A,FALSE,"G";"Fin",#N/A,FALSE,"H";"EqpCal",#N/A,FALSE,"I";"ManCal1",#N/A,FALSE,"J";"ManCal2",#N/A,FALSE,"J";"Consm",#N/A,FALSE,"L";"B O",#N/A,FALSE,"M";"S C",#N/A,FALSE,"N"}</definedName>
    <definedName name="LKJ" localSheetId="19" hidden="1">{"cost",#N/A,FALSE,"B";"Sum",#N/A,FALSE,"C";"Sal1",#N/A,FALSE,"D";"Sal2",#N/A,FALSE,"D";"Mob",#N/A,FALSE,"E";"Eqpcst1",#N/A,FALSE,"F";"Eqpcst2",#N/A,FALSE,"F";"Eqpcst3",#N/A,FALSE,"F";"Est1",#N/A,FALSE,"G";"Est2",#N/A,FALSE,"G";"Fin",#N/A,FALSE,"H";"EqpCal",#N/A,FALSE,"I";"ManCal1",#N/A,FALSE,"J";"ManCal2",#N/A,FALSE,"J";"Consm",#N/A,FALSE,"L";"B O",#N/A,FALSE,"M";"S C",#N/A,FALSE,"N"}</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localSheetId="10" hidden="1">{"cost",#N/A,FALSE,"B";"Sum",#N/A,FALSE,"C";"Sal1",#N/A,FALSE,"D";"Sal2",#N/A,FALSE,"D";"Mob",#N/A,FALSE,"E";"Eqpcst1",#N/A,FALSE,"F";"Eqpcst2",#N/A,FALSE,"F";"Eqpcst3",#N/A,FALSE,"F";"Est1",#N/A,FALSE,"G";"Est2",#N/A,FALSE,"G";"Fin",#N/A,FALSE,"H";"EqpCal",#N/A,FALSE,"I";"ManCal1",#N/A,FALSE,"J";"ManCal2",#N/A,FALSE,"J";"Consm",#N/A,FALSE,"L";"B O",#N/A,FALSE,"M";"S C",#N/A,FALSE,"N"}</definedName>
    <definedName name="LKJ" localSheetId="9" hidden="1">{"cost",#N/A,FALSE,"B";"Sum",#N/A,FALSE,"C";"Sal1",#N/A,FALSE,"D";"Sal2",#N/A,FALSE,"D";"Mob",#N/A,FALSE,"E";"Eqpcst1",#N/A,FALSE,"F";"Eqpcst2",#N/A,FALSE,"F";"Eqpcst3",#N/A,FALSE,"F";"Est1",#N/A,FALSE,"G";"Est2",#N/A,FALSE,"G";"Fin",#N/A,FALSE,"H";"EqpCal",#N/A,FALSE,"I";"ManCal1",#N/A,FALSE,"J";"ManCal2",#N/A,FALSE,"J";"Consm",#N/A,FALSE,"L";"B O",#N/A,FALSE,"M";"S C",#N/A,FALSE,"N"}</definedName>
    <definedName name="LKJ" localSheetId="17" hidden="1">{"cost",#N/A,FALSE,"B";"Sum",#N/A,FALSE,"C";"Sal1",#N/A,FALSE,"D";"Sal2",#N/A,FALSE,"D";"Mob",#N/A,FALSE,"E";"Eqpcst1",#N/A,FALSE,"F";"Eqpcst2",#N/A,FALSE,"F";"Eqpcst3",#N/A,FALSE,"F";"Est1",#N/A,FALSE,"G";"Est2",#N/A,FALSE,"G";"Fin",#N/A,FALSE,"H";"EqpCal",#N/A,FALSE,"I";"ManCal1",#N/A,FALSE,"J";"ManCal2",#N/A,FALSE,"J";"Consm",#N/A,FALSE,"L";"B O",#N/A,FALSE,"M";"S C",#N/A,FALSE,"N"}</definedName>
    <definedName name="LKJ" localSheetId="6" hidden="1">{"cost",#N/A,FALSE,"B";"Sum",#N/A,FALSE,"C";"Sal1",#N/A,FALSE,"D";"Sal2",#N/A,FALSE,"D";"Mob",#N/A,FALSE,"E";"Eqpcst1",#N/A,FALSE,"F";"Eqpcst2",#N/A,FALSE,"F";"Eqpcst3",#N/A,FALSE,"F";"Est1",#N/A,FALSE,"G";"Est2",#N/A,FALSE,"G";"Fin",#N/A,FALSE,"H";"EqpCal",#N/A,FALSE,"I";"ManCal1",#N/A,FALSE,"J";"ManCal2",#N/A,FALSE,"J";"Consm",#N/A,FALSE,"L";"B O",#N/A,FALSE,"M";"S C",#N/A,FALSE,"N"}</definedName>
    <definedName name="LKJ" localSheetId="14" hidden="1">{"cost",#N/A,FALSE,"B";"Sum",#N/A,FALSE,"C";"Sal1",#N/A,FALSE,"D";"Sal2",#N/A,FALSE,"D";"Mob",#N/A,FALSE,"E";"Eqpcst1",#N/A,FALSE,"F";"Eqpcst2",#N/A,FALSE,"F";"Eqpcst3",#N/A,FALSE,"F";"Est1",#N/A,FALSE,"G";"Est2",#N/A,FALSE,"G";"Fin",#N/A,FALSE,"H";"EqpCal",#N/A,FALSE,"I";"ManCal1",#N/A,FALSE,"J";"ManCal2",#N/A,FALSE,"J";"Consm",#N/A,FALSE,"L";"B O",#N/A,FALSE,"M";"S C",#N/A,FALSE,"N"}</definedName>
    <definedName name="LKJ" localSheetId="21"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4" hidden="1">{"Total Indirect Manpower",#N/A,FALSE,"J";"Total Direct Manpower",#N/A,FALSE,"J";"Direct Structural Manpower",#N/A,FALSE,"J";"Direct Mechanical Manpower",#N/A,FALSE,"J";"Direct Piping Manpower",#N/A,FALSE,"J";"Direct Tanks Manpower",#N/A,FALSE,"J";"Direct ElecInstrSS Manpower",#N/A,FALSE,"J"}</definedName>
    <definedName name="ll" localSheetId="12" hidden="1">{"Total Indirect Manpower",#N/A,FALSE,"J";"Total Direct Manpower",#N/A,FALSE,"J";"Direct Structural Manpower",#N/A,FALSE,"J";"Direct Mechanical Manpower",#N/A,FALSE,"J";"Direct Piping Manpower",#N/A,FALSE,"J";"Direct Tanks Manpower",#N/A,FALSE,"J";"Direct ElecInstrSS Manpower",#N/A,FALSE,"J"}</definedName>
    <definedName name="ll" localSheetId="19" hidden="1">{"Total Indirect Manpower",#N/A,FALSE,"J";"Total Direct Manpower",#N/A,FALSE,"J";"Direct Structural Manpower",#N/A,FALSE,"J";"Direct Mechanical Manpower",#N/A,FALSE,"J";"Direct Piping Manpower",#N/A,FALSE,"J";"Direct Tanks Manpower",#N/A,FALSE,"J";"Direct ElecInstrSS Manpower",#N/A,FALSE,"J"}</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localSheetId="10" hidden="1">{"Total Indirect Manpower",#N/A,FALSE,"J";"Total Direct Manpower",#N/A,FALSE,"J";"Direct Structural Manpower",#N/A,FALSE,"J";"Direct Mechanical Manpower",#N/A,FALSE,"J";"Direct Piping Manpower",#N/A,FALSE,"J";"Direct Tanks Manpower",#N/A,FALSE,"J";"Direct ElecInstrSS Manpower",#N/A,FALSE,"J"}</definedName>
    <definedName name="ll" localSheetId="9" hidden="1">{"Total Indirect Manpower",#N/A,FALSE,"J";"Total Direct Manpower",#N/A,FALSE,"J";"Direct Structural Manpower",#N/A,FALSE,"J";"Direct Mechanical Manpower",#N/A,FALSE,"J";"Direct Piping Manpower",#N/A,FALSE,"J";"Direct Tanks Manpower",#N/A,FALSE,"J";"Direct ElecInstrSS Manpower",#N/A,FALSE,"J"}</definedName>
    <definedName name="ll" localSheetId="17" hidden="1">{"Total Indirect Manpower",#N/A,FALSE,"J";"Total Direct Manpower",#N/A,FALSE,"J";"Direct Structural Manpower",#N/A,FALSE,"J";"Direct Mechanical Manpower",#N/A,FALSE,"J";"Direct Piping Manpower",#N/A,FALSE,"J";"Direct Tanks Manpower",#N/A,FALSE,"J";"Direct ElecInstrSS Manpower",#N/A,FALSE,"J"}</definedName>
    <definedName name="ll" localSheetId="6" hidden="1">{"Total Indirect Manpower",#N/A,FALSE,"J";"Total Direct Manpower",#N/A,FALSE,"J";"Direct Structural Manpower",#N/A,FALSE,"J";"Direct Mechanical Manpower",#N/A,FALSE,"J";"Direct Piping Manpower",#N/A,FALSE,"J";"Direct Tanks Manpower",#N/A,FALSE,"J";"Direct ElecInstrSS Manpower",#N/A,FALSE,"J"}</definedName>
    <definedName name="ll" localSheetId="14" hidden="1">{"Total Indirect Manpower",#N/A,FALSE,"J";"Total Direct Manpower",#N/A,FALSE,"J";"Direct Structural Manpower",#N/A,FALSE,"J";"Direct Mechanical Manpower",#N/A,FALSE,"J";"Direct Piping Manpower",#N/A,FALSE,"J";"Direct Tanks Manpower",#N/A,FALSE,"J";"Direct ElecInstrSS Manpower",#N/A,FALSE,"J"}</definedName>
    <definedName name="ll" localSheetId="21"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4" hidden="1">{"cost",#N/A,FALSE,"B";"Sum",#N/A,FALSE,"C";"Sal1",#N/A,FALSE,"D";"Sal2",#N/A,FALSE,"D";"Mob",#N/A,FALSE,"E";"Eqpcst1",#N/A,FALSE,"F";"Eqpcst2",#N/A,FALSE,"F";"Eqpcst3",#N/A,FALSE,"F";"Est1",#N/A,FALSE,"G";"Est2",#N/A,FALSE,"G";"Fin",#N/A,FALSE,"H";"EqpCal",#N/A,FALSE,"I";"ManCal1",#N/A,FALSE,"J";"ManCal2",#N/A,FALSE,"J";"Consm",#N/A,FALSE,"L";"B O",#N/A,FALSE,"M";"S C",#N/A,FALSE,"N"}</definedName>
    <definedName name="lmn" localSheetId="12" hidden="1">{"cost",#N/A,FALSE,"B";"Sum",#N/A,FALSE,"C";"Sal1",#N/A,FALSE,"D";"Sal2",#N/A,FALSE,"D";"Mob",#N/A,FALSE,"E";"Eqpcst1",#N/A,FALSE,"F";"Eqpcst2",#N/A,FALSE,"F";"Eqpcst3",#N/A,FALSE,"F";"Est1",#N/A,FALSE,"G";"Est2",#N/A,FALSE,"G";"Fin",#N/A,FALSE,"H";"EqpCal",#N/A,FALSE,"I";"ManCal1",#N/A,FALSE,"J";"ManCal2",#N/A,FALSE,"J";"Consm",#N/A,FALSE,"L";"B O",#N/A,FALSE,"M";"S C",#N/A,FALSE,"N"}</definedName>
    <definedName name="lmn" localSheetId="19" hidden="1">{"cost",#N/A,FALSE,"B";"Sum",#N/A,FALSE,"C";"Sal1",#N/A,FALSE,"D";"Sal2",#N/A,FALSE,"D";"Mob",#N/A,FALSE,"E";"Eqpcst1",#N/A,FALSE,"F";"Eqpcst2",#N/A,FALSE,"F";"Eqpcst3",#N/A,FALSE,"F";"Est1",#N/A,FALSE,"G";"Est2",#N/A,FALSE,"G";"Fin",#N/A,FALSE,"H";"EqpCal",#N/A,FALSE,"I";"ManCal1",#N/A,FALSE,"J";"ManCal2",#N/A,FALSE,"J";"Consm",#N/A,FALSE,"L";"B O",#N/A,FALSE,"M";"S C",#N/A,FALSE,"N"}</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localSheetId="10" hidden="1">{"cost",#N/A,FALSE,"B";"Sum",#N/A,FALSE,"C";"Sal1",#N/A,FALSE,"D";"Sal2",#N/A,FALSE,"D";"Mob",#N/A,FALSE,"E";"Eqpcst1",#N/A,FALSE,"F";"Eqpcst2",#N/A,FALSE,"F";"Eqpcst3",#N/A,FALSE,"F";"Est1",#N/A,FALSE,"G";"Est2",#N/A,FALSE,"G";"Fin",#N/A,FALSE,"H";"EqpCal",#N/A,FALSE,"I";"ManCal1",#N/A,FALSE,"J";"ManCal2",#N/A,FALSE,"J";"Consm",#N/A,FALSE,"L";"B O",#N/A,FALSE,"M";"S C",#N/A,FALSE,"N"}</definedName>
    <definedName name="lmn" localSheetId="9" hidden="1">{"cost",#N/A,FALSE,"B";"Sum",#N/A,FALSE,"C";"Sal1",#N/A,FALSE,"D";"Sal2",#N/A,FALSE,"D";"Mob",#N/A,FALSE,"E";"Eqpcst1",#N/A,FALSE,"F";"Eqpcst2",#N/A,FALSE,"F";"Eqpcst3",#N/A,FALSE,"F";"Est1",#N/A,FALSE,"G";"Est2",#N/A,FALSE,"G";"Fin",#N/A,FALSE,"H";"EqpCal",#N/A,FALSE,"I";"ManCal1",#N/A,FALSE,"J";"ManCal2",#N/A,FALSE,"J";"Consm",#N/A,FALSE,"L";"B O",#N/A,FALSE,"M";"S C",#N/A,FALSE,"N"}</definedName>
    <definedName name="lmn" localSheetId="17" hidden="1">{"cost",#N/A,FALSE,"B";"Sum",#N/A,FALSE,"C";"Sal1",#N/A,FALSE,"D";"Sal2",#N/A,FALSE,"D";"Mob",#N/A,FALSE,"E";"Eqpcst1",#N/A,FALSE,"F";"Eqpcst2",#N/A,FALSE,"F";"Eqpcst3",#N/A,FALSE,"F";"Est1",#N/A,FALSE,"G";"Est2",#N/A,FALSE,"G";"Fin",#N/A,FALSE,"H";"EqpCal",#N/A,FALSE,"I";"ManCal1",#N/A,FALSE,"J";"ManCal2",#N/A,FALSE,"J";"Consm",#N/A,FALSE,"L";"B O",#N/A,FALSE,"M";"S C",#N/A,FALSE,"N"}</definedName>
    <definedName name="lmn" localSheetId="6" hidden="1">{"cost",#N/A,FALSE,"B";"Sum",#N/A,FALSE,"C";"Sal1",#N/A,FALSE,"D";"Sal2",#N/A,FALSE,"D";"Mob",#N/A,FALSE,"E";"Eqpcst1",#N/A,FALSE,"F";"Eqpcst2",#N/A,FALSE,"F";"Eqpcst3",#N/A,FALSE,"F";"Est1",#N/A,FALSE,"G";"Est2",#N/A,FALSE,"G";"Fin",#N/A,FALSE,"H";"EqpCal",#N/A,FALSE,"I";"ManCal1",#N/A,FALSE,"J";"ManCal2",#N/A,FALSE,"J";"Consm",#N/A,FALSE,"L";"B O",#N/A,FALSE,"M";"S C",#N/A,FALSE,"N"}</definedName>
    <definedName name="lmn" localSheetId="14" hidden="1">{"cost",#N/A,FALSE,"B";"Sum",#N/A,FALSE,"C";"Sal1",#N/A,FALSE,"D";"Sal2",#N/A,FALSE,"D";"Mob",#N/A,FALSE,"E";"Eqpcst1",#N/A,FALSE,"F";"Eqpcst2",#N/A,FALSE,"F";"Eqpcst3",#N/A,FALSE,"F";"Est1",#N/A,FALSE,"G";"Est2",#N/A,FALSE,"G";"Fin",#N/A,FALSE,"H";"EqpCal",#N/A,FALSE,"I";"ManCal1",#N/A,FALSE,"J";"ManCal2",#N/A,FALSE,"J";"Consm",#N/A,FALSE,"L";"B O",#N/A,FALSE,"M";"S C",#N/A,FALSE,"N"}</definedName>
    <definedName name="lmn" localSheetId="21"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 localSheetId="2">#REF!</definedName>
    <definedName name="LN">#REF!</definedName>
    <definedName name="LNG" localSheetId="2">#REF!</definedName>
    <definedName name="LNG">#REF!</definedName>
    <definedName name="lo" localSheetId="4" hidden="1">{"b",#N/A,FALSE,"B";"C 1",#N/A,FALSE,"C";"C 2",#N/A,FALSE,"C";"D 1",#N/A,FALSE,"D";"d 2",#N/A,FALSE,"D";"D 3",#N/A,FALSE,"D";"E",#N/A,FALSE,"E";"F 1",#N/A,FALSE,"F";"F 2",#N/A,FALSE,"F";"F 3",#N/A,FALSE,"F";"G 1",#N/A,FALSE,"G";"G 2",#N/A,FALSE,"G";"I 1",#N/A,FALSE,"I";"J 1",#N/A,FALSE,"J";"J 2",#N/A,FALSE,"J";"L",#N/A,FALSE,"L";"M 1",#N/A,FALSE,"M";"N",#N/A,FALSE,"N"}</definedName>
    <definedName name="lo" localSheetId="12" hidden="1">{"b",#N/A,FALSE,"B";"C 1",#N/A,FALSE,"C";"C 2",#N/A,FALSE,"C";"D 1",#N/A,FALSE,"D";"d 2",#N/A,FALSE,"D";"D 3",#N/A,FALSE,"D";"E",#N/A,FALSE,"E";"F 1",#N/A,FALSE,"F";"F 2",#N/A,FALSE,"F";"F 3",#N/A,FALSE,"F";"G 1",#N/A,FALSE,"G";"G 2",#N/A,FALSE,"G";"I 1",#N/A,FALSE,"I";"J 1",#N/A,FALSE,"J";"J 2",#N/A,FALSE,"J";"L",#N/A,FALSE,"L";"M 1",#N/A,FALSE,"M";"N",#N/A,FALSE,"N"}</definedName>
    <definedName name="lo" localSheetId="19" hidden="1">{"b",#N/A,FALSE,"B";"C 1",#N/A,FALSE,"C";"C 2",#N/A,FALSE,"C";"D 1",#N/A,FALSE,"D";"d 2",#N/A,FALSE,"D";"D 3",#N/A,FALSE,"D";"E",#N/A,FALSE,"E";"F 1",#N/A,FALSE,"F";"F 2",#N/A,FALSE,"F";"F 3",#N/A,FALSE,"F";"G 1",#N/A,FALSE,"G";"G 2",#N/A,FALSE,"G";"I 1",#N/A,FALSE,"I";"J 1",#N/A,FALSE,"J";"J 2",#N/A,FALSE,"J";"L",#N/A,FALSE,"L";"M 1",#N/A,FALSE,"M";"N",#N/A,FALSE,"N"}</definedName>
    <definedName name="lo" localSheetId="0" hidden="1">{"b",#N/A,FALSE,"B";"C 1",#N/A,FALSE,"C";"C 2",#N/A,FALSE,"C";"D 1",#N/A,FALSE,"D";"d 2",#N/A,FALSE,"D";"D 3",#N/A,FALSE,"D";"E",#N/A,FALSE,"E";"F 1",#N/A,FALSE,"F";"F 2",#N/A,FALSE,"F";"F 3",#N/A,FALSE,"F";"G 1",#N/A,FALSE,"G";"G 2",#N/A,FALSE,"G";"I 1",#N/A,FALSE,"I";"J 1",#N/A,FALSE,"J";"J 2",#N/A,FALSE,"J";"L",#N/A,FALSE,"L";"M 1",#N/A,FALSE,"M";"N",#N/A,FALSE,"N"}</definedName>
    <definedName name="lo" localSheetId="10" hidden="1">{"b",#N/A,FALSE,"B";"C 1",#N/A,FALSE,"C";"C 2",#N/A,FALSE,"C";"D 1",#N/A,FALSE,"D";"d 2",#N/A,FALSE,"D";"D 3",#N/A,FALSE,"D";"E",#N/A,FALSE,"E";"F 1",#N/A,FALSE,"F";"F 2",#N/A,FALSE,"F";"F 3",#N/A,FALSE,"F";"G 1",#N/A,FALSE,"G";"G 2",#N/A,FALSE,"G";"I 1",#N/A,FALSE,"I";"J 1",#N/A,FALSE,"J";"J 2",#N/A,FALSE,"J";"L",#N/A,FALSE,"L";"M 1",#N/A,FALSE,"M";"N",#N/A,FALSE,"N"}</definedName>
    <definedName name="lo" localSheetId="9" hidden="1">{"b",#N/A,FALSE,"B";"C 1",#N/A,FALSE,"C";"C 2",#N/A,FALSE,"C";"D 1",#N/A,FALSE,"D";"d 2",#N/A,FALSE,"D";"D 3",#N/A,FALSE,"D";"E",#N/A,FALSE,"E";"F 1",#N/A,FALSE,"F";"F 2",#N/A,FALSE,"F";"F 3",#N/A,FALSE,"F";"G 1",#N/A,FALSE,"G";"G 2",#N/A,FALSE,"G";"I 1",#N/A,FALSE,"I";"J 1",#N/A,FALSE,"J";"J 2",#N/A,FALSE,"J";"L",#N/A,FALSE,"L";"M 1",#N/A,FALSE,"M";"N",#N/A,FALSE,"N"}</definedName>
    <definedName name="lo" localSheetId="17" hidden="1">{"b",#N/A,FALSE,"B";"C 1",#N/A,FALSE,"C";"C 2",#N/A,FALSE,"C";"D 1",#N/A,FALSE,"D";"d 2",#N/A,FALSE,"D";"D 3",#N/A,FALSE,"D";"E",#N/A,FALSE,"E";"F 1",#N/A,FALSE,"F";"F 2",#N/A,FALSE,"F";"F 3",#N/A,FALSE,"F";"G 1",#N/A,FALSE,"G";"G 2",#N/A,FALSE,"G";"I 1",#N/A,FALSE,"I";"J 1",#N/A,FALSE,"J";"J 2",#N/A,FALSE,"J";"L",#N/A,FALSE,"L";"M 1",#N/A,FALSE,"M";"N",#N/A,FALSE,"N"}</definedName>
    <definedName name="lo" localSheetId="6" hidden="1">{"b",#N/A,FALSE,"B";"C 1",#N/A,FALSE,"C";"C 2",#N/A,FALSE,"C";"D 1",#N/A,FALSE,"D";"d 2",#N/A,FALSE,"D";"D 3",#N/A,FALSE,"D";"E",#N/A,FALSE,"E";"F 1",#N/A,FALSE,"F";"F 2",#N/A,FALSE,"F";"F 3",#N/A,FALSE,"F";"G 1",#N/A,FALSE,"G";"G 2",#N/A,FALSE,"G";"I 1",#N/A,FALSE,"I";"J 1",#N/A,FALSE,"J";"J 2",#N/A,FALSE,"J";"L",#N/A,FALSE,"L";"M 1",#N/A,FALSE,"M";"N",#N/A,FALSE,"N"}</definedName>
    <definedName name="lo" localSheetId="14" hidden="1">{"b",#N/A,FALSE,"B";"C 1",#N/A,FALSE,"C";"C 2",#N/A,FALSE,"C";"D 1",#N/A,FALSE,"D";"d 2",#N/A,FALSE,"D";"D 3",#N/A,FALSE,"D";"E",#N/A,FALSE,"E";"F 1",#N/A,FALSE,"F";"F 2",#N/A,FALSE,"F";"F 3",#N/A,FALSE,"F";"G 1",#N/A,FALSE,"G";"G 2",#N/A,FALSE,"G";"I 1",#N/A,FALSE,"I";"J 1",#N/A,FALSE,"J";"J 2",#N/A,FALSE,"J";"L",#N/A,FALSE,"L";"M 1",#N/A,FALSE,"M";"N",#N/A,FALSE,"N"}</definedName>
    <definedName name="lo" localSheetId="21"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 localSheetId="2">#REF!</definedName>
    <definedName name="LOAD">#REF!</definedName>
    <definedName name="LOADINGS" localSheetId="2">#REF!</definedName>
    <definedName name="LOADINGS">#REF!</definedName>
    <definedName name="LoadName">[23]CountryList!$J$5</definedName>
    <definedName name="Loan_Amount" localSheetId="4">#REF!</definedName>
    <definedName name="Loan_Amount" localSheetId="12">#REF!</definedName>
    <definedName name="Loan_Amount" localSheetId="19">#REF!</definedName>
    <definedName name="Loan_Amount" localSheetId="2">#REF!</definedName>
    <definedName name="Loan_Amount" localSheetId="6">#REF!</definedName>
    <definedName name="Loan_Amount" localSheetId="14">#REF!</definedName>
    <definedName name="Loan_Amount" localSheetId="21">#REF!</definedName>
    <definedName name="Loan_Amount">#REF!</definedName>
    <definedName name="Loan_Start" localSheetId="4">#REF!</definedName>
    <definedName name="Loan_Start" localSheetId="12">#REF!</definedName>
    <definedName name="Loan_Start" localSheetId="19">#REF!</definedName>
    <definedName name="Loan_Start" localSheetId="2">#REF!</definedName>
    <definedName name="Loan_Start" localSheetId="6">#REF!</definedName>
    <definedName name="Loan_Start" localSheetId="14">#REF!</definedName>
    <definedName name="Loan_Start" localSheetId="21">#REF!</definedName>
    <definedName name="Loan_Start">#REF!</definedName>
    <definedName name="Loan_Years" localSheetId="4">#REF!</definedName>
    <definedName name="Loan_Years" localSheetId="12">#REF!</definedName>
    <definedName name="Loan_Years" localSheetId="19">#REF!</definedName>
    <definedName name="Loan_Years" localSheetId="2">#REF!</definedName>
    <definedName name="Loan_Years" localSheetId="6">#REF!</definedName>
    <definedName name="Loan_Years" localSheetId="14">#REF!</definedName>
    <definedName name="Loan_Years" localSheetId="21">#REF!</definedName>
    <definedName name="Loan_Years">#REF!</definedName>
    <definedName name="loc">'[35]Site KPIs'!$L$2</definedName>
    <definedName name="LOCAL_TAX">[56]Input!$D$85</definedName>
    <definedName name="LOCALCAMP_MD" localSheetId="4">#REF!</definedName>
    <definedName name="LOCALCAMP_MD" localSheetId="12">#REF!</definedName>
    <definedName name="LOCALCAMP_MD" localSheetId="19">#REF!</definedName>
    <definedName name="LOCALCAMP_MD" localSheetId="2">#REF!</definedName>
    <definedName name="LOCALCAMP_MD" localSheetId="6">#REF!</definedName>
    <definedName name="LOCALCAMP_MD" localSheetId="14">#REF!</definedName>
    <definedName name="LOCALCAMP_MD" localSheetId="21">#REF!</definedName>
    <definedName name="LOCALCAMP_MD">#REF!</definedName>
    <definedName name="LOCATION">[47]LEGEND!$D$7</definedName>
    <definedName name="LogoATB">"Bild 10"</definedName>
    <definedName name="LONMARK" hidden="1">[116]Netearnanal!$B$61:$B$68</definedName>
    <definedName name="Lookup10" localSheetId="4">#REF!</definedName>
    <definedName name="Lookup10" localSheetId="12">#REF!</definedName>
    <definedName name="Lookup10" localSheetId="19">#REF!</definedName>
    <definedName name="Lookup10" localSheetId="2">#REF!</definedName>
    <definedName name="Lookup10" localSheetId="6">#REF!</definedName>
    <definedName name="Lookup10" localSheetId="14">#REF!</definedName>
    <definedName name="Lookup10" localSheetId="21">#REF!</definedName>
    <definedName name="Lookup10">#REF!</definedName>
    <definedName name="Lookup2" localSheetId="4">#REF!</definedName>
    <definedName name="Lookup2" localSheetId="12">#REF!</definedName>
    <definedName name="Lookup2" localSheetId="19">#REF!</definedName>
    <definedName name="Lookup2" localSheetId="2">#REF!</definedName>
    <definedName name="Lookup2" localSheetId="6">#REF!</definedName>
    <definedName name="Lookup2" localSheetId="14">#REF!</definedName>
    <definedName name="Lookup2" localSheetId="21">#REF!</definedName>
    <definedName name="Lookup2">#REF!</definedName>
    <definedName name="Lookup3" localSheetId="4">#REF!</definedName>
    <definedName name="Lookup3" localSheetId="12">#REF!</definedName>
    <definedName name="Lookup3" localSheetId="19">#REF!</definedName>
    <definedName name="Lookup3" localSheetId="2">#REF!</definedName>
    <definedName name="Lookup3" localSheetId="6">#REF!</definedName>
    <definedName name="Lookup3" localSheetId="14">#REF!</definedName>
    <definedName name="Lookup3" localSheetId="21">#REF!</definedName>
    <definedName name="Lookup3">#REF!</definedName>
    <definedName name="Lookup4" localSheetId="2">#REF!</definedName>
    <definedName name="Lookup4">#REF!</definedName>
    <definedName name="Lookup5" localSheetId="2">#REF!</definedName>
    <definedName name="Lookup5">#REF!</definedName>
    <definedName name="Lookup6" localSheetId="2">#REF!</definedName>
    <definedName name="Lookup6">#REF!</definedName>
    <definedName name="Lookup7" localSheetId="2">#REF!</definedName>
    <definedName name="Lookup7">#REF!</definedName>
    <definedName name="Lookup8" localSheetId="2">#REF!</definedName>
    <definedName name="Lookup8">#REF!</definedName>
    <definedName name="Lookup9" localSheetId="2">#REF!</definedName>
    <definedName name="Lookup9">#REF!</definedName>
    <definedName name="lookup98">'[67]11 kV SWGR'!$AB$73</definedName>
    <definedName name="lookupbusovrr" localSheetId="2">#REF!</definedName>
    <definedName name="lookupbusovrr">#REF!</definedName>
    <definedName name="loss" localSheetId="2">#REF!</definedName>
    <definedName name="loss">#REF!</definedName>
    <definedName name="Loyer_Max" localSheetId="2">#REF!</definedName>
    <definedName name="Loyer_Max">#REF!</definedName>
    <definedName name="Loyer_Min" localSheetId="2">#REF!</definedName>
    <definedName name="Loyer_Min">#REF!</definedName>
    <definedName name="LRate">'[117]Crew Mix'!$C$82</definedName>
    <definedName name="M" localSheetId="4">#REF!</definedName>
    <definedName name="M" localSheetId="12">#REF!</definedName>
    <definedName name="M" localSheetId="19">#REF!</definedName>
    <definedName name="M" localSheetId="2">#REF!</definedName>
    <definedName name="M" localSheetId="6">#REF!</definedName>
    <definedName name="M" localSheetId="14">#REF!</definedName>
    <definedName name="M" localSheetId="21">#REF!</definedName>
    <definedName name="M">#REF!</definedName>
    <definedName name="M_MONEY">[118]G!$B$1:$N$56</definedName>
    <definedName name="Ma" localSheetId="2">#REF!</definedName>
    <definedName name="Ma">#REF!</definedName>
    <definedName name="Ma_v" localSheetId="2">#REF!</definedName>
    <definedName name="Ma_v">#REF!</definedName>
    <definedName name="MACRO" localSheetId="4">#REF!</definedName>
    <definedName name="MACRO" localSheetId="12">#REF!</definedName>
    <definedName name="MACRO" localSheetId="19">#REF!</definedName>
    <definedName name="MACRO" localSheetId="2">#REF!</definedName>
    <definedName name="MACRO" localSheetId="6">#REF!</definedName>
    <definedName name="MACRO" localSheetId="14">#REF!</definedName>
    <definedName name="MACRO" localSheetId="21">#REF!</definedName>
    <definedName name="MACRO">#REF!</definedName>
    <definedName name="MACTRONIC" localSheetId="4">#REF!</definedName>
    <definedName name="MACTRONIC" localSheetId="12">#REF!</definedName>
    <definedName name="MACTRONIC" localSheetId="19">#REF!</definedName>
    <definedName name="MACTRONIC" localSheetId="2">#REF!</definedName>
    <definedName name="MACTRONIC" localSheetId="6">#REF!</definedName>
    <definedName name="MACTRONIC" localSheetId="14">#REF!</definedName>
    <definedName name="MACTRONIC" localSheetId="21">#REF!</definedName>
    <definedName name="MACTRONIC">#REF!</definedName>
    <definedName name="MAFP" localSheetId="4">'[119]Rec &amp; Pay'!#REF!</definedName>
    <definedName name="MAFP" localSheetId="12">#REF!</definedName>
    <definedName name="MAFP" localSheetId="19">#REF!</definedName>
    <definedName name="MAFP" localSheetId="2">#REF!</definedName>
    <definedName name="MAFP" localSheetId="6">'[119]Rec &amp; Pay'!#REF!</definedName>
    <definedName name="MAFP" localSheetId="14">#REF!</definedName>
    <definedName name="MAFP" localSheetId="21">#REF!</definedName>
    <definedName name="MAFP">#REF!</definedName>
    <definedName name="mag" localSheetId="4" hidden="1">{#N/A,#N/A,FALSE,"WRSUMMARY";#N/A,#N/A,FALSE,"ANNEX-1";#N/A,#N/A,FALSE,"ANNEX-2";#N/A,#N/A,FALSE,"ANNEX-3";#N/A,#N/A,FALSE,"WORKING"}</definedName>
    <definedName name="mag" localSheetId="12" hidden="1">{#N/A,#N/A,FALSE,"WRSUMMARY";#N/A,#N/A,FALSE,"ANNEX-1";#N/A,#N/A,FALSE,"ANNEX-2";#N/A,#N/A,FALSE,"ANNEX-3";#N/A,#N/A,FALSE,"WORKING"}</definedName>
    <definedName name="mag" localSheetId="19" hidden="1">{#N/A,#N/A,FALSE,"WRSUMMARY";#N/A,#N/A,FALSE,"ANNEX-1";#N/A,#N/A,FALSE,"ANNEX-2";#N/A,#N/A,FALSE,"ANNEX-3";#N/A,#N/A,FALSE,"WORKING"}</definedName>
    <definedName name="mag" localSheetId="0" hidden="1">{#N/A,#N/A,FALSE,"WRSUMMARY";#N/A,#N/A,FALSE,"ANNEX-1";#N/A,#N/A,FALSE,"ANNEX-2";#N/A,#N/A,FALSE,"ANNEX-3";#N/A,#N/A,FALSE,"WORKING"}</definedName>
    <definedName name="mag" localSheetId="10" hidden="1">{#N/A,#N/A,FALSE,"WRSUMMARY";#N/A,#N/A,FALSE,"ANNEX-1";#N/A,#N/A,FALSE,"ANNEX-2";#N/A,#N/A,FALSE,"ANNEX-3";#N/A,#N/A,FALSE,"WORKING"}</definedName>
    <definedName name="mag" localSheetId="9" hidden="1">{#N/A,#N/A,FALSE,"WRSUMMARY";#N/A,#N/A,FALSE,"ANNEX-1";#N/A,#N/A,FALSE,"ANNEX-2";#N/A,#N/A,FALSE,"ANNEX-3";#N/A,#N/A,FALSE,"WORKING"}</definedName>
    <definedName name="mag" localSheetId="17" hidden="1">{#N/A,#N/A,FALSE,"WRSUMMARY";#N/A,#N/A,FALSE,"ANNEX-1";#N/A,#N/A,FALSE,"ANNEX-2";#N/A,#N/A,FALSE,"ANNEX-3";#N/A,#N/A,FALSE,"WORKING"}</definedName>
    <definedName name="mag" localSheetId="6" hidden="1">{#N/A,#N/A,FALSE,"WRSUMMARY";#N/A,#N/A,FALSE,"ANNEX-1";#N/A,#N/A,FALSE,"ANNEX-2";#N/A,#N/A,FALSE,"ANNEX-3";#N/A,#N/A,FALSE,"WORKING"}</definedName>
    <definedName name="mag" localSheetId="14" hidden="1">{#N/A,#N/A,FALSE,"WRSUMMARY";#N/A,#N/A,FALSE,"ANNEX-1";#N/A,#N/A,FALSE,"ANNEX-2";#N/A,#N/A,FALSE,"ANNEX-3";#N/A,#N/A,FALSE,"WORKING"}</definedName>
    <definedName name="mag" localSheetId="21" hidden="1">{#N/A,#N/A,FALSE,"WRSUMMARY";#N/A,#N/A,FALSE,"ANNEX-1";#N/A,#N/A,FALSE,"ANNEX-2";#N/A,#N/A,FALSE,"ANNEX-3";#N/A,#N/A,FALSE,"WORKING"}</definedName>
    <definedName name="mag" hidden="1">{#N/A,#N/A,FALSE,"WRSUMMARY";#N/A,#N/A,FALSE,"ANNEX-1";#N/A,#N/A,FALSE,"ANNEX-2";#N/A,#N/A,FALSE,"ANNEX-3";#N/A,#N/A,FALSE,"WORKING"}</definedName>
    <definedName name="MAIN">'[84]BM DATA SHEET'!$A$4:$CI$205</definedName>
    <definedName name="MAJAS" localSheetId="2">#REF!</definedName>
    <definedName name="MAJAS">#REF!</definedName>
    <definedName name="MajGrp" localSheetId="4">#REF!</definedName>
    <definedName name="MajGrp" localSheetId="12">#REF!</definedName>
    <definedName name="MajGrp" localSheetId="19">#REF!</definedName>
    <definedName name="MajGrp" localSheetId="2">#REF!</definedName>
    <definedName name="MajGrp" localSheetId="6">#REF!</definedName>
    <definedName name="MajGrp" localSheetId="14">#REF!</definedName>
    <definedName name="MajGrp" localSheetId="21">#REF!</definedName>
    <definedName name="MajGrp">#REF!</definedName>
    <definedName name="makt">[120]GENERAL!$B$8</definedName>
    <definedName name="Man"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 localSheetId="2">#REF!</definedName>
    <definedName name="MANAGER">#REF!</definedName>
    <definedName name="manan">'[121]合成単価作成表-BLDG'!$C$75:$AQ$104</definedName>
    <definedName name="manhrs" localSheetId="4" hidden="1">{#N/A,#N/A,FALSE,"WRSUMMARY";#N/A,#N/A,FALSE,"ANNEX-1";#N/A,#N/A,FALSE,"ANNEX-2";#N/A,#N/A,FALSE,"ANNEX-3";#N/A,#N/A,FALSE,"WORKING"}</definedName>
    <definedName name="manhrs" localSheetId="12" hidden="1">{#N/A,#N/A,FALSE,"WRSUMMARY";#N/A,#N/A,FALSE,"ANNEX-1";#N/A,#N/A,FALSE,"ANNEX-2";#N/A,#N/A,FALSE,"ANNEX-3";#N/A,#N/A,FALSE,"WORKING"}</definedName>
    <definedName name="manhrs" localSheetId="19" hidden="1">{#N/A,#N/A,FALSE,"WRSUMMARY";#N/A,#N/A,FALSE,"ANNEX-1";#N/A,#N/A,FALSE,"ANNEX-2";#N/A,#N/A,FALSE,"ANNEX-3";#N/A,#N/A,FALSE,"WORKING"}</definedName>
    <definedName name="manhrs" localSheetId="0" hidden="1">{#N/A,#N/A,FALSE,"WRSUMMARY";#N/A,#N/A,FALSE,"ANNEX-1";#N/A,#N/A,FALSE,"ANNEX-2";#N/A,#N/A,FALSE,"ANNEX-3";#N/A,#N/A,FALSE,"WORKING"}</definedName>
    <definedName name="manhrs" localSheetId="10" hidden="1">{#N/A,#N/A,FALSE,"WRSUMMARY";#N/A,#N/A,FALSE,"ANNEX-1";#N/A,#N/A,FALSE,"ANNEX-2";#N/A,#N/A,FALSE,"ANNEX-3";#N/A,#N/A,FALSE,"WORKING"}</definedName>
    <definedName name="manhrs" localSheetId="9" hidden="1">{#N/A,#N/A,FALSE,"WRSUMMARY";#N/A,#N/A,FALSE,"ANNEX-1";#N/A,#N/A,FALSE,"ANNEX-2";#N/A,#N/A,FALSE,"ANNEX-3";#N/A,#N/A,FALSE,"WORKING"}</definedName>
    <definedName name="manhrs" localSheetId="17" hidden="1">{#N/A,#N/A,FALSE,"WRSUMMARY";#N/A,#N/A,FALSE,"ANNEX-1";#N/A,#N/A,FALSE,"ANNEX-2";#N/A,#N/A,FALSE,"ANNEX-3";#N/A,#N/A,FALSE,"WORKING"}</definedName>
    <definedName name="manhrs" localSheetId="6" hidden="1">{#N/A,#N/A,FALSE,"WRSUMMARY";#N/A,#N/A,FALSE,"ANNEX-1";#N/A,#N/A,FALSE,"ANNEX-2";#N/A,#N/A,FALSE,"ANNEX-3";#N/A,#N/A,FALSE,"WORKING"}</definedName>
    <definedName name="manhrs" localSheetId="14" hidden="1">{#N/A,#N/A,FALSE,"WRSUMMARY";#N/A,#N/A,FALSE,"ANNEX-1";#N/A,#N/A,FALSE,"ANNEX-2";#N/A,#N/A,FALSE,"ANNEX-3";#N/A,#N/A,FALSE,"WORKING"}</definedName>
    <definedName name="manhrs" localSheetId="21" hidden="1">{#N/A,#N/A,FALSE,"WRSUMMARY";#N/A,#N/A,FALSE,"ANNEX-1";#N/A,#N/A,FALSE,"ANNEX-2";#N/A,#N/A,FALSE,"ANNEX-3";#N/A,#N/A,FALSE,"WORKING"}</definedName>
    <definedName name="manhrs" hidden="1">{#N/A,#N/A,FALSE,"WRSUMMARY";#N/A,#N/A,FALSE,"ANNEX-1";#N/A,#N/A,FALSE,"ANNEX-2";#N/A,#N/A,FALSE,"ANNEX-3";#N/A,#N/A,FALSE,"WORKING"}</definedName>
    <definedName name="Manpower" localSheetId="2">#REF!</definedName>
    <definedName name="Manpower">#REF!</definedName>
    <definedName name="MANPOWER2" localSheetId="4"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2"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7"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6"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4"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21"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[22]EntitiesTable!$AE$15</definedName>
    <definedName name="marketlist">[23]MENU!$K$2:$K$35</definedName>
    <definedName name="MarkIdx" localSheetId="2">#REF!</definedName>
    <definedName name="MarkIdx">#REF!</definedName>
    <definedName name="MASM" localSheetId="4">#REF!</definedName>
    <definedName name="MASM" localSheetId="12">#REF!</definedName>
    <definedName name="MASM" localSheetId="19">#REF!</definedName>
    <definedName name="MASM" localSheetId="2">#REF!</definedName>
    <definedName name="MASM" localSheetId="6">#REF!</definedName>
    <definedName name="MASM" localSheetId="14">#REF!</definedName>
    <definedName name="MASM" localSheetId="21">#REF!</definedName>
    <definedName name="MASM">#REF!</definedName>
    <definedName name="MASP" localSheetId="4">#REF!</definedName>
    <definedName name="MASP" localSheetId="12">#REF!</definedName>
    <definedName name="MASP" localSheetId="19">#REF!</definedName>
    <definedName name="MASP" localSheetId="2">#REF!</definedName>
    <definedName name="MASP" localSheetId="6">#REF!</definedName>
    <definedName name="MASP" localSheetId="14">#REF!</definedName>
    <definedName name="MASP" localSheetId="21">#REF!</definedName>
    <definedName name="MASP">#REF!</definedName>
    <definedName name="MATL1">'[17]CODE-STR'!$A$3:$B$40</definedName>
    <definedName name="max">[35]LDPE!$C$5</definedName>
    <definedName name="maxbuss1">[36]Ant.Buss1!$C$5</definedName>
    <definedName name="maxbuss2">[36]Ant.Buss2!$C$5</definedName>
    <definedName name="maxzsk">[36]Ant.ZSK!$C$5</definedName>
    <definedName name="Mb" localSheetId="2">#REF!</definedName>
    <definedName name="Mb">#REF!</definedName>
    <definedName name="MB_Steam_12bar_12">[35]LDPE!$R$265:$R$265</definedName>
    <definedName name="MB_Steam_4bar_12">[35]LDPE!$R$264:$R$264</definedName>
    <definedName name="MB_Steam_80bar_12">[35]LDPE!$R$266:$R$266</definedName>
    <definedName name="Mb_v" localSheetId="2">#REF!</definedName>
    <definedName name="Mb_v">#REF!</definedName>
    <definedName name="Mc" localSheetId="4">#REF!</definedName>
    <definedName name="Mc" localSheetId="12">#REF!</definedName>
    <definedName name="Mc" localSheetId="19">#REF!</definedName>
    <definedName name="Mc" localSheetId="2">#REF!</definedName>
    <definedName name="Mc" localSheetId="6">#REF!</definedName>
    <definedName name="Mc" localSheetId="14">#REF!</definedName>
    <definedName name="Mc" localSheetId="21">#REF!</definedName>
    <definedName name="Mc">#REF!</definedName>
    <definedName name="Mc_v" localSheetId="4">#REF!</definedName>
    <definedName name="Mc_v" localSheetId="12">#REF!</definedName>
    <definedName name="Mc_v" localSheetId="19">#REF!</definedName>
    <definedName name="Mc_v" localSheetId="2">#REF!</definedName>
    <definedName name="Mc_v" localSheetId="6">#REF!</definedName>
    <definedName name="Mc_v" localSheetId="14">#REF!</definedName>
    <definedName name="Mc_v" localSheetId="21">#REF!</definedName>
    <definedName name="Mc_v">#REF!</definedName>
    <definedName name="MC2_AG" localSheetId="4">#REF!</definedName>
    <definedName name="MC2_AG" localSheetId="12">#REF!</definedName>
    <definedName name="MC2_AG" localSheetId="19">#REF!</definedName>
    <definedName name="MC2_AG" localSheetId="2">#REF!</definedName>
    <definedName name="MC2_AG" localSheetId="6">#REF!</definedName>
    <definedName name="MC2_AG" localSheetId="14">#REF!</definedName>
    <definedName name="MC2_AG" localSheetId="21">#REF!</definedName>
    <definedName name="MC2_AG">#REF!</definedName>
    <definedName name="Mcbdo" localSheetId="2">#REF!</definedName>
    <definedName name="Mcbdo">#REF!</definedName>
    <definedName name="Mcwc" localSheetId="2">#REF!</definedName>
    <definedName name="Mcwc">#REF!</definedName>
    <definedName name="Mcws" localSheetId="2">#REF!</definedName>
    <definedName name="Mcws">#REF!</definedName>
    <definedName name="Md" localSheetId="2">#REF!</definedName>
    <definedName name="Md">#REF!</definedName>
    <definedName name="Md_v" localSheetId="2">#REF!</definedName>
    <definedName name="Md_v">#REF!</definedName>
    <definedName name="MDA_LMAR" localSheetId="2">#REF!</definedName>
    <definedName name="MDA_LMAR">#REF!</definedName>
    <definedName name="MDALOAD">[22]EntitiesTable!$AE$27</definedName>
    <definedName name="MDAP1" localSheetId="4">#REF!</definedName>
    <definedName name="MDAP1" localSheetId="12">#REF!</definedName>
    <definedName name="MDAP1" localSheetId="19">#REF!</definedName>
    <definedName name="MDAP1" localSheetId="2">#REF!</definedName>
    <definedName name="MDAP1" localSheetId="6">#REF!</definedName>
    <definedName name="MDAP1" localSheetId="14">#REF!</definedName>
    <definedName name="MDAP1" localSheetId="21">#REF!</definedName>
    <definedName name="MDAP1">#REF!</definedName>
    <definedName name="MDAP2" localSheetId="4">#REF!</definedName>
    <definedName name="MDAP2" localSheetId="12">#REF!</definedName>
    <definedName name="MDAP2" localSheetId="19">#REF!</definedName>
    <definedName name="MDAP2" localSheetId="2">#REF!</definedName>
    <definedName name="MDAP2" localSheetId="6">#REF!</definedName>
    <definedName name="MDAP2" localSheetId="14">#REF!</definedName>
    <definedName name="MDAP2" localSheetId="21">#REF!</definedName>
    <definedName name="MDAP2">#REF!</definedName>
    <definedName name="MDS_N" localSheetId="4">#REF!</definedName>
    <definedName name="MDS_N" localSheetId="12">#REF!</definedName>
    <definedName name="MDS_N" localSheetId="19">#REF!</definedName>
    <definedName name="MDS_N" localSheetId="2">#REF!</definedName>
    <definedName name="MDS_N" localSheetId="6">#REF!</definedName>
    <definedName name="MDS_N" localSheetId="14">#REF!</definedName>
    <definedName name="MDS_N" localSheetId="21">#REF!</definedName>
    <definedName name="MDS_N">#REF!</definedName>
    <definedName name="MDS_UNT" localSheetId="2">#REF!</definedName>
    <definedName name="MDS_UNT">#REF!</definedName>
    <definedName name="Me" localSheetId="2">#REF!</definedName>
    <definedName name="Me">#REF!</definedName>
    <definedName name="Me_v" localSheetId="2">#REF!</definedName>
    <definedName name="Me_v">#REF!</definedName>
    <definedName name="MECH__EQUPT" localSheetId="2">#REF!</definedName>
    <definedName name="MECH__EQUPT">#REF!</definedName>
    <definedName name="MECH_EECTION" localSheetId="2">#REF!</definedName>
    <definedName name="MECH_EECTION">#REF!</definedName>
    <definedName name="MENU" localSheetId="2">#REF!</definedName>
    <definedName name="MENU">#REF!</definedName>
    <definedName name="MENU2" localSheetId="2">#REF!</definedName>
    <definedName name="MENU2">#REF!</definedName>
    <definedName name="menuref">[14]Menu!$A$1</definedName>
    <definedName name="METHOD" localSheetId="4">#REF!</definedName>
    <definedName name="METHOD" localSheetId="12">#REF!</definedName>
    <definedName name="METHOD" localSheetId="19">#REF!</definedName>
    <definedName name="METHOD" localSheetId="2">#REF!</definedName>
    <definedName name="METHOD" localSheetId="6">#REF!</definedName>
    <definedName name="METHOD" localSheetId="14">#REF!</definedName>
    <definedName name="METHOD" localSheetId="21">#REF!</definedName>
    <definedName name="METHOD">#REF!</definedName>
    <definedName name="Mf">'[106]purpose&amp;input'!$E$143:'[106]purpose&amp;input'!$F$143</definedName>
    <definedName name="Mf_v" localSheetId="4">#REF!</definedName>
    <definedName name="Mf_v" localSheetId="12">#REF!</definedName>
    <definedName name="Mf_v" localSheetId="19">#REF!</definedName>
    <definedName name="Mf_v" localSheetId="2">#REF!</definedName>
    <definedName name="Mf_v" localSheetId="6">#REF!</definedName>
    <definedName name="Mf_v" localSheetId="14">#REF!</definedName>
    <definedName name="Mf_v" localSheetId="21">#REF!</definedName>
    <definedName name="Mf_v">#REF!</definedName>
    <definedName name="Mg" localSheetId="4">#REF!</definedName>
    <definedName name="Mg" localSheetId="12">#REF!</definedName>
    <definedName name="Mg" localSheetId="19">#REF!</definedName>
    <definedName name="Mg" localSheetId="2">#REF!</definedName>
    <definedName name="Mg" localSheetId="6">#REF!</definedName>
    <definedName name="Mg" localSheetId="14">#REF!</definedName>
    <definedName name="Mg" localSheetId="21">#REF!</definedName>
    <definedName name="Mg">#REF!</definedName>
    <definedName name="Mg_v" localSheetId="2">#REF!</definedName>
    <definedName name="Mg_v" localSheetId="6">#REF!</definedName>
    <definedName name="Mg_v" localSheetId="14">#REF!</definedName>
    <definedName name="Mg_v" localSheetId="21">#REF!</definedName>
    <definedName name="Mg_v">#REF!</definedName>
    <definedName name="mges">[120]GENERAL!$B$9</definedName>
    <definedName name="mgt_cost" localSheetId="4">#REF!</definedName>
    <definedName name="mgt_cost" localSheetId="12">#REF!</definedName>
    <definedName name="mgt_cost" localSheetId="19">#REF!</definedName>
    <definedName name="mgt_cost" localSheetId="2">#REF!</definedName>
    <definedName name="mgt_cost" localSheetId="6">#REF!</definedName>
    <definedName name="mgt_cost" localSheetId="14">#REF!</definedName>
    <definedName name="mgt_cost" localSheetId="21">#REF!</definedName>
    <definedName name="mgt_cost">#REF!</definedName>
    <definedName name="mgt_mm" localSheetId="4">#REF!</definedName>
    <definedName name="mgt_mm" localSheetId="12">#REF!</definedName>
    <definedName name="mgt_mm" localSheetId="19">#REF!</definedName>
    <definedName name="mgt_mm" localSheetId="2">#REF!</definedName>
    <definedName name="mgt_mm" localSheetId="6">#REF!</definedName>
    <definedName name="mgt_mm" localSheetId="14">#REF!</definedName>
    <definedName name="mgt_mm" localSheetId="21">#REF!</definedName>
    <definedName name="mgt_mm">#REF!</definedName>
    <definedName name="mgt_tcost" localSheetId="4">#REF!</definedName>
    <definedName name="mgt_tcost" localSheetId="12">#REF!</definedName>
    <definedName name="mgt_tcost" localSheetId="19">#REF!</definedName>
    <definedName name="mgt_tcost" localSheetId="2">#REF!</definedName>
    <definedName name="mgt_tcost" localSheetId="6">#REF!</definedName>
    <definedName name="mgt_tcost" localSheetId="14">#REF!</definedName>
    <definedName name="mgt_tcost" localSheetId="21">#REF!</definedName>
    <definedName name="mgt_tcost">#REF!</definedName>
    <definedName name="mgt_tmm" localSheetId="2">#REF!</definedName>
    <definedName name="mgt_tmm">#REF!</definedName>
    <definedName name="Mh" localSheetId="2">#REF!</definedName>
    <definedName name="Mh">#REF!</definedName>
    <definedName name="Mh_v" localSheetId="2">#REF!</definedName>
    <definedName name="Mh_v">#REF!</definedName>
    <definedName name="Mhpc" localSheetId="4">'[106]purpose&amp;input'!#REF!:'[106]purpose&amp;input'!#REF!</definedName>
    <definedName name="Mhpc" localSheetId="12">#REF!:#REF!</definedName>
    <definedName name="Mhpc" localSheetId="19">#REF!:#REF!</definedName>
    <definedName name="Mhpc" localSheetId="2">#REF!:#REF!</definedName>
    <definedName name="Mhpc" localSheetId="6">'[106]purpose&amp;input'!#REF!:'[106]purpose&amp;input'!#REF!</definedName>
    <definedName name="Mhpc" localSheetId="14">#REF!:#REF!</definedName>
    <definedName name="Mhpc" localSheetId="21">#REF!:#REF!</definedName>
    <definedName name="Mhpc">#REF!:#REF!</definedName>
    <definedName name="Mhpipd" localSheetId="4">'[106]purpose&amp;input'!#REF!</definedName>
    <definedName name="Mhpipd" localSheetId="12">#REF!</definedName>
    <definedName name="Mhpipd" localSheetId="19">#REF!</definedName>
    <definedName name="Mhpipd" localSheetId="2">#REF!</definedName>
    <definedName name="Mhpipd" localSheetId="6">'[106]purpose&amp;input'!#REF!</definedName>
    <definedName name="Mhpipd" localSheetId="14">#REF!</definedName>
    <definedName name="Mhpipd" localSheetId="21">#REF!</definedName>
    <definedName name="Mhpipd">#REF!</definedName>
    <definedName name="Mhps" localSheetId="2">#REF!</definedName>
    <definedName name="Mhps" localSheetId="6">'[106]purpose&amp;input'!#REF!</definedName>
    <definedName name="Mhps" localSheetId="14">#REF!</definedName>
    <definedName name="Mhps" localSheetId="21">#REF!</definedName>
    <definedName name="Mhps">#REF!</definedName>
    <definedName name="MHRPF31" localSheetId="4">#REF!</definedName>
    <definedName name="MHRPF31" localSheetId="12">#REF!</definedName>
    <definedName name="MHRPF31" localSheetId="19">#REF!</definedName>
    <definedName name="MHRPF31" localSheetId="2">#REF!</definedName>
    <definedName name="MHRPF31" localSheetId="6">#REF!</definedName>
    <definedName name="MHRPF31" localSheetId="14">#REF!</definedName>
    <definedName name="MHRPF31" localSheetId="21">#REF!</definedName>
    <definedName name="MHRPF31">#REF!</definedName>
    <definedName name="MHRPF32" localSheetId="4">#REF!</definedName>
    <definedName name="MHRPF32" localSheetId="12">#REF!</definedName>
    <definedName name="MHRPF32" localSheetId="19">#REF!</definedName>
    <definedName name="MHRPF32" localSheetId="2">#REF!</definedName>
    <definedName name="MHRPF32" localSheetId="6">#REF!</definedName>
    <definedName name="MHRPF32" localSheetId="14">#REF!</definedName>
    <definedName name="MHRPF32" localSheetId="21">#REF!</definedName>
    <definedName name="MHRPF32">#REF!</definedName>
    <definedName name="MHRPF33" localSheetId="4">#REF!</definedName>
    <definedName name="MHRPF33" localSheetId="12">#REF!</definedName>
    <definedName name="MHRPF33" localSheetId="19">#REF!</definedName>
    <definedName name="MHRPF33" localSheetId="2">#REF!</definedName>
    <definedName name="MHRPF33" localSheetId="6">#REF!</definedName>
    <definedName name="MHRPF33" localSheetId="14">#REF!</definedName>
    <definedName name="MHRPF33" localSheetId="21">#REF!</definedName>
    <definedName name="MHRPF33">#REF!</definedName>
    <definedName name="MIClass" localSheetId="2">#REF!</definedName>
    <definedName name="MIClass">#REF!</definedName>
    <definedName name="MIGrp" localSheetId="2">#REF!</definedName>
    <definedName name="MIGrp">#REF!</definedName>
    <definedName name="minibus12MM" localSheetId="2">#REF!</definedName>
    <definedName name="minibus12MM">#REF!</definedName>
    <definedName name="minibus12PEAK" localSheetId="2">#REF!</definedName>
    <definedName name="minibus12PEAK">#REF!</definedName>
    <definedName name="minibus12RENTAL" localSheetId="2">#REF!</definedName>
    <definedName name="minibus12RENTAL">#REF!</definedName>
    <definedName name="minibus26MM" localSheetId="2">#REF!</definedName>
    <definedName name="minibus26MM">#REF!</definedName>
    <definedName name="minibus26PEAK" localSheetId="2">#REF!</definedName>
    <definedName name="minibus26PEAK">#REF!</definedName>
    <definedName name="minibus26RENTAL" localSheetId="2">#REF!</definedName>
    <definedName name="minibus26RENTAL">#REF!</definedName>
    <definedName name="Mipc" localSheetId="4">'[106]purpose&amp;input'!#REF!:'[106]purpose&amp;input'!#REF!</definedName>
    <definedName name="Mipc" localSheetId="12">#REF!:#REF!</definedName>
    <definedName name="Mipc" localSheetId="19">#REF!:#REF!</definedName>
    <definedName name="Mipc" localSheetId="2">#REF!:#REF!</definedName>
    <definedName name="Mipc" localSheetId="6">'[106]purpose&amp;input'!#REF!:'[106]purpose&amp;input'!#REF!</definedName>
    <definedName name="Mipc" localSheetId="14">#REF!:#REF!</definedName>
    <definedName name="Mipc" localSheetId="21">#REF!:#REF!</definedName>
    <definedName name="Mipc">#REF!:#REF!</definedName>
    <definedName name="Mips" localSheetId="4">'[106]purpose&amp;input'!#REF!</definedName>
    <definedName name="Mips" localSheetId="12">#REF!</definedName>
    <definedName name="Mips" localSheetId="19">#REF!</definedName>
    <definedName name="Mips" localSheetId="2">#REF!</definedName>
    <definedName name="Mips" localSheetId="6">'[106]purpose&amp;input'!#REF!</definedName>
    <definedName name="Mips" localSheetId="14">#REF!</definedName>
    <definedName name="Mips" localSheetId="21">#REF!</definedName>
    <definedName name="Mips">#REF!</definedName>
    <definedName name="MIREASON" localSheetId="4">#REF!</definedName>
    <definedName name="MIREASON" localSheetId="12">#REF!</definedName>
    <definedName name="MIREASON" localSheetId="19">#REF!</definedName>
    <definedName name="MIREASON" localSheetId="2">#REF!</definedName>
    <definedName name="MIREASON" localSheetId="6">#REF!</definedName>
    <definedName name="MIREASON" localSheetId="14">#REF!</definedName>
    <definedName name="MIREASON" localSheetId="21">#REF!</definedName>
    <definedName name="MIREASON">#REF!</definedName>
    <definedName name="MISC" localSheetId="4">#REF!</definedName>
    <definedName name="MISC" localSheetId="12">#REF!</definedName>
    <definedName name="MISC" localSheetId="19">#REF!</definedName>
    <definedName name="MISC" localSheetId="2">#REF!</definedName>
    <definedName name="MISC" localSheetId="6">#REF!</definedName>
    <definedName name="MISC" localSheetId="14">#REF!</definedName>
    <definedName name="MISC" localSheetId="21">#REF!</definedName>
    <definedName name="MISC">#REF!</definedName>
    <definedName name="MISC_HDR" localSheetId="4">#REF!</definedName>
    <definedName name="MISC_HDR" localSheetId="12">#REF!</definedName>
    <definedName name="MISC_HDR" localSheetId="19">#REF!</definedName>
    <definedName name="MISC_HDR" localSheetId="2">#REF!</definedName>
    <definedName name="MISC_HDR" localSheetId="6">#REF!</definedName>
    <definedName name="MISC_HDR" localSheetId="14">#REF!</definedName>
    <definedName name="MISC_HDR" localSheetId="21">#REF!</definedName>
    <definedName name="MISC_HDR">#REF!</definedName>
    <definedName name="misc_works_print_area1">[64]Status!$G$14:$Y$86,[64]Status!$AA$14:$AR$86</definedName>
    <definedName name="misc_works_print_area2">[64]Status!$G$14:$Y$50,[64]Status!$AA$14:$AR$50</definedName>
    <definedName name="MISC1" localSheetId="4">#REF!</definedName>
    <definedName name="MISC1" localSheetId="12">#REF!</definedName>
    <definedName name="MISC1" localSheetId="19">#REF!</definedName>
    <definedName name="MISC1" localSheetId="2">#REF!</definedName>
    <definedName name="MISC1" localSheetId="6">#REF!</definedName>
    <definedName name="MISC1" localSheetId="14">#REF!</definedName>
    <definedName name="MISC1" localSheetId="21">#REF!</definedName>
    <definedName name="MISC1">#REF!</definedName>
    <definedName name="MISC2" localSheetId="4">#REF!</definedName>
    <definedName name="MISC2" localSheetId="12">#REF!</definedName>
    <definedName name="MISC2" localSheetId="19">#REF!</definedName>
    <definedName name="MISC2" localSheetId="2">#REF!</definedName>
    <definedName name="MISC2" localSheetId="6">#REF!</definedName>
    <definedName name="MISC2" localSheetId="14">#REF!</definedName>
    <definedName name="MISC2" localSheetId="21">#REF!</definedName>
    <definedName name="MISC2">#REF!</definedName>
    <definedName name="MISC3" localSheetId="2">#REF!</definedName>
    <definedName name="MISC3" localSheetId="6">#REF!</definedName>
    <definedName name="MISC3" localSheetId="14">#REF!</definedName>
    <definedName name="MISC3" localSheetId="21">#REF!</definedName>
    <definedName name="MISC3">#REF!</definedName>
    <definedName name="MISCB" localSheetId="2">#REF!</definedName>
    <definedName name="MISCB">#REF!</definedName>
    <definedName name="miscellaneous" localSheetId="2">#REF!</definedName>
    <definedName name="miscellaneous">#REF!</definedName>
    <definedName name="MISCELLANEOUS_EQUIPMENT" localSheetId="2">#REF!</definedName>
    <definedName name="MISCELLANEOUS_EQUIPMENT">#REF!</definedName>
    <definedName name="MISCHDR" localSheetId="2">#REF!</definedName>
    <definedName name="MISCHDR">#REF!</definedName>
    <definedName name="MISLU" localSheetId="2">#REF!</definedName>
    <definedName name="MISLU">#REF!</definedName>
    <definedName name="Mitarbeiter" localSheetId="2">#REF!</definedName>
    <definedName name="Mitarbeiter">#REF!</definedName>
    <definedName name="mk" localSheetId="2">#REF!</definedName>
    <definedName name="mk">#REF!</definedName>
    <definedName name="MKT">[40]Macros!$B$2</definedName>
    <definedName name="Mkt_list" localSheetId="4">#REF!</definedName>
    <definedName name="Mkt_list" localSheetId="12">#REF!</definedName>
    <definedName name="Mkt_list" localSheetId="19">#REF!</definedName>
    <definedName name="Mkt_list" localSheetId="2">#REF!</definedName>
    <definedName name="Mkt_list" localSheetId="6">#REF!</definedName>
    <definedName name="Mkt_list" localSheetId="14">#REF!</definedName>
    <definedName name="Mkt_list" localSheetId="21">#REF!</definedName>
    <definedName name="Mkt_list">#REF!</definedName>
    <definedName name="Mlpc" localSheetId="2">#REF!</definedName>
    <definedName name="Mlpc" localSheetId="6">'[106]purpose&amp;input'!#REF!</definedName>
    <definedName name="Mlpc" localSheetId="14">#REF!</definedName>
    <definedName name="Mlpc" localSheetId="21">#REF!</definedName>
    <definedName name="Mlpc">#REF!</definedName>
    <definedName name="Mlpd" localSheetId="2">#REF!</definedName>
    <definedName name="Mlpd" localSheetId="6">'[106]purpose&amp;input'!#REF!</definedName>
    <definedName name="Mlpd" localSheetId="14">#REF!</definedName>
    <definedName name="Mlpd" localSheetId="21">#REF!</definedName>
    <definedName name="Mlpd">#REF!</definedName>
    <definedName name="Mlps" localSheetId="2">#REF!</definedName>
    <definedName name="Mlps" localSheetId="6">'[106]purpose&amp;input'!#REF!</definedName>
    <definedName name="Mlps" localSheetId="14">#REF!</definedName>
    <definedName name="Mlps" localSheetId="21">#REF!</definedName>
    <definedName name="Mlps">#REF!</definedName>
    <definedName name="Mlt" localSheetId="4">#REF!</definedName>
    <definedName name="Mlt" localSheetId="12">#REF!</definedName>
    <definedName name="Mlt" localSheetId="19">#REF!</definedName>
    <definedName name="Mlt" localSheetId="2">#REF!</definedName>
    <definedName name="Mlt" localSheetId="6">#REF!</definedName>
    <definedName name="Mlt" localSheetId="14">#REF!</definedName>
    <definedName name="Mlt" localSheetId="21">#REF!</definedName>
    <definedName name="Mlt">#REF!</definedName>
    <definedName name="MLVL" localSheetId="4">#REF!</definedName>
    <definedName name="MLVL" localSheetId="12">#REF!</definedName>
    <definedName name="MLVL" localSheetId="19">#REF!</definedName>
    <definedName name="MLVL" localSheetId="2">#REF!</definedName>
    <definedName name="MLVL" localSheetId="6">#REF!</definedName>
    <definedName name="MLVL" localSheetId="14">#REF!</definedName>
    <definedName name="MLVL" localSheetId="21">#REF!</definedName>
    <definedName name="MLVL">#REF!</definedName>
    <definedName name="MMP_AYL" localSheetId="4">#REF!</definedName>
    <definedName name="MMP_AYL" localSheetId="12">#REF!</definedName>
    <definedName name="MMP_AYL" localSheetId="19">#REF!</definedName>
    <definedName name="MMP_AYL" localSheetId="2">#REF!</definedName>
    <definedName name="MMP_AYL" localSheetId="6">#REF!</definedName>
    <definedName name="MMP_AYL" localSheetId="14">#REF!</definedName>
    <definedName name="MMP_AYL" localSheetId="21">#REF!</definedName>
    <definedName name="MMP_AYL">#REF!</definedName>
    <definedName name="MMP_FR" localSheetId="2">#REF!</definedName>
    <definedName name="MMP_FR">#REF!</definedName>
    <definedName name="mn" localSheetId="2">#REF!</definedName>
    <definedName name="mn">#REF!</definedName>
    <definedName name="mnd">[35]LDPE!$A$21:$IV$21</definedName>
    <definedName name="mnddehy">[36]Dehy!$C$6</definedName>
    <definedName name="MOB_DATA" localSheetId="4">#REF!</definedName>
    <definedName name="MOB_DATA" localSheetId="12">#REF!</definedName>
    <definedName name="MOB_DATA" localSheetId="19">#REF!</definedName>
    <definedName name="MOB_DATA" localSheetId="2">#REF!</definedName>
    <definedName name="MOB_DATA" localSheetId="6">#REF!</definedName>
    <definedName name="MOB_DATA" localSheetId="14">#REF!</definedName>
    <definedName name="MOB_DATA" localSheetId="21">#REF!</definedName>
    <definedName name="MOB_DATA">#REF!</definedName>
    <definedName name="MOB_DATA2" localSheetId="4">#REF!</definedName>
    <definedName name="MOB_DATA2" localSheetId="12">#REF!</definedName>
    <definedName name="MOB_DATA2" localSheetId="19">#REF!</definedName>
    <definedName name="MOB_DATA2" localSheetId="2">#REF!</definedName>
    <definedName name="MOB_DATA2" localSheetId="6">#REF!</definedName>
    <definedName name="MOB_DATA2" localSheetId="14">#REF!</definedName>
    <definedName name="MOB_DATA2" localSheetId="21">#REF!</definedName>
    <definedName name="MOB_DATA2">#REF!</definedName>
    <definedName name="Monate1" localSheetId="4">#REF!</definedName>
    <definedName name="Monate1" localSheetId="12">#REF!</definedName>
    <definedName name="Monate1" localSheetId="19">#REF!</definedName>
    <definedName name="Monate1" localSheetId="2">#REF!</definedName>
    <definedName name="Monate1" localSheetId="6">#REF!</definedName>
    <definedName name="Monate1" localSheetId="14">#REF!</definedName>
    <definedName name="Monate1" localSheetId="21">#REF!</definedName>
    <definedName name="Monate1">#REF!</definedName>
    <definedName name="Month">'[50]control sheet'!$B$38:$B$50</definedName>
    <definedName name="monthdehy" localSheetId="2">#REF!</definedName>
    <definedName name="monthdehy">#REF!</definedName>
    <definedName name="monthly_manpower_report_mmmr2_query" localSheetId="4">#REF!</definedName>
    <definedName name="monthly_manpower_report_mmmr2_query" localSheetId="12">#REF!</definedName>
    <definedName name="monthly_manpower_report_mmmr2_query" localSheetId="19">#REF!</definedName>
    <definedName name="monthly_manpower_report_mmmr2_query" localSheetId="2">#REF!</definedName>
    <definedName name="monthly_manpower_report_mmmr2_query" localSheetId="6">#REF!</definedName>
    <definedName name="monthly_manpower_report_mmmr2_query" localSheetId="14">#REF!</definedName>
    <definedName name="monthly_manpower_report_mmmr2_query" localSheetId="21">#REF!</definedName>
    <definedName name="monthly_manpower_report_mmmr2_query">#REF!</definedName>
    <definedName name="Months">'[50]control sheet'!$B$39:$B$50</definedName>
    <definedName name="Moranbah">[122]BP02!$D$6:$AX$343</definedName>
    <definedName name="Moranbah_FormB10">[122]BP02!$C$6:$AW$338</definedName>
    <definedName name="Moura_FormB10">'[123]Capital Budget  03 to 07'!$E$6:$AP$184</definedName>
    <definedName name="mozambique" localSheetId="4">#REF!</definedName>
    <definedName name="mozambique" localSheetId="12">#REF!</definedName>
    <definedName name="mozambique" localSheetId="19">#REF!</definedName>
    <definedName name="mozambique" localSheetId="2">#REF!</definedName>
    <definedName name="mozambique" localSheetId="6">#REF!</definedName>
    <definedName name="mozambique" localSheetId="14">#REF!</definedName>
    <definedName name="mozambique" localSheetId="21">#REF!</definedName>
    <definedName name="mozambique">#REF!</definedName>
    <definedName name="MR" localSheetId="4">#REF!</definedName>
    <definedName name="MR" localSheetId="12">#REF!</definedName>
    <definedName name="MR" localSheetId="19">#REF!</definedName>
    <definedName name="MR" localSheetId="2">#REF!</definedName>
    <definedName name="MR" localSheetId="6">#REF!</definedName>
    <definedName name="MR" localSheetId="14">#REF!</definedName>
    <definedName name="MR" localSheetId="21">#REF!</definedName>
    <definedName name="MR">#REF!</definedName>
    <definedName name="mratio">'[16]RHI GROUP'!$P$41:$AC$41,'[16]RHI GROUP'!$P$50:$AC$50</definedName>
    <definedName name="Mratio1" localSheetId="2">#REF!,#REF!</definedName>
    <definedName name="Mratio1">#REF!,#REF!</definedName>
    <definedName name="Msbdo" localSheetId="4">#REF!</definedName>
    <definedName name="Msbdo" localSheetId="12">#REF!</definedName>
    <definedName name="Msbdo" localSheetId="19">#REF!</definedName>
    <definedName name="Msbdo" localSheetId="2">#REF!</definedName>
    <definedName name="Msbdo" localSheetId="6">#REF!</definedName>
    <definedName name="Msbdo" localSheetId="14">#REF!</definedName>
    <definedName name="Msbdo" localSheetId="21">#REF!</definedName>
    <definedName name="Msbdo">#REF!</definedName>
    <definedName name="MSDW" localSheetId="4">#REF!</definedName>
    <definedName name="MSDW" localSheetId="12">#REF!</definedName>
    <definedName name="MSDW" localSheetId="19">#REF!</definedName>
    <definedName name="MSDW" localSheetId="2">#REF!</definedName>
    <definedName name="MSDW" localSheetId="6">#REF!</definedName>
    <definedName name="MSDW" localSheetId="14">#REF!</definedName>
    <definedName name="MSDW" localSheetId="21">#REF!</definedName>
    <definedName name="MSDW">#REF!</definedName>
    <definedName name="MTO" localSheetId="2">#REF!</definedName>
    <definedName name="MTO" localSheetId="6">#REF!</definedName>
    <definedName name="MTO" localSheetId="14">#REF!</definedName>
    <definedName name="MTO" localSheetId="21">#REF!</definedName>
    <definedName name="MTO">#REF!</definedName>
    <definedName name="MUM" localSheetId="2">#REF!</definedName>
    <definedName name="MUM" localSheetId="6">'[42]STORE NAME'!#REF!</definedName>
    <definedName name="MUM" localSheetId="14">#REF!</definedName>
    <definedName name="MUM" localSheetId="21">#REF!</definedName>
    <definedName name="MUM">#REF!</definedName>
    <definedName name="MUM_N">'[42]STORE NAME'!$K$1:$K$65536</definedName>
    <definedName name="MUMBAI">'[42]STORE NAME'!$L$1:$L$65536</definedName>
    <definedName name="mwk_02" localSheetId="2">#REF!</definedName>
    <definedName name="mwk_02">#REF!</definedName>
    <definedName name="mwk_03" localSheetId="2">#REF!</definedName>
    <definedName name="mwk_03">#REF!</definedName>
    <definedName name="mwk_04" localSheetId="2">#REF!</definedName>
    <definedName name="mwk_04">#REF!</definedName>
    <definedName name="mwk_05" localSheetId="2">#REF!</definedName>
    <definedName name="mwk_05">#REF!</definedName>
    <definedName name="mwk_06" localSheetId="2">#REF!</definedName>
    <definedName name="mwk_06">#REF!</definedName>
    <definedName name="mwk_07" localSheetId="2">#REF!</definedName>
    <definedName name="mwk_07">#REF!</definedName>
    <definedName name="mwk_08" localSheetId="2">#REF!</definedName>
    <definedName name="mwk_08">#REF!</definedName>
    <definedName name="mwk_HR_M" localSheetId="2">#REF!</definedName>
    <definedName name="mwk_HR_M">#REF!</definedName>
    <definedName name="mwk_tcost" localSheetId="2">#REF!</definedName>
    <definedName name="mwk_tcost">#REF!</definedName>
    <definedName name="mwk_tmm" localSheetId="2">#REF!</definedName>
    <definedName name="mwk_tmm">#REF!</definedName>
    <definedName name="MWKCOMMH" localSheetId="2">#REF!</definedName>
    <definedName name="MWKCOMMH">#REF!</definedName>
    <definedName name="MWKCOMMHCOST" localSheetId="2">#REF!</definedName>
    <definedName name="MWKCOMMHCOST">#REF!</definedName>
    <definedName name="MWKCOMMM" localSheetId="2">#REF!</definedName>
    <definedName name="MWKCOMMM">#REF!</definedName>
    <definedName name="MWKMH" localSheetId="2">#REF!</definedName>
    <definedName name="MWKMH">#REF!</definedName>
    <definedName name="MWKMHCOST" localSheetId="2">#REF!</definedName>
    <definedName name="MWKMHCOST">#REF!</definedName>
    <definedName name="MWKMM" localSheetId="2">#REF!</definedName>
    <definedName name="MWKMM">#REF!</definedName>
    <definedName name="MXN">[51]Rate!$D$15</definedName>
    <definedName name="MyDate" localSheetId="4">#REF!</definedName>
    <definedName name="MyDate" localSheetId="12">#REF!</definedName>
    <definedName name="MyDate" localSheetId="19">#REF!</definedName>
    <definedName name="MyDate" localSheetId="2">#REF!</definedName>
    <definedName name="MyDate" localSheetId="6">#REF!</definedName>
    <definedName name="MyDate" localSheetId="14">#REF!</definedName>
    <definedName name="MyDate" localSheetId="21">#REF!</definedName>
    <definedName name="MyDate">#REF!</definedName>
    <definedName name="MyInvenBase" localSheetId="4">#REF!</definedName>
    <definedName name="MyInvenBase" localSheetId="12">#REF!</definedName>
    <definedName name="MyInvenBase" localSheetId="19">#REF!</definedName>
    <definedName name="MyInvenBase" localSheetId="2">#REF!</definedName>
    <definedName name="MyInvenBase" localSheetId="6">#REF!</definedName>
    <definedName name="MyInvenBase" localSheetId="14">#REF!</definedName>
    <definedName name="MyInvenBase" localSheetId="21">#REF!</definedName>
    <definedName name="MyInvenBase">#REF!</definedName>
    <definedName name="MYR">[51]Rate!$D$16</definedName>
    <definedName name="n" localSheetId="2">#REF!</definedName>
    <definedName name="n">#REF!</definedName>
    <definedName name="N_BGL">'[124]STORE NAME'!$F$2:$F$27</definedName>
    <definedName name="name" localSheetId="4">#REF!</definedName>
    <definedName name="name" localSheetId="12">#REF!</definedName>
    <definedName name="name" localSheetId="19">#REF!</definedName>
    <definedName name="name" localSheetId="2">#REF!</definedName>
    <definedName name="name" localSheetId="6">#REF!</definedName>
    <definedName name="name" localSheetId="14">#REF!</definedName>
    <definedName name="name" localSheetId="21">#REF!</definedName>
    <definedName name="name">#REF!</definedName>
    <definedName name="NAME_STORE">'[125]STORE NAME'!$AS$2:$AS$62</definedName>
    <definedName name="Nature">'[50]control sheet'!$E$91:$E$110</definedName>
    <definedName name="navn" localSheetId="4" hidden="1">{"FlashP1",#N/A,FALSE,"Flash p 1";"FlashKInd",#N/A,FALSE,"Flash K Ind";"FlashOpProf",#N/A,FALSE,"Flash Op prof";"Market",#N/A,FALSE,"Market"}</definedName>
    <definedName name="navn" localSheetId="12" hidden="1">{"FlashP1",#N/A,FALSE,"Flash p 1";"FlashKInd",#N/A,FALSE,"Flash K Ind";"FlashOpProf",#N/A,FALSE,"Flash Op prof";"Market",#N/A,FALSE,"Market"}</definedName>
    <definedName name="navn" localSheetId="19" hidden="1">{"FlashP1",#N/A,FALSE,"Flash p 1";"FlashKInd",#N/A,FALSE,"Flash K Ind";"FlashOpProf",#N/A,FALSE,"Flash Op prof";"Market",#N/A,FALSE,"Market"}</definedName>
    <definedName name="navn" localSheetId="0" hidden="1">{"FlashP1",#N/A,FALSE,"Flash p 1";"FlashKInd",#N/A,FALSE,"Flash K Ind";"FlashOpProf",#N/A,FALSE,"Flash Op prof";"Market",#N/A,FALSE,"Market"}</definedName>
    <definedName name="navn" localSheetId="10" hidden="1">{"FlashP1",#N/A,FALSE,"Flash p 1";"FlashKInd",#N/A,FALSE,"Flash K Ind";"FlashOpProf",#N/A,FALSE,"Flash Op prof";"Market",#N/A,FALSE,"Market"}</definedName>
    <definedName name="navn" localSheetId="9" hidden="1">{"FlashP1",#N/A,FALSE,"Flash p 1";"FlashKInd",#N/A,FALSE,"Flash K Ind";"FlashOpProf",#N/A,FALSE,"Flash Op prof";"Market",#N/A,FALSE,"Market"}</definedName>
    <definedName name="navn" localSheetId="17" hidden="1">{"FlashP1",#N/A,FALSE,"Flash p 1";"FlashKInd",#N/A,FALSE,"Flash K Ind";"FlashOpProf",#N/A,FALSE,"Flash Op prof";"Market",#N/A,FALSE,"Market"}</definedName>
    <definedName name="navn" localSheetId="6" hidden="1">{"FlashP1",#N/A,FALSE,"Flash p 1";"FlashKInd",#N/A,FALSE,"Flash K Ind";"FlashOpProf",#N/A,FALSE,"Flash Op prof";"Market",#N/A,FALSE,"Market"}</definedName>
    <definedName name="navn" localSheetId="14" hidden="1">{"FlashP1",#N/A,FALSE,"Flash p 1";"FlashKInd",#N/A,FALSE,"Flash K Ind";"FlashOpProf",#N/A,FALSE,"Flash Op prof";"Market",#N/A,FALSE,"Market"}</definedName>
    <definedName name="navn" localSheetId="21"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4" hidden="1">{#N/A,#N/A,FALSE,"1st page";#N/A,#N/A,FALSE,"BSC";#N/A,#N/A,FALSE,"Financial report";#N/A,#N/A,FALSE,"Sales"}</definedName>
    <definedName name="navn2" localSheetId="12" hidden="1">{#N/A,#N/A,FALSE,"1st page";#N/A,#N/A,FALSE,"BSC";#N/A,#N/A,FALSE,"Financial report";#N/A,#N/A,FALSE,"Sales"}</definedName>
    <definedName name="navn2" localSheetId="19" hidden="1">{#N/A,#N/A,FALSE,"1st page";#N/A,#N/A,FALSE,"BSC";#N/A,#N/A,FALSE,"Financial report";#N/A,#N/A,FALSE,"Sales"}</definedName>
    <definedName name="navn2" localSheetId="0" hidden="1">{#N/A,#N/A,FALSE,"1st page";#N/A,#N/A,FALSE,"BSC";#N/A,#N/A,FALSE,"Financial report";#N/A,#N/A,FALSE,"Sales"}</definedName>
    <definedName name="navn2" localSheetId="10" hidden="1">{#N/A,#N/A,FALSE,"1st page";#N/A,#N/A,FALSE,"BSC";#N/A,#N/A,FALSE,"Financial report";#N/A,#N/A,FALSE,"Sales"}</definedName>
    <definedName name="navn2" localSheetId="9" hidden="1">{#N/A,#N/A,FALSE,"1st page";#N/A,#N/A,FALSE,"BSC";#N/A,#N/A,FALSE,"Financial report";#N/A,#N/A,FALSE,"Sales"}</definedName>
    <definedName name="navn2" localSheetId="17" hidden="1">{#N/A,#N/A,FALSE,"1st page";#N/A,#N/A,FALSE,"BSC";#N/A,#N/A,FALSE,"Financial report";#N/A,#N/A,FALSE,"Sales"}</definedName>
    <definedName name="navn2" localSheetId="6" hidden="1">{#N/A,#N/A,FALSE,"1st page";#N/A,#N/A,FALSE,"BSC";#N/A,#N/A,FALSE,"Financial report";#N/A,#N/A,FALSE,"Sales"}</definedName>
    <definedName name="navn2" localSheetId="14" hidden="1">{#N/A,#N/A,FALSE,"1st page";#N/A,#N/A,FALSE,"BSC";#N/A,#N/A,FALSE,"Financial report";#N/A,#N/A,FALSE,"Sales"}</definedName>
    <definedName name="navn2" localSheetId="21" hidden="1">{#N/A,#N/A,FALSE,"1st page";#N/A,#N/A,FALSE,"BSC";#N/A,#N/A,FALSE,"Financial report";#N/A,#N/A,FALSE,"Sales"}</definedName>
    <definedName name="navn2" hidden="1">{#N/A,#N/A,FALSE,"1st page";#N/A,#N/A,FALSE,"BSC";#N/A,#N/A,FALSE,"Financial report";#N/A,#N/A,FALSE,"Sales"}</definedName>
    <definedName name="navn3" localSheetId="4" hidden="1">{"Page 1",#N/A,FALSE,"Page1";"Overw",#N/A,FALSE,"Overw";"OvW2",#N/A,FALSE,"Overw (2)";"Op Prof YTD",#N/A,FALSE,"Op Prof YTD";"Key ind",#N/A,FALSE,"Key-ind";"Market",#N/A,FALSE,"Market";"K fig 1",#N/A,FALSE,"K-fig 1";"K fig 2",#N/A,FALSE,"K-fig 2"}</definedName>
    <definedName name="navn3" localSheetId="12" hidden="1">{"Page 1",#N/A,FALSE,"Page1";"Overw",#N/A,FALSE,"Overw";"OvW2",#N/A,FALSE,"Overw (2)";"Op Prof YTD",#N/A,FALSE,"Op Prof YTD";"Key ind",#N/A,FALSE,"Key-ind";"Market",#N/A,FALSE,"Market";"K fig 1",#N/A,FALSE,"K-fig 1";"K fig 2",#N/A,FALSE,"K-fig 2"}</definedName>
    <definedName name="navn3" localSheetId="19" hidden="1">{"Page 1",#N/A,FALSE,"Page1";"Overw",#N/A,FALSE,"Overw";"OvW2",#N/A,FALSE,"Overw (2)";"Op Prof YTD",#N/A,FALSE,"Op Prof YTD";"Key ind",#N/A,FALSE,"Key-ind";"Market",#N/A,FALSE,"Market";"K fig 1",#N/A,FALSE,"K-fig 1";"K fig 2",#N/A,FALSE,"K-fig 2"}</definedName>
    <definedName name="navn3" localSheetId="0" hidden="1">{"Page 1",#N/A,FALSE,"Page1";"Overw",#N/A,FALSE,"Overw";"OvW2",#N/A,FALSE,"Overw (2)";"Op Prof YTD",#N/A,FALSE,"Op Prof YTD";"Key ind",#N/A,FALSE,"Key-ind";"Market",#N/A,FALSE,"Market";"K fig 1",#N/A,FALSE,"K-fig 1";"K fig 2",#N/A,FALSE,"K-fig 2"}</definedName>
    <definedName name="navn3" localSheetId="10" hidden="1">{"Page 1",#N/A,FALSE,"Page1";"Overw",#N/A,FALSE,"Overw";"OvW2",#N/A,FALSE,"Overw (2)";"Op Prof YTD",#N/A,FALSE,"Op Prof YTD";"Key ind",#N/A,FALSE,"Key-ind";"Market",#N/A,FALSE,"Market";"K fig 1",#N/A,FALSE,"K-fig 1";"K fig 2",#N/A,FALSE,"K-fig 2"}</definedName>
    <definedName name="navn3" localSheetId="9" hidden="1">{"Page 1",#N/A,FALSE,"Page1";"Overw",#N/A,FALSE,"Overw";"OvW2",#N/A,FALSE,"Overw (2)";"Op Prof YTD",#N/A,FALSE,"Op Prof YTD";"Key ind",#N/A,FALSE,"Key-ind";"Market",#N/A,FALSE,"Market";"K fig 1",#N/A,FALSE,"K-fig 1";"K fig 2",#N/A,FALSE,"K-fig 2"}</definedName>
    <definedName name="navn3" localSheetId="17" hidden="1">{"Page 1",#N/A,FALSE,"Page1";"Overw",#N/A,FALSE,"Overw";"OvW2",#N/A,FALSE,"Overw (2)";"Op Prof YTD",#N/A,FALSE,"Op Prof YTD";"Key ind",#N/A,FALSE,"Key-ind";"Market",#N/A,FALSE,"Market";"K fig 1",#N/A,FALSE,"K-fig 1";"K fig 2",#N/A,FALSE,"K-fig 2"}</definedName>
    <definedName name="navn3" localSheetId="6" hidden="1">{"Page 1",#N/A,FALSE,"Page1";"Overw",#N/A,FALSE,"Overw";"OvW2",#N/A,FALSE,"Overw (2)";"Op Prof YTD",#N/A,FALSE,"Op Prof YTD";"Key ind",#N/A,FALSE,"Key-ind";"Market",#N/A,FALSE,"Market";"K fig 1",#N/A,FALSE,"K-fig 1";"K fig 2",#N/A,FALSE,"K-fig 2"}</definedName>
    <definedName name="navn3" localSheetId="14" hidden="1">{"Page 1",#N/A,FALSE,"Page1";"Overw",#N/A,FALSE,"Overw";"OvW2",#N/A,FALSE,"Overw (2)";"Op Prof YTD",#N/A,FALSE,"Op Prof YTD";"Key ind",#N/A,FALSE,"Key-ind";"Market",#N/A,FALSE,"Market";"K fig 1",#N/A,FALSE,"K-fig 1";"K fig 2",#N/A,FALSE,"K-fig 2"}</definedName>
    <definedName name="navn3" localSheetId="21"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 localSheetId="2">#REF!</definedName>
    <definedName name="NBR">#REF!</definedName>
    <definedName name="NE_anal" localSheetId="2">#REF!</definedName>
    <definedName name="NE_anal">#REF!</definedName>
    <definedName name="new" localSheetId="2">#REF!</definedName>
    <definedName name="new">#REF!</definedName>
    <definedName name="new_col" localSheetId="2">#REF!</definedName>
    <definedName name="new_col">#REF!</definedName>
    <definedName name="Nexistante" localSheetId="2">#REF!</definedName>
    <definedName name="Nexistante">#REF!</definedName>
    <definedName name="ngl" localSheetId="2">#REF!</definedName>
    <definedName name="ngl">#REF!</definedName>
    <definedName name="NJ" localSheetId="4">{"Total Indirect Manpower",#N/A,FALSE,"J";"Total Direct Manpower",#N/A,FALSE,"J";"Direct Structural Manpower",#N/A,FALSE,"J";"Direct Mechanical Manpower",#N/A,FALSE,"J";"Direct Piping Manpower",#N/A,FALSE,"J";"Direct Tanks Manpower",#N/A,FALSE,"J";"Direct ElecInstrSS Manpower",#N/A,FALSE,"J"}</definedName>
    <definedName name="NJ" localSheetId="12">{"Total Indirect Manpower",#N/A,FALSE,"J";"Total Direct Manpower",#N/A,FALSE,"J";"Direct Structural Manpower",#N/A,FALSE,"J";"Direct Mechanical Manpower",#N/A,FALSE,"J";"Direct Piping Manpower",#N/A,FALSE,"J";"Direct Tanks Manpower",#N/A,FALSE,"J";"Direct ElecInstrSS Manpower",#N/A,FALSE,"J"}</definedName>
    <definedName name="NJ" localSheetId="19">{"Total Indirect Manpower",#N/A,FALSE,"J";"Total Direct Manpower",#N/A,FALSE,"J";"Direct Structural Manpower",#N/A,FALSE,"J";"Direct Mechanical Manpower",#N/A,FALSE,"J";"Direct Piping Manpower",#N/A,FALSE,"J";"Direct Tanks Manpower",#N/A,FALSE,"J";"Direct ElecInstrSS Manpower",#N/A,FALSE,"J"}</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 localSheetId="10">{"Total Indirect Manpower",#N/A,FALSE,"J";"Total Direct Manpower",#N/A,FALSE,"J";"Direct Structural Manpower",#N/A,FALSE,"J";"Direct Mechanical Manpower",#N/A,FALSE,"J";"Direct Piping Manpower",#N/A,FALSE,"J";"Direct Tanks Manpower",#N/A,FALSE,"J";"Direct ElecInstrSS Manpower",#N/A,FALSE,"J"}</definedName>
    <definedName name="NJ" localSheetId="9">{"Total Indirect Manpower",#N/A,FALSE,"J";"Total Direct Manpower",#N/A,FALSE,"J";"Direct Structural Manpower",#N/A,FALSE,"J";"Direct Mechanical Manpower",#N/A,FALSE,"J";"Direct Piping Manpower",#N/A,FALSE,"J";"Direct Tanks Manpower",#N/A,FALSE,"J";"Direct ElecInstrSS Manpower",#N/A,FALSE,"J"}</definedName>
    <definedName name="NJ" localSheetId="17">{"Total Indirect Manpower",#N/A,FALSE,"J";"Total Direct Manpower",#N/A,FALSE,"J";"Direct Structural Manpower",#N/A,FALSE,"J";"Direct Mechanical Manpower",#N/A,FALSE,"J";"Direct Piping Manpower",#N/A,FALSE,"J";"Direct Tanks Manpower",#N/A,FALSE,"J";"Direct ElecInstrSS Manpower",#N/A,FALSE,"J"}</definedName>
    <definedName name="NJ" localSheetId="6">{"Total Indirect Manpower",#N/A,FALSE,"J";"Total Direct Manpower",#N/A,FALSE,"J";"Direct Structural Manpower",#N/A,FALSE,"J";"Direct Mechanical Manpower",#N/A,FALSE,"J";"Direct Piping Manpower",#N/A,FALSE,"J";"Direct Tanks Manpower",#N/A,FALSE,"J";"Direct ElecInstrSS Manpower",#N/A,FALSE,"J"}</definedName>
    <definedName name="NJ" localSheetId="14">{"Total Indirect Manpower",#N/A,FALSE,"J";"Total Direct Manpower",#N/A,FALSE,"J";"Direct Structural Manpower",#N/A,FALSE,"J";"Direct Mechanical Manpower",#N/A,FALSE,"J";"Direct Piping Manpower",#N/A,FALSE,"J";"Direct Tanks Manpower",#N/A,FALSE,"J";"Direct ElecInstrSS Manpower",#N/A,FALSE,"J"}</definedName>
    <definedName name="NJ" localSheetId="21">{"Total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 localSheetId="2">#REF!</definedName>
    <definedName name="NN">#REF!</definedName>
    <definedName name="NNN"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'[79]100'!$C$3</definedName>
    <definedName name="NOK">'[126]Act-budget-RFF-details'!$A$21</definedName>
    <definedName name="nokact">'[115]Fixed cost'!$A$44:$IV$44</definedName>
    <definedName name="NOKes">'[127]Plan 2004- november'!$R$13</definedName>
    <definedName name="Non__Production_costs_summary">'[66]Overall summary output'!$A$67:$J$83</definedName>
    <definedName name="Non_Cash_costs_summary">'[66]Overall summary output'!$A$86:$J$100</definedName>
    <definedName name="notes"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'[35]Site KPIs'!$D$3</definedName>
    <definedName name="Num_Pmt_Per_Year" localSheetId="4">#REF!</definedName>
    <definedName name="Num_Pmt_Per_Year" localSheetId="12">#REF!</definedName>
    <definedName name="Num_Pmt_Per_Year" localSheetId="19">#REF!</definedName>
    <definedName name="Num_Pmt_Per_Year" localSheetId="2">#REF!</definedName>
    <definedName name="Num_Pmt_Per_Year" localSheetId="6">#REF!</definedName>
    <definedName name="Num_Pmt_Per_Year" localSheetId="14">#REF!</definedName>
    <definedName name="Num_Pmt_Per_Year" localSheetId="21">#REF!</definedName>
    <definedName name="Num_Pmt_Per_Year">#REF!</definedName>
    <definedName name="Number" localSheetId="4">#REF!</definedName>
    <definedName name="Number" localSheetId="12">#REF!</definedName>
    <definedName name="Number" localSheetId="19">#REF!</definedName>
    <definedName name="Number" localSheetId="2">#REF!</definedName>
    <definedName name="Number" localSheetId="6">#REF!</definedName>
    <definedName name="Number" localSheetId="14">#REF!</definedName>
    <definedName name="Number" localSheetId="21">#REF!</definedName>
    <definedName name="Number">#REF!</definedName>
    <definedName name="Number_of_Payments" localSheetId="4">MATCH(0.01,End_Bal,-1)+1</definedName>
    <definedName name="Number_of_Payments" localSheetId="12">MATCH(0.01,End_Bal,-1)+1</definedName>
    <definedName name="Number_of_Payments" localSheetId="19">MATCH(0.01,End_Bal,-1)+1</definedName>
    <definedName name="Number_of_Payments" localSheetId="2">MATCH(0.01,'KFC LIVE EQUIP'!End_Bal,-1)+1</definedName>
    <definedName name="Number_of_Payments" localSheetId="0">MATCH(0.01,End_Bal,-1)+1</definedName>
    <definedName name="Number_of_Payments" localSheetId="10">MATCH(0.01,End_Bal,-1)+1</definedName>
    <definedName name="Number_of_Payments" localSheetId="9">MATCH(0.01,End_Bal,-1)+1</definedName>
    <definedName name="Number_of_Payments" localSheetId="17">MATCH(0.01,End_Bal,-1)+1</definedName>
    <definedName name="Number_of_Payments" localSheetId="6">MATCH(0.01,End_Bal,-1)+1</definedName>
    <definedName name="Number_of_Payments" localSheetId="14">MATCH(0.01,End_Bal,-1)+1</definedName>
    <definedName name="Number_of_Payments" localSheetId="21">MATCH(0.01,End_Bal,-1)+1</definedName>
    <definedName name="Number_of_Payments">MATCH(0.01,End_Bal,-1)+1</definedName>
    <definedName name="NUMBERS" localSheetId="2">#REF!</definedName>
    <definedName name="NUMBERS">#REF!</definedName>
    <definedName name="NUV" localSheetId="2">#REF!</definedName>
    <definedName name="NUV">#REF!</definedName>
    <definedName name="NVS" localSheetId="2">#REF!</definedName>
    <definedName name="NVS">#REF!</definedName>
    <definedName name="NZI" localSheetId="4">#REF!</definedName>
    <definedName name="NZI" localSheetId="12">#REF!</definedName>
    <definedName name="NZI" localSheetId="19">#REF!</definedName>
    <definedName name="NZI" localSheetId="2">#REF!</definedName>
    <definedName name="NZI" localSheetId="6">#REF!</definedName>
    <definedName name="NZI" localSheetId="14">#REF!</definedName>
    <definedName name="NZI" localSheetId="21">#REF!</definedName>
    <definedName name="NZI">#REF!</definedName>
    <definedName name="oct" localSheetId="4" hidden="1">{"Total Indirect Manpower",#N/A,FALSE,"J";"Total Direct Manpower",#N/A,FALSE,"J";"Direct Structural Manpower",#N/A,FALSE,"J";"Direct Mechanical Manpower",#N/A,FALSE,"J";"Direct Piping Manpower",#N/A,FALSE,"J";"Direct Tanks Manpower",#N/A,FALSE,"J";"Direct ElecInstrSS Manpower",#N/A,FALSE,"J"}</definedName>
    <definedName name="oct" localSheetId="12" hidden="1">{"Total Indirect Manpower",#N/A,FALSE,"J";"Total Direct Manpower",#N/A,FALSE,"J";"Direct Structural Manpower",#N/A,FALSE,"J";"Direct Mechanical Manpower",#N/A,FALSE,"J";"Direct Piping Manpower",#N/A,FALSE,"J";"Direct Tanks Manpower",#N/A,FALSE,"J";"Direct ElecInstrSS Manpower",#N/A,FALSE,"J"}</definedName>
    <definedName name="oct" localSheetId="19" hidden="1">{"Total Indirect Manpower",#N/A,FALSE,"J";"Total Direct Manpower",#N/A,FALSE,"J";"Direct Structural Manpower",#N/A,FALSE,"J";"Direct Mechanical Manpower",#N/A,FALSE,"J";"Direct Piping Manpower",#N/A,FALSE,"J";"Direct Tanks Manpower",#N/A,FALSE,"J";"Direct ElecInstrSS Manpower",#N/A,FALSE,"J"}</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localSheetId="10" hidden="1">{"Total Indirect Manpower",#N/A,FALSE,"J";"Total Direct Manpower",#N/A,FALSE,"J";"Direct Structural Manpower",#N/A,FALSE,"J";"Direct Mechanical Manpower",#N/A,FALSE,"J";"Direct Piping Manpower",#N/A,FALSE,"J";"Direct Tanks Manpower",#N/A,FALSE,"J";"Direct ElecInstrSS Manpower",#N/A,FALSE,"J"}</definedName>
    <definedName name="oct" localSheetId="9" hidden="1">{"Total Indirect Manpower",#N/A,FALSE,"J";"Total Direct Manpower",#N/A,FALSE,"J";"Direct Structural Manpower",#N/A,FALSE,"J";"Direct Mechanical Manpower",#N/A,FALSE,"J";"Direct Piping Manpower",#N/A,FALSE,"J";"Direct Tanks Manpower",#N/A,FALSE,"J";"Direct ElecInstrSS Manpower",#N/A,FALSE,"J"}</definedName>
    <definedName name="oct" localSheetId="17" hidden="1">{"Total Indirect Manpower",#N/A,FALSE,"J";"Total Direct Manpower",#N/A,FALSE,"J";"Direct Structural Manpower",#N/A,FALSE,"J";"Direct Mechanical Manpower",#N/A,FALSE,"J";"Direct Piping Manpower",#N/A,FALSE,"J";"Direct Tanks Manpower",#N/A,FALSE,"J";"Direct ElecInstrSS Manpower",#N/A,FALSE,"J"}</definedName>
    <definedName name="oct" localSheetId="6" hidden="1">{"Total Indirect Manpower",#N/A,FALSE,"J";"Total Direct Manpower",#N/A,FALSE,"J";"Direct Structural Manpower",#N/A,FALSE,"J";"Direct Mechanical Manpower",#N/A,FALSE,"J";"Direct Piping Manpower",#N/A,FALSE,"J";"Direct Tanks Manpower",#N/A,FALSE,"J";"Direct ElecInstrSS Manpower",#N/A,FALSE,"J"}</definedName>
    <definedName name="oct" localSheetId="14" hidden="1">{"Total Indirect Manpower",#N/A,FALSE,"J";"Total Direct Manpower",#N/A,FALSE,"J";"Direct Structural Manpower",#N/A,FALSE,"J";"Direct Mechanical Manpower",#N/A,FALSE,"J";"Direct Piping Manpower",#N/A,FALSE,"J";"Direct Tanks Manpower",#N/A,FALSE,"J";"Direct ElecInstrSS Manpower",#N/A,FALSE,"J"}</definedName>
    <definedName name="oct" localSheetId="21"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 localSheetId="2">#REF!</definedName>
    <definedName name="OCTROI">#REF!</definedName>
    <definedName name="Octroi_freight" localSheetId="2">#REF!</definedName>
    <definedName name="Octroi_freight">#REF!</definedName>
    <definedName name="OD" localSheetId="2">VLOOKUP('[128]BQ List'!XEO1,'[129]Capex - RGX2'!PipeInfo,2,FALSE)</definedName>
    <definedName name="OD">VLOOKUP('[128]BQ List'!XEO1,'[129]Capex - RGX2'!PipeInfo,2,FALSE)</definedName>
    <definedName name="ODia" localSheetId="2">VLOOKUP('[130]BQ Working'!XFB1,[131]!PipeInfo,2,FALSE)</definedName>
    <definedName name="ODia">VLOOKUP('[130]BQ Working'!XFB1,[131]!PipeInfo,2,FALSE)</definedName>
    <definedName name="oe" localSheetId="4">#REF!</definedName>
    <definedName name="oe" localSheetId="12">#REF!</definedName>
    <definedName name="oe" localSheetId="19">#REF!</definedName>
    <definedName name="oe" localSheetId="2">#REF!</definedName>
    <definedName name="oe" localSheetId="6">#REF!</definedName>
    <definedName name="oe" localSheetId="14">#REF!</definedName>
    <definedName name="oe" localSheetId="21">#REF!</definedName>
    <definedName name="oe">#REF!</definedName>
    <definedName name="OF">[132]Global!$C$4</definedName>
    <definedName name="OFFPL" localSheetId="4">#REF!</definedName>
    <definedName name="OFFPL" localSheetId="12">#REF!</definedName>
    <definedName name="OFFPL" localSheetId="19">#REF!</definedName>
    <definedName name="OFFPL" localSheetId="2">#REF!</definedName>
    <definedName name="OFFPL" localSheetId="6">#REF!</definedName>
    <definedName name="OFFPL" localSheetId="14">#REF!</definedName>
    <definedName name="OFFPL" localSheetId="21">#REF!</definedName>
    <definedName name="OFFPL">#REF!</definedName>
    <definedName name="OFFSHORE" localSheetId="4">#REF!</definedName>
    <definedName name="OFFSHORE" localSheetId="12">#REF!</definedName>
    <definedName name="OFFSHORE" localSheetId="19">#REF!</definedName>
    <definedName name="OFFSHORE" localSheetId="2">#REF!</definedName>
    <definedName name="OFFSHORE" localSheetId="6">#REF!</definedName>
    <definedName name="OFFSHORE" localSheetId="14">#REF!</definedName>
    <definedName name="OFFSHORE" localSheetId="21">#REF!</definedName>
    <definedName name="OFFSHORE">#REF!</definedName>
    <definedName name="OK"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4" hidden="1">{#N/A,#N/A,FALSE,"WRSUMMARY";#N/A,#N/A,FALSE,"ANNEX-1";#N/A,#N/A,FALSE,"ANNEX-2";#N/A,#N/A,FALSE,"ANNEX-3";#N/A,#N/A,FALSE,"WORKING"}</definedName>
    <definedName name="old" localSheetId="12" hidden="1">{#N/A,#N/A,FALSE,"WRSUMMARY";#N/A,#N/A,FALSE,"ANNEX-1";#N/A,#N/A,FALSE,"ANNEX-2";#N/A,#N/A,FALSE,"ANNEX-3";#N/A,#N/A,FALSE,"WORKING"}</definedName>
    <definedName name="old" localSheetId="19" hidden="1">{#N/A,#N/A,FALSE,"WRSUMMARY";#N/A,#N/A,FALSE,"ANNEX-1";#N/A,#N/A,FALSE,"ANNEX-2";#N/A,#N/A,FALSE,"ANNEX-3";#N/A,#N/A,FALSE,"WORKING"}</definedName>
    <definedName name="old" localSheetId="0" hidden="1">{#N/A,#N/A,FALSE,"WRSUMMARY";#N/A,#N/A,FALSE,"ANNEX-1";#N/A,#N/A,FALSE,"ANNEX-2";#N/A,#N/A,FALSE,"ANNEX-3";#N/A,#N/A,FALSE,"WORKING"}</definedName>
    <definedName name="old" localSheetId="10" hidden="1">{#N/A,#N/A,FALSE,"WRSUMMARY";#N/A,#N/A,FALSE,"ANNEX-1";#N/A,#N/A,FALSE,"ANNEX-2";#N/A,#N/A,FALSE,"ANNEX-3";#N/A,#N/A,FALSE,"WORKING"}</definedName>
    <definedName name="old" localSheetId="9" hidden="1">{#N/A,#N/A,FALSE,"WRSUMMARY";#N/A,#N/A,FALSE,"ANNEX-1";#N/A,#N/A,FALSE,"ANNEX-2";#N/A,#N/A,FALSE,"ANNEX-3";#N/A,#N/A,FALSE,"WORKING"}</definedName>
    <definedName name="old" localSheetId="17" hidden="1">{#N/A,#N/A,FALSE,"WRSUMMARY";#N/A,#N/A,FALSE,"ANNEX-1";#N/A,#N/A,FALSE,"ANNEX-2";#N/A,#N/A,FALSE,"ANNEX-3";#N/A,#N/A,FALSE,"WORKING"}</definedName>
    <definedName name="old" localSheetId="6" hidden="1">{#N/A,#N/A,FALSE,"WRSUMMARY";#N/A,#N/A,FALSE,"ANNEX-1";#N/A,#N/A,FALSE,"ANNEX-2";#N/A,#N/A,FALSE,"ANNEX-3";#N/A,#N/A,FALSE,"WORKING"}</definedName>
    <definedName name="old" localSheetId="14" hidden="1">{#N/A,#N/A,FALSE,"WRSUMMARY";#N/A,#N/A,FALSE,"ANNEX-1";#N/A,#N/A,FALSE,"ANNEX-2";#N/A,#N/A,FALSE,"ANNEX-3";#N/A,#N/A,FALSE,"WORKING"}</definedName>
    <definedName name="old" localSheetId="21" hidden="1">{#N/A,#N/A,FALSE,"WRSUMMARY";#N/A,#N/A,FALSE,"ANNEX-1";#N/A,#N/A,FALSE,"ANNEX-2";#N/A,#N/A,FALSE,"ANNEX-3";#N/A,#N/A,FALSE,"WORKING"}</definedName>
    <definedName name="old" hidden="1">{#N/A,#N/A,FALSE,"WRSUMMARY";#N/A,#N/A,FALSE,"ANNEX-1";#N/A,#N/A,FALSE,"ANNEX-2";#N/A,#N/A,FALSE,"ANNEX-3";#N/A,#N/A,FALSE,"WORKING"}</definedName>
    <definedName name="ONPL1" localSheetId="2">#REF!</definedName>
    <definedName name="ONPL1">#REF!</definedName>
    <definedName name="oo"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4" hidden="1">{"Cost Summary",#N/A,FALSE,"B";"Cost Detail 1",#N/A,FALSE,"C";"Cost Detail 2",#N/A,FALSE,"C"}</definedName>
    <definedName name="OOOO" localSheetId="12" hidden="1">{"Cost Summary",#N/A,FALSE,"B";"Cost Detail 1",#N/A,FALSE,"C";"Cost Detail 2",#N/A,FALSE,"C"}</definedName>
    <definedName name="OOOO" localSheetId="19" hidden="1">{"Cost Summary",#N/A,FALSE,"B";"Cost Detail 1",#N/A,FALSE,"C";"Cost Detail 2",#N/A,FALSE,"C"}</definedName>
    <definedName name="OOOO" localSheetId="0" hidden="1">{"Cost Summary",#N/A,FALSE,"B";"Cost Detail 1",#N/A,FALSE,"C";"Cost Detail 2",#N/A,FALSE,"C"}</definedName>
    <definedName name="OOOO" localSheetId="10" hidden="1">{"Cost Summary",#N/A,FALSE,"B";"Cost Detail 1",#N/A,FALSE,"C";"Cost Detail 2",#N/A,FALSE,"C"}</definedName>
    <definedName name="OOOO" localSheetId="9" hidden="1">{"Cost Summary",#N/A,FALSE,"B";"Cost Detail 1",#N/A,FALSE,"C";"Cost Detail 2",#N/A,FALSE,"C"}</definedName>
    <definedName name="OOOO" localSheetId="17" hidden="1">{"Cost Summary",#N/A,FALSE,"B";"Cost Detail 1",#N/A,FALSE,"C";"Cost Detail 2",#N/A,FALSE,"C"}</definedName>
    <definedName name="OOOO" localSheetId="6" hidden="1">{"Cost Summary",#N/A,FALSE,"B";"Cost Detail 1",#N/A,FALSE,"C";"Cost Detail 2",#N/A,FALSE,"C"}</definedName>
    <definedName name="OOOO" localSheetId="14" hidden="1">{"Cost Summary",#N/A,FALSE,"B";"Cost Detail 1",#N/A,FALSE,"C";"Cost Detail 2",#N/A,FALSE,"C"}</definedName>
    <definedName name="OOOO" localSheetId="21" hidden="1">{"Cost Summary",#N/A,FALSE,"B";"Cost Detail 1",#N/A,FALSE,"C";"Cost Detail 2",#N/A,FALSE,"C"}</definedName>
    <definedName name="OOOO" hidden="1">{"Cost Summary",#N/A,FALSE,"B";"Cost Detail 1",#N/A,FALSE,"C";"Cost Detail 2",#N/A,FALSE,"C"}</definedName>
    <definedName name="OP_COST" localSheetId="2">#REF!</definedName>
    <definedName name="OP_COST">#REF!</definedName>
    <definedName name="OPENVOTES" localSheetId="2">#REF!</definedName>
    <definedName name="OPENVOTES">#REF!</definedName>
    <definedName name="Operating_Costs_summary">'[66]Overall summary output'!$A$34:$J$61</definedName>
    <definedName name="opq" localSheetId="4" hidden="1">{"b",#N/A,FALSE,"B";"C 1",#N/A,FALSE,"C";"C 2",#N/A,FALSE,"C";"D 1",#N/A,FALSE,"D";"d 2",#N/A,FALSE,"D";"D 3",#N/A,FALSE,"D";"E",#N/A,FALSE,"E";"F 1",#N/A,FALSE,"F";"F 2",#N/A,FALSE,"F";"F 3",#N/A,FALSE,"F";"G 1",#N/A,FALSE,"G";"G 2",#N/A,FALSE,"G";"I 1",#N/A,FALSE,"I";"J 1",#N/A,FALSE,"J";"J 2",#N/A,FALSE,"J";"L",#N/A,FALSE,"L";"M 1",#N/A,FALSE,"M";"N",#N/A,FALSE,"N"}</definedName>
    <definedName name="opq" localSheetId="12" hidden="1">{"b",#N/A,FALSE,"B";"C 1",#N/A,FALSE,"C";"C 2",#N/A,FALSE,"C";"D 1",#N/A,FALSE,"D";"d 2",#N/A,FALSE,"D";"D 3",#N/A,FALSE,"D";"E",#N/A,FALSE,"E";"F 1",#N/A,FALSE,"F";"F 2",#N/A,FALSE,"F";"F 3",#N/A,FALSE,"F";"G 1",#N/A,FALSE,"G";"G 2",#N/A,FALSE,"G";"I 1",#N/A,FALSE,"I";"J 1",#N/A,FALSE,"J";"J 2",#N/A,FALSE,"J";"L",#N/A,FALSE,"L";"M 1",#N/A,FALSE,"M";"N",#N/A,FALSE,"N"}</definedName>
    <definedName name="opq" localSheetId="19" hidden="1">{"b",#N/A,FALSE,"B";"C 1",#N/A,FALSE,"C";"C 2",#N/A,FALSE,"C";"D 1",#N/A,FALSE,"D";"d 2",#N/A,FALSE,"D";"D 3",#N/A,FALSE,"D";"E",#N/A,FALSE,"E";"F 1",#N/A,FALSE,"F";"F 2",#N/A,FALSE,"F";"F 3",#N/A,FALSE,"F";"G 1",#N/A,FALSE,"G";"G 2",#N/A,FALSE,"G";"I 1",#N/A,FALSE,"I";"J 1",#N/A,FALSE,"J";"J 2",#N/A,FALSE,"J";"L",#N/A,FALSE,"L";"M 1",#N/A,FALSE,"M";"N",#N/A,FALSE,"N"}</definedName>
    <definedName name="opq" localSheetId="0" hidden="1">{"b",#N/A,FALSE,"B";"C 1",#N/A,FALSE,"C";"C 2",#N/A,FALSE,"C";"D 1",#N/A,FALSE,"D";"d 2",#N/A,FALSE,"D";"D 3",#N/A,FALSE,"D";"E",#N/A,FALSE,"E";"F 1",#N/A,FALSE,"F";"F 2",#N/A,FALSE,"F";"F 3",#N/A,FALSE,"F";"G 1",#N/A,FALSE,"G";"G 2",#N/A,FALSE,"G";"I 1",#N/A,FALSE,"I";"J 1",#N/A,FALSE,"J";"J 2",#N/A,FALSE,"J";"L",#N/A,FALSE,"L";"M 1",#N/A,FALSE,"M";"N",#N/A,FALSE,"N"}</definedName>
    <definedName name="opq" localSheetId="10" hidden="1">{"b",#N/A,FALSE,"B";"C 1",#N/A,FALSE,"C";"C 2",#N/A,FALSE,"C";"D 1",#N/A,FALSE,"D";"d 2",#N/A,FALSE,"D";"D 3",#N/A,FALSE,"D";"E",#N/A,FALSE,"E";"F 1",#N/A,FALSE,"F";"F 2",#N/A,FALSE,"F";"F 3",#N/A,FALSE,"F";"G 1",#N/A,FALSE,"G";"G 2",#N/A,FALSE,"G";"I 1",#N/A,FALSE,"I";"J 1",#N/A,FALSE,"J";"J 2",#N/A,FALSE,"J";"L",#N/A,FALSE,"L";"M 1",#N/A,FALSE,"M";"N",#N/A,FALSE,"N"}</definedName>
    <definedName name="opq" localSheetId="9" hidden="1">{"b",#N/A,FALSE,"B";"C 1",#N/A,FALSE,"C";"C 2",#N/A,FALSE,"C";"D 1",#N/A,FALSE,"D";"d 2",#N/A,FALSE,"D";"D 3",#N/A,FALSE,"D";"E",#N/A,FALSE,"E";"F 1",#N/A,FALSE,"F";"F 2",#N/A,FALSE,"F";"F 3",#N/A,FALSE,"F";"G 1",#N/A,FALSE,"G";"G 2",#N/A,FALSE,"G";"I 1",#N/A,FALSE,"I";"J 1",#N/A,FALSE,"J";"J 2",#N/A,FALSE,"J";"L",#N/A,FALSE,"L";"M 1",#N/A,FALSE,"M";"N",#N/A,FALSE,"N"}</definedName>
    <definedName name="opq" localSheetId="17" hidden="1">{"b",#N/A,FALSE,"B";"C 1",#N/A,FALSE,"C";"C 2",#N/A,FALSE,"C";"D 1",#N/A,FALSE,"D";"d 2",#N/A,FALSE,"D";"D 3",#N/A,FALSE,"D";"E",#N/A,FALSE,"E";"F 1",#N/A,FALSE,"F";"F 2",#N/A,FALSE,"F";"F 3",#N/A,FALSE,"F";"G 1",#N/A,FALSE,"G";"G 2",#N/A,FALSE,"G";"I 1",#N/A,FALSE,"I";"J 1",#N/A,FALSE,"J";"J 2",#N/A,FALSE,"J";"L",#N/A,FALSE,"L";"M 1",#N/A,FALSE,"M";"N",#N/A,FALSE,"N"}</definedName>
    <definedName name="opq" localSheetId="6" hidden="1">{"b",#N/A,FALSE,"B";"C 1",#N/A,FALSE,"C";"C 2",#N/A,FALSE,"C";"D 1",#N/A,FALSE,"D";"d 2",#N/A,FALSE,"D";"D 3",#N/A,FALSE,"D";"E",#N/A,FALSE,"E";"F 1",#N/A,FALSE,"F";"F 2",#N/A,FALSE,"F";"F 3",#N/A,FALSE,"F";"G 1",#N/A,FALSE,"G";"G 2",#N/A,FALSE,"G";"I 1",#N/A,FALSE,"I";"J 1",#N/A,FALSE,"J";"J 2",#N/A,FALSE,"J";"L",#N/A,FALSE,"L";"M 1",#N/A,FALSE,"M";"N",#N/A,FALSE,"N"}</definedName>
    <definedName name="opq" localSheetId="14" hidden="1">{"b",#N/A,FALSE,"B";"C 1",#N/A,FALSE,"C";"C 2",#N/A,FALSE,"C";"D 1",#N/A,FALSE,"D";"d 2",#N/A,FALSE,"D";"D 3",#N/A,FALSE,"D";"E",#N/A,FALSE,"E";"F 1",#N/A,FALSE,"F";"F 2",#N/A,FALSE,"F";"F 3",#N/A,FALSE,"F";"G 1",#N/A,FALSE,"G";"G 2",#N/A,FALSE,"G";"I 1",#N/A,FALSE,"I";"J 1",#N/A,FALSE,"J";"J 2",#N/A,FALSE,"J";"L",#N/A,FALSE,"L";"M 1",#N/A,FALSE,"M";"N",#N/A,FALSE,"N"}</definedName>
    <definedName name="opq" localSheetId="21"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4" hidden="1">{"Cost Summary",#N/A,FALSE,"B";"Cost Detail 1",#N/A,FALSE,"C";"Cost Detail 2",#N/A,FALSE,"C"}</definedName>
    <definedName name="OPT" localSheetId="12" hidden="1">{"Cost Summary",#N/A,FALSE,"B";"Cost Detail 1",#N/A,FALSE,"C";"Cost Detail 2",#N/A,FALSE,"C"}</definedName>
    <definedName name="OPT" localSheetId="19" hidden="1">{"Cost Summary",#N/A,FALSE,"B";"Cost Detail 1",#N/A,FALSE,"C";"Cost Detail 2",#N/A,FALSE,"C"}</definedName>
    <definedName name="OPT" localSheetId="0" hidden="1">{"Cost Summary",#N/A,FALSE,"B";"Cost Detail 1",#N/A,FALSE,"C";"Cost Detail 2",#N/A,FALSE,"C"}</definedName>
    <definedName name="OPT" localSheetId="10" hidden="1">{"Cost Summary",#N/A,FALSE,"B";"Cost Detail 1",#N/A,FALSE,"C";"Cost Detail 2",#N/A,FALSE,"C"}</definedName>
    <definedName name="OPT" localSheetId="9" hidden="1">{"Cost Summary",#N/A,FALSE,"B";"Cost Detail 1",#N/A,FALSE,"C";"Cost Detail 2",#N/A,FALSE,"C"}</definedName>
    <definedName name="OPT" localSheetId="17" hidden="1">{"Cost Summary",#N/A,FALSE,"B";"Cost Detail 1",#N/A,FALSE,"C";"Cost Detail 2",#N/A,FALSE,"C"}</definedName>
    <definedName name="OPT" localSheetId="6" hidden="1">{"Cost Summary",#N/A,FALSE,"B";"Cost Detail 1",#N/A,FALSE,"C";"Cost Detail 2",#N/A,FALSE,"C"}</definedName>
    <definedName name="OPT" localSheetId="14" hidden="1">{"Cost Summary",#N/A,FALSE,"B";"Cost Detail 1",#N/A,FALSE,"C";"Cost Detail 2",#N/A,FALSE,"C"}</definedName>
    <definedName name="OPT" localSheetId="21" hidden="1">{"Cost Summary",#N/A,FALSE,"B";"Cost Detail 1",#N/A,FALSE,"C";"Cost Detail 2",#N/A,FALSE,"C"}</definedName>
    <definedName name="OPT" hidden="1">{"Cost Summary",#N/A,FALSE,"B";"Cost Detail 1",#N/A,FALSE,"C";"Cost Detail 2",#N/A,FALSE,"C"}</definedName>
    <definedName name="ORDER">[83]BULK!$F$1:$H$65536</definedName>
    <definedName name="OrderClass" localSheetId="4">#REF!</definedName>
    <definedName name="OrderClass" localSheetId="12">#REF!</definedName>
    <definedName name="OrderClass" localSheetId="19">#REF!</definedName>
    <definedName name="OrderClass" localSheetId="2">#REF!</definedName>
    <definedName name="OrderClass" localSheetId="6">#REF!</definedName>
    <definedName name="OrderClass" localSheetId="14">#REF!</definedName>
    <definedName name="OrderClass" localSheetId="21">#REF!</definedName>
    <definedName name="OrderClass">#REF!</definedName>
    <definedName name="orderhidetop" localSheetId="2">#REF!</definedName>
    <definedName name="orderhidetop" localSheetId="6">[14]Orders!#REF!</definedName>
    <definedName name="orderhidetop" localSheetId="14">#REF!</definedName>
    <definedName name="orderhidetop" localSheetId="21">#REF!</definedName>
    <definedName name="orderhidetop">#REF!</definedName>
    <definedName name="orderhidetop2" localSheetId="2">#REF!</definedName>
    <definedName name="orderhidetop2" localSheetId="6">[14]Orders!#REF!</definedName>
    <definedName name="orderhidetop2" localSheetId="14">#REF!</definedName>
    <definedName name="orderhidetop2" localSheetId="21">#REF!</definedName>
    <definedName name="orderhidetop2">#REF!</definedName>
    <definedName name="orderhidetop3" localSheetId="2">#REF!</definedName>
    <definedName name="orderhidetop3">#REF!</definedName>
    <definedName name="orderhidetop4" localSheetId="2">#REF!</definedName>
    <definedName name="orderhidetop4">#REF!</definedName>
    <definedName name="orderhidetop5" localSheetId="2">#REF!</definedName>
    <definedName name="orderhidetop5">#REF!</definedName>
    <definedName name="orderhidetop6" localSheetId="2">#REF!</definedName>
    <definedName name="orderhidetop6">#REF!</definedName>
    <definedName name="orderprodcopy" localSheetId="2">#REF!</definedName>
    <definedName name="orderprodcopy">#REF!</definedName>
    <definedName name="orderprodpaste1" localSheetId="2">#REF!</definedName>
    <definedName name="orderprodpaste1">#REF!</definedName>
    <definedName name="orderprodpaste2" localSheetId="2">#REF!</definedName>
    <definedName name="orderprodpaste2">#REF!</definedName>
    <definedName name="orderprodpaste3" localSheetId="2">#REF!</definedName>
    <definedName name="orderprodpaste3">#REF!</definedName>
    <definedName name="orderrange3" localSheetId="2">#REF!</definedName>
    <definedName name="orderrange3">#REF!</definedName>
    <definedName name="ordersubcopy" localSheetId="2">#REF!</definedName>
    <definedName name="ordersubcopy">#REF!</definedName>
    <definedName name="ordersubpaste1" localSheetId="2">#REF!</definedName>
    <definedName name="ordersubpaste1">#REF!</definedName>
    <definedName name="ordersubpaste2" localSheetId="2">#REF!</definedName>
    <definedName name="ordersubpaste2">#REF!</definedName>
    <definedName name="ordersubpaste3" localSheetId="2">#REF!</definedName>
    <definedName name="ordersubpaste3">#REF!</definedName>
    <definedName name="ordertotalref3" localSheetId="2">#REF!</definedName>
    <definedName name="ordertotalref3">#REF!</definedName>
    <definedName name="ORGTABLE">[133]Hidden!$E$2:$E$34</definedName>
    <definedName name="oth_cost" localSheetId="4">#REF!</definedName>
    <definedName name="oth_cost" localSheetId="12">#REF!</definedName>
    <definedName name="oth_cost" localSheetId="19">#REF!</definedName>
    <definedName name="oth_cost" localSheetId="2">#REF!</definedName>
    <definedName name="oth_cost" localSheetId="6">#REF!</definedName>
    <definedName name="oth_cost" localSheetId="14">#REF!</definedName>
    <definedName name="oth_cost" localSheetId="21">#REF!</definedName>
    <definedName name="oth_cost">#REF!</definedName>
    <definedName name="oth_mm" localSheetId="4">#REF!</definedName>
    <definedName name="oth_mm" localSheetId="12">#REF!</definedName>
    <definedName name="oth_mm" localSheetId="19">#REF!</definedName>
    <definedName name="oth_mm" localSheetId="2">#REF!</definedName>
    <definedName name="oth_mm" localSheetId="6">#REF!</definedName>
    <definedName name="oth_mm" localSheetId="14">#REF!</definedName>
    <definedName name="oth_mm" localSheetId="21">#REF!</definedName>
    <definedName name="oth_mm">#REF!</definedName>
    <definedName name="Other" localSheetId="4">[33]Cockpit!#REF!</definedName>
    <definedName name="Other" localSheetId="12">#REF!</definedName>
    <definedName name="Other" localSheetId="19">#REF!</definedName>
    <definedName name="Other" localSheetId="2">#REF!</definedName>
    <definedName name="Other" localSheetId="6">[33]Cockpit!#REF!</definedName>
    <definedName name="Other" localSheetId="14">#REF!</definedName>
    <definedName name="Other" localSheetId="21">#REF!</definedName>
    <definedName name="Other">#REF!</definedName>
    <definedName name="Other_Common_exp" localSheetId="4">#REF!</definedName>
    <definedName name="Other_Common_exp" localSheetId="12">#REF!</definedName>
    <definedName name="Other_Common_exp" localSheetId="19">#REF!</definedName>
    <definedName name="Other_Common_exp" localSheetId="2">#REF!</definedName>
    <definedName name="Other_Common_exp" localSheetId="6">#REF!</definedName>
    <definedName name="Other_Common_exp" localSheetId="14">#REF!</definedName>
    <definedName name="Other_Common_exp" localSheetId="21">#REF!</definedName>
    <definedName name="Other_Common_exp">#REF!</definedName>
    <definedName name="OTHER_DAHANU" localSheetId="4">#REF!</definedName>
    <definedName name="OTHER_DAHANU" localSheetId="12">#REF!</definedName>
    <definedName name="OTHER_DAHANU" localSheetId="19">#REF!</definedName>
    <definedName name="OTHER_DAHANU" localSheetId="2">#REF!</definedName>
    <definedName name="OTHER_DAHANU" localSheetId="6">#REF!</definedName>
    <definedName name="OTHER_DAHANU" localSheetId="14">#REF!</definedName>
    <definedName name="OTHER_DAHANU" localSheetId="21">#REF!</definedName>
    <definedName name="OTHER_DAHANU">#REF!</definedName>
    <definedName name="Other_var_type">'[66]Management summary'!$C$140:$N$172</definedName>
    <definedName name="Otherca" localSheetId="2">#REF!</definedName>
    <definedName name="Otherca">#REF!</definedName>
    <definedName name="OtherCA1" localSheetId="2">#REF!</definedName>
    <definedName name="OtherCA1">#REF!</definedName>
    <definedName name="others" localSheetId="2">#REF!</definedName>
    <definedName name="others">#REF!</definedName>
    <definedName name="OutlookList">'[59]Front Page'!$I$10:$I$21</definedName>
    <definedName name="output1" localSheetId="4" hidden="1">{"Cost Summary",#N/A,FALSE,"B";"Cost Detail 1",#N/A,FALSE,"C";"Cost Detail 2",#N/A,FALSE,"C"}</definedName>
    <definedName name="output1" localSheetId="12" hidden="1">{"Cost Summary",#N/A,FALSE,"B";"Cost Detail 1",#N/A,FALSE,"C";"Cost Detail 2",#N/A,FALSE,"C"}</definedName>
    <definedName name="output1" localSheetId="19" hidden="1">{"Cost Summary",#N/A,FALSE,"B";"Cost Detail 1",#N/A,FALSE,"C";"Cost Detail 2",#N/A,FALSE,"C"}</definedName>
    <definedName name="output1" localSheetId="0" hidden="1">{"Cost Summary",#N/A,FALSE,"B";"Cost Detail 1",#N/A,FALSE,"C";"Cost Detail 2",#N/A,FALSE,"C"}</definedName>
    <definedName name="output1" localSheetId="10" hidden="1">{"Cost Summary",#N/A,FALSE,"B";"Cost Detail 1",#N/A,FALSE,"C";"Cost Detail 2",#N/A,FALSE,"C"}</definedName>
    <definedName name="output1" localSheetId="9" hidden="1">{"Cost Summary",#N/A,FALSE,"B";"Cost Detail 1",#N/A,FALSE,"C";"Cost Detail 2",#N/A,FALSE,"C"}</definedName>
    <definedName name="output1" localSheetId="17" hidden="1">{"Cost Summary",#N/A,FALSE,"B";"Cost Detail 1",#N/A,FALSE,"C";"Cost Detail 2",#N/A,FALSE,"C"}</definedName>
    <definedName name="output1" localSheetId="6" hidden="1">{"Cost Summary",#N/A,FALSE,"B";"Cost Detail 1",#N/A,FALSE,"C";"Cost Detail 2",#N/A,FALSE,"C"}</definedName>
    <definedName name="output1" localSheetId="14" hidden="1">{"Cost Summary",#N/A,FALSE,"B";"Cost Detail 1",#N/A,FALSE,"C";"Cost Detail 2",#N/A,FALSE,"C"}</definedName>
    <definedName name="output1" localSheetId="21" hidden="1">{"Cost Summary",#N/A,FALSE,"B";"Cost Detail 1",#N/A,FALSE,"C";"Cost Detail 2",#N/A,FALSE,"C"}</definedName>
    <definedName name="output1" hidden="1">{"Cost Summary",#N/A,FALSE,"B";"Cost Detail 1",#N/A,FALSE,"C";"Cost Detail 2",#N/A,FALSE,"C"}</definedName>
    <definedName name="output3" localSheetId="4" hidden="1">{#N/A,#N/A,FALSE,"WRSUMMARY";#N/A,#N/A,FALSE,"ANNEX-1";#N/A,#N/A,FALSE,"ANNEX-2";#N/A,#N/A,FALSE,"ANNEX-3";#N/A,#N/A,FALSE,"WORKING"}</definedName>
    <definedName name="output3" localSheetId="12" hidden="1">{#N/A,#N/A,FALSE,"WRSUMMARY";#N/A,#N/A,FALSE,"ANNEX-1";#N/A,#N/A,FALSE,"ANNEX-2";#N/A,#N/A,FALSE,"ANNEX-3";#N/A,#N/A,FALSE,"WORKING"}</definedName>
    <definedName name="output3" localSheetId="19" hidden="1">{#N/A,#N/A,FALSE,"WRSUMMARY";#N/A,#N/A,FALSE,"ANNEX-1";#N/A,#N/A,FALSE,"ANNEX-2";#N/A,#N/A,FALSE,"ANNEX-3";#N/A,#N/A,FALSE,"WORKING"}</definedName>
    <definedName name="output3" localSheetId="0" hidden="1">{#N/A,#N/A,FALSE,"WRSUMMARY";#N/A,#N/A,FALSE,"ANNEX-1";#N/A,#N/A,FALSE,"ANNEX-2";#N/A,#N/A,FALSE,"ANNEX-3";#N/A,#N/A,FALSE,"WORKING"}</definedName>
    <definedName name="output3" localSheetId="10" hidden="1">{#N/A,#N/A,FALSE,"WRSUMMARY";#N/A,#N/A,FALSE,"ANNEX-1";#N/A,#N/A,FALSE,"ANNEX-2";#N/A,#N/A,FALSE,"ANNEX-3";#N/A,#N/A,FALSE,"WORKING"}</definedName>
    <definedName name="output3" localSheetId="9" hidden="1">{#N/A,#N/A,FALSE,"WRSUMMARY";#N/A,#N/A,FALSE,"ANNEX-1";#N/A,#N/A,FALSE,"ANNEX-2";#N/A,#N/A,FALSE,"ANNEX-3";#N/A,#N/A,FALSE,"WORKING"}</definedName>
    <definedName name="output3" localSheetId="17" hidden="1">{#N/A,#N/A,FALSE,"WRSUMMARY";#N/A,#N/A,FALSE,"ANNEX-1";#N/A,#N/A,FALSE,"ANNEX-2";#N/A,#N/A,FALSE,"ANNEX-3";#N/A,#N/A,FALSE,"WORKING"}</definedName>
    <definedName name="output3" localSheetId="6" hidden="1">{#N/A,#N/A,FALSE,"WRSUMMARY";#N/A,#N/A,FALSE,"ANNEX-1";#N/A,#N/A,FALSE,"ANNEX-2";#N/A,#N/A,FALSE,"ANNEX-3";#N/A,#N/A,FALSE,"WORKING"}</definedName>
    <definedName name="output3" localSheetId="14" hidden="1">{#N/A,#N/A,FALSE,"WRSUMMARY";#N/A,#N/A,FALSE,"ANNEX-1";#N/A,#N/A,FALSE,"ANNEX-2";#N/A,#N/A,FALSE,"ANNEX-3";#N/A,#N/A,FALSE,"WORKING"}</definedName>
    <definedName name="output3" localSheetId="21" hidden="1">{#N/A,#N/A,FALSE,"WRSUMMARY";#N/A,#N/A,FALSE,"ANNEX-1";#N/A,#N/A,FALSE,"ANNEX-2";#N/A,#N/A,FALSE,"ANNEX-3";#N/A,#N/A,FALSE,"WORKING"}</definedName>
    <definedName name="output3" hidden="1">{#N/A,#N/A,FALSE,"WRSUMMARY";#N/A,#N/A,FALSE,"ANNEX-1";#N/A,#N/A,FALSE,"ANNEX-2";#N/A,#N/A,FALSE,"ANNEX-3";#N/A,#N/A,FALSE,"WORKING"}</definedName>
    <definedName name="outstanding" localSheetId="2">#REF!</definedName>
    <definedName name="outstanding">#REF!</definedName>
    <definedName name="Overall_Total_summary">'[66]Overall summary output'!$A$103:$J$103</definedName>
    <definedName name="Owner">'[79]100'!$C$5</definedName>
    <definedName name="P" localSheetId="4">#REF!</definedName>
    <definedName name="P" localSheetId="12">#REF!</definedName>
    <definedName name="P" localSheetId="19">#REF!</definedName>
    <definedName name="P" localSheetId="2">#REF!</definedName>
    <definedName name="P" localSheetId="6">#REF!</definedName>
    <definedName name="P" localSheetId="14">#REF!</definedName>
    <definedName name="P" localSheetId="21">#REF!</definedName>
    <definedName name="P">#REF!</definedName>
    <definedName name="P_BOOKDEPR" localSheetId="2">#REF!</definedName>
    <definedName name="P_BOOKDEPR" localSheetId="6">[46]Macro!#REF!</definedName>
    <definedName name="P_BOOKDEPR" localSheetId="14">#REF!</definedName>
    <definedName name="P_BOOKDEPR" localSheetId="21">#REF!</definedName>
    <definedName name="P_BOOKDEPR">#REF!</definedName>
    <definedName name="P_CAN_LEASE" localSheetId="2">#REF!</definedName>
    <definedName name="P_CAN_LEASE" localSheetId="6">[46]Macro!#REF!</definedName>
    <definedName name="P_CAN_LEASE" localSheetId="14">#REF!</definedName>
    <definedName name="P_CAN_LEASE" localSheetId="21">#REF!</definedName>
    <definedName name="P_CAN_LEASE">#REF!</definedName>
    <definedName name="P_CAPACITY" localSheetId="2">#REF!</definedName>
    <definedName name="P_CAPACITY" localSheetId="6">[46]Macro!#REF!</definedName>
    <definedName name="P_CAPACITY" localSheetId="14">#REF!</definedName>
    <definedName name="P_CAPACITY" localSheetId="21">#REF!</definedName>
    <definedName name="P_CAPACITY">#REF!</definedName>
    <definedName name="P_COVER" localSheetId="2">#REF!</definedName>
    <definedName name="P_COVER" localSheetId="6">[46]Macro!#REF!</definedName>
    <definedName name="P_COVER" localSheetId="14">#REF!</definedName>
    <definedName name="P_COVER" localSheetId="21">#REF!</definedName>
    <definedName name="P_COVER">#REF!</definedName>
    <definedName name="P_FRAN" localSheetId="2">#REF!</definedName>
    <definedName name="P_FRAN">#REF!</definedName>
    <definedName name="P_GRP1" localSheetId="2">#REF!</definedName>
    <definedName name="P_GRP1">#REF!</definedName>
    <definedName name="P_GRP2" localSheetId="2">#REF!</definedName>
    <definedName name="P_GRP2">#REF!</definedName>
    <definedName name="P_GRP3" localSheetId="2">#REF!</definedName>
    <definedName name="P_GRP3">#REF!</definedName>
    <definedName name="P_INPUT" localSheetId="2">#REF!</definedName>
    <definedName name="P_INPUT">#REF!</definedName>
    <definedName name="P_IS_20YRS" localSheetId="2">#REF!</definedName>
    <definedName name="P_IS_20YRS">#REF!</definedName>
    <definedName name="P_IS_PROJ" localSheetId="2">#REF!</definedName>
    <definedName name="P_IS_PROJ">#REF!</definedName>
    <definedName name="P_IS_YR1" localSheetId="2">#REF!</definedName>
    <definedName name="P_IS_YR1">#REF!</definedName>
    <definedName name="P_MENU" localSheetId="2">#REF!</definedName>
    <definedName name="P_MENU">#REF!</definedName>
    <definedName name="P_PROJCASH" localSheetId="2">#REF!</definedName>
    <definedName name="P_PROJCASH">#REF!</definedName>
    <definedName name="P_PROJSENS" localSheetId="2">#REF!</definedName>
    <definedName name="P_PROJSENS">#REF!</definedName>
    <definedName name="P_SALES_ANA" localSheetId="2">#REF!</definedName>
    <definedName name="P_SALES_ANA">#REF!</definedName>
    <definedName name="P_SEQUENCE" localSheetId="2">#REF!</definedName>
    <definedName name="P_SEQUENCE">#REF!</definedName>
    <definedName name="p_sizes">[17]Tables!$H$10:$H$45</definedName>
    <definedName name="P_SUMM_SENS" localSheetId="2">#REF!</definedName>
    <definedName name="P_SUMM_SENS">#REF!</definedName>
    <definedName name="P_TAXDEPR" localSheetId="2">#REF!</definedName>
    <definedName name="P_TAXDEPR">#REF!</definedName>
    <definedName name="p_w_sizes">[17]Tables!$H$10:$J$45</definedName>
    <definedName name="P1_Key" localSheetId="4">#REF!</definedName>
    <definedName name="P1_Key" localSheetId="12">#REF!</definedName>
    <definedName name="P1_Key" localSheetId="19">#REF!</definedName>
    <definedName name="P1_Key" localSheetId="2">#REF!</definedName>
    <definedName name="P1_Key" localSheetId="6">#REF!</definedName>
    <definedName name="P1_Key" localSheetId="14">#REF!</definedName>
    <definedName name="P1_Key" localSheetId="21">#REF!</definedName>
    <definedName name="P1_Key">#REF!</definedName>
    <definedName name="P1SALES">[56]Book!$B$16</definedName>
    <definedName name="P1TRANS" localSheetId="2">#REF!</definedName>
    <definedName name="P1TRANS">#REF!</definedName>
    <definedName name="P2_Key" localSheetId="4">#REF!</definedName>
    <definedName name="P2_Key" localSheetId="12">#REF!</definedName>
    <definedName name="P2_Key" localSheetId="19">#REF!</definedName>
    <definedName name="P2_Key" localSheetId="2">#REF!</definedName>
    <definedName name="P2_Key" localSheetId="6">#REF!</definedName>
    <definedName name="P2_Key" localSheetId="14">#REF!</definedName>
    <definedName name="P2_Key" localSheetId="21">#REF!</definedName>
    <definedName name="P2_Key">#REF!</definedName>
    <definedName name="P3_Key" localSheetId="4">#REF!</definedName>
    <definedName name="P3_Key" localSheetId="12">#REF!</definedName>
    <definedName name="P3_Key" localSheetId="19">#REF!</definedName>
    <definedName name="P3_Key" localSheetId="2">#REF!</definedName>
    <definedName name="P3_Key" localSheetId="6">#REF!</definedName>
    <definedName name="P3_Key" localSheetId="14">#REF!</definedName>
    <definedName name="P3_Key" localSheetId="21">#REF!</definedName>
    <definedName name="P3_Key">#REF!</definedName>
    <definedName name="P3_KeyH" localSheetId="4">#REF!</definedName>
    <definedName name="P3_KeyH" localSheetId="12">#REF!</definedName>
    <definedName name="P3_KeyH" localSheetId="19">#REF!</definedName>
    <definedName name="P3_KeyH" localSheetId="2">#REF!</definedName>
    <definedName name="P3_KeyH" localSheetId="6">#REF!</definedName>
    <definedName name="P3_KeyH" localSheetId="14">#REF!</definedName>
    <definedName name="P3_KeyH" localSheetId="21">#REF!</definedName>
    <definedName name="P3_KeyH">#REF!</definedName>
    <definedName name="P3_KeyV" localSheetId="2">#REF!</definedName>
    <definedName name="P3_KeyV">#REF!</definedName>
    <definedName name="PACKAGE" localSheetId="2">#REF!</definedName>
    <definedName name="PACKAGE">#REF!</definedName>
    <definedName name="page1" localSheetId="2">#REF!</definedName>
    <definedName name="page1">#REF!</definedName>
    <definedName name="page2" localSheetId="2">#REF!</definedName>
    <definedName name="page2">#REF!</definedName>
    <definedName name="page3" localSheetId="2">#REF!</definedName>
    <definedName name="page3">#REF!</definedName>
    <definedName name="Paint_graph">[82]Painting!$I$3:$AA$3,[82]Painting!$I$95:$AA$95</definedName>
    <definedName name="Painting" localSheetId="4">#REF!</definedName>
    <definedName name="Painting" localSheetId="12">#REF!</definedName>
    <definedName name="Painting" localSheetId="19">#REF!</definedName>
    <definedName name="Painting" localSheetId="2">#REF!</definedName>
    <definedName name="Painting" localSheetId="6">#REF!</definedName>
    <definedName name="Painting" localSheetId="14">#REF!</definedName>
    <definedName name="Painting" localSheetId="21">#REF!</definedName>
    <definedName name="Painting">#REF!</definedName>
    <definedName name="pajeroBUY" localSheetId="4">#REF!</definedName>
    <definedName name="pajeroBUY" localSheetId="12">#REF!</definedName>
    <definedName name="pajeroBUY" localSheetId="19">#REF!</definedName>
    <definedName name="pajeroBUY" localSheetId="2">#REF!</definedName>
    <definedName name="pajeroBUY" localSheetId="6">#REF!</definedName>
    <definedName name="pajeroBUY" localSheetId="14">#REF!</definedName>
    <definedName name="pajeroBUY" localSheetId="21">#REF!</definedName>
    <definedName name="pajeroBUY">#REF!</definedName>
    <definedName name="palak">[27]Sheet1!$C$11</definedName>
    <definedName name="palani" localSheetId="4">#REF!</definedName>
    <definedName name="palani" localSheetId="12">#REF!</definedName>
    <definedName name="palani" localSheetId="19">#REF!</definedName>
    <definedName name="palani" localSheetId="2">#REF!</definedName>
    <definedName name="palani" localSheetId="6">#REF!</definedName>
    <definedName name="palani" localSheetId="14">#REF!</definedName>
    <definedName name="palani" localSheetId="21">#REF!</definedName>
    <definedName name="palani">#REF!</definedName>
    <definedName name="PALIMAR" localSheetId="4">#REF!</definedName>
    <definedName name="PALIMAR" localSheetId="12">#REF!</definedName>
    <definedName name="PALIMAR" localSheetId="19">#REF!</definedName>
    <definedName name="PALIMAR" localSheetId="2">#REF!</definedName>
    <definedName name="PALIMAR" localSheetId="6">#REF!</definedName>
    <definedName name="PALIMAR" localSheetId="14">#REF!</definedName>
    <definedName name="PALIMAR" localSheetId="21">#REF!</definedName>
    <definedName name="PALIMAR">#REF!</definedName>
    <definedName name="Partner1">[61]Verwaltung!$E$33:$E$48</definedName>
    <definedName name="Partner2">[61]Verwaltung!$E$33:$E$48</definedName>
    <definedName name="password" localSheetId="4" hidden="1">{#N/A,#N/A,FALSE,"WRSUMMARY";#N/A,#N/A,FALSE,"ANNEX-1";#N/A,#N/A,FALSE,"ANNEX-2";#N/A,#N/A,FALSE,"ANNEX-3";#N/A,#N/A,FALSE,"WORKING"}</definedName>
    <definedName name="password" localSheetId="12" hidden="1">{#N/A,#N/A,FALSE,"WRSUMMARY";#N/A,#N/A,FALSE,"ANNEX-1";#N/A,#N/A,FALSE,"ANNEX-2";#N/A,#N/A,FALSE,"ANNEX-3";#N/A,#N/A,FALSE,"WORKING"}</definedName>
    <definedName name="password" localSheetId="19" hidden="1">{#N/A,#N/A,FALSE,"WRSUMMARY";#N/A,#N/A,FALSE,"ANNEX-1";#N/A,#N/A,FALSE,"ANNEX-2";#N/A,#N/A,FALSE,"ANNEX-3";#N/A,#N/A,FALSE,"WORKING"}</definedName>
    <definedName name="password" localSheetId="0" hidden="1">{#N/A,#N/A,FALSE,"WRSUMMARY";#N/A,#N/A,FALSE,"ANNEX-1";#N/A,#N/A,FALSE,"ANNEX-2";#N/A,#N/A,FALSE,"ANNEX-3";#N/A,#N/A,FALSE,"WORKING"}</definedName>
    <definedName name="password" localSheetId="10" hidden="1">{#N/A,#N/A,FALSE,"WRSUMMARY";#N/A,#N/A,FALSE,"ANNEX-1";#N/A,#N/A,FALSE,"ANNEX-2";#N/A,#N/A,FALSE,"ANNEX-3";#N/A,#N/A,FALSE,"WORKING"}</definedName>
    <definedName name="password" localSheetId="9" hidden="1">{#N/A,#N/A,FALSE,"WRSUMMARY";#N/A,#N/A,FALSE,"ANNEX-1";#N/A,#N/A,FALSE,"ANNEX-2";#N/A,#N/A,FALSE,"ANNEX-3";#N/A,#N/A,FALSE,"WORKING"}</definedName>
    <definedName name="password" localSheetId="17" hidden="1">{#N/A,#N/A,FALSE,"WRSUMMARY";#N/A,#N/A,FALSE,"ANNEX-1";#N/A,#N/A,FALSE,"ANNEX-2";#N/A,#N/A,FALSE,"ANNEX-3";#N/A,#N/A,FALSE,"WORKING"}</definedName>
    <definedName name="password" localSheetId="6" hidden="1">{#N/A,#N/A,FALSE,"WRSUMMARY";#N/A,#N/A,FALSE,"ANNEX-1";#N/A,#N/A,FALSE,"ANNEX-2";#N/A,#N/A,FALSE,"ANNEX-3";#N/A,#N/A,FALSE,"WORKING"}</definedName>
    <definedName name="password" localSheetId="14" hidden="1">{#N/A,#N/A,FALSE,"WRSUMMARY";#N/A,#N/A,FALSE,"ANNEX-1";#N/A,#N/A,FALSE,"ANNEX-2";#N/A,#N/A,FALSE,"ANNEX-3";#N/A,#N/A,FALSE,"WORKING"}</definedName>
    <definedName name="password" localSheetId="21" hidden="1">{#N/A,#N/A,FALSE,"WRSUMMARY";#N/A,#N/A,FALSE,"ANNEX-1";#N/A,#N/A,FALSE,"ANNEX-2";#N/A,#N/A,FALSE,"ANNEX-3";#N/A,#N/A,FALSE,"WORKING"}</definedName>
    <definedName name="password" hidden="1">{#N/A,#N/A,FALSE,"WRSUMMARY";#N/A,#N/A,FALSE,"ANNEX-1";#N/A,#N/A,FALSE,"ANNEX-2";#N/A,#N/A,FALSE,"ANNEX-3";#N/A,#N/A,FALSE,"WORKING"}</definedName>
    <definedName name="path">[22]EntitiesTable!$AE$35</definedName>
    <definedName name="PAY">[134]BASIS!$B$11</definedName>
    <definedName name="Pay_Date" localSheetId="4">#REF!</definedName>
    <definedName name="Pay_Date" localSheetId="12">#REF!</definedName>
    <definedName name="Pay_Date" localSheetId="19">#REF!</definedName>
    <definedName name="Pay_Date" localSheetId="2">#REF!</definedName>
    <definedName name="Pay_Date" localSheetId="6">#REF!</definedName>
    <definedName name="Pay_Date" localSheetId="14">#REF!</definedName>
    <definedName name="Pay_Date" localSheetId="21">#REF!</definedName>
    <definedName name="Pay_Date">#REF!</definedName>
    <definedName name="Pay_Num" localSheetId="4">#REF!</definedName>
    <definedName name="Pay_Num" localSheetId="12">#REF!</definedName>
    <definedName name="Pay_Num" localSheetId="19">#REF!</definedName>
    <definedName name="Pay_Num" localSheetId="2">#REF!</definedName>
    <definedName name="Pay_Num" localSheetId="6">#REF!</definedName>
    <definedName name="Pay_Num" localSheetId="14">#REF!</definedName>
    <definedName name="Pay_Num" localSheetId="21">#REF!</definedName>
    <definedName name="Pay_Num">#REF!</definedName>
    <definedName name="Payment_Date">#N/A</definedName>
    <definedName name="PBQ_ALL" localSheetId="4">#REF!</definedName>
    <definedName name="PBQ_ALL" localSheetId="12">#REF!</definedName>
    <definedName name="PBQ_ALL" localSheetId="19">#REF!</definedName>
    <definedName name="PBQ_ALL" localSheetId="2">#REF!</definedName>
    <definedName name="PBQ_ALL" localSheetId="6">#REF!</definedName>
    <definedName name="PBQ_ALL" localSheetId="14">#REF!</definedName>
    <definedName name="PBQ_ALL" localSheetId="21">#REF!</definedName>
    <definedName name="PBQ_ALL">#REF!</definedName>
    <definedName name="PBQ_I" localSheetId="2">#REF!</definedName>
    <definedName name="PBQ_I" localSheetId="6">#REF!</definedName>
    <definedName name="PBQ_I" localSheetId="14">#REF!</definedName>
    <definedName name="PBQ_I" localSheetId="21">#REF!</definedName>
    <definedName name="PBQ_I">#REF!</definedName>
    <definedName name="PBQ_O" localSheetId="2">#REF!</definedName>
    <definedName name="PBQ_O" localSheetId="6">#REF!</definedName>
    <definedName name="PBQ_O" localSheetId="14">#REF!</definedName>
    <definedName name="PBQ_O" localSheetId="21">#REF!</definedName>
    <definedName name="PBQ_O">#REF!</definedName>
    <definedName name="PC">[35]LDPE!$K$6</definedName>
    <definedName name="PD" localSheetId="2">#REF!</definedName>
    <definedName name="PD">#REF!</definedName>
    <definedName name="PDECK_TYPE">'[50]control sheet'!$A$91:$A$115</definedName>
    <definedName name="PDECKT">+'[50]control sheet'!$A$91:$A$115</definedName>
    <definedName name="Penalty" localSheetId="4">#REF!</definedName>
    <definedName name="Penalty" localSheetId="12">#REF!</definedName>
    <definedName name="Penalty" localSheetId="19">#REF!</definedName>
    <definedName name="Penalty" localSheetId="2">#REF!</definedName>
    <definedName name="Penalty" localSheetId="6">#REF!</definedName>
    <definedName name="Penalty" localSheetId="14">#REF!</definedName>
    <definedName name="Penalty" localSheetId="21">#REF!</definedName>
    <definedName name="Penalty">#REF!</definedName>
    <definedName name="per">'[35]Site KPIs'!$J$2</definedName>
    <definedName name="Period">'[21]Ref.'!$F$383</definedName>
    <definedName name="PeriodList">'[59]Front Page'!$H$9:$H$39</definedName>
    <definedName name="PERIODNO">[56]Input!$C$7</definedName>
    <definedName name="Periods">'[66]Data input'!$D$6:$Z$6</definedName>
    <definedName name="PERKS" localSheetId="2">#REF!</definedName>
    <definedName name="PERKS">#REF!</definedName>
    <definedName name="perton" localSheetId="4">#REF!</definedName>
    <definedName name="perton" localSheetId="12">#REF!</definedName>
    <definedName name="perton" localSheetId="19">#REF!</definedName>
    <definedName name="perton" localSheetId="2">#REF!</definedName>
    <definedName name="perton" localSheetId="6">#REF!</definedName>
    <definedName name="perton" localSheetId="14">#REF!</definedName>
    <definedName name="perton" localSheetId="21">#REF!</definedName>
    <definedName name="perton">#REF!</definedName>
    <definedName name="PETROFCC" localSheetId="4">#REF!</definedName>
    <definedName name="PETROFCC" localSheetId="12">#REF!</definedName>
    <definedName name="PETROFCC" localSheetId="19">#REF!</definedName>
    <definedName name="PETROFCC" localSheetId="2">#REF!</definedName>
    <definedName name="PETROFCC" localSheetId="6">#REF!</definedName>
    <definedName name="PETROFCC" localSheetId="14">#REF!</definedName>
    <definedName name="PETROFCC" localSheetId="21">#REF!</definedName>
    <definedName name="PETROFCC">#REF!</definedName>
    <definedName name="PH" localSheetId="4">#REF!</definedName>
    <definedName name="PH" localSheetId="12">#REF!</definedName>
    <definedName name="PH" localSheetId="19">#REF!</definedName>
    <definedName name="PH" localSheetId="2">#REF!</definedName>
    <definedName name="PH" localSheetId="6">#REF!</definedName>
    <definedName name="PH" localSheetId="14">#REF!</definedName>
    <definedName name="PH" localSheetId="21">#REF!</definedName>
    <definedName name="PH">#REF!</definedName>
    <definedName name="ph_00">'[26]MH RATE'!$F$13</definedName>
    <definedName name="ph_01">'[26]MH RATE'!$H$13</definedName>
    <definedName name="ph_02">'[26]MH RATE'!$J$13</definedName>
    <definedName name="ph_03">'[26]MH RATE'!$L$13</definedName>
    <definedName name="ph_04">'[20]MH RATE'!$H$16</definedName>
    <definedName name="ph_05">'[20]MH RATE'!$J$16</definedName>
    <definedName name="ph_06" localSheetId="4">#REF!</definedName>
    <definedName name="ph_06" localSheetId="12">#REF!</definedName>
    <definedName name="ph_06" localSheetId="19">#REF!</definedName>
    <definedName name="ph_06" localSheetId="2">#REF!</definedName>
    <definedName name="ph_06" localSheetId="6">#REF!</definedName>
    <definedName name="ph_06" localSheetId="14">#REF!</definedName>
    <definedName name="ph_06" localSheetId="21">#REF!</definedName>
    <definedName name="ph_06">#REF!</definedName>
    <definedName name="ph_07" localSheetId="4">#REF!</definedName>
    <definedName name="ph_07" localSheetId="12">#REF!</definedName>
    <definedName name="ph_07" localSheetId="19">#REF!</definedName>
    <definedName name="ph_07" localSheetId="2">#REF!</definedName>
    <definedName name="ph_07" localSheetId="6">#REF!</definedName>
    <definedName name="ph_07" localSheetId="14">#REF!</definedName>
    <definedName name="ph_07" localSheetId="21">#REF!</definedName>
    <definedName name="ph_07">#REF!</definedName>
    <definedName name="ph_08" localSheetId="4">#REF!</definedName>
    <definedName name="ph_08" localSheetId="12">#REF!</definedName>
    <definedName name="ph_08" localSheetId="19">#REF!</definedName>
    <definedName name="ph_08" localSheetId="2">#REF!</definedName>
    <definedName name="ph_08" localSheetId="6">#REF!</definedName>
    <definedName name="ph_08" localSheetId="14">#REF!</definedName>
    <definedName name="ph_08" localSheetId="21">#REF!</definedName>
    <definedName name="ph_08">#REF!</definedName>
    <definedName name="ph_99">'[26]MH RATE'!$D$13</definedName>
    <definedName name="ph_HR_M">'[26]MH RATE'!$N$13</definedName>
    <definedName name="ph_tcost" localSheetId="4">#REF!</definedName>
    <definedName name="ph_tcost" localSheetId="12">#REF!</definedName>
    <definedName name="ph_tcost" localSheetId="19">#REF!</definedName>
    <definedName name="ph_tcost" localSheetId="2">#REF!</definedName>
    <definedName name="ph_tcost" localSheetId="6">#REF!</definedName>
    <definedName name="ph_tcost" localSheetId="14">#REF!</definedName>
    <definedName name="ph_tcost" localSheetId="21">#REF!</definedName>
    <definedName name="ph_tcost">#REF!</definedName>
    <definedName name="ph_tmm" localSheetId="4">#REF!</definedName>
    <definedName name="ph_tmm" localSheetId="12">#REF!</definedName>
    <definedName name="ph_tmm" localSheetId="19">#REF!</definedName>
    <definedName name="ph_tmm" localSheetId="2">#REF!</definedName>
    <definedName name="ph_tmm" localSheetId="6">#REF!</definedName>
    <definedName name="ph_tmm" localSheetId="14">#REF!</definedName>
    <definedName name="ph_tmm" localSheetId="21">#REF!</definedName>
    <definedName name="ph_tmm">#REF!</definedName>
    <definedName name="PHAS" localSheetId="4">#REF!</definedName>
    <definedName name="PHAS" localSheetId="12">#REF!</definedName>
    <definedName name="PHAS" localSheetId="19">#REF!</definedName>
    <definedName name="PHAS" localSheetId="2">#REF!</definedName>
    <definedName name="PHAS" localSheetId="6">#REF!</definedName>
    <definedName name="PHAS" localSheetId="14">#REF!</definedName>
    <definedName name="PHAS" localSheetId="21">#REF!</definedName>
    <definedName name="PHAS">#REF!</definedName>
    <definedName name="PHCAMP_MD" localSheetId="2">#REF!</definedName>
    <definedName name="PHCAMP_MD">#REF!</definedName>
    <definedName name="PHCOMMH" localSheetId="2">#REF!</definedName>
    <definedName name="PHCOMMH">#REF!</definedName>
    <definedName name="PHCOMMHCOST" localSheetId="2">#REF!</definedName>
    <definedName name="PHCOMMHCOST">#REF!</definedName>
    <definedName name="PHCOMMM" localSheetId="2">#REF!</definedName>
    <definedName name="PHCOMMM">#REF!</definedName>
    <definedName name="PHDMDA">[22]EntitiesTable!$AE$4</definedName>
    <definedName name="PHDSC">[22]EntitiesTable!$AE$21</definedName>
    <definedName name="phmda">[22]EntitiesTable!$AE$3</definedName>
    <definedName name="PHMH" localSheetId="4">#REF!</definedName>
    <definedName name="PHMH" localSheetId="12">#REF!</definedName>
    <definedName name="PHMH" localSheetId="19">#REF!</definedName>
    <definedName name="PHMH" localSheetId="2">#REF!</definedName>
    <definedName name="PHMH" localSheetId="6">#REF!</definedName>
    <definedName name="PHMH" localSheetId="14">#REF!</definedName>
    <definedName name="PHMH" localSheetId="21">#REF!</definedName>
    <definedName name="PHMH">#REF!</definedName>
    <definedName name="PHMHCOST" localSheetId="4">#REF!</definedName>
    <definedName name="PHMHCOST" localSheetId="12">#REF!</definedName>
    <definedName name="PHMHCOST" localSheetId="19">#REF!</definedName>
    <definedName name="PHMHCOST" localSheetId="2">#REF!</definedName>
    <definedName name="PHMHCOST" localSheetId="6">#REF!</definedName>
    <definedName name="PHMHCOST" localSheetId="14">#REF!</definedName>
    <definedName name="PHMHCOST" localSheetId="21">#REF!</definedName>
    <definedName name="PHMHCOST">#REF!</definedName>
    <definedName name="PHMM" localSheetId="4">#REF!</definedName>
    <definedName name="PHMM" localSheetId="12">#REF!</definedName>
    <definedName name="PHMM" localSheetId="19">#REF!</definedName>
    <definedName name="PHMM" localSheetId="2">#REF!</definedName>
    <definedName name="PHMM" localSheetId="6">#REF!</definedName>
    <definedName name="PHMM" localSheetId="14">#REF!</definedName>
    <definedName name="PHMM" localSheetId="21">#REF!</definedName>
    <definedName name="PHMM">#REF!</definedName>
    <definedName name="PHSC">[22]EntitiesTable!$AE$20</definedName>
    <definedName name="PICK_BMU" localSheetId="2">#REF!</definedName>
    <definedName name="PICK_BMU">#REF!</definedName>
    <definedName name="PICK_BRAND" localSheetId="2">#REF!</definedName>
    <definedName name="PICK_BRAND">#REF!</definedName>
    <definedName name="PICK_FACIL" localSheetId="2">#REF!</definedName>
    <definedName name="PICK_FACIL">#REF!</definedName>
    <definedName name="PICK_OWN" localSheetId="2">#REF!</definedName>
    <definedName name="PICK_OWN">#REF!</definedName>
    <definedName name="PICK_REGION" localSheetId="2">#REF!</definedName>
    <definedName name="PICK_REGION">#REF!</definedName>
    <definedName name="pickupBUY" localSheetId="4">#REF!</definedName>
    <definedName name="pickupBUY" localSheetId="12">#REF!</definedName>
    <definedName name="pickupBUY" localSheetId="19">#REF!</definedName>
    <definedName name="pickupBUY" localSheetId="2">#REF!</definedName>
    <definedName name="pickupBUY" localSheetId="6">#REF!</definedName>
    <definedName name="pickupBUY" localSheetId="14">#REF!</definedName>
    <definedName name="pickupBUY" localSheetId="21">#REF!</definedName>
    <definedName name="pickupBUY">#REF!</definedName>
    <definedName name="Piling" localSheetId="4">#REF!</definedName>
    <definedName name="Piling" localSheetId="12">#REF!</definedName>
    <definedName name="Piling" localSheetId="19">#REF!</definedName>
    <definedName name="Piling" localSheetId="2">#REF!</definedName>
    <definedName name="Piling" localSheetId="6">#REF!</definedName>
    <definedName name="Piling" localSheetId="14">#REF!</definedName>
    <definedName name="Piling" localSheetId="21">#REF!</definedName>
    <definedName name="Piling">#REF!</definedName>
    <definedName name="PIP" localSheetId="4">#REF!</definedName>
    <definedName name="PIP" localSheetId="12">#REF!</definedName>
    <definedName name="PIP" localSheetId="19">#REF!</definedName>
    <definedName name="PIP" localSheetId="2">#REF!</definedName>
    <definedName name="PIP" localSheetId="6">#REF!</definedName>
    <definedName name="PIP" localSheetId="14">#REF!</definedName>
    <definedName name="PIP" localSheetId="21">#REF!</definedName>
    <definedName name="PIP">#REF!</definedName>
    <definedName name="PIP_FOR" localSheetId="2">#REF!</definedName>
    <definedName name="PIP_FOR">#REF!</definedName>
    <definedName name="PIP_IND" localSheetId="2">#REF!</definedName>
    <definedName name="PIP_IND">#REF!</definedName>
    <definedName name="PIPE">'[92]MP-AGPip-Dir'!$AD$6</definedName>
    <definedName name="PipeInfo">[130]PipWT!$A$2:$S$54</definedName>
    <definedName name="PIPELINE_COST" localSheetId="4">#REF!</definedName>
    <definedName name="PIPELINE_COST" localSheetId="12">#REF!</definedName>
    <definedName name="PIPELINE_COST" localSheetId="19">#REF!</definedName>
    <definedName name="PIPELINE_COST" localSheetId="2">#REF!</definedName>
    <definedName name="PIPELINE_COST" localSheetId="6">#REF!</definedName>
    <definedName name="PIPELINE_COST" localSheetId="14">#REF!</definedName>
    <definedName name="PIPELINE_COST" localSheetId="21">#REF!</definedName>
    <definedName name="PIPELINE_COST">#REF!</definedName>
    <definedName name="PIPING" localSheetId="4">#REF!</definedName>
    <definedName name="PIPING" localSheetId="12">#REF!</definedName>
    <definedName name="PIPING" localSheetId="19">#REF!</definedName>
    <definedName name="PIPING" localSheetId="2">#REF!</definedName>
    <definedName name="PIPING" localSheetId="6">#REF!</definedName>
    <definedName name="PIPING" localSheetId="14">#REF!</definedName>
    <definedName name="PIPING" localSheetId="21">#REF!</definedName>
    <definedName name="PIPING">#REF!</definedName>
    <definedName name="PIT_COST" localSheetId="4">#REF!</definedName>
    <definedName name="PIT_COST" localSheetId="12">#REF!</definedName>
    <definedName name="PIT_COST" localSheetId="19">#REF!</definedName>
    <definedName name="PIT_COST" localSheetId="2">#REF!</definedName>
    <definedName name="PIT_COST" localSheetId="6">#REF!</definedName>
    <definedName name="PIT_COST" localSheetId="14">#REF!</definedName>
    <definedName name="PIT_COST" localSheetId="21">#REF!</definedName>
    <definedName name="PIT_COST">#REF!</definedName>
    <definedName name="PIT_MM" localSheetId="2">#REF!</definedName>
    <definedName name="PIT_MM">#REF!</definedName>
    <definedName name="Pizzeria" localSheetId="2">#REF!</definedName>
    <definedName name="Pizzeria">#REF!</definedName>
    <definedName name="pjahr" localSheetId="2">#REF!</definedName>
    <definedName name="pjahr">#REF!</definedName>
    <definedName name="PKR">[51]Rate!$D$17</definedName>
    <definedName name="pl_bk1" localSheetId="4">#REF!</definedName>
    <definedName name="pl_bk1" localSheetId="12">#REF!</definedName>
    <definedName name="pl_bk1" localSheetId="19">#REF!</definedName>
    <definedName name="pl_bk1" localSheetId="2">#REF!</definedName>
    <definedName name="pl_bk1" localSheetId="6">#REF!</definedName>
    <definedName name="pl_bk1" localSheetId="14">#REF!</definedName>
    <definedName name="pl_bk1" localSheetId="21">#REF!</definedName>
    <definedName name="pl_bk1">#REF!</definedName>
    <definedName name="PL_HDR" localSheetId="4">#REF!</definedName>
    <definedName name="PL_HDR" localSheetId="12">#REF!</definedName>
    <definedName name="PL_HDR" localSheetId="19">#REF!</definedName>
    <definedName name="PL_HDR" localSheetId="2">#REF!</definedName>
    <definedName name="PL_HDR" localSheetId="6">#REF!</definedName>
    <definedName name="PL_HDR" localSheetId="14">#REF!</definedName>
    <definedName name="PL_HDR" localSheetId="21">#REF!</definedName>
    <definedName name="PL_HDR">#REF!</definedName>
    <definedName name="plan">[79]Summarisation!$W$1:$BT$42</definedName>
    <definedName name="Plant">[36]line1!$K$5</definedName>
    <definedName name="PlantHDPE">[36]Ber_HDPE!$K$5</definedName>
    <definedName name="PLANTNAMES">[135]Hidden!$A$2:$A$34</definedName>
    <definedName name="plantpp1">[36]Ber_PP1!$K$5</definedName>
    <definedName name="Plantpp2">[36]Ber_PP2!$K$5</definedName>
    <definedName name="PLANTS">[135]Hidden!$A$2:$E$34</definedName>
    <definedName name="PLANTTYPE" localSheetId="4">#REF!</definedName>
    <definedName name="PLANTTYPE" localSheetId="12">#REF!</definedName>
    <definedName name="PLANTTYPE" localSheetId="19">#REF!</definedName>
    <definedName name="PLANTTYPE" localSheetId="2">#REF!</definedName>
    <definedName name="PLANTTYPE" localSheetId="6">#REF!</definedName>
    <definedName name="PLANTTYPE" localSheetId="14">#REF!</definedName>
    <definedName name="PLANTTYPE" localSheetId="21">#REF!</definedName>
    <definedName name="PLANTTYPE">#REF!</definedName>
    <definedName name="PLATFORMS" localSheetId="4">#REF!</definedName>
    <definedName name="PLATFORMS" localSheetId="12">#REF!</definedName>
    <definedName name="PLATFORMS" localSheetId="19">#REF!</definedName>
    <definedName name="PLATFORMS" localSheetId="2">#REF!</definedName>
    <definedName name="PLATFORMS" localSheetId="6">#REF!</definedName>
    <definedName name="PLATFORMS" localSheetId="14">#REF!</definedName>
    <definedName name="PLATFORMS" localSheetId="21">#REF!</definedName>
    <definedName name="PLATFORMS">#REF!</definedName>
    <definedName name="PLBQ" localSheetId="4">#REF!</definedName>
    <definedName name="PLBQ" localSheetId="12">#REF!</definedName>
    <definedName name="PLBQ" localSheetId="19">#REF!</definedName>
    <definedName name="PLBQ" localSheetId="2">#REF!</definedName>
    <definedName name="PLBQ" localSheetId="6">#REF!</definedName>
    <definedName name="PLBQ" localSheetId="14">#REF!</definedName>
    <definedName name="PLBQ" localSheetId="21">#REF!</definedName>
    <definedName name="PLBQ">#REF!</definedName>
    <definedName name="pli" localSheetId="2">#REF!</definedName>
    <definedName name="pli">#REF!</definedName>
    <definedName name="PLN">[51]Rate!$D$18</definedName>
    <definedName name="PLNT" localSheetId="4">#REF!</definedName>
    <definedName name="PLNT" localSheetId="12">#REF!</definedName>
    <definedName name="PLNT" localSheetId="19">#REF!</definedName>
    <definedName name="PLNT" localSheetId="2">#REF!</definedName>
    <definedName name="PLNT" localSheetId="6">#REF!</definedName>
    <definedName name="PLNT" localSheetId="14">#REF!</definedName>
    <definedName name="PLNT" localSheetId="21">#REF!</definedName>
    <definedName name="PLNT">#REF!</definedName>
    <definedName name="PLPRINT" localSheetId="4">#REF!</definedName>
    <definedName name="PLPRINT" localSheetId="12">#REF!</definedName>
    <definedName name="PLPRINT" localSheetId="19">#REF!</definedName>
    <definedName name="PLPRINT" localSheetId="2">#REF!</definedName>
    <definedName name="PLPRINT" localSheetId="6">#REF!</definedName>
    <definedName name="PLPRINT" localSheetId="14">#REF!</definedName>
    <definedName name="PLPRINT" localSheetId="21">#REF!</definedName>
    <definedName name="PLPRINT">#REF!</definedName>
    <definedName name="PLschedule">[28]PROFITANALYSIS!$B$4:$H$50</definedName>
    <definedName name="Plumbing1" localSheetId="4">#REF!</definedName>
    <definedName name="Plumbing1" localSheetId="12">#REF!</definedName>
    <definedName name="Plumbing1" localSheetId="19">#REF!</definedName>
    <definedName name="Plumbing1" localSheetId="2">#REF!</definedName>
    <definedName name="Plumbing1" localSheetId="6">#REF!</definedName>
    <definedName name="Plumbing1" localSheetId="14">#REF!</definedName>
    <definedName name="Plumbing1" localSheetId="21">#REF!</definedName>
    <definedName name="Plumbing1">#REF!</definedName>
    <definedName name="Plumbing2" localSheetId="4">#REF!</definedName>
    <definedName name="Plumbing2" localSheetId="12">#REF!</definedName>
    <definedName name="Plumbing2" localSheetId="19">#REF!</definedName>
    <definedName name="Plumbing2" localSheetId="2">#REF!</definedName>
    <definedName name="Plumbing2" localSheetId="6">#REF!</definedName>
    <definedName name="Plumbing2" localSheetId="14">#REF!</definedName>
    <definedName name="Plumbing2" localSheetId="21">#REF!</definedName>
    <definedName name="Plumbing2">#REF!</definedName>
    <definedName name="PM_FC" localSheetId="4">#REF!</definedName>
    <definedName name="PM_FC" localSheetId="12">#REF!</definedName>
    <definedName name="PM_FC" localSheetId="19">#REF!</definedName>
    <definedName name="PM_FC" localSheetId="2">#REF!</definedName>
    <definedName name="PM_FC" localSheetId="6">#REF!</definedName>
    <definedName name="PM_FC" localSheetId="14">#REF!</definedName>
    <definedName name="PM_FC" localSheetId="21">#REF!</definedName>
    <definedName name="PM_FC">#REF!</definedName>
    <definedName name="PM_IC" localSheetId="2">#REF!</definedName>
    <definedName name="PM_IC">#REF!</definedName>
    <definedName name="pm_size">[17]Tables!$AE$8:$AE$43</definedName>
    <definedName name="pm_w_size">[17]Tables!$AA$8:$AF$43</definedName>
    <definedName name="PnLHead">[136]Sheet1!$AG$12:$AG$25</definedName>
    <definedName name="po_02">'[73]MH RATE'!$D$15</definedName>
    <definedName name="po_03">'[73]MH RATE'!$F$15</definedName>
    <definedName name="po_04">'[73]MH RATE'!$H$15</definedName>
    <definedName name="po_05">'[73]MH RATE'!$J$15</definedName>
    <definedName name="po_06">'[73]MH RATE'!$L$15</definedName>
    <definedName name="po_07">'[73]MH RATE'!$N$15</definedName>
    <definedName name="po_08">'[73]MH RATE'!$P$15</definedName>
    <definedName name="po_HR_M">'[73]MH RATE'!$R$15</definedName>
    <definedName name="points" localSheetId="4">#REF!</definedName>
    <definedName name="points" localSheetId="12">#REF!</definedName>
    <definedName name="points" localSheetId="19">#REF!</definedName>
    <definedName name="points" localSheetId="2">#REF!</definedName>
    <definedName name="points" localSheetId="6">#REF!</definedName>
    <definedName name="points" localSheetId="14">#REF!</definedName>
    <definedName name="points" localSheetId="21">#REF!</definedName>
    <definedName name="points">#REF!</definedName>
    <definedName name="poo" localSheetId="4" hidden="1">{"b",#N/A,FALSE,"B";"C 1",#N/A,FALSE,"C";"C 2",#N/A,FALSE,"C";"D 1",#N/A,FALSE,"D";"d 2",#N/A,FALSE,"D";"D 3",#N/A,FALSE,"D";"E",#N/A,FALSE,"E";"F 1",#N/A,FALSE,"F";"F 2",#N/A,FALSE,"F";"F 3",#N/A,FALSE,"F";"G 1",#N/A,FALSE,"G";"G 2",#N/A,FALSE,"G";"I 1",#N/A,FALSE,"I";"J 1",#N/A,FALSE,"J";"J 2",#N/A,FALSE,"J";"L",#N/A,FALSE,"L";"M 1",#N/A,FALSE,"M";"N",#N/A,FALSE,"N"}</definedName>
    <definedName name="poo" localSheetId="12" hidden="1">{"b",#N/A,FALSE,"B";"C 1",#N/A,FALSE,"C";"C 2",#N/A,FALSE,"C";"D 1",#N/A,FALSE,"D";"d 2",#N/A,FALSE,"D";"D 3",#N/A,FALSE,"D";"E",#N/A,FALSE,"E";"F 1",#N/A,FALSE,"F";"F 2",#N/A,FALSE,"F";"F 3",#N/A,FALSE,"F";"G 1",#N/A,FALSE,"G";"G 2",#N/A,FALSE,"G";"I 1",#N/A,FALSE,"I";"J 1",#N/A,FALSE,"J";"J 2",#N/A,FALSE,"J";"L",#N/A,FALSE,"L";"M 1",#N/A,FALSE,"M";"N",#N/A,FALSE,"N"}</definedName>
    <definedName name="poo" localSheetId="19" hidden="1">{"b",#N/A,FALSE,"B";"C 1",#N/A,FALSE,"C";"C 2",#N/A,FALSE,"C";"D 1",#N/A,FALSE,"D";"d 2",#N/A,FALSE,"D";"D 3",#N/A,FALSE,"D";"E",#N/A,FALSE,"E";"F 1",#N/A,FALSE,"F";"F 2",#N/A,FALSE,"F";"F 3",#N/A,FALSE,"F";"G 1",#N/A,FALSE,"G";"G 2",#N/A,FALSE,"G";"I 1",#N/A,FALSE,"I";"J 1",#N/A,FALSE,"J";"J 2",#N/A,FALSE,"J";"L",#N/A,FALSE,"L";"M 1",#N/A,FALSE,"M";"N",#N/A,FALSE,"N"}</definedName>
    <definedName name="poo" localSheetId="0" hidden="1">{"b",#N/A,FALSE,"B";"C 1",#N/A,FALSE,"C";"C 2",#N/A,FALSE,"C";"D 1",#N/A,FALSE,"D";"d 2",#N/A,FALSE,"D";"D 3",#N/A,FALSE,"D";"E",#N/A,FALSE,"E";"F 1",#N/A,FALSE,"F";"F 2",#N/A,FALSE,"F";"F 3",#N/A,FALSE,"F";"G 1",#N/A,FALSE,"G";"G 2",#N/A,FALSE,"G";"I 1",#N/A,FALSE,"I";"J 1",#N/A,FALSE,"J";"J 2",#N/A,FALSE,"J";"L",#N/A,FALSE,"L";"M 1",#N/A,FALSE,"M";"N",#N/A,FALSE,"N"}</definedName>
    <definedName name="poo" localSheetId="10" hidden="1">{"b",#N/A,FALSE,"B";"C 1",#N/A,FALSE,"C";"C 2",#N/A,FALSE,"C";"D 1",#N/A,FALSE,"D";"d 2",#N/A,FALSE,"D";"D 3",#N/A,FALSE,"D";"E",#N/A,FALSE,"E";"F 1",#N/A,FALSE,"F";"F 2",#N/A,FALSE,"F";"F 3",#N/A,FALSE,"F";"G 1",#N/A,FALSE,"G";"G 2",#N/A,FALSE,"G";"I 1",#N/A,FALSE,"I";"J 1",#N/A,FALSE,"J";"J 2",#N/A,FALSE,"J";"L",#N/A,FALSE,"L";"M 1",#N/A,FALSE,"M";"N",#N/A,FALSE,"N"}</definedName>
    <definedName name="poo" localSheetId="9" hidden="1">{"b",#N/A,FALSE,"B";"C 1",#N/A,FALSE,"C";"C 2",#N/A,FALSE,"C";"D 1",#N/A,FALSE,"D";"d 2",#N/A,FALSE,"D";"D 3",#N/A,FALSE,"D";"E",#N/A,FALSE,"E";"F 1",#N/A,FALSE,"F";"F 2",#N/A,FALSE,"F";"F 3",#N/A,FALSE,"F";"G 1",#N/A,FALSE,"G";"G 2",#N/A,FALSE,"G";"I 1",#N/A,FALSE,"I";"J 1",#N/A,FALSE,"J";"J 2",#N/A,FALSE,"J";"L",#N/A,FALSE,"L";"M 1",#N/A,FALSE,"M";"N",#N/A,FALSE,"N"}</definedName>
    <definedName name="poo" localSheetId="17" hidden="1">{"b",#N/A,FALSE,"B";"C 1",#N/A,FALSE,"C";"C 2",#N/A,FALSE,"C";"D 1",#N/A,FALSE,"D";"d 2",#N/A,FALSE,"D";"D 3",#N/A,FALSE,"D";"E",#N/A,FALSE,"E";"F 1",#N/A,FALSE,"F";"F 2",#N/A,FALSE,"F";"F 3",#N/A,FALSE,"F";"G 1",#N/A,FALSE,"G";"G 2",#N/A,FALSE,"G";"I 1",#N/A,FALSE,"I";"J 1",#N/A,FALSE,"J";"J 2",#N/A,FALSE,"J";"L",#N/A,FALSE,"L";"M 1",#N/A,FALSE,"M";"N",#N/A,FALSE,"N"}</definedName>
    <definedName name="poo" localSheetId="6" hidden="1">{"b",#N/A,FALSE,"B";"C 1",#N/A,FALSE,"C";"C 2",#N/A,FALSE,"C";"D 1",#N/A,FALSE,"D";"d 2",#N/A,FALSE,"D";"D 3",#N/A,FALSE,"D";"E",#N/A,FALSE,"E";"F 1",#N/A,FALSE,"F";"F 2",#N/A,FALSE,"F";"F 3",#N/A,FALSE,"F";"G 1",#N/A,FALSE,"G";"G 2",#N/A,FALSE,"G";"I 1",#N/A,FALSE,"I";"J 1",#N/A,FALSE,"J";"J 2",#N/A,FALSE,"J";"L",#N/A,FALSE,"L";"M 1",#N/A,FALSE,"M";"N",#N/A,FALSE,"N"}</definedName>
    <definedName name="poo" localSheetId="14" hidden="1">{"b",#N/A,FALSE,"B";"C 1",#N/A,FALSE,"C";"C 2",#N/A,FALSE,"C";"D 1",#N/A,FALSE,"D";"d 2",#N/A,FALSE,"D";"D 3",#N/A,FALSE,"D";"E",#N/A,FALSE,"E";"F 1",#N/A,FALSE,"F";"F 2",#N/A,FALSE,"F";"F 3",#N/A,FALSE,"F";"G 1",#N/A,FALSE,"G";"G 2",#N/A,FALSE,"G";"I 1",#N/A,FALSE,"I";"J 1",#N/A,FALSE,"J";"J 2",#N/A,FALSE,"J";"L",#N/A,FALSE,"L";"M 1",#N/A,FALSE,"M";"N",#N/A,FALSE,"N"}</definedName>
    <definedName name="poo" localSheetId="21"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4" hidden="1">{"Charts1",#N/A,FALSE,"Charts1";"Charts2",#N/A,FALSE,"Charts2"}</definedName>
    <definedName name="porvoo" localSheetId="12" hidden="1">{"Charts1",#N/A,FALSE,"Charts1";"Charts2",#N/A,FALSE,"Charts2"}</definedName>
    <definedName name="porvoo" localSheetId="19" hidden="1">{"Charts1",#N/A,FALSE,"Charts1";"Charts2",#N/A,FALSE,"Charts2"}</definedName>
    <definedName name="porvoo" localSheetId="0" hidden="1">{"Charts1",#N/A,FALSE,"Charts1";"Charts2",#N/A,FALSE,"Charts2"}</definedName>
    <definedName name="porvoo" localSheetId="10" hidden="1">{"Charts1",#N/A,FALSE,"Charts1";"Charts2",#N/A,FALSE,"Charts2"}</definedName>
    <definedName name="porvoo" localSheetId="9" hidden="1">{"Charts1",#N/A,FALSE,"Charts1";"Charts2",#N/A,FALSE,"Charts2"}</definedName>
    <definedName name="porvoo" localSheetId="17" hidden="1">{"Charts1",#N/A,FALSE,"Charts1";"Charts2",#N/A,FALSE,"Charts2"}</definedName>
    <definedName name="porvoo" localSheetId="6" hidden="1">{"Charts1",#N/A,FALSE,"Charts1";"Charts2",#N/A,FALSE,"Charts2"}</definedName>
    <definedName name="porvoo" localSheetId="14" hidden="1">{"Charts1",#N/A,FALSE,"Charts1";"Charts2",#N/A,FALSE,"Charts2"}</definedName>
    <definedName name="porvoo" localSheetId="21" hidden="1">{"Charts1",#N/A,FALSE,"Charts1";"Charts2",#N/A,FALSE,"Charts2"}</definedName>
    <definedName name="porvoo" hidden="1">{"Charts1",#N/A,FALSE,"Charts1";"Charts2",#N/A,FALSE,"Charts2"}</definedName>
    <definedName name="Pos">[137]Datenblatt!$B$63:$W$612</definedName>
    <definedName name="PP_BLCK1" localSheetId="4">#REF!</definedName>
    <definedName name="PP_BLCK1" localSheetId="12">#REF!</definedName>
    <definedName name="PP_BLCK1" localSheetId="19">#REF!</definedName>
    <definedName name="PP_BLCK1" localSheetId="2">#REF!</definedName>
    <definedName name="PP_BLCK1" localSheetId="6">#REF!</definedName>
    <definedName name="PP_BLCK1" localSheetId="14">#REF!</definedName>
    <definedName name="PP_BLCK1" localSheetId="21">#REF!</definedName>
    <definedName name="PP_BLCK1">#REF!</definedName>
    <definedName name="PP_BLCK2" localSheetId="4">#REF!</definedName>
    <definedName name="PP_BLCK2" localSheetId="12">#REF!</definedName>
    <definedName name="PP_BLCK2" localSheetId="19">#REF!</definedName>
    <definedName name="PP_BLCK2" localSheetId="2">#REF!</definedName>
    <definedName name="PP_BLCK2" localSheetId="6">#REF!</definedName>
    <definedName name="PP_BLCK2" localSheetId="14">#REF!</definedName>
    <definedName name="PP_BLCK2" localSheetId="21">#REF!</definedName>
    <definedName name="PP_BLCK2">#REF!</definedName>
    <definedName name="PP_L01" localSheetId="4">#REF!</definedName>
    <definedName name="PP_L01" localSheetId="12">#REF!</definedName>
    <definedName name="PP_L01" localSheetId="19">#REF!</definedName>
    <definedName name="PP_L01" localSheetId="2">#REF!</definedName>
    <definedName name="PP_L01" localSheetId="6">#REF!</definedName>
    <definedName name="PP_L01" localSheetId="14">#REF!</definedName>
    <definedName name="PP_L01" localSheetId="21">#REF!</definedName>
    <definedName name="PP_L01">#REF!</definedName>
    <definedName name="pper" localSheetId="2">#REF!</definedName>
    <definedName name="pper">#REF!</definedName>
    <definedName name="ppfjor">'[96]PP Plant'!$C$4</definedName>
    <definedName name="ppp" localSheetId="4">#REF!</definedName>
    <definedName name="ppp" localSheetId="12">#REF!</definedName>
    <definedName name="ppp" localSheetId="19">#REF!</definedName>
    <definedName name="ppp" localSheetId="2">#REF!</definedName>
    <definedName name="ppp" localSheetId="6">#REF!</definedName>
    <definedName name="ppp" localSheetId="14">#REF!</definedName>
    <definedName name="ppp" localSheetId="21">#REF!</definedName>
    <definedName name="ppp">#REF!</definedName>
    <definedName name="pqtd">[138]OPSummary!$C$4</definedName>
    <definedName name="PR_IN" localSheetId="2">#REF!</definedName>
    <definedName name="PR_IN">#REF!</definedName>
    <definedName name="PREP">[31]info!$B$28</definedName>
    <definedName name="PREPARED" localSheetId="4">#REF!</definedName>
    <definedName name="PREPARED" localSheetId="12">#REF!</definedName>
    <definedName name="PREPARED" localSheetId="19">#REF!</definedName>
    <definedName name="PREPARED" localSheetId="2">#REF!</definedName>
    <definedName name="PREPARED" localSheetId="6">#REF!</definedName>
    <definedName name="PREPARED" localSheetId="14">#REF!</definedName>
    <definedName name="PREPARED" localSheetId="21">#REF!</definedName>
    <definedName name="PREPARED">#REF!</definedName>
    <definedName name="PrepType" localSheetId="4">#REF!</definedName>
    <definedName name="PrepType" localSheetId="12">#REF!</definedName>
    <definedName name="PrepType" localSheetId="19">#REF!</definedName>
    <definedName name="PrepType" localSheetId="2">#REF!</definedName>
    <definedName name="PrepType" localSheetId="6">#REF!</definedName>
    <definedName name="PrepType" localSheetId="14">#REF!</definedName>
    <definedName name="PrepType" localSheetId="21">#REF!</definedName>
    <definedName name="PrepType">#REF!</definedName>
    <definedName name="PRESEN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 localSheetId="2">#REF!</definedName>
    <definedName name="presentation">#REF!</definedName>
    <definedName name="PREV_SCEN" localSheetId="2">#REF!</definedName>
    <definedName name="PREV_SCEN">#REF!</definedName>
    <definedName name="PREVCLAD" localSheetId="2">#REF!</definedName>
    <definedName name="PREVCLAD">#REF!</definedName>
    <definedName name="PREVOALL" localSheetId="2">#REF!</definedName>
    <definedName name="PREVOALL">#REF!</definedName>
    <definedName name="PREVVF" localSheetId="2">#REF!</definedName>
    <definedName name="PREVVF">#REF!</definedName>
    <definedName name="PRI_CHOICES" localSheetId="2">#REF!</definedName>
    <definedName name="PRI_CHOICES">#REF!</definedName>
    <definedName name="Princ" localSheetId="4">#REF!</definedName>
    <definedName name="Princ" localSheetId="12">#REF!</definedName>
    <definedName name="Princ" localSheetId="19">#REF!</definedName>
    <definedName name="Princ" localSheetId="2">#REF!</definedName>
    <definedName name="Princ" localSheetId="6">#REF!</definedName>
    <definedName name="Princ" localSheetId="14">#REF!</definedName>
    <definedName name="Princ" localSheetId="21">#REF!</definedName>
    <definedName name="Princ">#REF!</definedName>
    <definedName name="print">[139]ANX3A65!$A$1:$N$22</definedName>
    <definedName name="PRINT_AREA_1_FASE" localSheetId="4">#REF!</definedName>
    <definedName name="PRINT_AREA_1_FASE" localSheetId="12">#REF!</definedName>
    <definedName name="PRINT_AREA_1_FASE" localSheetId="19">#REF!</definedName>
    <definedName name="PRINT_AREA_1_FASE" localSheetId="2">#REF!</definedName>
    <definedName name="PRINT_AREA_1_FASE" localSheetId="6">#REF!</definedName>
    <definedName name="PRINT_AREA_1_FASE" localSheetId="14">#REF!</definedName>
    <definedName name="PRINT_AREA_1_FASE" localSheetId="21">#REF!</definedName>
    <definedName name="PRINT_AREA_1_FASE">#REF!</definedName>
    <definedName name="PRINT_AREA_MI" localSheetId="4">[139]ATTACHMENT10.3!#REF!</definedName>
    <definedName name="PRINT_AREA_MI" localSheetId="12">#REF!</definedName>
    <definedName name="PRINT_AREA_MI" localSheetId="19">#REF!</definedName>
    <definedName name="PRINT_AREA_MI" localSheetId="2">#REF!</definedName>
    <definedName name="PRINT_AREA_MI" localSheetId="6">[139]ATTACHMENT10.3!#REF!</definedName>
    <definedName name="PRINT_AREA_MI" localSheetId="14">#REF!</definedName>
    <definedName name="PRINT_AREA_MI" localSheetId="21">#REF!</definedName>
    <definedName name="PRINT_AREA_MI">#REF!</definedName>
    <definedName name="Print_Area_Reset">#N/A</definedName>
    <definedName name="Print_Sales" localSheetId="4">'[140]4.4 Sales Invoices'!#REF!</definedName>
    <definedName name="Print_Sales" localSheetId="12">#REF!</definedName>
    <definedName name="Print_Sales" localSheetId="19">#REF!</definedName>
    <definedName name="Print_Sales" localSheetId="2">#REF!</definedName>
    <definedName name="Print_Sales" localSheetId="6">'[140]4.4 Sales Invoices'!#REF!</definedName>
    <definedName name="Print_Sales" localSheetId="14">#REF!</definedName>
    <definedName name="Print_Sales" localSheetId="21">#REF!</definedName>
    <definedName name="Print_Sales">#REF!</definedName>
    <definedName name="Print_this_area" localSheetId="4">#REF!</definedName>
    <definedName name="Print_this_area" localSheetId="12">#REF!</definedName>
    <definedName name="Print_this_area" localSheetId="19">#REF!</definedName>
    <definedName name="Print_this_area" localSheetId="2">#REF!</definedName>
    <definedName name="Print_this_area" localSheetId="6">#REF!</definedName>
    <definedName name="Print_this_area" localSheetId="14">#REF!</definedName>
    <definedName name="Print_this_area" localSheetId="21">#REF!</definedName>
    <definedName name="Print_this_area">#REF!</definedName>
    <definedName name="PRINT_TITLES_MI">#N/A</definedName>
    <definedName name="print1" localSheetId="4">#REF!</definedName>
    <definedName name="print1" localSheetId="12">#REF!</definedName>
    <definedName name="print1" localSheetId="19">#REF!</definedName>
    <definedName name="print1" localSheetId="2">#REF!</definedName>
    <definedName name="print1" localSheetId="6">#REF!</definedName>
    <definedName name="print1" localSheetId="14">#REF!</definedName>
    <definedName name="print1" localSheetId="21">#REF!</definedName>
    <definedName name="print1">#REF!</definedName>
    <definedName name="print2" localSheetId="4">#REF!</definedName>
    <definedName name="print2" localSheetId="12">#REF!</definedName>
    <definedName name="print2" localSheetId="19">#REF!</definedName>
    <definedName name="print2" localSheetId="2">#REF!</definedName>
    <definedName name="print2" localSheetId="6">#REF!</definedName>
    <definedName name="print2" localSheetId="14">#REF!</definedName>
    <definedName name="print2" localSheetId="21">#REF!</definedName>
    <definedName name="print2">#REF!</definedName>
    <definedName name="print3" localSheetId="2">#REF!</definedName>
    <definedName name="print3" localSheetId="6">#REF!</definedName>
    <definedName name="print3" localSheetId="14">#REF!</definedName>
    <definedName name="print3" localSheetId="21">#REF!</definedName>
    <definedName name="print3">#REF!</definedName>
    <definedName name="print4" localSheetId="2">#REF!</definedName>
    <definedName name="print4">#REF!</definedName>
    <definedName name="PrintClass" localSheetId="2">#REF!</definedName>
    <definedName name="PrintClass">#REF!</definedName>
    <definedName name="PRINTER" localSheetId="2">#REF!</definedName>
    <definedName name="PRINTER">#REF!</definedName>
    <definedName name="PRINTER1" localSheetId="2">#REF!</definedName>
    <definedName name="PRINTER1">#REF!</definedName>
    <definedName name="PRINTMENU" localSheetId="2">#REF!</definedName>
    <definedName name="PRINTMENU">#REF!</definedName>
    <definedName name="PRINTSET" localSheetId="2">#REF!</definedName>
    <definedName name="PRINTSET">#REF!</definedName>
    <definedName name="Prior" localSheetId="4">#REF!</definedName>
    <definedName name="Prior" localSheetId="12">#REF!</definedName>
    <definedName name="Prior" localSheetId="19">#REF!</definedName>
    <definedName name="Prior" localSheetId="2">#REF!</definedName>
    <definedName name="Prior" localSheetId="6">#REF!</definedName>
    <definedName name="Prior" localSheetId="14">#REF!</definedName>
    <definedName name="Prior" localSheetId="21">#REF!</definedName>
    <definedName name="Prior">#REF!</definedName>
    <definedName name="prj">[141]RFP002!$E$6</definedName>
    <definedName name="PRJ_CODE">[142]RFP002!$E$6</definedName>
    <definedName name="PRJ_NAME">[142]RFP002!$E$8</definedName>
    <definedName name="prl_02" localSheetId="2">#REF!</definedName>
    <definedName name="prl_02">#REF!</definedName>
    <definedName name="prl_03" localSheetId="2">#REF!</definedName>
    <definedName name="prl_03">#REF!</definedName>
    <definedName name="prl_04" localSheetId="2">#REF!</definedName>
    <definedName name="prl_04">#REF!</definedName>
    <definedName name="prl_05" localSheetId="2">#REF!</definedName>
    <definedName name="prl_05">#REF!</definedName>
    <definedName name="prl_06" localSheetId="2">#REF!</definedName>
    <definedName name="prl_06">#REF!</definedName>
    <definedName name="prl_07" localSheetId="2">#REF!</definedName>
    <definedName name="prl_07">#REF!</definedName>
    <definedName name="prl_08" localSheetId="2">#REF!</definedName>
    <definedName name="prl_08">#REF!</definedName>
    <definedName name="PRN_BQ_L" localSheetId="4">#REF!</definedName>
    <definedName name="PRN_BQ_L" localSheetId="12">#REF!</definedName>
    <definedName name="PRN_BQ_L" localSheetId="19">#REF!</definedName>
    <definedName name="PRN_BQ_L" localSheetId="2">#REF!</definedName>
    <definedName name="PRN_BQ_L" localSheetId="6">#REF!</definedName>
    <definedName name="PRN_BQ_L" localSheetId="14">#REF!</definedName>
    <definedName name="PRN_BQ_L" localSheetId="21">#REF!</definedName>
    <definedName name="PRN_BQ_L">#REF!</definedName>
    <definedName name="PRN_BQ_L1" localSheetId="4">#REF!</definedName>
    <definedName name="PRN_BQ_L1" localSheetId="12">#REF!</definedName>
    <definedName name="PRN_BQ_L1" localSheetId="19">#REF!</definedName>
    <definedName name="PRN_BQ_L1" localSheetId="2">#REF!</definedName>
    <definedName name="PRN_BQ_L1" localSheetId="6">#REF!</definedName>
    <definedName name="PRN_BQ_L1" localSheetId="14">#REF!</definedName>
    <definedName name="PRN_BQ_L1" localSheetId="21">#REF!</definedName>
    <definedName name="PRN_BQ_L1">#REF!</definedName>
    <definedName name="PRN_DS_L" localSheetId="4">#REF!</definedName>
    <definedName name="PRN_DS_L" localSheetId="12">#REF!</definedName>
    <definedName name="PRN_DS_L" localSheetId="19">#REF!</definedName>
    <definedName name="PRN_DS_L" localSheetId="2">#REF!</definedName>
    <definedName name="PRN_DS_L" localSheetId="6">#REF!</definedName>
    <definedName name="PRN_DS_L" localSheetId="14">#REF!</definedName>
    <definedName name="PRN_DS_L" localSheetId="21">#REF!</definedName>
    <definedName name="PRN_DS_L">#REF!</definedName>
    <definedName name="PrnClass" localSheetId="2">#REF!</definedName>
    <definedName name="PrnClass">#REF!</definedName>
    <definedName name="PRNT01" localSheetId="2">#REF!</definedName>
    <definedName name="PRNT01">#REF!</definedName>
    <definedName name="PRNT01A" localSheetId="2">#REF!</definedName>
    <definedName name="PRNT01A">#REF!</definedName>
    <definedName name="PRNT01B" localSheetId="2">#REF!</definedName>
    <definedName name="PRNT01B">#REF!</definedName>
    <definedName name="PRNTS" localSheetId="2">#REF!</definedName>
    <definedName name="PRNTS">#REF!</definedName>
    <definedName name="procurement" localSheetId="4"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2"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7"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6"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4"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21"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 localSheetId="2">#REF!</definedName>
    <definedName name="PROD.WATER">#REF!</definedName>
    <definedName name="prod1" localSheetId="2">#REF!</definedName>
    <definedName name="prod1">#REF!</definedName>
    <definedName name="prod2" localSheetId="2">#REF!</definedName>
    <definedName name="prod2">#REF!</definedName>
    <definedName name="prod3" localSheetId="2">#REF!</definedName>
    <definedName name="prod3">#REF!</definedName>
    <definedName name="prod4" localSheetId="2">#REF!</definedName>
    <definedName name="prod4">#REF!</definedName>
    <definedName name="prod5" localSheetId="2">#REF!</definedName>
    <definedName name="prod5">#REF!</definedName>
    <definedName name="prod6" localSheetId="2">#REF!</definedName>
    <definedName name="prod6">#REF!</definedName>
    <definedName name="prod7" localSheetId="2">#REF!</definedName>
    <definedName name="prod7">#REF!</definedName>
    <definedName name="Product">[61]Verwaltung!$C$3:$C$35</definedName>
    <definedName name="Production_variables">[66]Setup!$B$472:$B$561</definedName>
    <definedName name="Products">'[66]Input selection'!$B$129:$G$144</definedName>
    <definedName name="PROFILES">[62]IPE!$A$5:$AI$176</definedName>
    <definedName name="PROFIT" localSheetId="2">#REF!</definedName>
    <definedName name="PROFIT">#REF!</definedName>
    <definedName name="profit_loss">'[57]P&amp;L'!$B$3:$S$38</definedName>
    <definedName name="Profm_list" localSheetId="4">#REF!</definedName>
    <definedName name="Profm_list" localSheetId="12">#REF!</definedName>
    <definedName name="Profm_list" localSheetId="19">#REF!</definedName>
    <definedName name="Profm_list" localSheetId="2">#REF!</definedName>
    <definedName name="Profm_list" localSheetId="6">#REF!</definedName>
    <definedName name="Profm_list" localSheetId="14">#REF!</definedName>
    <definedName name="Profm_list" localSheetId="21">#REF!</definedName>
    <definedName name="Profm_list">#REF!</definedName>
    <definedName name="PROJ">[47]LEGEND!$D$4</definedName>
    <definedName name="PROJECT">[31]info!$B$3</definedName>
    <definedName name="projectcost" localSheetId="2">#REF!</definedName>
    <definedName name="projectcost">#REF!</definedName>
    <definedName name="PROVA" localSheetId="4">#REF!</definedName>
    <definedName name="PROVA" localSheetId="12">#REF!</definedName>
    <definedName name="PROVA" localSheetId="19">#REF!</definedName>
    <definedName name="PROVA" localSheetId="2">#REF!</definedName>
    <definedName name="PROVA" localSheetId="6">#REF!</definedName>
    <definedName name="PROVA" localSheetId="14">#REF!</definedName>
    <definedName name="PROVA" localSheetId="21">#REF!</definedName>
    <definedName name="PROVA">#REF!</definedName>
    <definedName name="prtkpiwkst" localSheetId="2">#REF!</definedName>
    <definedName name="prtkpiwkst" localSheetId="6">[14]KPIs!#REF!</definedName>
    <definedName name="prtkpiwkst" localSheetId="14">#REF!</definedName>
    <definedName name="prtkpiwkst" localSheetId="21">#REF!</definedName>
    <definedName name="prtkpiwkst">#REF!</definedName>
    <definedName name="PRU" localSheetId="4">#REF!</definedName>
    <definedName name="PRU" localSheetId="12">#REF!</definedName>
    <definedName name="PRU" localSheetId="19">#REF!</definedName>
    <definedName name="PRU" localSheetId="2">#REF!</definedName>
    <definedName name="PRU" localSheetId="6">#REF!</definedName>
    <definedName name="PRU" localSheetId="14">#REF!</definedName>
    <definedName name="PRU" localSheetId="21">#REF!</definedName>
    <definedName name="PRU">#REF!</definedName>
    <definedName name="PRVINS" localSheetId="2">#REF!</definedName>
    <definedName name="PRVINS" localSheetId="6">'[74]CONTROL-SHEET'!#REF!</definedName>
    <definedName name="PRVINS" localSheetId="14">#REF!</definedName>
    <definedName name="PRVINS" localSheetId="21">#REF!</definedName>
    <definedName name="PRVINS">#REF!</definedName>
    <definedName name="PS_Code" localSheetId="4">#REF!</definedName>
    <definedName name="PS_Code" localSheetId="12">#REF!</definedName>
    <definedName name="PS_Code" localSheetId="19">#REF!</definedName>
    <definedName name="PS_Code" localSheetId="2">#REF!</definedName>
    <definedName name="PS_Code" localSheetId="6">#REF!</definedName>
    <definedName name="PS_Code" localSheetId="14">#REF!</definedName>
    <definedName name="PS_Code" localSheetId="21">#REF!</definedName>
    <definedName name="PS_Code">#REF!</definedName>
    <definedName name="ps_list_en" localSheetId="4">#REF!</definedName>
    <definedName name="ps_list_en" localSheetId="12">#REF!</definedName>
    <definedName name="ps_list_en" localSheetId="19">#REF!</definedName>
    <definedName name="ps_list_en" localSheetId="2">#REF!</definedName>
    <definedName name="ps_list_en" localSheetId="6">#REF!</definedName>
    <definedName name="ps_list_en" localSheetId="14">#REF!</definedName>
    <definedName name="ps_list_en" localSheetId="21">#REF!</definedName>
    <definedName name="ps_list_en">#REF!</definedName>
    <definedName name="PS_List_It" localSheetId="4">#REF!</definedName>
    <definedName name="PS_List_It" localSheetId="12">#REF!</definedName>
    <definedName name="PS_List_It" localSheetId="19">#REF!</definedName>
    <definedName name="PS_List_It" localSheetId="2">#REF!</definedName>
    <definedName name="PS_List_It" localSheetId="6">#REF!</definedName>
    <definedName name="PS_List_It" localSheetId="14">#REF!</definedName>
    <definedName name="PS_List_It" localSheetId="21">#REF!</definedName>
    <definedName name="PS_List_It">#REF!</definedName>
    <definedName name="ps_mh" localSheetId="2">#REF!</definedName>
    <definedName name="ps_mh">#REF!</definedName>
    <definedName name="ps_mhcost" localSheetId="2">#REF!</definedName>
    <definedName name="ps_mhcost">#REF!</definedName>
    <definedName name="PS_PList" localSheetId="2">#REF!</definedName>
    <definedName name="PS_PList">#REF!</definedName>
    <definedName name="PS_Productivity" localSheetId="2">#REF!</definedName>
    <definedName name="PS_Productivity">#REF!</definedName>
    <definedName name="PS_Unit_Cost" localSheetId="2">#REF!</definedName>
    <definedName name="PS_Unit_Cost">#REF!</definedName>
    <definedName name="PT">#N/A</definedName>
    <definedName name="pum" localSheetId="2">#REF!</definedName>
    <definedName name="pum">#REF!</definedName>
    <definedName name="pump" localSheetId="2">#REF!</definedName>
    <definedName name="pump">#REF!</definedName>
    <definedName name="pump_basis" localSheetId="2">#REF!</definedName>
    <definedName name="pump_basis">#REF!</definedName>
    <definedName name="PUMP1" localSheetId="4">#REF!</definedName>
    <definedName name="PUMP1" localSheetId="12">#REF!</definedName>
    <definedName name="PUMP1" localSheetId="19">#REF!</definedName>
    <definedName name="PUMP1" localSheetId="2">#REF!</definedName>
    <definedName name="PUMP1" localSheetId="6">#REF!</definedName>
    <definedName name="PUMP1" localSheetId="14">#REF!</definedName>
    <definedName name="PUMP1" localSheetId="21">#REF!</definedName>
    <definedName name="PUMP1">#REF!</definedName>
    <definedName name="PUMP2" localSheetId="4">#REF!</definedName>
    <definedName name="PUMP2" localSheetId="12">#REF!</definedName>
    <definedName name="PUMP2" localSheetId="19">#REF!</definedName>
    <definedName name="PUMP2" localSheetId="2">#REF!</definedName>
    <definedName name="PUMP2" localSheetId="6">#REF!</definedName>
    <definedName name="PUMP2" localSheetId="14">#REF!</definedName>
    <definedName name="PUMP2" localSheetId="21">#REF!</definedName>
    <definedName name="PUMP2">#REF!</definedName>
    <definedName name="PUMPS" localSheetId="4">#REF!</definedName>
    <definedName name="PUMPS" localSheetId="12">#REF!</definedName>
    <definedName name="PUMPS" localSheetId="19">#REF!</definedName>
    <definedName name="PUMPS" localSheetId="2">#REF!</definedName>
    <definedName name="PUMPS" localSheetId="6">#REF!</definedName>
    <definedName name="PUMPS" localSheetId="14">#REF!</definedName>
    <definedName name="PUMPS" localSheetId="21">#REF!</definedName>
    <definedName name="PUMPS">#REF!</definedName>
    <definedName name="py">[78]GENERAL!$E$4</definedName>
    <definedName name="pyb" localSheetId="4">#REF!</definedName>
    <definedName name="pyb" localSheetId="12">#REF!</definedName>
    <definedName name="pyb" localSheetId="19">#REF!</definedName>
    <definedName name="pyb" localSheetId="2">#REF!</definedName>
    <definedName name="pyb" localSheetId="6">#REF!</definedName>
    <definedName name="pyb" localSheetId="14">#REF!</definedName>
    <definedName name="pyb" localSheetId="21">#REF!</definedName>
    <definedName name="pyb">#REF!</definedName>
    <definedName name="pycat">[22]EntitiesTable!$AJ$8</definedName>
    <definedName name="pye" localSheetId="4">#REF!</definedName>
    <definedName name="pye" localSheetId="12">#REF!</definedName>
    <definedName name="pye" localSheetId="19">#REF!</definedName>
    <definedName name="pye" localSheetId="2">#REF!</definedName>
    <definedName name="pye" localSheetId="6">#REF!</definedName>
    <definedName name="pye" localSheetId="14">#REF!</definedName>
    <definedName name="pye" localSheetId="21">#REF!</definedName>
    <definedName name="pye">#REF!</definedName>
    <definedName name="pypd">[22]EntitiesTable!$AJ$5</definedName>
    <definedName name="pyqtr">[22]EntitiesTable!$AK$4</definedName>
    <definedName name="pytd">[138]OPSummary!$H$4</definedName>
    <definedName name="Q" localSheetId="4">#REF!</definedName>
    <definedName name="Q" localSheetId="12">#REF!</definedName>
    <definedName name="Q" localSheetId="19">#REF!</definedName>
    <definedName name="Q" localSheetId="2">#REF!</definedName>
    <definedName name="Q" localSheetId="6">#REF!</definedName>
    <definedName name="Q" localSheetId="14">#REF!</definedName>
    <definedName name="Q" localSheetId="21">#REF!</definedName>
    <definedName name="Q">#REF!</definedName>
    <definedName name="Q4Entry" localSheetId="4">#REF!</definedName>
    <definedName name="Q4Entry" localSheetId="12">#REF!</definedName>
    <definedName name="Q4Entry" localSheetId="19">#REF!</definedName>
    <definedName name="Q4Entry" localSheetId="2">#REF!</definedName>
    <definedName name="Q4Entry" localSheetId="6">#REF!</definedName>
    <definedName name="Q4Entry" localSheetId="14">#REF!</definedName>
    <definedName name="Q4Entry" localSheetId="21">#REF!</definedName>
    <definedName name="Q4Entry">#REF!</definedName>
    <definedName name="Q5Entry" localSheetId="4">#REF!</definedName>
    <definedName name="Q5Entry" localSheetId="12">#REF!</definedName>
    <definedName name="Q5Entry" localSheetId="19">#REF!</definedName>
    <definedName name="Q5Entry" localSheetId="2">#REF!</definedName>
    <definedName name="Q5Entry" localSheetId="6">#REF!</definedName>
    <definedName name="Q5Entry" localSheetId="14">#REF!</definedName>
    <definedName name="Q5Entry" localSheetId="21">#REF!</definedName>
    <definedName name="Q5Entry">#REF!</definedName>
    <definedName name="Q7Entry" localSheetId="2">#REF!</definedName>
    <definedName name="Q7Entry">#REF!</definedName>
    <definedName name="QCover" localSheetId="4" hidden="1">{"Charts1",#N/A,FALSE,"Charts1";"Charts2",#N/A,FALSE,"Charts2"}</definedName>
    <definedName name="QCover" localSheetId="12" hidden="1">{"Charts1",#N/A,FALSE,"Charts1";"Charts2",#N/A,FALSE,"Charts2"}</definedName>
    <definedName name="QCover" localSheetId="19" hidden="1">{"Charts1",#N/A,FALSE,"Charts1";"Charts2",#N/A,FALSE,"Charts2"}</definedName>
    <definedName name="QCover" localSheetId="0" hidden="1">{"Charts1",#N/A,FALSE,"Charts1";"Charts2",#N/A,FALSE,"Charts2"}</definedName>
    <definedName name="QCover" localSheetId="10" hidden="1">{"Charts1",#N/A,FALSE,"Charts1";"Charts2",#N/A,FALSE,"Charts2"}</definedName>
    <definedName name="QCover" localSheetId="9" hidden="1">{"Charts1",#N/A,FALSE,"Charts1";"Charts2",#N/A,FALSE,"Charts2"}</definedName>
    <definedName name="QCover" localSheetId="17" hidden="1">{"Charts1",#N/A,FALSE,"Charts1";"Charts2",#N/A,FALSE,"Charts2"}</definedName>
    <definedName name="QCover" localSheetId="6" hidden="1">{"Charts1",#N/A,FALSE,"Charts1";"Charts2",#N/A,FALSE,"Charts2"}</definedName>
    <definedName name="QCover" localSheetId="14" hidden="1">{"Charts1",#N/A,FALSE,"Charts1";"Charts2",#N/A,FALSE,"Charts2"}</definedName>
    <definedName name="QCover" localSheetId="21" hidden="1">{"Charts1",#N/A,FALSE,"Charts1";"Charts2",#N/A,FALSE,"Charts2"}</definedName>
    <definedName name="QCover" hidden="1">{"Charts1",#N/A,FALSE,"Charts1";"Charts2",#N/A,FALSE,"Charts2"}</definedName>
    <definedName name="qloss">'[32]Site KPIs'!$A$179:$S$180</definedName>
    <definedName name="QMM" localSheetId="2">#REF!</definedName>
    <definedName name="QMM">#REF!</definedName>
    <definedName name="qmp" localSheetId="4" hidden="1">{#N/A,#N/A,FALSE,"CF DXB";#N/A,#N/A,FALSE,"Mn St. Ind.";#N/A,#N/A,FALSE,"CF IND"}</definedName>
    <definedName name="qmp" localSheetId="12" hidden="1">{#N/A,#N/A,FALSE,"CF DXB";#N/A,#N/A,FALSE,"Mn St. Ind.";#N/A,#N/A,FALSE,"CF IND"}</definedName>
    <definedName name="qmp" localSheetId="19" hidden="1">{#N/A,#N/A,FALSE,"CF DXB";#N/A,#N/A,FALSE,"Mn St. Ind.";#N/A,#N/A,FALSE,"CF IND"}</definedName>
    <definedName name="qmp" localSheetId="0" hidden="1">{#N/A,#N/A,FALSE,"CF DXB";#N/A,#N/A,FALSE,"Mn St. Ind.";#N/A,#N/A,FALSE,"CF IND"}</definedName>
    <definedName name="qmp" localSheetId="10" hidden="1">{#N/A,#N/A,FALSE,"CF DXB";#N/A,#N/A,FALSE,"Mn St. Ind.";#N/A,#N/A,FALSE,"CF IND"}</definedName>
    <definedName name="qmp" localSheetId="9" hidden="1">{#N/A,#N/A,FALSE,"CF DXB";#N/A,#N/A,FALSE,"Mn St. Ind.";#N/A,#N/A,FALSE,"CF IND"}</definedName>
    <definedName name="qmp" localSheetId="17" hidden="1">{#N/A,#N/A,FALSE,"CF DXB";#N/A,#N/A,FALSE,"Mn St. Ind.";#N/A,#N/A,FALSE,"CF IND"}</definedName>
    <definedName name="qmp" localSheetId="6" hidden="1">{#N/A,#N/A,FALSE,"CF DXB";#N/A,#N/A,FALSE,"Mn St. Ind.";#N/A,#N/A,FALSE,"CF IND"}</definedName>
    <definedName name="qmp" localSheetId="14" hidden="1">{#N/A,#N/A,FALSE,"CF DXB";#N/A,#N/A,FALSE,"Mn St. Ind.";#N/A,#N/A,FALSE,"CF IND"}</definedName>
    <definedName name="qmp" localSheetId="21" hidden="1">{#N/A,#N/A,FALSE,"CF DXB";#N/A,#N/A,FALSE,"Mn St. Ind.";#N/A,#N/A,FALSE,"CF IND"}</definedName>
    <definedName name="qmp" hidden="1">{#N/A,#N/A,FALSE,"CF DXB";#N/A,#N/A,FALSE,"Mn St. Ind.";#N/A,#N/A,FALSE,"CF IND"}</definedName>
    <definedName name="QQ" localSheetId="2">#REF!</definedName>
    <definedName name="QQ">#REF!</definedName>
    <definedName name="QQQ" localSheetId="2">#REF!</definedName>
    <definedName name="QQQ">#REF!</definedName>
    <definedName name="qr" localSheetId="2">#REF!</definedName>
    <definedName name="qr">#REF!</definedName>
    <definedName name="qrySeparate" localSheetId="2">#REF!</definedName>
    <definedName name="qrySeparate">#REF!</definedName>
    <definedName name="qryValveList" localSheetId="2">#REF!</definedName>
    <definedName name="qryValveList">#REF!</definedName>
    <definedName name="Qty" localSheetId="2">#REF!</definedName>
    <definedName name="Qty">#REF!</definedName>
    <definedName name="quart">'[55]Input - Brand (n)'!$E$1528</definedName>
    <definedName name="Quarter">[23]MENU!$C$5</definedName>
    <definedName name="Query1" localSheetId="4">#REF!</definedName>
    <definedName name="Query1" localSheetId="12">#REF!</definedName>
    <definedName name="Query1" localSheetId="19">#REF!</definedName>
    <definedName name="Query1" localSheetId="2">#REF!</definedName>
    <definedName name="Query1" localSheetId="6">#REF!</definedName>
    <definedName name="Query1" localSheetId="14">#REF!</definedName>
    <definedName name="Query1" localSheetId="21">#REF!</definedName>
    <definedName name="Query1">#REF!</definedName>
    <definedName name="Qv" localSheetId="4">#REF!</definedName>
    <definedName name="Qv" localSheetId="12">#REF!</definedName>
    <definedName name="Qv" localSheetId="19">#REF!</definedName>
    <definedName name="Qv" localSheetId="2">#REF!</definedName>
    <definedName name="Qv" localSheetId="6">#REF!</definedName>
    <definedName name="Qv" localSheetId="14">#REF!</definedName>
    <definedName name="Qv" localSheetId="21">#REF!</definedName>
    <definedName name="Qv">#REF!</definedName>
    <definedName name="QW" localSheetId="4" hidden="1">{#N/A,#N/A,FALSE,"WRSUMMARY";#N/A,#N/A,FALSE,"ANNEX-1";#N/A,#N/A,FALSE,"ANNEX-2";#N/A,#N/A,FALSE,"ANNEX-3";#N/A,#N/A,FALSE,"WORKING"}</definedName>
    <definedName name="QW" localSheetId="12" hidden="1">{#N/A,#N/A,FALSE,"WRSUMMARY";#N/A,#N/A,FALSE,"ANNEX-1";#N/A,#N/A,FALSE,"ANNEX-2";#N/A,#N/A,FALSE,"ANNEX-3";#N/A,#N/A,FALSE,"WORKING"}</definedName>
    <definedName name="QW" localSheetId="19" hidden="1">{#N/A,#N/A,FALSE,"WRSUMMARY";#N/A,#N/A,FALSE,"ANNEX-1";#N/A,#N/A,FALSE,"ANNEX-2";#N/A,#N/A,FALSE,"ANNEX-3";#N/A,#N/A,FALSE,"WORKING"}</definedName>
    <definedName name="QW" localSheetId="0" hidden="1">{#N/A,#N/A,FALSE,"WRSUMMARY";#N/A,#N/A,FALSE,"ANNEX-1";#N/A,#N/A,FALSE,"ANNEX-2";#N/A,#N/A,FALSE,"ANNEX-3";#N/A,#N/A,FALSE,"WORKING"}</definedName>
    <definedName name="QW" localSheetId="10" hidden="1">{#N/A,#N/A,FALSE,"WRSUMMARY";#N/A,#N/A,FALSE,"ANNEX-1";#N/A,#N/A,FALSE,"ANNEX-2";#N/A,#N/A,FALSE,"ANNEX-3";#N/A,#N/A,FALSE,"WORKING"}</definedName>
    <definedName name="QW" localSheetId="9" hidden="1">{#N/A,#N/A,FALSE,"WRSUMMARY";#N/A,#N/A,FALSE,"ANNEX-1";#N/A,#N/A,FALSE,"ANNEX-2";#N/A,#N/A,FALSE,"ANNEX-3";#N/A,#N/A,FALSE,"WORKING"}</definedName>
    <definedName name="QW" localSheetId="17" hidden="1">{#N/A,#N/A,FALSE,"WRSUMMARY";#N/A,#N/A,FALSE,"ANNEX-1";#N/A,#N/A,FALSE,"ANNEX-2";#N/A,#N/A,FALSE,"ANNEX-3";#N/A,#N/A,FALSE,"WORKING"}</definedName>
    <definedName name="QW" localSheetId="6" hidden="1">{#N/A,#N/A,FALSE,"WRSUMMARY";#N/A,#N/A,FALSE,"ANNEX-1";#N/A,#N/A,FALSE,"ANNEX-2";#N/A,#N/A,FALSE,"ANNEX-3";#N/A,#N/A,FALSE,"WORKING"}</definedName>
    <definedName name="QW" localSheetId="14" hidden="1">{#N/A,#N/A,FALSE,"WRSUMMARY";#N/A,#N/A,FALSE,"ANNEX-1";#N/A,#N/A,FALSE,"ANNEX-2";#N/A,#N/A,FALSE,"ANNEX-3";#N/A,#N/A,FALSE,"WORKING"}</definedName>
    <definedName name="QW" localSheetId="21" hidden="1">{#N/A,#N/A,FALSE,"WRSUMMARY";#N/A,#N/A,FALSE,"ANNEX-1";#N/A,#N/A,FALSE,"ANNEX-2";#N/A,#N/A,FALSE,"ANNEX-3";#N/A,#N/A,FALSE,"WORKING"}</definedName>
    <definedName name="QW" hidden="1">{#N/A,#N/A,FALSE,"WRSUMMARY";#N/A,#N/A,FALSE,"ANNEX-1";#N/A,#N/A,FALSE,"ANNEX-2";#N/A,#N/A,FALSE,"ANNEX-3";#N/A,#N/A,FALSE,"WORKING"}</definedName>
    <definedName name="R_" localSheetId="2">#REF!</definedName>
    <definedName name="R_">#REF!</definedName>
    <definedName name="racc_v">[62]MTO!$O$127</definedName>
    <definedName name="RaisedFl" localSheetId="4">#REF!</definedName>
    <definedName name="RaisedFl" localSheetId="12">#REF!</definedName>
    <definedName name="RaisedFl" localSheetId="19">#REF!</definedName>
    <definedName name="RaisedFl" localSheetId="2">#REF!</definedName>
    <definedName name="RaisedFl" localSheetId="6">#REF!</definedName>
    <definedName name="RaisedFl" localSheetId="14">#REF!</definedName>
    <definedName name="RaisedFl" localSheetId="21">#REF!</definedName>
    <definedName name="RaisedFl">#REF!</definedName>
    <definedName name="randperton" localSheetId="4">#REF!</definedName>
    <definedName name="randperton" localSheetId="12">#REF!</definedName>
    <definedName name="randperton" localSheetId="19">#REF!</definedName>
    <definedName name="randperton" localSheetId="2">#REF!</definedName>
    <definedName name="randperton" localSheetId="6">#REF!</definedName>
    <definedName name="randperton" localSheetId="14">#REF!</definedName>
    <definedName name="randperton" localSheetId="21">#REF!</definedName>
    <definedName name="randperton">#REF!</definedName>
    <definedName name="RANGE" localSheetId="4">[143]MASTER!#REF!</definedName>
    <definedName name="RANGE" localSheetId="12">#REF!</definedName>
    <definedName name="RANGE" localSheetId="19">#REF!</definedName>
    <definedName name="RANGE" localSheetId="2">#REF!</definedName>
    <definedName name="RANGE" localSheetId="6">[143]MASTER!#REF!</definedName>
    <definedName name="RANGE" localSheetId="14">#REF!</definedName>
    <definedName name="RANGE" localSheetId="21">#REF!</definedName>
    <definedName name="RANGE">#REF!</definedName>
    <definedName name="RANGE01" localSheetId="4">#REF!</definedName>
    <definedName name="RANGE01" localSheetId="12">#REF!</definedName>
    <definedName name="RANGE01" localSheetId="19">#REF!</definedName>
    <definedName name="RANGE01" localSheetId="2">#REF!</definedName>
    <definedName name="RANGE01" localSheetId="6">#REF!</definedName>
    <definedName name="RANGE01" localSheetId="14">#REF!</definedName>
    <definedName name="RANGE01" localSheetId="21">#REF!</definedName>
    <definedName name="RANGE01">#REF!</definedName>
    <definedName name="rate">[96]Cracker!$J$5</definedName>
    <definedName name="rating1">'[144]Sheet1 (2)'!$A$2:$D$827</definedName>
    <definedName name="ravi" localSheetId="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7"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 localSheetId="2">#REF!</definedName>
    <definedName name="RCVD_AREAS">#REF!</definedName>
    <definedName name="RCVD_PCWBS">'[112]MCS-RECEIVED.03Sept2005'!$B$5:$B$159</definedName>
    <definedName name="RCVD_QTY">'[112]MCS-RECEIVED.03Sept2005'!$D$5:$D$159</definedName>
    <definedName name="RCVD_SPOOLS" localSheetId="4">#REF!</definedName>
    <definedName name="RCVD_SPOOLS" localSheetId="12">#REF!</definedName>
    <definedName name="RCVD_SPOOLS" localSheetId="19">#REF!</definedName>
    <definedName name="RCVD_SPOOLS" localSheetId="2">#REF!</definedName>
    <definedName name="RCVD_SPOOLS" localSheetId="6">#REF!</definedName>
    <definedName name="RCVD_SPOOLS" localSheetId="14">#REF!</definedName>
    <definedName name="RCVD_SPOOLS" localSheetId="21">#REF!</definedName>
    <definedName name="RCVD_SPOOLS">#REF!</definedName>
    <definedName name="RE" localSheetId="2">[145]!DataFilter</definedName>
    <definedName name="RE">[145]!DataFilter</definedName>
    <definedName name="RE_CF_bank"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[146]Summary!$A$2,[146]Summary!$A$1:$H$4,[146]Summary!$A$7:$B$7,[146]Summary!$A$6:$H$7,[146]Summary!$A$8:$H$8,[146]Summary!$A$9:$H$10,[146]Summary!$A$11:$H$12,[146]Summary!$A$13:$H$14,[146]Summary!$A$15:$H$16,[146]Summary!$A$17:$H$18,[146]Summary!$A$19:$H$21,[146]Summary!$A$22:$H$23</definedName>
    <definedName name="Re_Sp" localSheetId="4">[146]Summary!#REF!,[146]Summary!$A$8:$H$8,[146]Summary!$A$8:$H$8,[146]Summary!$A$10:$H$10,[146]Summary!$A$12:$H$12,[146]Summary!$A$14:$H$14,[146]Summary!$A$16:$H$16,[146]Summary!$A$18:$H$18,[146]Summary!$A$20:$H$21,[146]Summary!$A$23:$H$23,[146]Summary!$A$25:$H$25,[146]Summary!$A$27:$H$27</definedName>
    <definedName name="Re_Sp" localSheetId="12">#REF!,[146]Summary!$A$8:$H$8,[146]Summary!$A$8:$H$8,[146]Summary!$A$10:$H$10,[146]Summary!$A$12:$H$12,[146]Summary!$A$14:$H$14,[146]Summary!$A$16:$H$16,[146]Summary!$A$18:$H$18,[146]Summary!$A$20:$H$21,[146]Summary!$A$23:$H$23,[146]Summary!$A$25:$H$25,[146]Summary!$A$27:$H$27</definedName>
    <definedName name="Re_Sp" localSheetId="19">#REF!,[146]Summary!$A$8:$H$8,[146]Summary!$A$8:$H$8,[146]Summary!$A$10:$H$10,[146]Summary!$A$12:$H$12,[146]Summary!$A$14:$H$14,[146]Summary!$A$16:$H$16,[146]Summary!$A$18:$H$18,[146]Summary!$A$20:$H$21,[146]Summary!$A$23:$H$23,[146]Summary!$A$25:$H$25,[146]Summary!$A$27:$H$27</definedName>
    <definedName name="Re_Sp" localSheetId="2">#REF!,[146]Summary!$A$8:$H$8,[146]Summary!$A$8:$H$8,[146]Summary!$A$10:$H$10,[146]Summary!$A$12:$H$12,[146]Summary!$A$14:$H$14,[146]Summary!$A$16:$H$16,[146]Summary!$A$18:$H$18,[146]Summary!$A$20:$H$21,[146]Summary!$A$23:$H$23,[146]Summary!$A$25:$H$25,[146]Summary!$A$27:$H$27</definedName>
    <definedName name="Re_Sp" localSheetId="6">[146]Summary!#REF!,[146]Summary!$A$8:$H$8,[146]Summary!$A$8:$H$8,[146]Summary!$A$10:$H$10,[146]Summary!$A$12:$H$12,[146]Summary!$A$14:$H$14,[146]Summary!$A$16:$H$16,[146]Summary!$A$18:$H$18,[146]Summary!$A$20:$H$21,[146]Summary!$A$23:$H$23,[146]Summary!$A$25:$H$25,[146]Summary!$A$27:$H$27</definedName>
    <definedName name="Re_Sp" localSheetId="14">#REF!,[146]Summary!$A$8:$H$8,[146]Summary!$A$8:$H$8,[146]Summary!$A$10:$H$10,[146]Summary!$A$12:$H$12,[146]Summary!$A$14:$H$14,[146]Summary!$A$16:$H$16,[146]Summary!$A$18:$H$18,[146]Summary!$A$20:$H$21,[146]Summary!$A$23:$H$23,[146]Summary!$A$25:$H$25,[146]Summary!$A$27:$H$27</definedName>
    <definedName name="Re_Sp" localSheetId="21">#REF!,[146]Summary!$A$8:$H$8,[146]Summary!$A$8:$H$8,[146]Summary!$A$10:$H$10,[146]Summary!$A$12:$H$12,[146]Summary!$A$14:$H$14,[146]Summary!$A$16:$H$16,[146]Summary!$A$18:$H$18,[146]Summary!$A$20:$H$21,[146]Summary!$A$23:$H$23,[146]Summary!$A$25:$H$25,[146]Summary!$A$27:$H$27</definedName>
    <definedName name="Re_Sp">#REF!,[146]Summary!$A$8:$H$8,[146]Summary!$A$8:$H$8,[146]Summary!$A$10:$H$10,[146]Summary!$A$12:$H$12,[146]Summary!$A$14:$H$14,[146]Summary!$A$16:$H$16,[146]Summary!$A$18:$H$18,[146]Summary!$A$20:$H$21,[146]Summary!$A$23:$H$23,[146]Summary!$A$25:$H$25,[146]Summary!$A$27:$H$27</definedName>
    <definedName name="REAC1">[147]D!$B$2:$Y$46</definedName>
    <definedName name="REACTOR">[49]Reactors!$D$5:$I$22</definedName>
    <definedName name="ream">[65]IKA_SMART_figures!$A$36:$S$40</definedName>
    <definedName name="Reason" localSheetId="4">#REF!</definedName>
    <definedName name="Reason" localSheetId="12">#REF!</definedName>
    <definedName name="Reason" localSheetId="19">#REF!</definedName>
    <definedName name="Reason" localSheetId="2">#REF!</definedName>
    <definedName name="Reason" localSheetId="6">#REF!</definedName>
    <definedName name="Reason" localSheetId="14">#REF!</definedName>
    <definedName name="Reason" localSheetId="21">#REF!</definedName>
    <definedName name="Reason">#REF!</definedName>
    <definedName name="REC">[134]BASIS!$B$9</definedName>
    <definedName name="REC_">[56]Input!$I$23</definedName>
    <definedName name="receiv" localSheetId="2">#REF!</definedName>
    <definedName name="receiv">#REF!</definedName>
    <definedName name="RecipeReason" localSheetId="4">#REF!</definedName>
    <definedName name="RecipeReason" localSheetId="12">#REF!</definedName>
    <definedName name="RecipeReason" localSheetId="19">#REF!</definedName>
    <definedName name="RecipeReason" localSheetId="2">#REF!</definedName>
    <definedName name="RecipeReason" localSheetId="6">#REF!</definedName>
    <definedName name="RecipeReason" localSheetId="14">#REF!</definedName>
    <definedName name="RecipeReason" localSheetId="21">#REF!</definedName>
    <definedName name="RecipeReason">#REF!</definedName>
    <definedName name="RecipeType" localSheetId="4">#REF!</definedName>
    <definedName name="RecipeType" localSheetId="12">#REF!</definedName>
    <definedName name="RecipeType" localSheetId="19">#REF!</definedName>
    <definedName name="RecipeType" localSheetId="2">#REF!</definedName>
    <definedName name="RecipeType" localSheetId="6">#REF!</definedName>
    <definedName name="RecipeType" localSheetId="14">#REF!</definedName>
    <definedName name="RecipeType" localSheetId="21">#REF!</definedName>
    <definedName name="RecipeType">#REF!</definedName>
    <definedName name="RECON" localSheetId="4">#REF!</definedName>
    <definedName name="RECON" localSheetId="12">#REF!</definedName>
    <definedName name="RECON" localSheetId="19">#REF!</definedName>
    <definedName name="RECON" localSheetId="2">#REF!</definedName>
    <definedName name="RECON" localSheetId="6">#REF!</definedName>
    <definedName name="RECON" localSheetId="14">#REF!</definedName>
    <definedName name="RECON" localSheetId="21">#REF!</definedName>
    <definedName name="RECON">#REF!</definedName>
    <definedName name="_xlnm.Recorder" localSheetId="2">#REF!</definedName>
    <definedName name="_xlnm.Recorder">#REF!</definedName>
    <definedName name="RECOUT">#N/A</definedName>
    <definedName name="reel">[65]IKA_SMART_figures!$A$41:$S$48</definedName>
    <definedName name="REF" localSheetId="4">#REF!</definedName>
    <definedName name="REF" localSheetId="12">#REF!</definedName>
    <definedName name="REF" localSheetId="19">#REF!</definedName>
    <definedName name="REF" localSheetId="2">#REF!</definedName>
    <definedName name="REF" localSheetId="6">#REF!</definedName>
    <definedName name="REF" localSheetId="14">#REF!</definedName>
    <definedName name="REF" localSheetId="21">#REF!</definedName>
    <definedName name="REF">#REF!</definedName>
    <definedName name="Ref_Wt">IF(ISNA('[128]BQ List'!XFD1),0.02466*'[128]BQ List'!XEL1*('[128]BQ List'!XFC1-'[128]BQ List'!XEL1)*'[128]BQ List'!XEP1/1000,'[128]BQ List'!XFD1*'[128]BQ List'!XEP1/1000)</definedName>
    <definedName name="RefWt">IF(ISNA('[130]BQ Working'!XFD1),0.02466*'[130]BQ Working'!XEY1*('[130]BQ Working'!XFC1-'[130]BQ Working'!XEY1)*'[130]BQ Working'!B1,'[130]BQ Working'!XFD1*'[130]BQ Working'!B1)</definedName>
    <definedName name="reg">'[148]VOC målinger, input'!$P$6</definedName>
    <definedName name="REGION" localSheetId="2">#REF!</definedName>
    <definedName name="REGION">#REF!</definedName>
    <definedName name="REGIONPICK">[56]Macro!$B$19</definedName>
    <definedName name="RELQTY" localSheetId="2">#REF!</definedName>
    <definedName name="RELQTY">#REF!</definedName>
    <definedName name="Rent_Cap">[39]Rent!$D$79</definedName>
    <definedName name="Rent_Floor">[39]Rent!$D$78</definedName>
    <definedName name="RENT_INVPRM" localSheetId="2">#REF!</definedName>
    <definedName name="RENT_INVPRM">#REF!</definedName>
    <definedName name="RENT_LIST" localSheetId="4">#REF!</definedName>
    <definedName name="RENT_LIST" localSheetId="12">#REF!</definedName>
    <definedName name="RENT_LIST" localSheetId="19">#REF!</definedName>
    <definedName name="RENT_LIST" localSheetId="2">#REF!</definedName>
    <definedName name="RENT_LIST" localSheetId="6">#REF!</definedName>
    <definedName name="RENT_LIST" localSheetId="14">#REF!</definedName>
    <definedName name="RENT_LIST" localSheetId="21">#REF!</definedName>
    <definedName name="RENT_LIST">#REF!</definedName>
    <definedName name="rep_unit">'[149]Common - Input'!$G$21</definedName>
    <definedName name="REPORT" localSheetId="4">#REF!</definedName>
    <definedName name="REPORT" localSheetId="12">#REF!</definedName>
    <definedName name="REPORT" localSheetId="19">#REF!</definedName>
    <definedName name="REPORT" localSheetId="2">#REF!</definedName>
    <definedName name="REPORT" localSheetId="6">#REF!</definedName>
    <definedName name="REPORT" localSheetId="14">#REF!</definedName>
    <definedName name="REPORT" localSheetId="21">#REF!</definedName>
    <definedName name="REPORT">#REF!</definedName>
    <definedName name="Report_Version_3">"A1"</definedName>
    <definedName name="Report_Version_4">"A1"</definedName>
    <definedName name="reportdate">[79]Total!$S$8</definedName>
    <definedName name="ReportGroups" localSheetId="4">#REF!</definedName>
    <definedName name="ReportGroups" localSheetId="12">#REF!</definedName>
    <definedName name="ReportGroups" localSheetId="19">#REF!</definedName>
    <definedName name="ReportGroups" localSheetId="2">#REF!</definedName>
    <definedName name="ReportGroups" localSheetId="6">#REF!</definedName>
    <definedName name="ReportGroups" localSheetId="14">#REF!</definedName>
    <definedName name="ReportGroups" localSheetId="21">#REF!</definedName>
    <definedName name="ReportGroups">#REF!</definedName>
    <definedName name="REQ" localSheetId="4">#REF!</definedName>
    <definedName name="REQ" localSheetId="12">#REF!</definedName>
    <definedName name="REQ" localSheetId="19">#REF!</definedName>
    <definedName name="REQ" localSheetId="2">#REF!</definedName>
    <definedName name="REQ" localSheetId="6">#REF!</definedName>
    <definedName name="REQ" localSheetId="14">#REF!</definedName>
    <definedName name="REQ" localSheetId="21">#REF!</definedName>
    <definedName name="REQ">#REF!</definedName>
    <definedName name="RES" localSheetId="4">#REF!</definedName>
    <definedName name="RES" localSheetId="12">#REF!</definedName>
    <definedName name="RES" localSheetId="19">#REF!</definedName>
    <definedName name="RES" localSheetId="2">#REF!</definedName>
    <definedName name="RES" localSheetId="6">#REF!</definedName>
    <definedName name="RES" localSheetId="14">#REF!</definedName>
    <definedName name="RES" localSheetId="21">#REF!</definedName>
    <definedName name="RES">#REF!</definedName>
    <definedName name="RESOLUTION">#N/A</definedName>
    <definedName name="resp">'[79]100'!$C$4</definedName>
    <definedName name="rest">'[55]Input - Brand (n)'!$E$1510</definedName>
    <definedName name="rest2">'[55]Input - Brand (n)'!$E$1511</definedName>
    <definedName name="RESTOREDATA" localSheetId="2">#REF!</definedName>
    <definedName name="RESTOREDATA">#REF!</definedName>
    <definedName name="RESULT">'[150]06JUN05'!$K$1:$K$526</definedName>
    <definedName name="RESUSMO1" localSheetId="4" hidden="1">{#N/A,#N/A,FALSE,"DEMPROV IR";#N/A,#N/A,FALSE,"INC.FISC";#N/A,#N/A,FALSE,"LUCRO REAL";#N/A,#N/A,FALSE,"L.LIQ.M";#N/A,#N/A,FALSE,"PROV96";#N/A,#N/A,FALSE,"L.LIQU.";#N/A,#N/A,FALSE,"ADIEXCL";#N/A,#N/A,FALSE,"PAT-VT96";#N/A,#N/A,FALSE,"DPO.INC."}</definedName>
    <definedName name="RESUSMO1" localSheetId="12" hidden="1">{#N/A,#N/A,FALSE,"DEMPROV IR";#N/A,#N/A,FALSE,"INC.FISC";#N/A,#N/A,FALSE,"LUCRO REAL";#N/A,#N/A,FALSE,"L.LIQ.M";#N/A,#N/A,FALSE,"PROV96";#N/A,#N/A,FALSE,"L.LIQU.";#N/A,#N/A,FALSE,"ADIEXCL";#N/A,#N/A,FALSE,"PAT-VT96";#N/A,#N/A,FALSE,"DPO.INC."}</definedName>
    <definedName name="RESUSMO1" localSheetId="19" hidden="1">{#N/A,#N/A,FALSE,"DEMPROV IR";#N/A,#N/A,FALSE,"INC.FISC";#N/A,#N/A,FALSE,"LUCRO REAL";#N/A,#N/A,FALSE,"L.LIQ.M";#N/A,#N/A,FALSE,"PROV96";#N/A,#N/A,FALSE,"L.LIQU.";#N/A,#N/A,FALSE,"ADIEXCL";#N/A,#N/A,FALSE,"PAT-VT96";#N/A,#N/A,FALSE,"DPO.INC."}</definedName>
    <definedName name="RESUSMO1" localSheetId="0" hidden="1">{#N/A,#N/A,FALSE,"DEMPROV IR";#N/A,#N/A,FALSE,"INC.FISC";#N/A,#N/A,FALSE,"LUCRO REAL";#N/A,#N/A,FALSE,"L.LIQ.M";#N/A,#N/A,FALSE,"PROV96";#N/A,#N/A,FALSE,"L.LIQU.";#N/A,#N/A,FALSE,"ADIEXCL";#N/A,#N/A,FALSE,"PAT-VT96";#N/A,#N/A,FALSE,"DPO.INC."}</definedName>
    <definedName name="RESUSMO1" localSheetId="10" hidden="1">{#N/A,#N/A,FALSE,"DEMPROV IR";#N/A,#N/A,FALSE,"INC.FISC";#N/A,#N/A,FALSE,"LUCRO REAL";#N/A,#N/A,FALSE,"L.LIQ.M";#N/A,#N/A,FALSE,"PROV96";#N/A,#N/A,FALSE,"L.LIQU.";#N/A,#N/A,FALSE,"ADIEXCL";#N/A,#N/A,FALSE,"PAT-VT96";#N/A,#N/A,FALSE,"DPO.INC."}</definedName>
    <definedName name="RESUSMO1" localSheetId="9" hidden="1">{#N/A,#N/A,FALSE,"DEMPROV IR";#N/A,#N/A,FALSE,"INC.FISC";#N/A,#N/A,FALSE,"LUCRO REAL";#N/A,#N/A,FALSE,"L.LIQ.M";#N/A,#N/A,FALSE,"PROV96";#N/A,#N/A,FALSE,"L.LIQU.";#N/A,#N/A,FALSE,"ADIEXCL";#N/A,#N/A,FALSE,"PAT-VT96";#N/A,#N/A,FALSE,"DPO.INC."}</definedName>
    <definedName name="RESUSMO1" localSheetId="17" hidden="1">{#N/A,#N/A,FALSE,"DEMPROV IR";#N/A,#N/A,FALSE,"INC.FISC";#N/A,#N/A,FALSE,"LUCRO REAL";#N/A,#N/A,FALSE,"L.LIQ.M";#N/A,#N/A,FALSE,"PROV96";#N/A,#N/A,FALSE,"L.LIQU.";#N/A,#N/A,FALSE,"ADIEXCL";#N/A,#N/A,FALSE,"PAT-VT96";#N/A,#N/A,FALSE,"DPO.INC."}</definedName>
    <definedName name="RESUSMO1" localSheetId="6" hidden="1">{#N/A,#N/A,FALSE,"DEMPROV IR";#N/A,#N/A,FALSE,"INC.FISC";#N/A,#N/A,FALSE,"LUCRO REAL";#N/A,#N/A,FALSE,"L.LIQ.M";#N/A,#N/A,FALSE,"PROV96";#N/A,#N/A,FALSE,"L.LIQU.";#N/A,#N/A,FALSE,"ADIEXCL";#N/A,#N/A,FALSE,"PAT-VT96";#N/A,#N/A,FALSE,"DPO.INC."}</definedName>
    <definedName name="RESUSMO1" localSheetId="14" hidden="1">{#N/A,#N/A,FALSE,"DEMPROV IR";#N/A,#N/A,FALSE,"INC.FISC";#N/A,#N/A,FALSE,"LUCRO REAL";#N/A,#N/A,FALSE,"L.LIQ.M";#N/A,#N/A,FALSE,"PROV96";#N/A,#N/A,FALSE,"L.LIQU.";#N/A,#N/A,FALSE,"ADIEXCL";#N/A,#N/A,FALSE,"PAT-VT96";#N/A,#N/A,FALSE,"DPO.INC."}</definedName>
    <definedName name="RESUSMO1" localSheetId="21"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 localSheetId="2">#REF!,'[16]RHI GROUP'!$P$31:$AC$31,'[16]RHI GROUP'!$P$30:$AC$30,'[16]RHI GROUP'!$P$50:$AC$50,'[16]RHI GROUP'!$P$38:$AC$38</definedName>
    <definedName name="return">#REF!,'[16]RHI GROUP'!$P$31:$AC$31,'[16]RHI GROUP'!$P$30:$AC$30,'[16]RHI GROUP'!$P$50:$AC$50,'[16]RHI GROUP'!$P$38:$AC$38</definedName>
    <definedName name="Rev_sen">[55]Sensitivities!$E$85</definedName>
    <definedName name="Rev_var_type">'[66]Management summary'!$C$6:$N$12</definedName>
    <definedName name="Rev_var_type2">'[66]Management summary'!$C$15:$N$21</definedName>
    <definedName name="Rev_Variances">'[66]Revenue Variance calculations'!$N$7:$U$21</definedName>
    <definedName name="REV3100BQ" localSheetId="4">#REF!</definedName>
    <definedName name="REV3100BQ" localSheetId="12">#REF!</definedName>
    <definedName name="REV3100BQ" localSheetId="19">#REF!</definedName>
    <definedName name="REV3100BQ" localSheetId="2">#REF!</definedName>
    <definedName name="REV3100BQ" localSheetId="6">#REF!</definedName>
    <definedName name="REV3100BQ" localSheetId="14">#REF!</definedName>
    <definedName name="REV3100BQ" localSheetId="21">#REF!</definedName>
    <definedName name="REV3100BQ">#REF!</definedName>
    <definedName name="REV3110BQ" localSheetId="4">#REF!</definedName>
    <definedName name="REV3110BQ" localSheetId="12">#REF!</definedName>
    <definedName name="REV3110BQ" localSheetId="19">#REF!</definedName>
    <definedName name="REV3110BQ" localSheetId="2">#REF!</definedName>
    <definedName name="REV3110BQ" localSheetId="6">#REF!</definedName>
    <definedName name="REV3110BQ" localSheetId="14">#REF!</definedName>
    <definedName name="REV3110BQ" localSheetId="21">#REF!</definedName>
    <definedName name="REV3110BQ">#REF!</definedName>
    <definedName name="REV3200BQ" localSheetId="4">#REF!</definedName>
    <definedName name="REV3200BQ" localSheetId="12">#REF!</definedName>
    <definedName name="REV3200BQ" localSheetId="19">#REF!</definedName>
    <definedName name="REV3200BQ" localSheetId="2">#REF!</definedName>
    <definedName name="REV3200BQ" localSheetId="6">#REF!</definedName>
    <definedName name="REV3200BQ" localSheetId="14">#REF!</definedName>
    <definedName name="REV3200BQ" localSheetId="21">#REF!</definedName>
    <definedName name="REV3200BQ">#REF!</definedName>
    <definedName name="REV3300BQ" localSheetId="2">#REF!</definedName>
    <definedName name="REV3300BQ">#REF!</definedName>
    <definedName name="REV3400BQ" localSheetId="2">#REF!</definedName>
    <definedName name="REV3400BQ">#REF!</definedName>
    <definedName name="REV3500BQ" localSheetId="2">#REF!</definedName>
    <definedName name="REV3500BQ">#REF!</definedName>
    <definedName name="REV3600BQ" localSheetId="2">#REF!</definedName>
    <definedName name="REV3600BQ">#REF!</definedName>
    <definedName name="REV3700BQ" localSheetId="2">#REF!</definedName>
    <definedName name="REV3700BQ">#REF!</definedName>
    <definedName name="REV3800BQ" localSheetId="2">#REF!</definedName>
    <definedName name="REV3800BQ">#REF!</definedName>
    <definedName name="Revenue" localSheetId="2">#REF!</definedName>
    <definedName name="Revenue">#REF!</definedName>
    <definedName name="Revenue_Aug05" localSheetId="2">#REF!</definedName>
    <definedName name="Revenue_Aug05">#REF!</definedName>
    <definedName name="Revenue_results_other">'[66]Overall summary output'!$B$25:$I$29</definedName>
    <definedName name="Revenue_summary">'[66]Overall summary output'!$A$9:$J$31</definedName>
    <definedName name="Revenue_variables">[66]Setup!$B$193:$G$207</definedName>
    <definedName name="Revenue_Variance_data">'[66]Revenue Variance calculations'!$N$7:$V$27</definedName>
    <definedName name="revenueexp" localSheetId="2">#REF!</definedName>
    <definedName name="revenueexp">#REF!</definedName>
    <definedName name="REVIEW">[31]info!$B$29</definedName>
    <definedName name="REVIEWER" localSheetId="4">#REF!</definedName>
    <definedName name="REVIEWER" localSheetId="12">#REF!</definedName>
    <definedName name="REVIEWER" localSheetId="19">#REF!</definedName>
    <definedName name="REVIEWER" localSheetId="2">#REF!</definedName>
    <definedName name="REVIEWER" localSheetId="6">#REF!</definedName>
    <definedName name="REVIEWER" localSheetId="14">#REF!</definedName>
    <definedName name="REVIEWER" localSheetId="21">#REF!</definedName>
    <definedName name="REVIEWER">#REF!</definedName>
    <definedName name="REVS" localSheetId="4">#REF!</definedName>
    <definedName name="REVS" localSheetId="12">#REF!</definedName>
    <definedName name="REVS" localSheetId="19">#REF!</definedName>
    <definedName name="REVS" localSheetId="2">#REF!</definedName>
    <definedName name="REVS" localSheetId="6">#REF!</definedName>
    <definedName name="REVS" localSheetId="14">#REF!</definedName>
    <definedName name="REVS" localSheetId="21">#REF!</definedName>
    <definedName name="REVS">#REF!</definedName>
    <definedName name="revsene">[55]Sensitivities!$E$90</definedName>
    <definedName name="Revsenn">[55]Sensitivities!$E$85</definedName>
    <definedName name="RevTable" localSheetId="4">#REF!</definedName>
    <definedName name="RevTable" localSheetId="12">#REF!</definedName>
    <definedName name="RevTable" localSheetId="19">#REF!</definedName>
    <definedName name="RevTable" localSheetId="2">#REF!</definedName>
    <definedName name="RevTable" localSheetId="6">#REF!</definedName>
    <definedName name="RevTable" localSheetId="14">#REF!</definedName>
    <definedName name="RevTable" localSheetId="21">#REF!</definedName>
    <definedName name="RevTable">#REF!</definedName>
    <definedName name="rew" localSheetId="4">#REF!</definedName>
    <definedName name="rew" localSheetId="12">#REF!</definedName>
    <definedName name="rew" localSheetId="19">#REF!</definedName>
    <definedName name="rew" localSheetId="2">#REF!</definedName>
    <definedName name="rew" localSheetId="6">#REF!</definedName>
    <definedName name="rew" localSheetId="14">#REF!</definedName>
    <definedName name="rew" localSheetId="21">#REF!</definedName>
    <definedName name="rew">#REF!</definedName>
    <definedName name="RFP003A" localSheetId="4">#REF!</definedName>
    <definedName name="RFP003A" localSheetId="12">#REF!</definedName>
    <definedName name="RFP003A" localSheetId="19">#REF!</definedName>
    <definedName name="RFP003A" localSheetId="2">#REF!</definedName>
    <definedName name="RFP003A" localSheetId="6">#REF!</definedName>
    <definedName name="RFP003A" localSheetId="14">#REF!</definedName>
    <definedName name="RFP003A" localSheetId="21">#REF!</definedName>
    <definedName name="RFP003A">#REF!</definedName>
    <definedName name="RFP003A_BQITC1" localSheetId="2">#REF!</definedName>
    <definedName name="RFP003A_BQITC1">#REF!</definedName>
    <definedName name="RFP003A_BQITC2" localSheetId="2">#REF!</definedName>
    <definedName name="RFP003A_BQITC2">#REF!</definedName>
    <definedName name="RFP003A_BQITC3" localSheetId="2">#REF!</definedName>
    <definedName name="RFP003A_BQITC3">#REF!</definedName>
    <definedName name="RFP003A_TOTAL" localSheetId="2">#REF!</definedName>
    <definedName name="RFP003A_TOTAL">#REF!</definedName>
    <definedName name="RFP003A_UAMH" localSheetId="2">#REF!</definedName>
    <definedName name="RFP003A_UAMH">#REF!</definedName>
    <definedName name="RFP003A_UR_CON_FC" localSheetId="2">#REF!</definedName>
    <definedName name="RFP003A_UR_CON_FC">#REF!</definedName>
    <definedName name="RFP003A_UR_CON_LC" localSheetId="2">#REF!</definedName>
    <definedName name="RFP003A_UR_CON_LC">#REF!</definedName>
    <definedName name="RFP003A_UR_MAT_FC" localSheetId="2">#REF!</definedName>
    <definedName name="RFP003A_UR_MAT_FC">#REF!</definedName>
    <definedName name="RFP003A_UR_MAT_LC" localSheetId="2">#REF!</definedName>
    <definedName name="RFP003A_UR_MAT_LC">#REF!</definedName>
    <definedName name="RFP003B" localSheetId="2">#REF!</definedName>
    <definedName name="RFP003B">#REF!</definedName>
    <definedName name="RFP003C" localSheetId="2">#REF!</definedName>
    <definedName name="RFP003C">#REF!</definedName>
    <definedName name="RFP003C_BQITC1" localSheetId="2">#REF!</definedName>
    <definedName name="RFP003C_BQITC1">#REF!</definedName>
    <definedName name="RFP003C_BQITC2" localSheetId="2">#REF!</definedName>
    <definedName name="RFP003C_BQITC2">#REF!</definedName>
    <definedName name="RFP003C_BQITC3" localSheetId="2">#REF!</definedName>
    <definedName name="RFP003C_BQITC3">#REF!</definedName>
    <definedName name="RFP003C_TOTAL" localSheetId="2">#REF!</definedName>
    <definedName name="RFP003C_TOTAL">#REF!</definedName>
    <definedName name="RFP003C_UAMH" localSheetId="2">#REF!</definedName>
    <definedName name="RFP003C_UAMH">#REF!</definedName>
    <definedName name="RFP003C_UR_CON_FC" localSheetId="2">#REF!</definedName>
    <definedName name="RFP003C_UR_CON_FC">#REF!</definedName>
    <definedName name="RFP003C_UR_CON_LC" localSheetId="2">#REF!</definedName>
    <definedName name="RFP003C_UR_CON_LC">#REF!</definedName>
    <definedName name="RFP003C_UR_MAT_FC" localSheetId="2">#REF!</definedName>
    <definedName name="RFP003C_UR_MAT_FC">#REF!</definedName>
    <definedName name="RFP003C_UR_MAT_LC" localSheetId="2">#REF!</definedName>
    <definedName name="RFP003C_UR_MAT_LC">#REF!</definedName>
    <definedName name="RFP003D" localSheetId="2">#REF!</definedName>
    <definedName name="RFP003D">#REF!</definedName>
    <definedName name="RFP003D_BQITC1" localSheetId="2">#REF!</definedName>
    <definedName name="RFP003D_BQITC1">#REF!</definedName>
    <definedName name="RFP003D_BQITC2" localSheetId="2">#REF!</definedName>
    <definedName name="RFP003D_BQITC2">#REF!</definedName>
    <definedName name="RFP003D_BQITC3" localSheetId="2">#REF!</definedName>
    <definedName name="RFP003D_BQITC3">#REF!</definedName>
    <definedName name="RFP003D_TOTAL" localSheetId="2">#REF!</definedName>
    <definedName name="RFP003D_TOTAL">#REF!</definedName>
    <definedName name="RFP003D_UAMH" localSheetId="2">#REF!</definedName>
    <definedName name="RFP003D_UAMH">#REF!</definedName>
    <definedName name="RFP003D_UR_CON_FC" localSheetId="2">#REF!</definedName>
    <definedName name="RFP003D_UR_CON_FC">#REF!</definedName>
    <definedName name="RFP003D_UR_CON_LC" localSheetId="2">#REF!</definedName>
    <definedName name="RFP003D_UR_CON_LC">#REF!</definedName>
    <definedName name="RFP003D_UR_MAT_FC" localSheetId="2">#REF!</definedName>
    <definedName name="RFP003D_UR_MAT_FC">#REF!</definedName>
    <definedName name="RFP003D_UR_MAT_LC" localSheetId="2">#REF!</definedName>
    <definedName name="RFP003D_UR_MAT_LC">#REF!</definedName>
    <definedName name="RFP003E" localSheetId="2">#REF!</definedName>
    <definedName name="RFP003E">#REF!</definedName>
    <definedName name="RFP003F" localSheetId="2">#REF!</definedName>
    <definedName name="RFP003F">#REF!</definedName>
    <definedName name="RFP003F_BQITC1" localSheetId="2">#REF!</definedName>
    <definedName name="RFP003F_BQITC1">#REF!</definedName>
    <definedName name="RFP003F_BQITC2" localSheetId="2">#REF!</definedName>
    <definedName name="RFP003F_BQITC2">#REF!</definedName>
    <definedName name="RFP003F_BQITC3" localSheetId="2">#REF!</definedName>
    <definedName name="RFP003F_BQITC3">#REF!</definedName>
    <definedName name="RFP003F_TOTAL" localSheetId="2">#REF!</definedName>
    <definedName name="RFP003F_TOTAL">#REF!</definedName>
    <definedName name="RFP003F_UAMH" localSheetId="2">#REF!</definedName>
    <definedName name="RFP003F_UAMH">#REF!</definedName>
    <definedName name="RFP003F_UR_CON_FC" localSheetId="2">#REF!</definedName>
    <definedName name="RFP003F_UR_CON_FC">#REF!</definedName>
    <definedName name="RFP003F_UR_CON_LC" localSheetId="2">#REF!</definedName>
    <definedName name="RFP003F_UR_CON_LC">#REF!</definedName>
    <definedName name="RFP003F_UR_MAT_FC" localSheetId="2">#REF!</definedName>
    <definedName name="RFP003F_UR_MAT_FC">#REF!</definedName>
    <definedName name="RFP003F_UR_MAT_LC" localSheetId="2">#REF!</definedName>
    <definedName name="RFP003F_UR_MAT_LC">#REF!</definedName>
    <definedName name="RID" localSheetId="2">#REF!</definedName>
    <definedName name="RID">#REF!</definedName>
    <definedName name="RIR" localSheetId="4" hidden="1">{#N/A,#N/A,FALSE,"DEMPROV IR";#N/A,#N/A,FALSE,"INC.FISC";#N/A,#N/A,FALSE,"LUCRO REAL";#N/A,#N/A,FALSE,"L.LIQ.M";#N/A,#N/A,FALSE,"PROV96";#N/A,#N/A,FALSE,"L.LIQU.";#N/A,#N/A,FALSE,"ADIEXCL";#N/A,#N/A,FALSE,"PAT-VT96";#N/A,#N/A,FALSE,"DPO.INC."}</definedName>
    <definedName name="RIR" localSheetId="12" hidden="1">{#N/A,#N/A,FALSE,"DEMPROV IR";#N/A,#N/A,FALSE,"INC.FISC";#N/A,#N/A,FALSE,"LUCRO REAL";#N/A,#N/A,FALSE,"L.LIQ.M";#N/A,#N/A,FALSE,"PROV96";#N/A,#N/A,FALSE,"L.LIQU.";#N/A,#N/A,FALSE,"ADIEXCL";#N/A,#N/A,FALSE,"PAT-VT96";#N/A,#N/A,FALSE,"DPO.INC."}</definedName>
    <definedName name="RIR" localSheetId="19" hidden="1">{#N/A,#N/A,FALSE,"DEMPROV IR";#N/A,#N/A,FALSE,"INC.FISC";#N/A,#N/A,FALSE,"LUCRO REAL";#N/A,#N/A,FALSE,"L.LIQ.M";#N/A,#N/A,FALSE,"PROV96";#N/A,#N/A,FALSE,"L.LIQU.";#N/A,#N/A,FALSE,"ADIEXCL";#N/A,#N/A,FALSE,"PAT-VT96";#N/A,#N/A,FALSE,"DPO.INC."}</definedName>
    <definedName name="RIR" localSheetId="0" hidden="1">{#N/A,#N/A,FALSE,"DEMPROV IR";#N/A,#N/A,FALSE,"INC.FISC";#N/A,#N/A,FALSE,"LUCRO REAL";#N/A,#N/A,FALSE,"L.LIQ.M";#N/A,#N/A,FALSE,"PROV96";#N/A,#N/A,FALSE,"L.LIQU.";#N/A,#N/A,FALSE,"ADIEXCL";#N/A,#N/A,FALSE,"PAT-VT96";#N/A,#N/A,FALSE,"DPO.INC."}</definedName>
    <definedName name="RIR" localSheetId="10" hidden="1">{#N/A,#N/A,FALSE,"DEMPROV IR";#N/A,#N/A,FALSE,"INC.FISC";#N/A,#N/A,FALSE,"LUCRO REAL";#N/A,#N/A,FALSE,"L.LIQ.M";#N/A,#N/A,FALSE,"PROV96";#N/A,#N/A,FALSE,"L.LIQU.";#N/A,#N/A,FALSE,"ADIEXCL";#N/A,#N/A,FALSE,"PAT-VT96";#N/A,#N/A,FALSE,"DPO.INC."}</definedName>
    <definedName name="RIR" localSheetId="9" hidden="1">{#N/A,#N/A,FALSE,"DEMPROV IR";#N/A,#N/A,FALSE,"INC.FISC";#N/A,#N/A,FALSE,"LUCRO REAL";#N/A,#N/A,FALSE,"L.LIQ.M";#N/A,#N/A,FALSE,"PROV96";#N/A,#N/A,FALSE,"L.LIQU.";#N/A,#N/A,FALSE,"ADIEXCL";#N/A,#N/A,FALSE,"PAT-VT96";#N/A,#N/A,FALSE,"DPO.INC."}</definedName>
    <definedName name="RIR" localSheetId="17" hidden="1">{#N/A,#N/A,FALSE,"DEMPROV IR";#N/A,#N/A,FALSE,"INC.FISC";#N/A,#N/A,FALSE,"LUCRO REAL";#N/A,#N/A,FALSE,"L.LIQ.M";#N/A,#N/A,FALSE,"PROV96";#N/A,#N/A,FALSE,"L.LIQU.";#N/A,#N/A,FALSE,"ADIEXCL";#N/A,#N/A,FALSE,"PAT-VT96";#N/A,#N/A,FALSE,"DPO.INC."}</definedName>
    <definedName name="RIR" localSheetId="6" hidden="1">{#N/A,#N/A,FALSE,"DEMPROV IR";#N/A,#N/A,FALSE,"INC.FISC";#N/A,#N/A,FALSE,"LUCRO REAL";#N/A,#N/A,FALSE,"L.LIQ.M";#N/A,#N/A,FALSE,"PROV96";#N/A,#N/A,FALSE,"L.LIQU.";#N/A,#N/A,FALSE,"ADIEXCL";#N/A,#N/A,FALSE,"PAT-VT96";#N/A,#N/A,FALSE,"DPO.INC."}</definedName>
    <definedName name="RIR" localSheetId="14" hidden="1">{#N/A,#N/A,FALSE,"DEMPROV IR";#N/A,#N/A,FALSE,"INC.FISC";#N/A,#N/A,FALSE,"LUCRO REAL";#N/A,#N/A,FALSE,"L.LIQ.M";#N/A,#N/A,FALSE,"PROV96";#N/A,#N/A,FALSE,"L.LIQU.";#N/A,#N/A,FALSE,"ADIEXCL";#N/A,#N/A,FALSE,"PAT-VT96";#N/A,#N/A,FALSE,"DPO.INC."}</definedName>
    <definedName name="RIR" localSheetId="21"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[39]Cockpit!$B$22</definedName>
    <definedName name="rit" localSheetId="4">#REF!</definedName>
    <definedName name="rit" localSheetId="12">#REF!</definedName>
    <definedName name="rit" localSheetId="19">#REF!</definedName>
    <definedName name="rit" localSheetId="2">#REF!</definedName>
    <definedName name="rit" localSheetId="6">#REF!</definedName>
    <definedName name="rit" localSheetId="14">#REF!</definedName>
    <definedName name="rit" localSheetId="21">#REF!</definedName>
    <definedName name="rit">#REF!</definedName>
    <definedName name="RITE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'[17]Valve Cl'!$A$381:$W$405</definedName>
    <definedName name="RNG150S">'[17]Valve Cl'!$A$238:$W$262</definedName>
    <definedName name="RNG2500S">'[17]Valve Cl'!$A$409:$W$433</definedName>
    <definedName name="RNG300S">'[17]Valve Cl'!$A$266:$W$290</definedName>
    <definedName name="RNG400S">'[17]Valve Cl'!$A$294:$W$318</definedName>
    <definedName name="RNG4500S">'[17]Valve Cl'!$A$438:$W$462</definedName>
    <definedName name="RNG600S">'[17]Valve Cl'!$A$323:$W$347</definedName>
    <definedName name="RNG900S">'[17]Valve Cl'!$A$352:$W$376</definedName>
    <definedName name="rngHR_Mo" localSheetId="2">#REF!</definedName>
    <definedName name="rngHR_Mo">#REF!</definedName>
    <definedName name="RO" localSheetId="4">#REF!</definedName>
    <definedName name="RO" localSheetId="12">#REF!</definedName>
    <definedName name="RO" localSheetId="19">#REF!</definedName>
    <definedName name="RO" localSheetId="2">#REF!</definedName>
    <definedName name="RO" localSheetId="6">#REF!</definedName>
    <definedName name="RO" localSheetId="14">#REF!</definedName>
    <definedName name="RO" localSheetId="21">#REF!</definedName>
    <definedName name="RO">#REF!</definedName>
    <definedName name="Roads" localSheetId="4">#REF!</definedName>
    <definedName name="Roads" localSheetId="12">#REF!</definedName>
    <definedName name="Roads" localSheetId="19">#REF!</definedName>
    <definedName name="Roads" localSheetId="2">#REF!</definedName>
    <definedName name="Roads" localSheetId="6">#REF!</definedName>
    <definedName name="Roads" localSheetId="14">#REF!</definedName>
    <definedName name="Roads" localSheetId="21">#REF!</definedName>
    <definedName name="Roads">#REF!</definedName>
    <definedName name="ROCE" localSheetId="4">'[16]RHI Konzern'!#REF!</definedName>
    <definedName name="ROCE" localSheetId="12">#REF!</definedName>
    <definedName name="ROCE" localSheetId="19">#REF!</definedName>
    <definedName name="ROCE" localSheetId="2">#REF!</definedName>
    <definedName name="ROCE" localSheetId="6">'[16]RHI Konzern'!#REF!</definedName>
    <definedName name="ROCE" localSheetId="14">#REF!</definedName>
    <definedName name="ROCE" localSheetId="21">#REF!</definedName>
    <definedName name="ROCE">#REF!</definedName>
    <definedName name="Roofing" localSheetId="4">#REF!</definedName>
    <definedName name="Roofing" localSheetId="12">#REF!</definedName>
    <definedName name="Roofing" localSheetId="19">#REF!</definedName>
    <definedName name="Roofing" localSheetId="2">#REF!</definedName>
    <definedName name="Roofing" localSheetId="6">#REF!</definedName>
    <definedName name="Roofing" localSheetId="14">#REF!</definedName>
    <definedName name="Roofing" localSheetId="21">#REF!</definedName>
    <definedName name="Roofing">#REF!</definedName>
    <definedName name="row">'[17]Valve Cl'!$AC$8:$AC$32</definedName>
    <definedName name="ROW_STRESS">'[17]CODE-STR'!$Z$3:$Z$21</definedName>
    <definedName name="RR" localSheetId="4" hidden="1">{#N/A,#N/A,FALSE,"WRSUMMARY";#N/A,#N/A,FALSE,"ANNEX-1";#N/A,#N/A,FALSE,"ANNEX-2";#N/A,#N/A,FALSE,"ANNEX-3";#N/A,#N/A,FALSE,"WORKING"}</definedName>
    <definedName name="RR" localSheetId="12" hidden="1">{#N/A,#N/A,FALSE,"WRSUMMARY";#N/A,#N/A,FALSE,"ANNEX-1";#N/A,#N/A,FALSE,"ANNEX-2";#N/A,#N/A,FALSE,"ANNEX-3";#N/A,#N/A,FALSE,"WORKING"}</definedName>
    <definedName name="RR" localSheetId="19" hidden="1">{#N/A,#N/A,FALSE,"WRSUMMARY";#N/A,#N/A,FALSE,"ANNEX-1";#N/A,#N/A,FALSE,"ANNEX-2";#N/A,#N/A,FALSE,"ANNEX-3";#N/A,#N/A,FALSE,"WORKING"}</definedName>
    <definedName name="RR" localSheetId="0" hidden="1">{#N/A,#N/A,FALSE,"WRSUMMARY";#N/A,#N/A,FALSE,"ANNEX-1";#N/A,#N/A,FALSE,"ANNEX-2";#N/A,#N/A,FALSE,"ANNEX-3";#N/A,#N/A,FALSE,"WORKING"}</definedName>
    <definedName name="RR" localSheetId="10" hidden="1">{#N/A,#N/A,FALSE,"WRSUMMARY";#N/A,#N/A,FALSE,"ANNEX-1";#N/A,#N/A,FALSE,"ANNEX-2";#N/A,#N/A,FALSE,"ANNEX-3";#N/A,#N/A,FALSE,"WORKING"}</definedName>
    <definedName name="RR" localSheetId="9" hidden="1">{#N/A,#N/A,FALSE,"WRSUMMARY";#N/A,#N/A,FALSE,"ANNEX-1";#N/A,#N/A,FALSE,"ANNEX-2";#N/A,#N/A,FALSE,"ANNEX-3";#N/A,#N/A,FALSE,"WORKING"}</definedName>
    <definedName name="RR" localSheetId="17" hidden="1">{#N/A,#N/A,FALSE,"WRSUMMARY";#N/A,#N/A,FALSE,"ANNEX-1";#N/A,#N/A,FALSE,"ANNEX-2";#N/A,#N/A,FALSE,"ANNEX-3";#N/A,#N/A,FALSE,"WORKING"}</definedName>
    <definedName name="RR" localSheetId="6" hidden="1">{#N/A,#N/A,FALSE,"WRSUMMARY";#N/A,#N/A,FALSE,"ANNEX-1";#N/A,#N/A,FALSE,"ANNEX-2";#N/A,#N/A,FALSE,"ANNEX-3";#N/A,#N/A,FALSE,"WORKING"}</definedName>
    <definedName name="RR" localSheetId="14" hidden="1">{#N/A,#N/A,FALSE,"WRSUMMARY";#N/A,#N/A,FALSE,"ANNEX-1";#N/A,#N/A,FALSE,"ANNEX-2";#N/A,#N/A,FALSE,"ANNEX-3";#N/A,#N/A,FALSE,"WORKING"}</definedName>
    <definedName name="RR" localSheetId="21" hidden="1">{#N/A,#N/A,FALSE,"WRSUMMARY";#N/A,#N/A,FALSE,"ANNEX-1";#N/A,#N/A,FALSE,"ANNEX-2";#N/A,#N/A,FALSE,"ANNEX-3";#N/A,#N/A,FALSE,"WORKING"}</definedName>
    <definedName name="RR" hidden="1">{#N/A,#N/A,FALSE,"WRSUMMARY";#N/A,#N/A,FALSE,"ANNEX-1";#N/A,#N/A,FALSE,"ANNEX-2";#N/A,#N/A,FALSE,"ANNEX-3";#N/A,#N/A,FALSE,"WORKING"}</definedName>
    <definedName name="RRR" localSheetId="4" hidden="1">{"Cost Summary",#N/A,FALSE,"B";"Cost Detail 1",#N/A,FALSE,"C";"Cost Detail 2",#N/A,FALSE,"C"}</definedName>
    <definedName name="RRR" localSheetId="12" hidden="1">{"Cost Summary",#N/A,FALSE,"B";"Cost Detail 1",#N/A,FALSE,"C";"Cost Detail 2",#N/A,FALSE,"C"}</definedName>
    <definedName name="RRR" localSheetId="19" hidden="1">{"Cost Summary",#N/A,FALSE,"B";"Cost Detail 1",#N/A,FALSE,"C";"Cost Detail 2",#N/A,FALSE,"C"}</definedName>
    <definedName name="RRR" localSheetId="0" hidden="1">{"Cost Summary",#N/A,FALSE,"B";"Cost Detail 1",#N/A,FALSE,"C";"Cost Detail 2",#N/A,FALSE,"C"}</definedName>
    <definedName name="RRR" localSheetId="10" hidden="1">{"Cost Summary",#N/A,FALSE,"B";"Cost Detail 1",#N/A,FALSE,"C";"Cost Detail 2",#N/A,FALSE,"C"}</definedName>
    <definedName name="RRR" localSheetId="9" hidden="1">{"Cost Summary",#N/A,FALSE,"B";"Cost Detail 1",#N/A,FALSE,"C";"Cost Detail 2",#N/A,FALSE,"C"}</definedName>
    <definedName name="RRR" localSheetId="17" hidden="1">{"Cost Summary",#N/A,FALSE,"B";"Cost Detail 1",#N/A,FALSE,"C";"Cost Detail 2",#N/A,FALSE,"C"}</definedName>
    <definedName name="RRR" localSheetId="6" hidden="1">{"Cost Summary",#N/A,FALSE,"B";"Cost Detail 1",#N/A,FALSE,"C";"Cost Detail 2",#N/A,FALSE,"C"}</definedName>
    <definedName name="RRR" localSheetId="14" hidden="1">{"Cost Summary",#N/A,FALSE,"B";"Cost Detail 1",#N/A,FALSE,"C";"Cost Detail 2",#N/A,FALSE,"C"}</definedName>
    <definedName name="RRR" localSheetId="21" hidden="1">{"Cost Summary",#N/A,FALSE,"B";"Cost Detail 1",#N/A,FALSE,"C";"Cost Detail 2",#N/A,FALSE,"C"}</definedName>
    <definedName name="RRR" hidden="1">{"Cost Summary",#N/A,FALSE,"B";"Cost Detail 1",#N/A,FALSE,"C";"Cost Detail 2",#N/A,FALSE,"C"}</definedName>
    <definedName name="rsa_analysis" localSheetId="2">#REF!</definedName>
    <definedName name="rsa_analysis">#REF!</definedName>
    <definedName name="rsasumdol" localSheetId="2">#REF!</definedName>
    <definedName name="rsasumdol">#REF!</definedName>
    <definedName name="rsasummary" localSheetId="2">#REF!</definedName>
    <definedName name="rsasummary">#REF!</definedName>
    <definedName name="RT" localSheetId="2">#REF!</definedName>
    <definedName name="RT">#REF!</definedName>
    <definedName name="RUT" localSheetId="2">#REF!</definedName>
    <definedName name="RUT">#REF!</definedName>
    <definedName name="RVC" localSheetId="2">#REF!</definedName>
    <definedName name="RVC">#REF!</definedName>
    <definedName name="Rwvu.otr." localSheetId="2" hidden="1">#REF!</definedName>
    <definedName name="Rwvu.otr." hidden="1">#REF!</definedName>
    <definedName name="s" localSheetId="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2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 localSheetId="2">#REF!</definedName>
    <definedName name="SA">#REF!</definedName>
    <definedName name="sacks">[65]IKA_SMART_figures!$A$49:$S$54</definedName>
    <definedName name="SAD" localSheetId="2">#REF!</definedName>
    <definedName name="SAD">#REF!</definedName>
    <definedName name="saddle" localSheetId="4">#REF!</definedName>
    <definedName name="saddle" localSheetId="12">#REF!</definedName>
    <definedName name="saddle" localSheetId="19">#REF!</definedName>
    <definedName name="saddle" localSheetId="2">#REF!</definedName>
    <definedName name="saddle" localSheetId="6">#REF!</definedName>
    <definedName name="saddle" localSheetId="14">#REF!</definedName>
    <definedName name="saddle" localSheetId="21">#REF!</definedName>
    <definedName name="saddle">#REF!</definedName>
    <definedName name="sadg" localSheetId="4" hidden="1">{"cost",#N/A,FALSE,"B";"Sum",#N/A,FALSE,"C";"Sal1",#N/A,FALSE,"D";"Sal2",#N/A,FALSE,"D";"Mob",#N/A,FALSE,"E";"Eqpcst1",#N/A,FALSE,"F";"Eqpcst2",#N/A,FALSE,"F";"Eqpcst3",#N/A,FALSE,"F";"Est1",#N/A,FALSE,"G";"Est2",#N/A,FALSE,"G";"Fin",#N/A,FALSE,"H";"EqpCal",#N/A,FALSE,"I";"ManCal1",#N/A,FALSE,"J";"ManCal2",#N/A,FALSE,"J";"Consm",#N/A,FALSE,"L";"B O",#N/A,FALSE,"M";"S C",#N/A,FALSE,"N"}</definedName>
    <definedName name="sadg" localSheetId="12" hidden="1">{"cost",#N/A,FALSE,"B";"Sum",#N/A,FALSE,"C";"Sal1",#N/A,FALSE,"D";"Sal2",#N/A,FALSE,"D";"Mob",#N/A,FALSE,"E";"Eqpcst1",#N/A,FALSE,"F";"Eqpcst2",#N/A,FALSE,"F";"Eqpcst3",#N/A,FALSE,"F";"Est1",#N/A,FALSE,"G";"Est2",#N/A,FALSE,"G";"Fin",#N/A,FALSE,"H";"EqpCal",#N/A,FALSE,"I";"ManCal1",#N/A,FALSE,"J";"ManCal2",#N/A,FALSE,"J";"Consm",#N/A,FALSE,"L";"B O",#N/A,FALSE,"M";"S C",#N/A,FALSE,"N"}</definedName>
    <definedName name="sadg" localSheetId="19" hidden="1">{"cost",#N/A,FALSE,"B";"Sum",#N/A,FALSE,"C";"Sal1",#N/A,FALSE,"D";"Sal2",#N/A,FALSE,"D";"Mob",#N/A,FALSE,"E";"Eqpcst1",#N/A,FALSE,"F";"Eqpcst2",#N/A,FALSE,"F";"Eqpcst3",#N/A,FALSE,"F";"Est1",#N/A,FALSE,"G";"Est2",#N/A,FALSE,"G";"Fin",#N/A,FALSE,"H";"EqpCal",#N/A,FALSE,"I";"ManCal1",#N/A,FALSE,"J";"ManCal2",#N/A,FALSE,"J";"Consm",#N/A,FALSE,"L";"B O",#N/A,FALSE,"M";"S C",#N/A,FALSE,"N"}</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localSheetId="10" hidden="1">{"cost",#N/A,FALSE,"B";"Sum",#N/A,FALSE,"C";"Sal1",#N/A,FALSE,"D";"Sal2",#N/A,FALSE,"D";"Mob",#N/A,FALSE,"E";"Eqpcst1",#N/A,FALSE,"F";"Eqpcst2",#N/A,FALSE,"F";"Eqpcst3",#N/A,FALSE,"F";"Est1",#N/A,FALSE,"G";"Est2",#N/A,FALSE,"G";"Fin",#N/A,FALSE,"H";"EqpCal",#N/A,FALSE,"I";"ManCal1",#N/A,FALSE,"J";"ManCal2",#N/A,FALSE,"J";"Consm",#N/A,FALSE,"L";"B O",#N/A,FALSE,"M";"S C",#N/A,FALSE,"N"}</definedName>
    <definedName name="sadg" localSheetId="9" hidden="1">{"cost",#N/A,FALSE,"B";"Sum",#N/A,FALSE,"C";"Sal1",#N/A,FALSE,"D";"Sal2",#N/A,FALSE,"D";"Mob",#N/A,FALSE,"E";"Eqpcst1",#N/A,FALSE,"F";"Eqpcst2",#N/A,FALSE,"F";"Eqpcst3",#N/A,FALSE,"F";"Est1",#N/A,FALSE,"G";"Est2",#N/A,FALSE,"G";"Fin",#N/A,FALSE,"H";"EqpCal",#N/A,FALSE,"I";"ManCal1",#N/A,FALSE,"J";"ManCal2",#N/A,FALSE,"J";"Consm",#N/A,FALSE,"L";"B O",#N/A,FALSE,"M";"S C",#N/A,FALSE,"N"}</definedName>
    <definedName name="sadg" localSheetId="17" hidden="1">{"cost",#N/A,FALSE,"B";"Sum",#N/A,FALSE,"C";"Sal1",#N/A,FALSE,"D";"Sal2",#N/A,FALSE,"D";"Mob",#N/A,FALSE,"E";"Eqpcst1",#N/A,FALSE,"F";"Eqpcst2",#N/A,FALSE,"F";"Eqpcst3",#N/A,FALSE,"F";"Est1",#N/A,FALSE,"G";"Est2",#N/A,FALSE,"G";"Fin",#N/A,FALSE,"H";"EqpCal",#N/A,FALSE,"I";"ManCal1",#N/A,FALSE,"J";"ManCal2",#N/A,FALSE,"J";"Consm",#N/A,FALSE,"L";"B O",#N/A,FALSE,"M";"S C",#N/A,FALSE,"N"}</definedName>
    <definedName name="sadg" localSheetId="6" hidden="1">{"cost",#N/A,FALSE,"B";"Sum",#N/A,FALSE,"C";"Sal1",#N/A,FALSE,"D";"Sal2",#N/A,FALSE,"D";"Mob",#N/A,FALSE,"E";"Eqpcst1",#N/A,FALSE,"F";"Eqpcst2",#N/A,FALSE,"F";"Eqpcst3",#N/A,FALSE,"F";"Est1",#N/A,FALSE,"G";"Est2",#N/A,FALSE,"G";"Fin",#N/A,FALSE,"H";"EqpCal",#N/A,FALSE,"I";"ManCal1",#N/A,FALSE,"J";"ManCal2",#N/A,FALSE,"J";"Consm",#N/A,FALSE,"L";"B O",#N/A,FALSE,"M";"S C",#N/A,FALSE,"N"}</definedName>
    <definedName name="sadg" localSheetId="14" hidden="1">{"cost",#N/A,FALSE,"B";"Sum",#N/A,FALSE,"C";"Sal1",#N/A,FALSE,"D";"Sal2",#N/A,FALSE,"D";"Mob",#N/A,FALSE,"E";"Eqpcst1",#N/A,FALSE,"F";"Eqpcst2",#N/A,FALSE,"F";"Eqpcst3",#N/A,FALSE,"F";"Est1",#N/A,FALSE,"G";"Est2",#N/A,FALSE,"G";"Fin",#N/A,FALSE,"H";"EqpCal",#N/A,FALSE,"I";"ManCal1",#N/A,FALSE,"J";"ManCal2",#N/A,FALSE,"J";"Consm",#N/A,FALSE,"L";"B O",#N/A,FALSE,"M";"S C",#N/A,FALSE,"N"}</definedName>
    <definedName name="sadg" localSheetId="21"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4" hidden="1">{"cost",#N/A,FALSE,"B";"Sum",#N/A,FALSE,"C";"Sal1",#N/A,FALSE,"D";"Sal2",#N/A,FALSE,"D";"Mob",#N/A,FALSE,"E";"Eqpcst1",#N/A,FALSE,"F";"Eqpcst2",#N/A,FALSE,"F";"Eqpcst3",#N/A,FALSE,"F";"Est1",#N/A,FALSE,"G";"Est2",#N/A,FALSE,"G";"Fin",#N/A,FALSE,"H";"EqpCal",#N/A,FALSE,"I";"ManCal1",#N/A,FALSE,"J";"ManCal2",#N/A,FALSE,"J";"Consm",#N/A,FALSE,"L";"B O",#N/A,FALSE,"M";"S C",#N/A,FALSE,"N"}</definedName>
    <definedName name="sadgg" localSheetId="12" hidden="1">{"cost",#N/A,FALSE,"B";"Sum",#N/A,FALSE,"C";"Sal1",#N/A,FALSE,"D";"Sal2",#N/A,FALSE,"D";"Mob",#N/A,FALSE,"E";"Eqpcst1",#N/A,FALSE,"F";"Eqpcst2",#N/A,FALSE,"F";"Eqpcst3",#N/A,FALSE,"F";"Est1",#N/A,FALSE,"G";"Est2",#N/A,FALSE,"G";"Fin",#N/A,FALSE,"H";"EqpCal",#N/A,FALSE,"I";"ManCal1",#N/A,FALSE,"J";"ManCal2",#N/A,FALSE,"J";"Consm",#N/A,FALSE,"L";"B O",#N/A,FALSE,"M";"S C",#N/A,FALSE,"N"}</definedName>
    <definedName name="sadgg" localSheetId="19"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localSheetId="10" hidden="1">{"cost",#N/A,FALSE,"B";"Sum",#N/A,FALSE,"C";"Sal1",#N/A,FALSE,"D";"Sal2",#N/A,FALSE,"D";"Mob",#N/A,FALSE,"E";"Eqpcst1",#N/A,FALSE,"F";"Eqpcst2",#N/A,FALSE,"F";"Eqpcst3",#N/A,FALSE,"F";"Est1",#N/A,FALSE,"G";"Est2",#N/A,FALSE,"G";"Fin",#N/A,FALSE,"H";"EqpCal",#N/A,FALSE,"I";"ManCal1",#N/A,FALSE,"J";"ManCal2",#N/A,FALSE,"J";"Consm",#N/A,FALSE,"L";"B O",#N/A,FALSE,"M";"S C",#N/A,FALSE,"N"}</definedName>
    <definedName name="sadgg" localSheetId="9" hidden="1">{"cost",#N/A,FALSE,"B";"Sum",#N/A,FALSE,"C";"Sal1",#N/A,FALSE,"D";"Sal2",#N/A,FALSE,"D";"Mob",#N/A,FALSE,"E";"Eqpcst1",#N/A,FALSE,"F";"Eqpcst2",#N/A,FALSE,"F";"Eqpcst3",#N/A,FALSE,"F";"Est1",#N/A,FALSE,"G";"Est2",#N/A,FALSE,"G";"Fin",#N/A,FALSE,"H";"EqpCal",#N/A,FALSE,"I";"ManCal1",#N/A,FALSE,"J";"ManCal2",#N/A,FALSE,"J";"Consm",#N/A,FALSE,"L";"B O",#N/A,FALSE,"M";"S C",#N/A,FALSE,"N"}</definedName>
    <definedName name="sadgg" localSheetId="17" hidden="1">{"cost",#N/A,FALSE,"B";"Sum",#N/A,FALSE,"C";"Sal1",#N/A,FALSE,"D";"Sal2",#N/A,FALSE,"D";"Mob",#N/A,FALSE,"E";"Eqpcst1",#N/A,FALSE,"F";"Eqpcst2",#N/A,FALSE,"F";"Eqpcst3",#N/A,FALSE,"F";"Est1",#N/A,FALSE,"G";"Est2",#N/A,FALSE,"G";"Fin",#N/A,FALSE,"H";"EqpCal",#N/A,FALSE,"I";"ManCal1",#N/A,FALSE,"J";"ManCal2",#N/A,FALSE,"J";"Consm",#N/A,FALSE,"L";"B O",#N/A,FALSE,"M";"S C",#N/A,FALSE,"N"}</definedName>
    <definedName name="sadgg" localSheetId="6" hidden="1">{"cost",#N/A,FALSE,"B";"Sum",#N/A,FALSE,"C";"Sal1",#N/A,FALSE,"D";"Sal2",#N/A,FALSE,"D";"Mob",#N/A,FALSE,"E";"Eqpcst1",#N/A,FALSE,"F";"Eqpcst2",#N/A,FALSE,"F";"Eqpcst3",#N/A,FALSE,"F";"Est1",#N/A,FALSE,"G";"Est2",#N/A,FALSE,"G";"Fin",#N/A,FALSE,"H";"EqpCal",#N/A,FALSE,"I";"ManCal1",#N/A,FALSE,"J";"ManCal2",#N/A,FALSE,"J";"Consm",#N/A,FALSE,"L";"B O",#N/A,FALSE,"M";"S C",#N/A,FALSE,"N"}</definedName>
    <definedName name="sadgg" localSheetId="14" hidden="1">{"cost",#N/A,FALSE,"B";"Sum",#N/A,FALSE,"C";"Sal1",#N/A,FALSE,"D";"Sal2",#N/A,FALSE,"D";"Mob",#N/A,FALSE,"E";"Eqpcst1",#N/A,FALSE,"F";"Eqpcst2",#N/A,FALSE,"F";"Eqpcst3",#N/A,FALSE,"F";"Est1",#N/A,FALSE,"G";"Est2",#N/A,FALSE,"G";"Fin",#N/A,FALSE,"H";"EqpCal",#N/A,FALSE,"I";"ManCal1",#N/A,FALSE,"J";"ManCal2",#N/A,FALSE,"J";"Consm",#N/A,FALSE,"L";"B O",#N/A,FALSE,"M";"S C",#N/A,FALSE,"N"}</definedName>
    <definedName name="sadgg" localSheetId="21"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 localSheetId="2">#REF!</definedName>
    <definedName name="SAJAA">#REF!</definedName>
    <definedName name="salalah" localSheetId="4">#REF!</definedName>
    <definedName name="salalah" localSheetId="12">#REF!</definedName>
    <definedName name="salalah" localSheetId="19">#REF!</definedName>
    <definedName name="salalah" localSheetId="2">#REF!</definedName>
    <definedName name="salalah" localSheetId="6">#REF!</definedName>
    <definedName name="salalah" localSheetId="14">#REF!</definedName>
    <definedName name="salalah" localSheetId="21">#REF!</definedName>
    <definedName name="salalah">#REF!</definedName>
    <definedName name="SALES" localSheetId="4">#REF!</definedName>
    <definedName name="SALES" localSheetId="12">#REF!</definedName>
    <definedName name="SALES" localSheetId="19">#REF!</definedName>
    <definedName name="SALES" localSheetId="2">#REF!</definedName>
    <definedName name="SALES" localSheetId="6">#REF!</definedName>
    <definedName name="SALES" localSheetId="14">#REF!</definedName>
    <definedName name="SALES" localSheetId="21">#REF!</definedName>
    <definedName name="SALES">#REF!</definedName>
    <definedName name="Sales10">'[39]P&amp;L to BR '!$AA$10</definedName>
    <definedName name="Sales11">'[39]P&amp;L to BR '!$AD$10</definedName>
    <definedName name="Sales12">'[39]P&amp;L to BR '!$AF$10</definedName>
    <definedName name="Sales13">'[39]P&amp;L to BR '!$AH$10</definedName>
    <definedName name="Sales14">'[39]P&amp;L to BR '!$AJ$10</definedName>
    <definedName name="Sales16">'[39]P&amp;L to BR '!$AM$10</definedName>
    <definedName name="Sales18">'[39]P&amp;L to BR '!$AT$10</definedName>
    <definedName name="Sales19">'[39]P&amp;L to BR '!$AV$10</definedName>
    <definedName name="Sales2">'[39]P&amp;L to BR '!$H$10</definedName>
    <definedName name="Sales20">'[39]P&amp;L to BR '!$AY$10</definedName>
    <definedName name="Sales3">'[39]P&amp;L to BR '!$J$10</definedName>
    <definedName name="Sales4">'[39]P&amp;L to BR '!$L$10</definedName>
    <definedName name="Sales5">'[39]P&amp;L to BR '!$O$10</definedName>
    <definedName name="Sales6">'[39]P&amp;L to BR '!$R$10</definedName>
    <definedName name="Sales7">'[39]P&amp;L to BR '!$T$10</definedName>
    <definedName name="Sales8">'[39]P&amp;L to BR '!$V$10</definedName>
    <definedName name="Sales9">'[39]P&amp;L to BR '!$X$10</definedName>
    <definedName name="saleshidetop" localSheetId="2">#REF!</definedName>
    <definedName name="saleshidetop">#REF!</definedName>
    <definedName name="saleshidetop2" localSheetId="2">#REF!</definedName>
    <definedName name="saleshidetop2">#REF!</definedName>
    <definedName name="saleshidetop3" localSheetId="2">#REF!</definedName>
    <definedName name="saleshidetop3">#REF!</definedName>
    <definedName name="saleshidetop4" localSheetId="2">#REF!</definedName>
    <definedName name="saleshidetop4">#REF!</definedName>
    <definedName name="sam" localSheetId="4">#REF!</definedName>
    <definedName name="sam" localSheetId="12">#REF!</definedName>
    <definedName name="sam" localSheetId="19">#REF!</definedName>
    <definedName name="sam" localSheetId="2">#REF!</definedName>
    <definedName name="sam" localSheetId="6">#REF!</definedName>
    <definedName name="sam" localSheetId="14">#REF!</definedName>
    <definedName name="sam" localSheetId="21">#REF!</definedName>
    <definedName name="sam">#REF!</definedName>
    <definedName name="SAMPLEDATA" localSheetId="2">#REF!</definedName>
    <definedName name="SAMPLEDATA" localSheetId="6">[46]Macro!#REF!</definedName>
    <definedName name="SAMPLEDATA" localSheetId="14">#REF!</definedName>
    <definedName name="SAMPLEDATA" localSheetId="21">#REF!</definedName>
    <definedName name="SAMPLEDATA">#REF!</definedName>
    <definedName name="sanith" localSheetId="4" hidden="1">{"Cost Summary",#N/A,FALSE,"B";"Cost Detail 1",#N/A,FALSE,"C";"Cost Detail 2",#N/A,FALSE,"C"}</definedName>
    <definedName name="sanith" localSheetId="12" hidden="1">{"Cost Summary",#N/A,FALSE,"B";"Cost Detail 1",#N/A,FALSE,"C";"Cost Detail 2",#N/A,FALSE,"C"}</definedName>
    <definedName name="sanith" localSheetId="19" hidden="1">{"Cost Summary",#N/A,FALSE,"B";"Cost Detail 1",#N/A,FALSE,"C";"Cost Detail 2",#N/A,FALSE,"C"}</definedName>
    <definedName name="sanith" localSheetId="0" hidden="1">{"Cost Summary",#N/A,FALSE,"B";"Cost Detail 1",#N/A,FALSE,"C";"Cost Detail 2",#N/A,FALSE,"C"}</definedName>
    <definedName name="sanith" localSheetId="10" hidden="1">{"Cost Summary",#N/A,FALSE,"B";"Cost Detail 1",#N/A,FALSE,"C";"Cost Detail 2",#N/A,FALSE,"C"}</definedName>
    <definedName name="sanith" localSheetId="9" hidden="1">{"Cost Summary",#N/A,FALSE,"B";"Cost Detail 1",#N/A,FALSE,"C";"Cost Detail 2",#N/A,FALSE,"C"}</definedName>
    <definedName name="sanith" localSheetId="17" hidden="1">{"Cost Summary",#N/A,FALSE,"B";"Cost Detail 1",#N/A,FALSE,"C";"Cost Detail 2",#N/A,FALSE,"C"}</definedName>
    <definedName name="sanith" localSheetId="6" hidden="1">{"Cost Summary",#N/A,FALSE,"B";"Cost Detail 1",#N/A,FALSE,"C";"Cost Detail 2",#N/A,FALSE,"C"}</definedName>
    <definedName name="sanith" localSheetId="14" hidden="1">{"Cost Summary",#N/A,FALSE,"B";"Cost Detail 1",#N/A,FALSE,"C";"Cost Detail 2",#N/A,FALSE,"C"}</definedName>
    <definedName name="sanith" localSheetId="21"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4">Main.SAPF4Help()</definedName>
    <definedName name="SAPFuncF4Help" localSheetId="12">Main.SAPF4Help()</definedName>
    <definedName name="SAPFuncF4Help" localSheetId="19">Main.SAPF4Help()</definedName>
    <definedName name="SAPFuncF4Help" localSheetId="2">Main.SAPF4Help()</definedName>
    <definedName name="SAPFuncF4Help" localSheetId="0">Main.SAPF4Help()</definedName>
    <definedName name="SAPFuncF4Help" localSheetId="10">Main.SAPF4Help()</definedName>
    <definedName name="SAPFuncF4Help" localSheetId="9">Main.SAPF4Help()</definedName>
    <definedName name="SAPFuncF4Help" localSheetId="17">Main.SAPF4Help()</definedName>
    <definedName name="SAPFuncF4Help" localSheetId="6">Main.SAPF4Help()</definedName>
    <definedName name="SAPFuncF4Help" localSheetId="14">Main.SAPF4Help()</definedName>
    <definedName name="SAPFuncF4Help" localSheetId="21">Main.SAPF4Help()</definedName>
    <definedName name="SAPFuncF4Help">Main.SAPF4Help()</definedName>
    <definedName name="sas" localSheetId="4">#REF!</definedName>
    <definedName name="sas" localSheetId="12">#REF!</definedName>
    <definedName name="sas" localSheetId="19">#REF!</definedName>
    <definedName name="sas" localSheetId="2">#REF!</definedName>
    <definedName name="sas" localSheetId="6">#REF!</definedName>
    <definedName name="sas" localSheetId="14">#REF!</definedName>
    <definedName name="sas" localSheetId="21">#REF!</definedName>
    <definedName name="sas">#REF!</definedName>
    <definedName name="sati" localSheetId="4" hidden="1">{#N/A,#N/A,FALSE,"WRSUMMARY";#N/A,#N/A,FALSE,"ANNEX-1";#N/A,#N/A,FALSE,"ANNEX-2";#N/A,#N/A,FALSE,"ANNEX-3";#N/A,#N/A,FALSE,"WORKING"}</definedName>
    <definedName name="sati" localSheetId="12" hidden="1">{#N/A,#N/A,FALSE,"WRSUMMARY";#N/A,#N/A,FALSE,"ANNEX-1";#N/A,#N/A,FALSE,"ANNEX-2";#N/A,#N/A,FALSE,"ANNEX-3";#N/A,#N/A,FALSE,"WORKING"}</definedName>
    <definedName name="sati" localSheetId="19" hidden="1">{#N/A,#N/A,FALSE,"WRSUMMARY";#N/A,#N/A,FALSE,"ANNEX-1";#N/A,#N/A,FALSE,"ANNEX-2";#N/A,#N/A,FALSE,"ANNEX-3";#N/A,#N/A,FALSE,"WORKING"}</definedName>
    <definedName name="sati" localSheetId="0" hidden="1">{#N/A,#N/A,FALSE,"WRSUMMARY";#N/A,#N/A,FALSE,"ANNEX-1";#N/A,#N/A,FALSE,"ANNEX-2";#N/A,#N/A,FALSE,"ANNEX-3";#N/A,#N/A,FALSE,"WORKING"}</definedName>
    <definedName name="sati" localSheetId="10" hidden="1">{#N/A,#N/A,FALSE,"WRSUMMARY";#N/A,#N/A,FALSE,"ANNEX-1";#N/A,#N/A,FALSE,"ANNEX-2";#N/A,#N/A,FALSE,"ANNEX-3";#N/A,#N/A,FALSE,"WORKING"}</definedName>
    <definedName name="sati" localSheetId="9" hidden="1">{#N/A,#N/A,FALSE,"WRSUMMARY";#N/A,#N/A,FALSE,"ANNEX-1";#N/A,#N/A,FALSE,"ANNEX-2";#N/A,#N/A,FALSE,"ANNEX-3";#N/A,#N/A,FALSE,"WORKING"}</definedName>
    <definedName name="sati" localSheetId="17" hidden="1">{#N/A,#N/A,FALSE,"WRSUMMARY";#N/A,#N/A,FALSE,"ANNEX-1";#N/A,#N/A,FALSE,"ANNEX-2";#N/A,#N/A,FALSE,"ANNEX-3";#N/A,#N/A,FALSE,"WORKING"}</definedName>
    <definedName name="sati" localSheetId="6" hidden="1">{#N/A,#N/A,FALSE,"WRSUMMARY";#N/A,#N/A,FALSE,"ANNEX-1";#N/A,#N/A,FALSE,"ANNEX-2";#N/A,#N/A,FALSE,"ANNEX-3";#N/A,#N/A,FALSE,"WORKING"}</definedName>
    <definedName name="sati" localSheetId="14" hidden="1">{#N/A,#N/A,FALSE,"WRSUMMARY";#N/A,#N/A,FALSE,"ANNEX-1";#N/A,#N/A,FALSE,"ANNEX-2";#N/A,#N/A,FALSE,"ANNEX-3";#N/A,#N/A,FALSE,"WORKING"}</definedName>
    <definedName name="sati" localSheetId="21" hidden="1">{#N/A,#N/A,FALSE,"WRSUMMARY";#N/A,#N/A,FALSE,"ANNEX-1";#N/A,#N/A,FALSE,"ANNEX-2";#N/A,#N/A,FALSE,"ANNEX-3";#N/A,#N/A,FALSE,"WORKING"}</definedName>
    <definedName name="sati" hidden="1">{#N/A,#N/A,FALSE,"WRSUMMARY";#N/A,#N/A,FALSE,"ANNEX-1";#N/A,#N/A,FALSE,"ANNEX-2";#N/A,#N/A,FALSE,"ANNEX-3";#N/A,#N/A,FALSE,"WORKING"}</definedName>
    <definedName name="satish" localSheetId="4" hidden="1">{#N/A,#N/A,FALSE,"WRSUMMARY";#N/A,#N/A,FALSE,"ANNEX-1";#N/A,#N/A,FALSE,"ANNEX-2";#N/A,#N/A,FALSE,"ANNEX-3";#N/A,#N/A,FALSE,"WORKING"}</definedName>
    <definedName name="satish" localSheetId="12" hidden="1">{#N/A,#N/A,FALSE,"WRSUMMARY";#N/A,#N/A,FALSE,"ANNEX-1";#N/A,#N/A,FALSE,"ANNEX-2";#N/A,#N/A,FALSE,"ANNEX-3";#N/A,#N/A,FALSE,"WORKING"}</definedName>
    <definedName name="satish" localSheetId="19" hidden="1">{#N/A,#N/A,FALSE,"WRSUMMARY";#N/A,#N/A,FALSE,"ANNEX-1";#N/A,#N/A,FALSE,"ANNEX-2";#N/A,#N/A,FALSE,"ANNEX-3";#N/A,#N/A,FALSE,"WORKING"}</definedName>
    <definedName name="satish" localSheetId="0" hidden="1">{#N/A,#N/A,FALSE,"WRSUMMARY";#N/A,#N/A,FALSE,"ANNEX-1";#N/A,#N/A,FALSE,"ANNEX-2";#N/A,#N/A,FALSE,"ANNEX-3";#N/A,#N/A,FALSE,"WORKING"}</definedName>
    <definedName name="satish" localSheetId="10" hidden="1">{#N/A,#N/A,FALSE,"WRSUMMARY";#N/A,#N/A,FALSE,"ANNEX-1";#N/A,#N/A,FALSE,"ANNEX-2";#N/A,#N/A,FALSE,"ANNEX-3";#N/A,#N/A,FALSE,"WORKING"}</definedName>
    <definedName name="satish" localSheetId="9" hidden="1">{#N/A,#N/A,FALSE,"WRSUMMARY";#N/A,#N/A,FALSE,"ANNEX-1";#N/A,#N/A,FALSE,"ANNEX-2";#N/A,#N/A,FALSE,"ANNEX-3";#N/A,#N/A,FALSE,"WORKING"}</definedName>
    <definedName name="satish" localSheetId="17" hidden="1">{#N/A,#N/A,FALSE,"WRSUMMARY";#N/A,#N/A,FALSE,"ANNEX-1";#N/A,#N/A,FALSE,"ANNEX-2";#N/A,#N/A,FALSE,"ANNEX-3";#N/A,#N/A,FALSE,"WORKING"}</definedName>
    <definedName name="satish" localSheetId="6" hidden="1">{#N/A,#N/A,FALSE,"WRSUMMARY";#N/A,#N/A,FALSE,"ANNEX-1";#N/A,#N/A,FALSE,"ANNEX-2";#N/A,#N/A,FALSE,"ANNEX-3";#N/A,#N/A,FALSE,"WORKING"}</definedName>
    <definedName name="satish" localSheetId="14" hidden="1">{#N/A,#N/A,FALSE,"WRSUMMARY";#N/A,#N/A,FALSE,"ANNEX-1";#N/A,#N/A,FALSE,"ANNEX-2";#N/A,#N/A,FALSE,"ANNEX-3";#N/A,#N/A,FALSE,"WORKING"}</definedName>
    <definedName name="satish" localSheetId="21" hidden="1">{#N/A,#N/A,FALSE,"WRSUMMARY";#N/A,#N/A,FALSE,"ANNEX-1";#N/A,#N/A,FALSE,"ANNEX-2";#N/A,#N/A,FALSE,"ANNEX-3";#N/A,#N/A,FALSE,"WORKING"}</definedName>
    <definedName name="satish" hidden="1">{#N/A,#N/A,FALSE,"WRSUMMARY";#N/A,#N/A,FALSE,"ANNEX-1";#N/A,#N/A,FALSE,"ANNEX-2";#N/A,#N/A,FALSE,"ANNEX-3";#N/A,#N/A,FALSE,"WORKING"}</definedName>
    <definedName name="SBORE" localSheetId="2">#REF!</definedName>
    <definedName name="SBORE">#REF!</definedName>
    <definedName name="SC1_SK" localSheetId="2">#REF!</definedName>
    <definedName name="SC1_SK">#REF!</definedName>
    <definedName name="sCH">[83]BULK!$M$1:$R$65536</definedName>
    <definedName name="SCH_11" localSheetId="2">#REF!</definedName>
    <definedName name="SCH_11">#REF!</definedName>
    <definedName name="schbal1" localSheetId="2">#REF!</definedName>
    <definedName name="schbal1">#REF!</definedName>
    <definedName name="schbal2" localSheetId="2">#REF!</definedName>
    <definedName name="schbal2">#REF!</definedName>
    <definedName name="Sched_Pay" localSheetId="4">#REF!</definedName>
    <definedName name="Sched_Pay" localSheetId="12">#REF!</definedName>
    <definedName name="Sched_Pay" localSheetId="19">#REF!</definedName>
    <definedName name="Sched_Pay" localSheetId="2">#REF!</definedName>
    <definedName name="Sched_Pay" localSheetId="6">#REF!</definedName>
    <definedName name="Sched_Pay" localSheetId="14">#REF!</definedName>
    <definedName name="Sched_Pay" localSheetId="21">#REF!</definedName>
    <definedName name="Sched_Pay">#REF!</definedName>
    <definedName name="Schedule">[2]ACTLY!$L$1:$T$352</definedName>
    <definedName name="schedule4" localSheetId="2">#REF!</definedName>
    <definedName name="schedule4">#REF!</definedName>
    <definedName name="schedule5" localSheetId="2">#REF!</definedName>
    <definedName name="schedule5">#REF!</definedName>
    <definedName name="schedule6" localSheetId="2">#REF!</definedName>
    <definedName name="schedule6">#REF!</definedName>
    <definedName name="schedule7" localSheetId="2">#REF!</definedName>
    <definedName name="schedule7">#REF!</definedName>
    <definedName name="schedule8" localSheetId="2">#REF!</definedName>
    <definedName name="schedule8">#REF!</definedName>
    <definedName name="schedule8.1" localSheetId="2">#REF!</definedName>
    <definedName name="schedule8.1">#REF!</definedName>
    <definedName name="schedule9" localSheetId="2">#REF!</definedName>
    <definedName name="schedule9">#REF!</definedName>
    <definedName name="Scheduled_Extra_Payments" localSheetId="2">#REF!</definedName>
    <definedName name="Scheduled_Extra_Payments">#REF!</definedName>
    <definedName name="Scheduled_Interest_Rate" localSheetId="2">#REF!</definedName>
    <definedName name="Scheduled_Interest_Rate">#REF!</definedName>
    <definedName name="Scheduled_Monthly_Payment" localSheetId="2">#REF!</definedName>
    <definedName name="Scheduled_Monthly_Payment">#REF!</definedName>
    <definedName name="schedules">[17]Tables!$H$51:$I$66</definedName>
    <definedName name="sd" localSheetId="4">#REF!</definedName>
    <definedName name="sd" localSheetId="12">#REF!</definedName>
    <definedName name="sd" localSheetId="19">#REF!</definedName>
    <definedName name="sd" localSheetId="2">#REF!</definedName>
    <definedName name="sd" localSheetId="6">#REF!</definedName>
    <definedName name="sd" localSheetId="14">#REF!</definedName>
    <definedName name="sd" localSheetId="21">#REF!</definedName>
    <definedName name="sd">#REF!</definedName>
    <definedName name="sdfg" localSheetId="4" hidden="1">{#N/A,#N/A,FALSE,"Cover";#N/A,#N/A,FALSE,"BSC";#N/A,#N/A,FALSE,"Sum 1";#N/A,#N/A,FALSE,"Cr plant";#N/A,#N/A,FALSE,"PO plant 1"}</definedName>
    <definedName name="sdfg" localSheetId="12" hidden="1">{#N/A,#N/A,FALSE,"Cover";#N/A,#N/A,FALSE,"BSC";#N/A,#N/A,FALSE,"Sum 1";#N/A,#N/A,FALSE,"Cr plant";#N/A,#N/A,FALSE,"PO plant 1"}</definedName>
    <definedName name="sdfg" localSheetId="19" hidden="1">{#N/A,#N/A,FALSE,"Cover";#N/A,#N/A,FALSE,"BSC";#N/A,#N/A,FALSE,"Sum 1";#N/A,#N/A,FALSE,"Cr plant";#N/A,#N/A,FALSE,"PO plant 1"}</definedName>
    <definedName name="sdfg" localSheetId="0" hidden="1">{#N/A,#N/A,FALSE,"Cover";#N/A,#N/A,FALSE,"BSC";#N/A,#N/A,FALSE,"Sum 1";#N/A,#N/A,FALSE,"Cr plant";#N/A,#N/A,FALSE,"PO plant 1"}</definedName>
    <definedName name="sdfg" localSheetId="10" hidden="1">{#N/A,#N/A,FALSE,"Cover";#N/A,#N/A,FALSE,"BSC";#N/A,#N/A,FALSE,"Sum 1";#N/A,#N/A,FALSE,"Cr plant";#N/A,#N/A,FALSE,"PO plant 1"}</definedName>
    <definedName name="sdfg" localSheetId="9" hidden="1">{#N/A,#N/A,FALSE,"Cover";#N/A,#N/A,FALSE,"BSC";#N/A,#N/A,FALSE,"Sum 1";#N/A,#N/A,FALSE,"Cr plant";#N/A,#N/A,FALSE,"PO plant 1"}</definedName>
    <definedName name="sdfg" localSheetId="17" hidden="1">{#N/A,#N/A,FALSE,"Cover";#N/A,#N/A,FALSE,"BSC";#N/A,#N/A,FALSE,"Sum 1";#N/A,#N/A,FALSE,"Cr plant";#N/A,#N/A,FALSE,"PO plant 1"}</definedName>
    <definedName name="sdfg" localSheetId="6" hidden="1">{#N/A,#N/A,FALSE,"Cover";#N/A,#N/A,FALSE,"BSC";#N/A,#N/A,FALSE,"Sum 1";#N/A,#N/A,FALSE,"Cr plant";#N/A,#N/A,FALSE,"PO plant 1"}</definedName>
    <definedName name="sdfg" localSheetId="14" hidden="1">{#N/A,#N/A,FALSE,"Cover";#N/A,#N/A,FALSE,"BSC";#N/A,#N/A,FALSE,"Sum 1";#N/A,#N/A,FALSE,"Cr plant";#N/A,#N/A,FALSE,"PO plant 1"}</definedName>
    <definedName name="sdfg" localSheetId="21" hidden="1">{#N/A,#N/A,FALSE,"Cover";#N/A,#N/A,FALSE,"BSC";#N/A,#N/A,FALSE,"Sum 1";#N/A,#N/A,FALSE,"Cr plant";#N/A,#N/A,FALSE,"PO plant 1"}</definedName>
    <definedName name="sdfg" hidden="1">{#N/A,#N/A,FALSE,"Cover";#N/A,#N/A,FALSE,"BSC";#N/A,#N/A,FALSE,"Sum 1";#N/A,#N/A,FALSE,"Cr plant";#N/A,#N/A,FALSE,"PO plant 1"}</definedName>
    <definedName name="sdfgh" localSheetId="4" hidden="1">{"Results",#N/A,FALSE,"Results"}</definedName>
    <definedName name="sdfgh" localSheetId="12" hidden="1">{"Results",#N/A,FALSE,"Results"}</definedName>
    <definedName name="sdfgh" localSheetId="19" hidden="1">{"Results",#N/A,FALSE,"Results"}</definedName>
    <definedName name="sdfgh" localSheetId="0" hidden="1">{"Results",#N/A,FALSE,"Results"}</definedName>
    <definedName name="sdfgh" localSheetId="10" hidden="1">{"Results",#N/A,FALSE,"Results"}</definedName>
    <definedName name="sdfgh" localSheetId="9" hidden="1">{"Results",#N/A,FALSE,"Results"}</definedName>
    <definedName name="sdfgh" localSheetId="17" hidden="1">{"Results",#N/A,FALSE,"Results"}</definedName>
    <definedName name="sdfgh" localSheetId="6" hidden="1">{"Results",#N/A,FALSE,"Results"}</definedName>
    <definedName name="sdfgh" localSheetId="14" hidden="1">{"Results",#N/A,FALSE,"Results"}</definedName>
    <definedName name="sdfgh" localSheetId="21" hidden="1">{"Results",#N/A,FALSE,"Results"}</definedName>
    <definedName name="sdfgh" hidden="1">{"Results",#N/A,FALSE,"Results"}</definedName>
    <definedName name="sdfwdd" localSheetId="2">#REF!</definedName>
    <definedName name="sdfwdd">#REF!</definedName>
    <definedName name="sds" localSheetId="4" hidden="1">{"cost",#N/A,FALSE,"B";"Sum",#N/A,FALSE,"C";"Sal1",#N/A,FALSE,"D";"Sal2",#N/A,FALSE,"D";"Mob",#N/A,FALSE,"E";"Eqpcst1",#N/A,FALSE,"F";"Eqpcst2",#N/A,FALSE,"F";"Eqpcst3",#N/A,FALSE,"F";"Est1",#N/A,FALSE,"G";"Est2",#N/A,FALSE,"G";"Fin",#N/A,FALSE,"H";"EqpCal",#N/A,FALSE,"I";"ManCal1",#N/A,FALSE,"J";"ManCal2",#N/A,FALSE,"J";"Consm",#N/A,FALSE,"L";"B O",#N/A,FALSE,"M";"S C",#N/A,FALSE,"N"}</definedName>
    <definedName name="sds" localSheetId="12" hidden="1">{"cost",#N/A,FALSE,"B";"Sum",#N/A,FALSE,"C";"Sal1",#N/A,FALSE,"D";"Sal2",#N/A,FALSE,"D";"Mob",#N/A,FALSE,"E";"Eqpcst1",#N/A,FALSE,"F";"Eqpcst2",#N/A,FALSE,"F";"Eqpcst3",#N/A,FALSE,"F";"Est1",#N/A,FALSE,"G";"Est2",#N/A,FALSE,"G";"Fin",#N/A,FALSE,"H";"EqpCal",#N/A,FALSE,"I";"ManCal1",#N/A,FALSE,"J";"ManCal2",#N/A,FALSE,"J";"Consm",#N/A,FALSE,"L";"B O",#N/A,FALSE,"M";"S C",#N/A,FALSE,"N"}</definedName>
    <definedName name="sds" localSheetId="19" hidden="1">{"cost",#N/A,FALSE,"B";"Sum",#N/A,FALSE,"C";"Sal1",#N/A,FALSE,"D";"Sal2",#N/A,FALSE,"D";"Mob",#N/A,FALSE,"E";"Eqpcst1",#N/A,FALSE,"F";"Eqpcst2",#N/A,FALSE,"F";"Eqpcst3",#N/A,FALSE,"F";"Est1",#N/A,FALSE,"G";"Est2",#N/A,FALSE,"G";"Fin",#N/A,FALSE,"H";"EqpCal",#N/A,FALSE,"I";"ManCal1",#N/A,FALSE,"J";"ManCal2",#N/A,FALSE,"J";"Consm",#N/A,FALSE,"L";"B O",#N/A,FALSE,"M";"S C",#N/A,FALSE,"N"}</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localSheetId="10" hidden="1">{"cost",#N/A,FALSE,"B";"Sum",#N/A,FALSE,"C";"Sal1",#N/A,FALSE,"D";"Sal2",#N/A,FALSE,"D";"Mob",#N/A,FALSE,"E";"Eqpcst1",#N/A,FALSE,"F";"Eqpcst2",#N/A,FALSE,"F";"Eqpcst3",#N/A,FALSE,"F";"Est1",#N/A,FALSE,"G";"Est2",#N/A,FALSE,"G";"Fin",#N/A,FALSE,"H";"EqpCal",#N/A,FALSE,"I";"ManCal1",#N/A,FALSE,"J";"ManCal2",#N/A,FALSE,"J";"Consm",#N/A,FALSE,"L";"B O",#N/A,FALSE,"M";"S C",#N/A,FALSE,"N"}</definedName>
    <definedName name="sds" localSheetId="9" hidden="1">{"cost",#N/A,FALSE,"B";"Sum",#N/A,FALSE,"C";"Sal1",#N/A,FALSE,"D";"Sal2",#N/A,FALSE,"D";"Mob",#N/A,FALSE,"E";"Eqpcst1",#N/A,FALSE,"F";"Eqpcst2",#N/A,FALSE,"F";"Eqpcst3",#N/A,FALSE,"F";"Est1",#N/A,FALSE,"G";"Est2",#N/A,FALSE,"G";"Fin",#N/A,FALSE,"H";"EqpCal",#N/A,FALSE,"I";"ManCal1",#N/A,FALSE,"J";"ManCal2",#N/A,FALSE,"J";"Consm",#N/A,FALSE,"L";"B O",#N/A,FALSE,"M";"S C",#N/A,FALSE,"N"}</definedName>
    <definedName name="sds" localSheetId="17" hidden="1">{"cost",#N/A,FALSE,"B";"Sum",#N/A,FALSE,"C";"Sal1",#N/A,FALSE,"D";"Sal2",#N/A,FALSE,"D";"Mob",#N/A,FALSE,"E";"Eqpcst1",#N/A,FALSE,"F";"Eqpcst2",#N/A,FALSE,"F";"Eqpcst3",#N/A,FALSE,"F";"Est1",#N/A,FALSE,"G";"Est2",#N/A,FALSE,"G";"Fin",#N/A,FALSE,"H";"EqpCal",#N/A,FALSE,"I";"ManCal1",#N/A,FALSE,"J";"ManCal2",#N/A,FALSE,"J";"Consm",#N/A,FALSE,"L";"B O",#N/A,FALSE,"M";"S C",#N/A,FALSE,"N"}</definedName>
    <definedName name="sds" localSheetId="6" hidden="1">{"cost",#N/A,FALSE,"B";"Sum",#N/A,FALSE,"C";"Sal1",#N/A,FALSE,"D";"Sal2",#N/A,FALSE,"D";"Mob",#N/A,FALSE,"E";"Eqpcst1",#N/A,FALSE,"F";"Eqpcst2",#N/A,FALSE,"F";"Eqpcst3",#N/A,FALSE,"F";"Est1",#N/A,FALSE,"G";"Est2",#N/A,FALSE,"G";"Fin",#N/A,FALSE,"H";"EqpCal",#N/A,FALSE,"I";"ManCal1",#N/A,FALSE,"J";"ManCal2",#N/A,FALSE,"J";"Consm",#N/A,FALSE,"L";"B O",#N/A,FALSE,"M";"S C",#N/A,FALSE,"N"}</definedName>
    <definedName name="sds" localSheetId="14" hidden="1">{"cost",#N/A,FALSE,"B";"Sum",#N/A,FALSE,"C";"Sal1",#N/A,FALSE,"D";"Sal2",#N/A,FALSE,"D";"Mob",#N/A,FALSE,"E";"Eqpcst1",#N/A,FALSE,"F";"Eqpcst2",#N/A,FALSE,"F";"Eqpcst3",#N/A,FALSE,"F";"Est1",#N/A,FALSE,"G";"Est2",#N/A,FALSE,"G";"Fin",#N/A,FALSE,"H";"EqpCal",#N/A,FALSE,"I";"ManCal1",#N/A,FALSE,"J";"ManCal2",#N/A,FALSE,"J";"Consm",#N/A,FALSE,"L";"B O",#N/A,FALSE,"M";"S C",#N/A,FALSE,"N"}</definedName>
    <definedName name="sds" localSheetId="21"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 localSheetId="2">#REF!</definedName>
    <definedName name="Search10">#REF!</definedName>
    <definedName name="Search2" localSheetId="2">#REF!</definedName>
    <definedName name="Search2">#REF!</definedName>
    <definedName name="Search3" localSheetId="2">#REF!</definedName>
    <definedName name="Search3">#REF!</definedName>
    <definedName name="Search4" localSheetId="2">#REF!</definedName>
    <definedName name="Search4">#REF!</definedName>
    <definedName name="Search5" localSheetId="2">#REF!</definedName>
    <definedName name="Search5">#REF!</definedName>
    <definedName name="Search6" localSheetId="2">#REF!</definedName>
    <definedName name="Search6">#REF!</definedName>
    <definedName name="Search7" localSheetId="2">#REF!</definedName>
    <definedName name="Search7">#REF!</definedName>
    <definedName name="search77">'[67]11 kV SWGR'!$X$74</definedName>
    <definedName name="Search8" localSheetId="4">#REF!</definedName>
    <definedName name="Search8" localSheetId="12">#REF!</definedName>
    <definedName name="Search8" localSheetId="19">#REF!</definedName>
    <definedName name="Search8" localSheetId="2">#REF!</definedName>
    <definedName name="Search8" localSheetId="6">#REF!</definedName>
    <definedName name="Search8" localSheetId="14">#REF!</definedName>
    <definedName name="Search8" localSheetId="21">#REF!</definedName>
    <definedName name="Search8">#REF!</definedName>
    <definedName name="Search9" localSheetId="4">#REF!</definedName>
    <definedName name="Search9" localSheetId="12">#REF!</definedName>
    <definedName name="Search9" localSheetId="19">#REF!</definedName>
    <definedName name="Search9" localSheetId="2">#REF!</definedName>
    <definedName name="Search9" localSheetId="6">#REF!</definedName>
    <definedName name="Search9" localSheetId="14">#REF!</definedName>
    <definedName name="Search9" localSheetId="21">#REF!</definedName>
    <definedName name="Search9">#REF!</definedName>
    <definedName name="second_allowance" localSheetId="4">#REF!</definedName>
    <definedName name="second_allowance" localSheetId="12">#REF!</definedName>
    <definedName name="second_allowance" localSheetId="19">#REF!</definedName>
    <definedName name="second_allowance" localSheetId="2">#REF!</definedName>
    <definedName name="second_allowance" localSheetId="6">#REF!</definedName>
    <definedName name="second_allowance" localSheetId="14">#REF!</definedName>
    <definedName name="second_allowance" localSheetId="21">#REF!</definedName>
    <definedName name="second_allowance">#REF!</definedName>
    <definedName name="SECONDMD" localSheetId="2">#REF!</definedName>
    <definedName name="SECONDMD">#REF!</definedName>
    <definedName name="SECONDMDCOST" localSheetId="2">#REF!</definedName>
    <definedName name="SECONDMDCOST">#REF!</definedName>
    <definedName name="sectioncode">[151]Sheet1!$A$3:$A$32</definedName>
    <definedName name="sedanRENTAL" localSheetId="4">#REF!</definedName>
    <definedName name="sedanRENTAL" localSheetId="12">#REF!</definedName>
    <definedName name="sedanRENTAL" localSheetId="19">#REF!</definedName>
    <definedName name="sedanRENTAL" localSheetId="2">#REF!</definedName>
    <definedName name="sedanRENTAL" localSheetId="6">#REF!</definedName>
    <definedName name="sedanRENTAL" localSheetId="14">#REF!</definedName>
    <definedName name="sedanRENTAL" localSheetId="21">#REF!</definedName>
    <definedName name="sedanRENTAL">#REF!</definedName>
    <definedName name="Segment">'[50]control sheet'!$D$91:$D$110</definedName>
    <definedName name="SEK">'[126]Act-budget-RFF-details'!$A$22</definedName>
    <definedName name="SEKact">'[115]Fixed cost'!$A$45:$IV$45</definedName>
    <definedName name="SEKes">'[127]Plan 2004- november'!$S$13</definedName>
    <definedName name="SEKpl">'[127]Plan 2004- november'!$S$15</definedName>
    <definedName name="SENS_INV" localSheetId="2">#REF!</definedName>
    <definedName name="SENS_INV">#REF!</definedName>
    <definedName name="SENS_SALE" localSheetId="2">#REF!</definedName>
    <definedName name="SENS_SALE">#REF!</definedName>
    <definedName name="Sept_05">'[34]Billing and Status Register'!$N$6</definedName>
    <definedName name="september" localSheetId="4">#REF!</definedName>
    <definedName name="september" localSheetId="12">#REF!</definedName>
    <definedName name="september" localSheetId="19">#REF!</definedName>
    <definedName name="september" localSheetId="2">#REF!</definedName>
    <definedName name="september" localSheetId="6">#REF!</definedName>
    <definedName name="september" localSheetId="14">#REF!</definedName>
    <definedName name="september" localSheetId="21">#REF!</definedName>
    <definedName name="september">#REF!</definedName>
    <definedName name="servtax">'[55]Input - Brand (n)'!$E$1525</definedName>
    <definedName name="SFR" localSheetId="4">#REF!</definedName>
    <definedName name="SFR" localSheetId="12">#REF!</definedName>
    <definedName name="SFR" localSheetId="19">#REF!</definedName>
    <definedName name="SFR" localSheetId="2">#REF!</definedName>
    <definedName name="SFR" localSheetId="6">#REF!</definedName>
    <definedName name="SFR" localSheetId="14">#REF!</definedName>
    <definedName name="SFR" localSheetId="21">#REF!</definedName>
    <definedName name="SFR">#REF!</definedName>
    <definedName name="sg_00">'[26]MH RATE'!$F$12</definedName>
    <definedName name="sg_01">'[26]MH RATE'!$H$12</definedName>
    <definedName name="sg_02">'[26]MH RATE'!$J$12</definedName>
    <definedName name="sg_03">'[26]MH RATE'!$L$12</definedName>
    <definedName name="sg_04">'[20]MH RATE'!$H$12</definedName>
    <definedName name="sg_05">'[20]MH RATE'!$J$12</definedName>
    <definedName name="sg_06" localSheetId="4">#REF!</definedName>
    <definedName name="sg_06" localSheetId="12">#REF!</definedName>
    <definedName name="sg_06" localSheetId="19">#REF!</definedName>
    <definedName name="sg_06" localSheetId="2">#REF!</definedName>
    <definedName name="sg_06" localSheetId="6">#REF!</definedName>
    <definedName name="sg_06" localSheetId="14">#REF!</definedName>
    <definedName name="sg_06" localSheetId="21">#REF!</definedName>
    <definedName name="sg_06">#REF!</definedName>
    <definedName name="sg_07" localSheetId="4">#REF!</definedName>
    <definedName name="sg_07" localSheetId="12">#REF!</definedName>
    <definedName name="sg_07" localSheetId="19">#REF!</definedName>
    <definedName name="sg_07" localSheetId="2">#REF!</definedName>
    <definedName name="sg_07" localSheetId="6">#REF!</definedName>
    <definedName name="sg_07" localSheetId="14">#REF!</definedName>
    <definedName name="sg_07" localSheetId="21">#REF!</definedName>
    <definedName name="sg_07">#REF!</definedName>
    <definedName name="sg_08" localSheetId="4">#REF!</definedName>
    <definedName name="sg_08" localSheetId="12">#REF!</definedName>
    <definedName name="sg_08" localSheetId="19">#REF!</definedName>
    <definedName name="sg_08" localSheetId="2">#REF!</definedName>
    <definedName name="sg_08" localSheetId="6">#REF!</definedName>
    <definedName name="sg_08" localSheetId="14">#REF!</definedName>
    <definedName name="sg_08" localSheetId="21">#REF!</definedName>
    <definedName name="sg_08">#REF!</definedName>
    <definedName name="sg_99">'[26]MH RATE'!$D$12</definedName>
    <definedName name="sg_HR_M">'[26]MH RATE'!$N$12</definedName>
    <definedName name="sg_tcost" localSheetId="4">#REF!</definedName>
    <definedName name="sg_tcost" localSheetId="12">#REF!</definedName>
    <definedName name="sg_tcost" localSheetId="19">#REF!</definedName>
    <definedName name="sg_tcost" localSheetId="2">#REF!</definedName>
    <definedName name="sg_tcost" localSheetId="6">#REF!</definedName>
    <definedName name="sg_tcost" localSheetId="14">#REF!</definedName>
    <definedName name="sg_tcost" localSheetId="21">#REF!</definedName>
    <definedName name="sg_tcost">#REF!</definedName>
    <definedName name="sg_tmm" localSheetId="4">#REF!</definedName>
    <definedName name="sg_tmm" localSheetId="12">#REF!</definedName>
    <definedName name="sg_tmm" localSheetId="19">#REF!</definedName>
    <definedName name="sg_tmm" localSheetId="2">#REF!</definedName>
    <definedName name="sg_tmm" localSheetId="6">#REF!</definedName>
    <definedName name="sg_tmm" localSheetId="14">#REF!</definedName>
    <definedName name="sg_tmm" localSheetId="21">#REF!</definedName>
    <definedName name="sg_tmm">#REF!</definedName>
    <definedName name="SGCOMMH" localSheetId="4">#REF!</definedName>
    <definedName name="SGCOMMH" localSheetId="12">#REF!</definedName>
    <definedName name="SGCOMMH" localSheetId="19">#REF!</definedName>
    <definedName name="SGCOMMH" localSheetId="2">#REF!</definedName>
    <definedName name="SGCOMMH" localSheetId="6">#REF!</definedName>
    <definedName name="SGCOMMH" localSheetId="14">#REF!</definedName>
    <definedName name="SGCOMMH" localSheetId="21">#REF!</definedName>
    <definedName name="SGCOMMH">#REF!</definedName>
    <definedName name="SGCOMMHCOST" localSheetId="2">#REF!</definedName>
    <definedName name="SGCOMMHCOST">#REF!</definedName>
    <definedName name="SGCOMMM" localSheetId="2">#REF!</definedName>
    <definedName name="SGCOMMM">#REF!</definedName>
    <definedName name="SGD">[51]Rate!$D$20</definedName>
    <definedName name="SGMH" localSheetId="4">#REF!</definedName>
    <definedName name="SGMH" localSheetId="12">#REF!</definedName>
    <definedName name="SGMH" localSheetId="19">#REF!</definedName>
    <definedName name="SGMH" localSheetId="2">#REF!</definedName>
    <definedName name="SGMH" localSheetId="6">#REF!</definedName>
    <definedName name="SGMH" localSheetId="14">#REF!</definedName>
    <definedName name="SGMH" localSheetId="21">#REF!</definedName>
    <definedName name="SGMH">#REF!</definedName>
    <definedName name="SGMHCOST" localSheetId="4">#REF!</definedName>
    <definedName name="SGMHCOST" localSheetId="12">#REF!</definedName>
    <definedName name="SGMHCOST" localSheetId="19">#REF!</definedName>
    <definedName name="SGMHCOST" localSheetId="2">#REF!</definedName>
    <definedName name="SGMHCOST" localSheetId="6">#REF!</definedName>
    <definedName name="SGMHCOST" localSheetId="14">#REF!</definedName>
    <definedName name="SGMHCOST" localSheetId="21">#REF!</definedName>
    <definedName name="SGMHCOST">#REF!</definedName>
    <definedName name="SGMM" localSheetId="4">#REF!</definedName>
    <definedName name="SGMM" localSheetId="12">#REF!</definedName>
    <definedName name="SGMM" localSheetId="19">#REF!</definedName>
    <definedName name="SGMM" localSheetId="2">#REF!</definedName>
    <definedName name="SGMM" localSheetId="6">#REF!</definedName>
    <definedName name="SGMM" localSheetId="14">#REF!</definedName>
    <definedName name="SGMM" localSheetId="21">#REF!</definedName>
    <definedName name="SGMM">#REF!</definedName>
    <definedName name="sgndt" localSheetId="2">#REF!</definedName>
    <definedName name="sgndt">#REF!</definedName>
    <definedName name="sh" localSheetId="2">#REF!</definedName>
    <definedName name="sh">#REF!</definedName>
    <definedName name="shajee" localSheetId="2" hidden="1">#REF!</definedName>
    <definedName name="shajee" hidden="1">#REF!</definedName>
    <definedName name="SHANKER" localSheetId="4" hidden="1">{#N/A,#N/A,FALSE,"CF DXB";#N/A,#N/A,FALSE,"Mn St. Ind.";#N/A,#N/A,FALSE,"CF IND"}</definedName>
    <definedName name="SHANKER" localSheetId="12" hidden="1">{#N/A,#N/A,FALSE,"CF DXB";#N/A,#N/A,FALSE,"Mn St. Ind.";#N/A,#N/A,FALSE,"CF IND"}</definedName>
    <definedName name="SHANKER" localSheetId="19" hidden="1">{#N/A,#N/A,FALSE,"CF DXB";#N/A,#N/A,FALSE,"Mn St. Ind.";#N/A,#N/A,FALSE,"CF IND"}</definedName>
    <definedName name="SHANKER" localSheetId="0" hidden="1">{#N/A,#N/A,FALSE,"CF DXB";#N/A,#N/A,FALSE,"Mn St. Ind.";#N/A,#N/A,FALSE,"CF IND"}</definedName>
    <definedName name="SHANKER" localSheetId="10" hidden="1">{#N/A,#N/A,FALSE,"CF DXB";#N/A,#N/A,FALSE,"Mn St. Ind.";#N/A,#N/A,FALSE,"CF IND"}</definedName>
    <definedName name="SHANKER" localSheetId="9" hidden="1">{#N/A,#N/A,FALSE,"CF DXB";#N/A,#N/A,FALSE,"Mn St. Ind.";#N/A,#N/A,FALSE,"CF IND"}</definedName>
    <definedName name="SHANKER" localSheetId="17" hidden="1">{#N/A,#N/A,FALSE,"CF DXB";#N/A,#N/A,FALSE,"Mn St. Ind.";#N/A,#N/A,FALSE,"CF IND"}</definedName>
    <definedName name="SHANKER" localSheetId="6" hidden="1">{#N/A,#N/A,FALSE,"CF DXB";#N/A,#N/A,FALSE,"Mn St. Ind.";#N/A,#N/A,FALSE,"CF IND"}</definedName>
    <definedName name="SHANKER" localSheetId="14" hidden="1">{#N/A,#N/A,FALSE,"CF DXB";#N/A,#N/A,FALSE,"Mn St. Ind.";#N/A,#N/A,FALSE,"CF IND"}</definedName>
    <definedName name="SHANKER" localSheetId="21" hidden="1">{#N/A,#N/A,FALSE,"CF DXB";#N/A,#N/A,FALSE,"Mn St. Ind.";#N/A,#N/A,FALSE,"CF IND"}</definedName>
    <definedName name="SHANKER" hidden="1">{#N/A,#N/A,FALSE,"CF DXB";#N/A,#N/A,FALSE,"Mn St. Ind.";#N/A,#N/A,FALSE,"CF IND"}</definedName>
    <definedName name="sheet" localSheetId="4">Main.SAPF4Help()</definedName>
    <definedName name="sheet" localSheetId="12">Main.SAPF4Help()</definedName>
    <definedName name="sheet" localSheetId="19">Main.SAPF4Help()</definedName>
    <definedName name="sheet" localSheetId="2">Main.SAPF4Help()</definedName>
    <definedName name="sheet" localSheetId="0">Main.SAPF4Help()</definedName>
    <definedName name="sheet" localSheetId="10">Main.SAPF4Help()</definedName>
    <definedName name="sheet" localSheetId="9">Main.SAPF4Help()</definedName>
    <definedName name="sheet" localSheetId="17">Main.SAPF4Help()</definedName>
    <definedName name="sheet" localSheetId="6">Main.SAPF4Help()</definedName>
    <definedName name="sheet" localSheetId="14">Main.SAPF4Help()</definedName>
    <definedName name="sheet" localSheetId="21">Main.SAPF4Help()</definedName>
    <definedName name="sheet">Main.SAPF4Help()</definedName>
    <definedName name="Shipping" localSheetId="4"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2"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7" hidden="1">{"Total Indirect Manpower",#N/A,FALSE,"J";"Total Direct Manpower",#N/A,FALSE,"J";"Direct Structural Manpower",#N/A,FALSE,"J";"Direct Mechanical Manpower",#N/A,FALSE,"J";"Direct Piping Manpower",#N/A,FALSE,"J";"Direct Tanks Manpower",#N/A,FALSE,"J";"Direct ElecInstrSS Manpower",#N/A,FALSE,"J"}</definedName>
    <definedName name="Shipping" localSheetId="6"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4" hidden="1">{"Total Indirect Manpower",#N/A,FALSE,"J";"Total Direct Manpower",#N/A,FALSE,"J";"Direct Structural Manpower",#N/A,FALSE,"J";"Direct Mechanical Manpower",#N/A,FALSE,"J";"Direct Piping Manpower",#N/A,FALSE,"J";"Direct Tanks Manpower",#N/A,FALSE,"J";"Direct ElecInstrSS Manpower",#N/A,FALSE,"J"}</definedName>
    <definedName name="Shipping" localSheetId="21"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 localSheetId="2">#REF!</definedName>
    <definedName name="SHOW_AFTER">#REF!</definedName>
    <definedName name="SHOW_BEFORE" localSheetId="2">#REF!</definedName>
    <definedName name="SHOW_BEFORE">#REF!</definedName>
    <definedName name="Site">'[71]KPIs- Nor'!$G$2</definedName>
    <definedName name="SiteID" localSheetId="4">#REF!</definedName>
    <definedName name="SiteID" localSheetId="12">#REF!</definedName>
    <definedName name="SiteID" localSheetId="19">#REF!</definedName>
    <definedName name="SiteID" localSheetId="2">#REF!</definedName>
    <definedName name="SiteID" localSheetId="6">#REF!</definedName>
    <definedName name="SiteID" localSheetId="14">#REF!</definedName>
    <definedName name="SiteID" localSheetId="21">#REF!</definedName>
    <definedName name="SiteID">#REF!</definedName>
    <definedName name="SITES">[152]HDPE2!$A$2:$E$11</definedName>
    <definedName name="SITETABLE">[152]HDPE2!$A$2:$A$11</definedName>
    <definedName name="six_month" localSheetId="4"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2"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7"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6"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4"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21"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4" hidden="1">{#N/A,#N/A,FALSE,"WRSUMMARY";#N/A,#N/A,FALSE,"ANNEX-1";#N/A,#N/A,FALSE,"ANNEX-2";#N/A,#N/A,FALSE,"ANNEX-3";#N/A,#N/A,FALSE,"WORKING"}</definedName>
    <definedName name="sixmonthlookahead" localSheetId="12" hidden="1">{#N/A,#N/A,FALSE,"WRSUMMARY";#N/A,#N/A,FALSE,"ANNEX-1";#N/A,#N/A,FALSE,"ANNEX-2";#N/A,#N/A,FALSE,"ANNEX-3";#N/A,#N/A,FALSE,"WORKING"}</definedName>
    <definedName name="sixmonthlookahead" localSheetId="19" hidden="1">{#N/A,#N/A,FALSE,"WRSUMMARY";#N/A,#N/A,FALSE,"ANNEX-1";#N/A,#N/A,FALSE,"ANNEX-2";#N/A,#N/A,FALSE,"ANNEX-3";#N/A,#N/A,FALSE,"WORKING"}</definedName>
    <definedName name="sixmonthlookahead" localSheetId="0" hidden="1">{#N/A,#N/A,FALSE,"WRSUMMARY";#N/A,#N/A,FALSE,"ANNEX-1";#N/A,#N/A,FALSE,"ANNEX-2";#N/A,#N/A,FALSE,"ANNEX-3";#N/A,#N/A,FALSE,"WORKING"}</definedName>
    <definedName name="sixmonthlookahead" localSheetId="10" hidden="1">{#N/A,#N/A,FALSE,"WRSUMMARY";#N/A,#N/A,FALSE,"ANNEX-1";#N/A,#N/A,FALSE,"ANNEX-2";#N/A,#N/A,FALSE,"ANNEX-3";#N/A,#N/A,FALSE,"WORKING"}</definedName>
    <definedName name="sixmonthlookahead" localSheetId="9" hidden="1">{#N/A,#N/A,FALSE,"WRSUMMARY";#N/A,#N/A,FALSE,"ANNEX-1";#N/A,#N/A,FALSE,"ANNEX-2";#N/A,#N/A,FALSE,"ANNEX-3";#N/A,#N/A,FALSE,"WORKING"}</definedName>
    <definedName name="sixmonthlookahead" localSheetId="17" hidden="1">{#N/A,#N/A,FALSE,"WRSUMMARY";#N/A,#N/A,FALSE,"ANNEX-1";#N/A,#N/A,FALSE,"ANNEX-2";#N/A,#N/A,FALSE,"ANNEX-3";#N/A,#N/A,FALSE,"WORKING"}</definedName>
    <definedName name="sixmonthlookahead" localSheetId="6" hidden="1">{#N/A,#N/A,FALSE,"WRSUMMARY";#N/A,#N/A,FALSE,"ANNEX-1";#N/A,#N/A,FALSE,"ANNEX-2";#N/A,#N/A,FALSE,"ANNEX-3";#N/A,#N/A,FALSE,"WORKING"}</definedName>
    <definedName name="sixmonthlookahead" localSheetId="14" hidden="1">{#N/A,#N/A,FALSE,"WRSUMMARY";#N/A,#N/A,FALSE,"ANNEX-1";#N/A,#N/A,FALSE,"ANNEX-2";#N/A,#N/A,FALSE,"ANNEX-3";#N/A,#N/A,FALSE,"WORKING"}</definedName>
    <definedName name="sixmonthlookahead" localSheetId="21" hidden="1">{#N/A,#N/A,FALSE,"WRSUMMARY";#N/A,#N/A,FALSE,"ANNEX-1";#N/A,#N/A,FALSE,"ANNEX-2";#N/A,#N/A,FALSE,"ANNEX-3";#N/A,#N/A,FALSE,"WORKING"}</definedName>
    <definedName name="sixmonthlookahead" hidden="1">{#N/A,#N/A,FALSE,"WRSUMMARY";#N/A,#N/A,FALSE,"ANNEX-1";#N/A,#N/A,FALSE,"ANNEX-2";#N/A,#N/A,FALSE,"ANNEX-3";#N/A,#N/A,FALSE,"WORKING"}</definedName>
    <definedName name="size0125">[17]Tables!$C$10:$F$18</definedName>
    <definedName name="size025">[17]Tables!$C$19:$F$27</definedName>
    <definedName name="size0375">[17]Tables!$C$28:$F$36</definedName>
    <definedName name="size05">[17]Tables!$C$37:$F$48</definedName>
    <definedName name="size075">[17]Tables!$C$49:$F$60</definedName>
    <definedName name="size1">[17]Tables!$C$61:$F$72</definedName>
    <definedName name="size10">[17]Tables!$C$197:$F$213</definedName>
    <definedName name="size12">[17]Tables!$C$214:$F$230</definedName>
    <definedName name="size125">[17]Tables!$C$74:$F$84</definedName>
    <definedName name="size14">[17]Tables!$C$231:$F$245</definedName>
    <definedName name="size15">[17]Tables!$C$85:$F$96</definedName>
    <definedName name="size16">[17]Tables!$C$246:$F$260</definedName>
    <definedName name="size18">[17]Tables!$C$261:$F$275</definedName>
    <definedName name="size2">[17]Tables!$C$97:$F$108</definedName>
    <definedName name="size20">[17]Tables!$C$276:$F$290</definedName>
    <definedName name="size22">[17]Tables!$C$291:$F$304</definedName>
    <definedName name="size24">[17]Tables!$C$305:$F$319</definedName>
    <definedName name="size25">[17]Tables!$C$109:$F$120</definedName>
    <definedName name="size26">[17]Tables!$C$320:$F$324</definedName>
    <definedName name="size28">[17]Tables!$C$325:$F$330</definedName>
    <definedName name="size3">[17]Tables!$C$121:$F$132</definedName>
    <definedName name="size30">[17]Tables!$C$331:$F$338</definedName>
    <definedName name="size32">[17]Tables!$C$339:$F$345</definedName>
    <definedName name="size34">[17]Tables!$C$346:$F$352</definedName>
    <definedName name="size35">[17]Tables!$C$133:$F$142</definedName>
    <definedName name="size36">[17]Tables!$C$353:$F$359</definedName>
    <definedName name="size38">[17]Tables!$C$360:$F$362</definedName>
    <definedName name="size4">[17]Tables!$C$143:$F$155</definedName>
    <definedName name="size40">[17]Tables!$C$363:$F$365</definedName>
    <definedName name="size42">[17]Tables!$C$366:$F$368</definedName>
    <definedName name="size44">[17]Tables!$C$369:$F$371</definedName>
    <definedName name="size46">[17]Tables!$C$372:$F$374</definedName>
    <definedName name="size48">[17]Tables!$C$375:$F$377</definedName>
    <definedName name="size5">[17]Tables!$C$156:$F$167</definedName>
    <definedName name="size6">[17]Tables!$C$168:$F$179</definedName>
    <definedName name="size8">[17]Tables!$C$180:$F$196</definedName>
    <definedName name="sk" localSheetId="4" hidden="1">{"Cost Summary",#N/A,FALSE,"B";"Cost Detail 1",#N/A,FALSE,"C";"Cost Detail 2",#N/A,FALSE,"C"}</definedName>
    <definedName name="sk" localSheetId="12" hidden="1">{"Cost Summary",#N/A,FALSE,"B";"Cost Detail 1",#N/A,FALSE,"C";"Cost Detail 2",#N/A,FALSE,"C"}</definedName>
    <definedName name="sk" localSheetId="19" hidden="1">{"Cost Summary",#N/A,FALSE,"B";"Cost Detail 1",#N/A,FALSE,"C";"Cost Detail 2",#N/A,FALSE,"C"}</definedName>
    <definedName name="sk" localSheetId="0" hidden="1">{"Cost Summary",#N/A,FALSE,"B";"Cost Detail 1",#N/A,FALSE,"C";"Cost Detail 2",#N/A,FALSE,"C"}</definedName>
    <definedName name="sk" localSheetId="10" hidden="1">{"Cost Summary",#N/A,FALSE,"B";"Cost Detail 1",#N/A,FALSE,"C";"Cost Detail 2",#N/A,FALSE,"C"}</definedName>
    <definedName name="sk" localSheetId="9" hidden="1">{"Cost Summary",#N/A,FALSE,"B";"Cost Detail 1",#N/A,FALSE,"C";"Cost Detail 2",#N/A,FALSE,"C"}</definedName>
    <definedName name="sk" localSheetId="17" hidden="1">{"Cost Summary",#N/A,FALSE,"B";"Cost Detail 1",#N/A,FALSE,"C";"Cost Detail 2",#N/A,FALSE,"C"}</definedName>
    <definedName name="sk" localSheetId="6" hidden="1">{"Cost Summary",#N/A,FALSE,"B";"Cost Detail 1",#N/A,FALSE,"C";"Cost Detail 2",#N/A,FALSE,"C"}</definedName>
    <definedName name="sk" localSheetId="14" hidden="1">{"Cost Summary",#N/A,FALSE,"B";"Cost Detail 1",#N/A,FALSE,"C";"Cost Detail 2",#N/A,FALSE,"C"}</definedName>
    <definedName name="sk" localSheetId="21" hidden="1">{"Cost Summary",#N/A,FALSE,"B";"Cost Detail 1",#N/A,FALSE,"C";"Cost Detail 2",#N/A,FALSE,"C"}</definedName>
    <definedName name="sk" hidden="1">{"Cost Summary",#N/A,FALSE,"B";"Cost Detail 1",#N/A,FALSE,"C";"Cost Detail 2",#N/A,FALSE,"C"}</definedName>
    <definedName name="skm" localSheetId="4" hidden="1">{#N/A,#N/A,FALSE,"WRSUMMARY";#N/A,#N/A,FALSE,"ANNEX-1";#N/A,#N/A,FALSE,"ANNEX-2";#N/A,#N/A,FALSE,"ANNEX-3";#N/A,#N/A,FALSE,"WORKING"}</definedName>
    <definedName name="skm" localSheetId="12" hidden="1">{#N/A,#N/A,FALSE,"WRSUMMARY";#N/A,#N/A,FALSE,"ANNEX-1";#N/A,#N/A,FALSE,"ANNEX-2";#N/A,#N/A,FALSE,"ANNEX-3";#N/A,#N/A,FALSE,"WORKING"}</definedName>
    <definedName name="skm" localSheetId="19" hidden="1">{#N/A,#N/A,FALSE,"WRSUMMARY";#N/A,#N/A,FALSE,"ANNEX-1";#N/A,#N/A,FALSE,"ANNEX-2";#N/A,#N/A,FALSE,"ANNEX-3";#N/A,#N/A,FALSE,"WORKING"}</definedName>
    <definedName name="skm" localSheetId="0" hidden="1">{#N/A,#N/A,FALSE,"WRSUMMARY";#N/A,#N/A,FALSE,"ANNEX-1";#N/A,#N/A,FALSE,"ANNEX-2";#N/A,#N/A,FALSE,"ANNEX-3";#N/A,#N/A,FALSE,"WORKING"}</definedName>
    <definedName name="skm" localSheetId="10" hidden="1">{#N/A,#N/A,FALSE,"WRSUMMARY";#N/A,#N/A,FALSE,"ANNEX-1";#N/A,#N/A,FALSE,"ANNEX-2";#N/A,#N/A,FALSE,"ANNEX-3";#N/A,#N/A,FALSE,"WORKING"}</definedName>
    <definedName name="skm" localSheetId="9" hidden="1">{#N/A,#N/A,FALSE,"WRSUMMARY";#N/A,#N/A,FALSE,"ANNEX-1";#N/A,#N/A,FALSE,"ANNEX-2";#N/A,#N/A,FALSE,"ANNEX-3";#N/A,#N/A,FALSE,"WORKING"}</definedName>
    <definedName name="skm" localSheetId="17" hidden="1">{#N/A,#N/A,FALSE,"WRSUMMARY";#N/A,#N/A,FALSE,"ANNEX-1";#N/A,#N/A,FALSE,"ANNEX-2";#N/A,#N/A,FALSE,"ANNEX-3";#N/A,#N/A,FALSE,"WORKING"}</definedName>
    <definedName name="skm" localSheetId="6" hidden="1">{#N/A,#N/A,FALSE,"WRSUMMARY";#N/A,#N/A,FALSE,"ANNEX-1";#N/A,#N/A,FALSE,"ANNEX-2";#N/A,#N/A,FALSE,"ANNEX-3";#N/A,#N/A,FALSE,"WORKING"}</definedName>
    <definedName name="skm" localSheetId="14" hidden="1">{#N/A,#N/A,FALSE,"WRSUMMARY";#N/A,#N/A,FALSE,"ANNEX-1";#N/A,#N/A,FALSE,"ANNEX-2";#N/A,#N/A,FALSE,"ANNEX-3";#N/A,#N/A,FALSE,"WORKING"}</definedName>
    <definedName name="skm" localSheetId="21" hidden="1">{#N/A,#N/A,FALSE,"WRSUMMARY";#N/A,#N/A,FALSE,"ANNEX-1";#N/A,#N/A,FALSE,"ANNEX-2";#N/A,#N/A,FALSE,"ANNEX-3";#N/A,#N/A,FALSE,"WORKING"}</definedName>
    <definedName name="skm" hidden="1">{#N/A,#N/A,FALSE,"WRSUMMARY";#N/A,#N/A,FALSE,"ANNEX-1";#N/A,#N/A,FALSE,"ANNEX-2";#N/A,#N/A,FALSE,"ANNEX-3";#N/A,#N/A,FALSE,"WORKING"}</definedName>
    <definedName name="slala" localSheetId="2">#REF!</definedName>
    <definedName name="slala">#REF!</definedName>
    <definedName name="Slide">[153]Main!$A$16:$H$23</definedName>
    <definedName name="slsprodcopy" localSheetId="2">#REF!</definedName>
    <definedName name="slsprodcopy">#REF!</definedName>
    <definedName name="slsprodpaste1" localSheetId="2">#REF!</definedName>
    <definedName name="slsprodpaste1">#REF!</definedName>
    <definedName name="slsprodpaste2" localSheetId="2">#REF!</definedName>
    <definedName name="slsprodpaste2">#REF!</definedName>
    <definedName name="slssubcopy" localSheetId="2">#REF!</definedName>
    <definedName name="slssubcopy">#REF!</definedName>
    <definedName name="slssubpaste1" localSheetId="2">#REF!</definedName>
    <definedName name="slssubpaste1">#REF!</definedName>
    <definedName name="slssubpaste2" localSheetId="2">#REF!</definedName>
    <definedName name="slssubpaste2">#REF!</definedName>
    <definedName name="SLUGC24" localSheetId="4">#REF!</definedName>
    <definedName name="SLUGC24" localSheetId="12">#REF!</definedName>
    <definedName name="SLUGC24" localSheetId="19">#REF!</definedName>
    <definedName name="SLUGC24" localSheetId="2">#REF!</definedName>
    <definedName name="SLUGC24" localSheetId="6">#REF!</definedName>
    <definedName name="SLUGC24" localSheetId="14">#REF!</definedName>
    <definedName name="SLUGC24" localSheetId="21">#REF!</definedName>
    <definedName name="SLUGC24">#REF!</definedName>
    <definedName name="SN">'[42]STORE NAME'!$AN$1:$AN$65536</definedName>
    <definedName name="SOA" localSheetId="2">#REF!</definedName>
    <definedName name="SOA">#REF!</definedName>
    <definedName name="social" localSheetId="2">#REF!</definedName>
    <definedName name="social">#REF!</definedName>
    <definedName name="soper">[65]IG_Pivot_SMART!$R$1:$R$20</definedName>
    <definedName name="SP" localSheetId="4">#REF!</definedName>
    <definedName name="SP" localSheetId="12">#REF!</definedName>
    <definedName name="SP" localSheetId="19">#REF!</definedName>
    <definedName name="SP" localSheetId="2">#REF!</definedName>
    <definedName name="SP" localSheetId="6">#REF!</definedName>
    <definedName name="SP" localSheetId="14">#REF!</definedName>
    <definedName name="SP" localSheetId="21">#REF!</definedName>
    <definedName name="SP">#REF!</definedName>
    <definedName name="SPARES" localSheetId="4">#REF!</definedName>
    <definedName name="SPARES" localSheetId="12">#REF!</definedName>
    <definedName name="SPARES" localSheetId="19">#REF!</definedName>
    <definedName name="SPARES" localSheetId="2">#REF!</definedName>
    <definedName name="SPARES" localSheetId="6">#REF!</definedName>
    <definedName name="SPARES" localSheetId="14">#REF!</definedName>
    <definedName name="SPARES" localSheetId="21">#REF!</definedName>
    <definedName name="SPARES">#REF!</definedName>
    <definedName name="SPEC_G_START" localSheetId="4">[46]Capacity!#REF!</definedName>
    <definedName name="SPEC_G_START" localSheetId="12">#REF!</definedName>
    <definedName name="SPEC_G_START" localSheetId="19">#REF!</definedName>
    <definedName name="SPEC_G_START" localSheetId="2">#REF!</definedName>
    <definedName name="SPEC_G_START" localSheetId="6">[46]Capacity!#REF!</definedName>
    <definedName name="SPEC_G_START" localSheetId="14">#REF!</definedName>
    <definedName name="SPEC_G_START" localSheetId="21">#REF!</definedName>
    <definedName name="SPEC_G_START">#REF!</definedName>
    <definedName name="SPL" localSheetId="4">#REF!</definedName>
    <definedName name="SPL" localSheetId="12">#REF!</definedName>
    <definedName name="SPL" localSheetId="19">#REF!</definedName>
    <definedName name="SPL" localSheetId="2">#REF!</definedName>
    <definedName name="SPL" localSheetId="6">#REF!</definedName>
    <definedName name="SPL" localSheetId="14">#REF!</definedName>
    <definedName name="SPL" localSheetId="21">#REF!</definedName>
    <definedName name="SPL">#REF!</definedName>
    <definedName name="SPL_DWG">'[112]Askhar-Hidd_02-Sept2005'!$O$2:$O$65130</definedName>
    <definedName name="SPL_MATL">'[112]Askhar-Hidd_02-Sept2005'!$Q$2:$Q$65130</definedName>
    <definedName name="SPL_PCWBS">'[112]Askhar-Hidd_02-Sept2005'!$B$2:$B$65130</definedName>
    <definedName name="SPL_READY">'[112]Askhar-Hidd_02-Sept2005'!$W$2:$W$65130</definedName>
    <definedName name="SPL_SHIP">'[112]Askhar-Hidd_02-Sept2005'!$X$2:$X$65130</definedName>
    <definedName name="SPL_WELDED">'[112]Askhar-Hidd_02-Sept2005'!$T$2:$T$65130</definedName>
    <definedName name="split">[79]Total!$C$36:$I$48</definedName>
    <definedName name="spm" localSheetId="4">#REF!</definedName>
    <definedName name="spm" localSheetId="12">#REF!</definedName>
    <definedName name="spm" localSheetId="19">#REF!</definedName>
    <definedName name="spm" localSheetId="2">#REF!</definedName>
    <definedName name="spm" localSheetId="6">#REF!</definedName>
    <definedName name="spm" localSheetId="14">#REF!</definedName>
    <definedName name="spm" localSheetId="21">#REF!</definedName>
    <definedName name="spm">#REF!</definedName>
    <definedName name="SPP" localSheetId="4">#REF!</definedName>
    <definedName name="SPP" localSheetId="12">#REF!</definedName>
    <definedName name="SPP" localSheetId="19">#REF!</definedName>
    <definedName name="SPP" localSheetId="2">#REF!</definedName>
    <definedName name="SPP" localSheetId="6">#REF!</definedName>
    <definedName name="SPP" localSheetId="14">#REF!</definedName>
    <definedName name="SPP" localSheetId="21">#REF!</definedName>
    <definedName name="SPP">#REF!</definedName>
    <definedName name="SR" localSheetId="4">#REF!</definedName>
    <definedName name="SR" localSheetId="12">#REF!</definedName>
    <definedName name="SR" localSheetId="19">#REF!</definedName>
    <definedName name="SR" localSheetId="2">#REF!</definedName>
    <definedName name="SR" localSheetId="6">#REF!</definedName>
    <definedName name="SR" localSheetId="14">#REF!</definedName>
    <definedName name="SR" localSheetId="21">#REF!</definedName>
    <definedName name="SR">#REF!</definedName>
    <definedName name="ss" localSheetId="4" hidden="1">{#N/A,#N/A,FALSE,"WRSUMMARY";#N/A,#N/A,FALSE,"ANNEX-1";#N/A,#N/A,FALSE,"ANNEX-2";#N/A,#N/A,FALSE,"ANNEX-3";#N/A,#N/A,FALSE,"WORKING"}</definedName>
    <definedName name="ss" localSheetId="12" hidden="1">{#N/A,#N/A,FALSE,"WRSUMMARY";#N/A,#N/A,FALSE,"ANNEX-1";#N/A,#N/A,FALSE,"ANNEX-2";#N/A,#N/A,FALSE,"ANNEX-3";#N/A,#N/A,FALSE,"WORKING"}</definedName>
    <definedName name="ss" localSheetId="19" hidden="1">{#N/A,#N/A,FALSE,"WRSUMMARY";#N/A,#N/A,FALSE,"ANNEX-1";#N/A,#N/A,FALSE,"ANNEX-2";#N/A,#N/A,FALSE,"ANNEX-3";#N/A,#N/A,FALSE,"WORKING"}</definedName>
    <definedName name="ss" localSheetId="0" hidden="1">{#N/A,#N/A,FALSE,"WRSUMMARY";#N/A,#N/A,FALSE,"ANNEX-1";#N/A,#N/A,FALSE,"ANNEX-2";#N/A,#N/A,FALSE,"ANNEX-3";#N/A,#N/A,FALSE,"WORKING"}</definedName>
    <definedName name="ss" localSheetId="10" hidden="1">{#N/A,#N/A,FALSE,"WRSUMMARY";#N/A,#N/A,FALSE,"ANNEX-1";#N/A,#N/A,FALSE,"ANNEX-2";#N/A,#N/A,FALSE,"ANNEX-3";#N/A,#N/A,FALSE,"WORKING"}</definedName>
    <definedName name="ss" localSheetId="9" hidden="1">{#N/A,#N/A,FALSE,"WRSUMMARY";#N/A,#N/A,FALSE,"ANNEX-1";#N/A,#N/A,FALSE,"ANNEX-2";#N/A,#N/A,FALSE,"ANNEX-3";#N/A,#N/A,FALSE,"WORKING"}</definedName>
    <definedName name="ss" localSheetId="17" hidden="1">{#N/A,#N/A,FALSE,"WRSUMMARY";#N/A,#N/A,FALSE,"ANNEX-1";#N/A,#N/A,FALSE,"ANNEX-2";#N/A,#N/A,FALSE,"ANNEX-3";#N/A,#N/A,FALSE,"WORKING"}</definedName>
    <definedName name="ss" localSheetId="6" hidden="1">{#N/A,#N/A,FALSE,"WRSUMMARY";#N/A,#N/A,FALSE,"ANNEX-1";#N/A,#N/A,FALSE,"ANNEX-2";#N/A,#N/A,FALSE,"ANNEX-3";#N/A,#N/A,FALSE,"WORKING"}</definedName>
    <definedName name="ss" localSheetId="14" hidden="1">{#N/A,#N/A,FALSE,"WRSUMMARY";#N/A,#N/A,FALSE,"ANNEX-1";#N/A,#N/A,FALSE,"ANNEX-2";#N/A,#N/A,FALSE,"ANNEX-3";#N/A,#N/A,FALSE,"WORKING"}</definedName>
    <definedName name="ss" localSheetId="21" hidden="1">{#N/A,#N/A,FALSE,"WRSUMMARY";#N/A,#N/A,FALSE,"ANNEX-1";#N/A,#N/A,FALSE,"ANNEX-2";#N/A,#N/A,FALSE,"ANNEX-3";#N/A,#N/A,FALSE,"WORKING"}</definedName>
    <definedName name="ss" hidden="1">{#N/A,#N/A,FALSE,"WRSUMMARY";#N/A,#N/A,FALSE,"ANNEX-1";#N/A,#N/A,FALSE,"ANNEX-2";#N/A,#N/A,FALSE,"ANNEX-3";#N/A,#N/A,FALSE,"WORKING"}</definedName>
    <definedName name="ssaasas" localSheetId="4" hidden="1">{"Cost Summary",#N/A,FALSE,"B";"Cost Detail 1",#N/A,FALSE,"C";"Cost Detail 2",#N/A,FALSE,"C"}</definedName>
    <definedName name="ssaasas" localSheetId="12" hidden="1">{"Cost Summary",#N/A,FALSE,"B";"Cost Detail 1",#N/A,FALSE,"C";"Cost Detail 2",#N/A,FALSE,"C"}</definedName>
    <definedName name="ssaasas" localSheetId="19" hidden="1">{"Cost Summary",#N/A,FALSE,"B";"Cost Detail 1",#N/A,FALSE,"C";"Cost Detail 2",#N/A,FALSE,"C"}</definedName>
    <definedName name="ssaasas" localSheetId="0" hidden="1">{"Cost Summary",#N/A,FALSE,"B";"Cost Detail 1",#N/A,FALSE,"C";"Cost Detail 2",#N/A,FALSE,"C"}</definedName>
    <definedName name="ssaasas" localSheetId="10" hidden="1">{"Cost Summary",#N/A,FALSE,"B";"Cost Detail 1",#N/A,FALSE,"C";"Cost Detail 2",#N/A,FALSE,"C"}</definedName>
    <definedName name="ssaasas" localSheetId="9" hidden="1">{"Cost Summary",#N/A,FALSE,"B";"Cost Detail 1",#N/A,FALSE,"C";"Cost Detail 2",#N/A,FALSE,"C"}</definedName>
    <definedName name="ssaasas" localSheetId="17" hidden="1">{"Cost Summary",#N/A,FALSE,"B";"Cost Detail 1",#N/A,FALSE,"C";"Cost Detail 2",#N/A,FALSE,"C"}</definedName>
    <definedName name="ssaasas" localSheetId="6" hidden="1">{"Cost Summary",#N/A,FALSE,"B";"Cost Detail 1",#N/A,FALSE,"C";"Cost Detail 2",#N/A,FALSE,"C"}</definedName>
    <definedName name="ssaasas" localSheetId="14" hidden="1">{"Cost Summary",#N/A,FALSE,"B";"Cost Detail 1",#N/A,FALSE,"C";"Cost Detail 2",#N/A,FALSE,"C"}</definedName>
    <definedName name="ssaasas" localSheetId="21" hidden="1">{"Cost Summary",#N/A,FALSE,"B";"Cost Detail 1",#N/A,FALSE,"C";"Cost Detail 2",#N/A,FALSE,"C"}</definedName>
    <definedName name="ssaasas" hidden="1">{"Cost Summary",#N/A,FALSE,"B";"Cost Detail 1",#N/A,FALSE,"C";"Cost Detail 2",#N/A,FALSE,"C"}</definedName>
    <definedName name="SSASWQS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4" hidden="1">{"Cost Summary",#N/A,FALSE,"B";"Cost Detail 1",#N/A,FALSE,"C";"Cost Detail 2",#N/A,FALSE,"C"}</definedName>
    <definedName name="sss" localSheetId="12" hidden="1">{"Cost Summary",#N/A,FALSE,"B";"Cost Detail 1",#N/A,FALSE,"C";"Cost Detail 2",#N/A,FALSE,"C"}</definedName>
    <definedName name="sss" localSheetId="19" hidden="1">{"Cost Summary",#N/A,FALSE,"B";"Cost Detail 1",#N/A,FALSE,"C";"Cost Detail 2",#N/A,FALSE,"C"}</definedName>
    <definedName name="sss" localSheetId="0" hidden="1">{"Cost Summary",#N/A,FALSE,"B";"Cost Detail 1",#N/A,FALSE,"C";"Cost Detail 2",#N/A,FALSE,"C"}</definedName>
    <definedName name="sss" localSheetId="10" hidden="1">{"Cost Summary",#N/A,FALSE,"B";"Cost Detail 1",#N/A,FALSE,"C";"Cost Detail 2",#N/A,FALSE,"C"}</definedName>
    <definedName name="sss" localSheetId="9" hidden="1">{"Cost Summary",#N/A,FALSE,"B";"Cost Detail 1",#N/A,FALSE,"C";"Cost Detail 2",#N/A,FALSE,"C"}</definedName>
    <definedName name="sss" localSheetId="17" hidden="1">{"Cost Summary",#N/A,FALSE,"B";"Cost Detail 1",#N/A,FALSE,"C";"Cost Detail 2",#N/A,FALSE,"C"}</definedName>
    <definedName name="sss" localSheetId="6" hidden="1">{"Cost Summary",#N/A,FALSE,"B";"Cost Detail 1",#N/A,FALSE,"C";"Cost Detail 2",#N/A,FALSE,"C"}</definedName>
    <definedName name="sss" localSheetId="14" hidden="1">{"Cost Summary",#N/A,FALSE,"B";"Cost Detail 1",#N/A,FALSE,"C";"Cost Detail 2",#N/A,FALSE,"C"}</definedName>
    <definedName name="sss" localSheetId="21" hidden="1">{"Cost Summary",#N/A,FALSE,"B";"Cost Detail 1",#N/A,FALSE,"C";"Cost Detail 2",#N/A,FALSE,"C"}</definedName>
    <definedName name="sss" hidden="1">{"Cost Summary",#N/A,FALSE,"B";"Cost Detail 1",#N/A,FALSE,"C";"Cost Detail 2",#N/A,FALSE,"C"}</definedName>
    <definedName name="sssss" localSheetId="4" hidden="1">{#N/A,#N/A,FALSE,"WRSUMMARY";#N/A,#N/A,FALSE,"ANNEX-1";#N/A,#N/A,FALSE,"ANNEX-2";#N/A,#N/A,FALSE,"ANNEX-3";#N/A,#N/A,FALSE,"WORKING"}</definedName>
    <definedName name="sssss" localSheetId="12" hidden="1">{#N/A,#N/A,FALSE,"WRSUMMARY";#N/A,#N/A,FALSE,"ANNEX-1";#N/A,#N/A,FALSE,"ANNEX-2";#N/A,#N/A,FALSE,"ANNEX-3";#N/A,#N/A,FALSE,"WORKING"}</definedName>
    <definedName name="sssss" localSheetId="19" hidden="1">{#N/A,#N/A,FALSE,"WRSUMMARY";#N/A,#N/A,FALSE,"ANNEX-1";#N/A,#N/A,FALSE,"ANNEX-2";#N/A,#N/A,FALSE,"ANNEX-3";#N/A,#N/A,FALSE,"WORKING"}</definedName>
    <definedName name="sssss" localSheetId="0" hidden="1">{#N/A,#N/A,FALSE,"WRSUMMARY";#N/A,#N/A,FALSE,"ANNEX-1";#N/A,#N/A,FALSE,"ANNEX-2";#N/A,#N/A,FALSE,"ANNEX-3";#N/A,#N/A,FALSE,"WORKING"}</definedName>
    <definedName name="sssss" localSheetId="10" hidden="1">{#N/A,#N/A,FALSE,"WRSUMMARY";#N/A,#N/A,FALSE,"ANNEX-1";#N/A,#N/A,FALSE,"ANNEX-2";#N/A,#N/A,FALSE,"ANNEX-3";#N/A,#N/A,FALSE,"WORKING"}</definedName>
    <definedName name="sssss" localSheetId="9" hidden="1">{#N/A,#N/A,FALSE,"WRSUMMARY";#N/A,#N/A,FALSE,"ANNEX-1";#N/A,#N/A,FALSE,"ANNEX-2";#N/A,#N/A,FALSE,"ANNEX-3";#N/A,#N/A,FALSE,"WORKING"}</definedName>
    <definedName name="sssss" localSheetId="17" hidden="1">{#N/A,#N/A,FALSE,"WRSUMMARY";#N/A,#N/A,FALSE,"ANNEX-1";#N/A,#N/A,FALSE,"ANNEX-2";#N/A,#N/A,FALSE,"ANNEX-3";#N/A,#N/A,FALSE,"WORKING"}</definedName>
    <definedName name="sssss" localSheetId="6" hidden="1">{#N/A,#N/A,FALSE,"WRSUMMARY";#N/A,#N/A,FALSE,"ANNEX-1";#N/A,#N/A,FALSE,"ANNEX-2";#N/A,#N/A,FALSE,"ANNEX-3";#N/A,#N/A,FALSE,"WORKING"}</definedName>
    <definedName name="sssss" localSheetId="14" hidden="1">{#N/A,#N/A,FALSE,"WRSUMMARY";#N/A,#N/A,FALSE,"ANNEX-1";#N/A,#N/A,FALSE,"ANNEX-2";#N/A,#N/A,FALSE,"ANNEX-3";#N/A,#N/A,FALSE,"WORKING"}</definedName>
    <definedName name="sssss" localSheetId="21" hidden="1">{#N/A,#N/A,FALSE,"WRSUMMARY";#N/A,#N/A,FALSE,"ANNEX-1";#N/A,#N/A,FALSE,"ANNEX-2";#N/A,#N/A,FALSE,"ANNEX-3";#N/A,#N/A,FALSE,"WORKING"}</definedName>
    <definedName name="sssss" hidden="1">{#N/A,#N/A,FALSE,"WRSUMMARY";#N/A,#N/A,FALSE,"ANNEX-1";#N/A,#N/A,FALSE,"ANNEX-2";#N/A,#N/A,FALSE,"ANNEX-3";#N/A,#N/A,FALSE,"WORKING"}</definedName>
    <definedName name="ssssss" localSheetId="4" hidden="1">{#N/A,#N/A,FALSE,"WRSUMMARY";#N/A,#N/A,FALSE,"ANNEX-1";#N/A,#N/A,FALSE,"ANNEX-2";#N/A,#N/A,FALSE,"ANNEX-3";#N/A,#N/A,FALSE,"WORKING"}</definedName>
    <definedName name="ssssss" localSheetId="12" hidden="1">{#N/A,#N/A,FALSE,"WRSUMMARY";#N/A,#N/A,FALSE,"ANNEX-1";#N/A,#N/A,FALSE,"ANNEX-2";#N/A,#N/A,FALSE,"ANNEX-3";#N/A,#N/A,FALSE,"WORKING"}</definedName>
    <definedName name="ssssss" localSheetId="19" hidden="1">{#N/A,#N/A,FALSE,"WRSUMMARY";#N/A,#N/A,FALSE,"ANNEX-1";#N/A,#N/A,FALSE,"ANNEX-2";#N/A,#N/A,FALSE,"ANNEX-3";#N/A,#N/A,FALSE,"WORKING"}</definedName>
    <definedName name="ssssss" localSheetId="0" hidden="1">{#N/A,#N/A,FALSE,"WRSUMMARY";#N/A,#N/A,FALSE,"ANNEX-1";#N/A,#N/A,FALSE,"ANNEX-2";#N/A,#N/A,FALSE,"ANNEX-3";#N/A,#N/A,FALSE,"WORKING"}</definedName>
    <definedName name="ssssss" localSheetId="10" hidden="1">{#N/A,#N/A,FALSE,"WRSUMMARY";#N/A,#N/A,FALSE,"ANNEX-1";#N/A,#N/A,FALSE,"ANNEX-2";#N/A,#N/A,FALSE,"ANNEX-3";#N/A,#N/A,FALSE,"WORKING"}</definedName>
    <definedName name="ssssss" localSheetId="9" hidden="1">{#N/A,#N/A,FALSE,"WRSUMMARY";#N/A,#N/A,FALSE,"ANNEX-1";#N/A,#N/A,FALSE,"ANNEX-2";#N/A,#N/A,FALSE,"ANNEX-3";#N/A,#N/A,FALSE,"WORKING"}</definedName>
    <definedName name="ssssss" localSheetId="17" hidden="1">{#N/A,#N/A,FALSE,"WRSUMMARY";#N/A,#N/A,FALSE,"ANNEX-1";#N/A,#N/A,FALSE,"ANNEX-2";#N/A,#N/A,FALSE,"ANNEX-3";#N/A,#N/A,FALSE,"WORKING"}</definedName>
    <definedName name="ssssss" localSheetId="6" hidden="1">{#N/A,#N/A,FALSE,"WRSUMMARY";#N/A,#N/A,FALSE,"ANNEX-1";#N/A,#N/A,FALSE,"ANNEX-2";#N/A,#N/A,FALSE,"ANNEX-3";#N/A,#N/A,FALSE,"WORKING"}</definedName>
    <definedName name="ssssss" localSheetId="14" hidden="1">{#N/A,#N/A,FALSE,"WRSUMMARY";#N/A,#N/A,FALSE,"ANNEX-1";#N/A,#N/A,FALSE,"ANNEX-2";#N/A,#N/A,FALSE,"ANNEX-3";#N/A,#N/A,FALSE,"WORKING"}</definedName>
    <definedName name="ssssss" localSheetId="21" hidden="1">{#N/A,#N/A,FALSE,"WRSUMMARY";#N/A,#N/A,FALSE,"ANNEX-1";#N/A,#N/A,FALSE,"ANNEX-2";#N/A,#N/A,FALSE,"ANNEX-3";#N/A,#N/A,FALSE,"WORKING"}</definedName>
    <definedName name="ssssss" hidden="1">{#N/A,#N/A,FALSE,"WRSUMMARY";#N/A,#N/A,FALSE,"ANNEX-1";#N/A,#N/A,FALSE,"ANNEX-2";#N/A,#N/A,FALSE,"ANNEX-3";#N/A,#N/A,FALSE,"WORKING"}</definedName>
    <definedName name="ST_EXP" localSheetId="2">#REF!</definedName>
    <definedName name="ST_EXP">#REF!</definedName>
    <definedName name="staff" localSheetId="4" hidden="1">{"'act wise'!$E$4:$AM$24","'act wise'!$E$4:$AM$24"}</definedName>
    <definedName name="staff" localSheetId="12" hidden="1">{"'act wise'!$E$4:$AM$24","'act wise'!$E$4:$AM$24"}</definedName>
    <definedName name="staff" localSheetId="19" hidden="1">{"'act wise'!$E$4:$AM$24","'act wise'!$E$4:$AM$24"}</definedName>
    <definedName name="staff" localSheetId="0" hidden="1">{"'act wise'!$E$4:$AM$24","'act wise'!$E$4:$AM$24"}</definedName>
    <definedName name="staff" localSheetId="10" hidden="1">{"'act wise'!$E$4:$AM$24","'act wise'!$E$4:$AM$24"}</definedName>
    <definedName name="staff" localSheetId="9" hidden="1">{"'act wise'!$E$4:$AM$24","'act wise'!$E$4:$AM$24"}</definedName>
    <definedName name="staff" localSheetId="17" hidden="1">{"'act wise'!$E$4:$AM$24","'act wise'!$E$4:$AM$24"}</definedName>
    <definedName name="staff" localSheetId="6" hidden="1">{"'act wise'!$E$4:$AM$24","'act wise'!$E$4:$AM$24"}</definedName>
    <definedName name="staff" localSheetId="14" hidden="1">{"'act wise'!$E$4:$AM$24","'act wise'!$E$4:$AM$24"}</definedName>
    <definedName name="staff" localSheetId="21" hidden="1">{"'act wise'!$E$4:$AM$24","'act wise'!$E$4:$AM$24"}</definedName>
    <definedName name="staff" hidden="1">{"'act wise'!$E$4:$AM$24","'act wise'!$E$4:$AM$24"}</definedName>
    <definedName name="staff_max" localSheetId="2">#REF!</definedName>
    <definedName name="staff_max">#REF!</definedName>
    <definedName name="STAFF_RT" localSheetId="2">#REF!</definedName>
    <definedName name="STAFF_RT">#REF!</definedName>
    <definedName name="start_qua" localSheetId="2">#REF!</definedName>
    <definedName name="start_qua">#REF!</definedName>
    <definedName name="START_UP___COMMISSIONING" localSheetId="4">#REF!</definedName>
    <definedName name="START_UP___COMMISSIONING" localSheetId="12">#REF!</definedName>
    <definedName name="START_UP___COMMISSIONING" localSheetId="19">#REF!</definedName>
    <definedName name="START_UP___COMMISSIONING" localSheetId="2">#REF!</definedName>
    <definedName name="START_UP___COMMISSIONING" localSheetId="6">#REF!</definedName>
    <definedName name="START_UP___COMMISSIONING" localSheetId="14">#REF!</definedName>
    <definedName name="START_UP___COMMISSIONING" localSheetId="21">#REF!</definedName>
    <definedName name="START_UP___COMMISSIONING">#REF!</definedName>
    <definedName name="Starters_480V">[154]Tables!$A$5:$B$14</definedName>
    <definedName name="Starting" localSheetId="4">#REF!</definedName>
    <definedName name="Starting" localSheetId="12">#REF!</definedName>
    <definedName name="Starting" localSheetId="19">#REF!</definedName>
    <definedName name="Starting" localSheetId="2">#REF!</definedName>
    <definedName name="Starting" localSheetId="6">#REF!</definedName>
    <definedName name="Starting" localSheetId="14">#REF!</definedName>
    <definedName name="Starting" localSheetId="21">#REF!</definedName>
    <definedName name="Starting">#REF!</definedName>
    <definedName name="StartList10" localSheetId="4">#REF!</definedName>
    <definedName name="StartList10" localSheetId="12">#REF!</definedName>
    <definedName name="StartList10" localSheetId="19">#REF!</definedName>
    <definedName name="StartList10" localSheetId="2">#REF!</definedName>
    <definedName name="StartList10" localSheetId="6">#REF!</definedName>
    <definedName name="StartList10" localSheetId="14">#REF!</definedName>
    <definedName name="StartList10" localSheetId="21">#REF!</definedName>
    <definedName name="StartList10">#REF!</definedName>
    <definedName name="StartList2" localSheetId="4">#REF!</definedName>
    <definedName name="StartList2" localSheetId="12">#REF!</definedName>
    <definedName name="StartList2" localSheetId="19">#REF!</definedName>
    <definedName name="StartList2" localSheetId="2">#REF!</definedName>
    <definedName name="StartList2" localSheetId="6">#REF!</definedName>
    <definedName name="StartList2" localSheetId="14">#REF!</definedName>
    <definedName name="StartList2" localSheetId="21">#REF!</definedName>
    <definedName name="StartList2">#REF!</definedName>
    <definedName name="StartList3" localSheetId="2">#REF!</definedName>
    <definedName name="StartList3">#REF!</definedName>
    <definedName name="StartList4" localSheetId="2">#REF!</definedName>
    <definedName name="StartList4">#REF!</definedName>
    <definedName name="StartList5" localSheetId="2">#REF!</definedName>
    <definedName name="StartList5">#REF!</definedName>
    <definedName name="StartList6" localSheetId="2">#REF!</definedName>
    <definedName name="StartList6">#REF!</definedName>
    <definedName name="StartList7" localSheetId="2">#REF!</definedName>
    <definedName name="StartList7">#REF!</definedName>
    <definedName name="StartList8" localSheetId="2">#REF!</definedName>
    <definedName name="StartList8">#REF!</definedName>
    <definedName name="startlist87">'[67]11 kV SWGR'!$X$73</definedName>
    <definedName name="StartList9" localSheetId="4">#REF!</definedName>
    <definedName name="StartList9" localSheetId="12">#REF!</definedName>
    <definedName name="StartList9" localSheetId="19">#REF!</definedName>
    <definedName name="StartList9" localSheetId="2">#REF!</definedName>
    <definedName name="StartList9" localSheetId="6">#REF!</definedName>
    <definedName name="StartList9" localSheetId="14">#REF!</definedName>
    <definedName name="StartList9" localSheetId="21">#REF!</definedName>
    <definedName name="StartList9">#REF!</definedName>
    <definedName name="STAT" localSheetId="4">#REF!</definedName>
    <definedName name="STAT" localSheetId="12">#REF!</definedName>
    <definedName name="STAT" localSheetId="19">#REF!</definedName>
    <definedName name="STAT" localSheetId="2">#REF!</definedName>
    <definedName name="STAT" localSheetId="6">#REF!</definedName>
    <definedName name="STAT" localSheetId="14">#REF!</definedName>
    <definedName name="STAT" localSheetId="21">#REF!</definedName>
    <definedName name="STAT">#REF!</definedName>
    <definedName name="status">[48]List!$D$1:$D$2</definedName>
    <definedName name="STEP_FLAG">[56]Input!$C$77</definedName>
    <definedName name="stg_02" localSheetId="4">#REF!</definedName>
    <definedName name="stg_02" localSheetId="12">#REF!</definedName>
    <definedName name="stg_02" localSheetId="19">#REF!</definedName>
    <definedName name="stg_02" localSheetId="2">#REF!</definedName>
    <definedName name="stg_02" localSheetId="6">#REF!</definedName>
    <definedName name="stg_02" localSheetId="14">#REF!</definedName>
    <definedName name="stg_02" localSheetId="21">#REF!</definedName>
    <definedName name="stg_02">#REF!</definedName>
    <definedName name="stg_03" localSheetId="4">#REF!</definedName>
    <definedName name="stg_03" localSheetId="12">#REF!</definedName>
    <definedName name="stg_03" localSheetId="19">#REF!</definedName>
    <definedName name="stg_03" localSheetId="2">#REF!</definedName>
    <definedName name="stg_03" localSheetId="6">#REF!</definedName>
    <definedName name="stg_03" localSheetId="14">#REF!</definedName>
    <definedName name="stg_03" localSheetId="21">#REF!</definedName>
    <definedName name="stg_03">#REF!</definedName>
    <definedName name="stg_04" localSheetId="4">#REF!</definedName>
    <definedName name="stg_04" localSheetId="12">#REF!</definedName>
    <definedName name="stg_04" localSheetId="19">#REF!</definedName>
    <definedName name="stg_04" localSheetId="2">#REF!</definedName>
    <definedName name="stg_04" localSheetId="6">#REF!</definedName>
    <definedName name="stg_04" localSheetId="14">#REF!</definedName>
    <definedName name="stg_04" localSheetId="21">#REF!</definedName>
    <definedName name="stg_04">#REF!</definedName>
    <definedName name="stg_05" localSheetId="2">#REF!</definedName>
    <definedName name="stg_05">#REF!</definedName>
    <definedName name="stg_06" localSheetId="2">#REF!</definedName>
    <definedName name="stg_06">#REF!</definedName>
    <definedName name="stg_07" localSheetId="2">#REF!</definedName>
    <definedName name="stg_07">#REF!</definedName>
    <definedName name="stg_08" localSheetId="2">#REF!</definedName>
    <definedName name="stg_08">#REF!</definedName>
    <definedName name="stg_HR_M" localSheetId="2">#REF!</definedName>
    <definedName name="stg_HR_M">#REF!</definedName>
    <definedName name="stg_tcost" localSheetId="2">#REF!</definedName>
    <definedName name="stg_tcost">#REF!</definedName>
    <definedName name="stg_tmm" localSheetId="2">#REF!</definedName>
    <definedName name="stg_tmm">#REF!</definedName>
    <definedName name="STGCOMMH" localSheetId="2">#REF!</definedName>
    <definedName name="STGCOMMH">#REF!</definedName>
    <definedName name="STGCOMMHCOST" localSheetId="2">#REF!</definedName>
    <definedName name="STGCOMMHCOST">#REF!</definedName>
    <definedName name="STGCOMMM" localSheetId="2">#REF!</definedName>
    <definedName name="STGCOMMM">#REF!</definedName>
    <definedName name="STGMH" localSheetId="2">#REF!</definedName>
    <definedName name="STGMH">#REF!</definedName>
    <definedName name="STGMHCOST" localSheetId="2">#REF!</definedName>
    <definedName name="STGMHCOST">#REF!</definedName>
    <definedName name="STGMM" localSheetId="2">#REF!</definedName>
    <definedName name="STGMM">#REF!</definedName>
    <definedName name="stkflag">[22]EntitiesTable!$AF$9</definedName>
    <definedName name="STOCK" localSheetId="2">#REF!</definedName>
    <definedName name="STOCK">#REF!</definedName>
    <definedName name="StorageLocations" localSheetId="4">#REF!</definedName>
    <definedName name="StorageLocations" localSheetId="12">#REF!</definedName>
    <definedName name="StorageLocations" localSheetId="19">#REF!</definedName>
    <definedName name="StorageLocations" localSheetId="2">#REF!</definedName>
    <definedName name="StorageLocations" localSheetId="6">#REF!</definedName>
    <definedName name="StorageLocations" localSheetId="14">#REF!</definedName>
    <definedName name="StorageLocations" localSheetId="21">#REF!</definedName>
    <definedName name="StorageLocations">#REF!</definedName>
    <definedName name="STORE" localSheetId="2">#REF!</definedName>
    <definedName name="STORE" localSheetId="6">'[42]STORE NAME'!#REF!</definedName>
    <definedName name="STORE" localSheetId="14">#REF!</definedName>
    <definedName name="STORE" localSheetId="21">#REF!</definedName>
    <definedName name="STORE">#REF!</definedName>
    <definedName name="StoreNames" localSheetId="2">#REF!</definedName>
    <definedName name="StoreNames" localSheetId="6">#REF!</definedName>
    <definedName name="StoreNames" localSheetId="14">#REF!</definedName>
    <definedName name="StoreNames" localSheetId="21">#REF!</definedName>
    <definedName name="StoreNames">#REF!</definedName>
    <definedName name="Storeweeks_PL">[39]Cockpit!$F$2</definedName>
    <definedName name="STRESS">'[17]CODE-STR'!$A$3:$V$40</definedName>
    <definedName name="strl_graph">[82]Structural!$I$3:$AA$3,[82]Structural!$I$136:$AA$136</definedName>
    <definedName name="STRUC.ID">[93]DWG_FrmDON!$D$4:$D$390</definedName>
    <definedName name="Struktur" localSheetId="4">#REF!</definedName>
    <definedName name="Struktur" localSheetId="12">#REF!</definedName>
    <definedName name="Struktur" localSheetId="19">#REF!</definedName>
    <definedName name="Struktur" localSheetId="2">#REF!</definedName>
    <definedName name="Struktur" localSheetId="6">#REF!</definedName>
    <definedName name="Struktur" localSheetId="14">#REF!</definedName>
    <definedName name="Struktur" localSheetId="21">#REF!</definedName>
    <definedName name="Struktur">#REF!</definedName>
    <definedName name="Stundensatz">72.13</definedName>
    <definedName name="SUBCON" localSheetId="2">#REF!</definedName>
    <definedName name="SUBCON">#REF!</definedName>
    <definedName name="SUBCONFORMATION" localSheetId="2">#REF!</definedName>
    <definedName name="SUBCONFORMATION">#REF!</definedName>
    <definedName name="SUBS" localSheetId="2">#REF!</definedName>
    <definedName name="SUBS">#REF!</definedName>
    <definedName name="Subsidised">[39]Cockpit!$F$35</definedName>
    <definedName name="SUI" localSheetId="4">#REF!</definedName>
    <definedName name="SUI" localSheetId="12">#REF!</definedName>
    <definedName name="SUI" localSheetId="19">#REF!</definedName>
    <definedName name="SUI" localSheetId="2">#REF!</definedName>
    <definedName name="SUI" localSheetId="6">#REF!</definedName>
    <definedName name="SUI" localSheetId="14">#REF!</definedName>
    <definedName name="SUI" localSheetId="21">#REF!</definedName>
    <definedName name="SUI">#REF!</definedName>
    <definedName name="SUM" localSheetId="4">#REF!</definedName>
    <definedName name="SUM" localSheetId="12">#REF!</definedName>
    <definedName name="SUM" localSheetId="19">#REF!</definedName>
    <definedName name="SUM" localSheetId="2">#REF!</definedName>
    <definedName name="SUM" localSheetId="6">#REF!</definedName>
    <definedName name="SUM" localSheetId="14">#REF!</definedName>
    <definedName name="SUM" localSheetId="21">#REF!</definedName>
    <definedName name="SUM">#REF!</definedName>
    <definedName name="SUM_ALL" localSheetId="4">#REF!</definedName>
    <definedName name="SUM_ALL" localSheetId="12">#REF!</definedName>
    <definedName name="SUM_ALL" localSheetId="19">#REF!</definedName>
    <definedName name="SUM_ALL" localSheetId="2">#REF!</definedName>
    <definedName name="SUM_ALL" localSheetId="6">#REF!</definedName>
    <definedName name="SUM_ALL" localSheetId="14">#REF!</definedName>
    <definedName name="SUM_ALL" localSheetId="21">#REF!</definedName>
    <definedName name="SUM_ALL">#REF!</definedName>
    <definedName name="SUM_BID" localSheetId="2">#REF!</definedName>
    <definedName name="SUM_BID">#REF!</definedName>
    <definedName name="sum_bk" localSheetId="2">#REF!</definedName>
    <definedName name="sum_bk">#REF!</definedName>
    <definedName name="SUM_BL" localSheetId="2">#REF!</definedName>
    <definedName name="SUM_BL">#REF!</definedName>
    <definedName name="SUM_DAHANU" localSheetId="2">#REF!</definedName>
    <definedName name="SUM_DAHANU">#REF!</definedName>
    <definedName name="SUM_FC" localSheetId="2">#REF!</definedName>
    <definedName name="SUM_FC">#REF!</definedName>
    <definedName name="sum_guj" localSheetId="2">#REF!</definedName>
    <definedName name="sum_guj">#REF!</definedName>
    <definedName name="SUM_IC" localSheetId="2">#REF!</definedName>
    <definedName name="SUM_IC">#REF!</definedName>
    <definedName name="summ" localSheetId="2">#REF!</definedName>
    <definedName name="summ">#REF!</definedName>
    <definedName name="SUMM_PL" localSheetId="2">#REF!</definedName>
    <definedName name="SUMM_PL">#REF!</definedName>
    <definedName name="SUMM2" localSheetId="2">#REF!</definedName>
    <definedName name="SUMM2">#REF!</definedName>
    <definedName name="SUMM3" localSheetId="2">#REF!</definedName>
    <definedName name="SUMM3">#REF!</definedName>
    <definedName name="Summary" localSheetId="2">#REF!</definedName>
    <definedName name="Summary">#REF!</definedName>
    <definedName name="SUMMCLASS" localSheetId="2">#REF!</definedName>
    <definedName name="SUMMCLASS">#REF!</definedName>
    <definedName name="SUMMER" localSheetId="4">#REF!</definedName>
    <definedName name="SUMMER" localSheetId="12">#REF!</definedName>
    <definedName name="SUMMER" localSheetId="19">#REF!</definedName>
    <definedName name="SUMMER" localSheetId="2">#REF!</definedName>
    <definedName name="SUMMER" localSheetId="6">#REF!</definedName>
    <definedName name="SUMMER" localSheetId="14">#REF!</definedName>
    <definedName name="SUMMER" localSheetId="21">#REF!</definedName>
    <definedName name="SUMMER">#REF!</definedName>
    <definedName name="SUMPCWBS" localSheetId="2">#REF!</definedName>
    <definedName name="SUMPCWBS" localSheetId="6">'[74]CONTROL-SHEET'!#REF!</definedName>
    <definedName name="SUMPCWBS" localSheetId="14">#REF!</definedName>
    <definedName name="SUMPCWBS" localSheetId="21">#REF!</definedName>
    <definedName name="SUMPCWBS">#REF!</definedName>
    <definedName name="sumprint" localSheetId="4">#REF!</definedName>
    <definedName name="sumprint" localSheetId="12">#REF!</definedName>
    <definedName name="sumprint" localSheetId="19">#REF!</definedName>
    <definedName name="sumprint" localSheetId="2">#REF!</definedName>
    <definedName name="sumprint" localSheetId="6">#REF!</definedName>
    <definedName name="sumprint" localSheetId="14">#REF!</definedName>
    <definedName name="sumprint" localSheetId="21">#REF!</definedName>
    <definedName name="sumprint">#REF!</definedName>
    <definedName name="SUMUSD" localSheetId="4">#REF!</definedName>
    <definedName name="SUMUSD" localSheetId="12">#REF!</definedName>
    <definedName name="SUMUSD" localSheetId="19">#REF!</definedName>
    <definedName name="SUMUSD" localSheetId="2">#REF!</definedName>
    <definedName name="SUMUSD" localSheetId="6">#REF!</definedName>
    <definedName name="SUMUSD" localSheetId="14">#REF!</definedName>
    <definedName name="SUMUSD" localSheetId="21">#REF!</definedName>
    <definedName name="SUMUSD">#REF!</definedName>
    <definedName name="suni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 localSheetId="2">#REF!</definedName>
    <definedName name="surbhi">#REF!</definedName>
    <definedName name="surbhi2" localSheetId="2">#REF!</definedName>
    <definedName name="surbhi2">#REF!</definedName>
    <definedName name="sust" localSheetId="2">#REF!</definedName>
    <definedName name="sust">#REF!</definedName>
    <definedName name="sust2" localSheetId="2">#REF!</definedName>
    <definedName name="sust2">#REF!</definedName>
    <definedName name="SUSTDEHY">[36]Dehy!$C$2</definedName>
    <definedName name="sustfjor">'[96]PP Plant'!$C$4</definedName>
    <definedName name="SV" localSheetId="2">#REF!</definedName>
    <definedName name="SV">#REF!</definedName>
    <definedName name="sw" localSheetId="4" hidden="1">#REF!</definedName>
    <definedName name="sw" localSheetId="12" hidden="1">#REF!</definedName>
    <definedName name="sw" localSheetId="19" hidden="1">#REF!</definedName>
    <definedName name="sw" localSheetId="2" hidden="1">#REF!</definedName>
    <definedName name="sw" localSheetId="6" hidden="1">#REF!</definedName>
    <definedName name="sw" localSheetId="14" hidden="1">#REF!</definedName>
    <definedName name="sw" localSheetId="21" hidden="1">#REF!</definedName>
    <definedName name="sw" hidden="1">#REF!</definedName>
    <definedName name="SWED" localSheetId="4" hidden="1">{#N/A,#N/A,FALSE,"WRSUMMARY";#N/A,#N/A,FALSE,"ANNEX-1";#N/A,#N/A,FALSE,"ANNEX-2";#N/A,#N/A,FALSE,"ANNEX-3";#N/A,#N/A,FALSE,"WORKING"}</definedName>
    <definedName name="SWED" localSheetId="12" hidden="1">{#N/A,#N/A,FALSE,"WRSUMMARY";#N/A,#N/A,FALSE,"ANNEX-1";#N/A,#N/A,FALSE,"ANNEX-2";#N/A,#N/A,FALSE,"ANNEX-3";#N/A,#N/A,FALSE,"WORKING"}</definedName>
    <definedName name="SWED" localSheetId="19" hidden="1">{#N/A,#N/A,FALSE,"WRSUMMARY";#N/A,#N/A,FALSE,"ANNEX-1";#N/A,#N/A,FALSE,"ANNEX-2";#N/A,#N/A,FALSE,"ANNEX-3";#N/A,#N/A,FALSE,"WORKING"}</definedName>
    <definedName name="SWED" localSheetId="0" hidden="1">{#N/A,#N/A,FALSE,"WRSUMMARY";#N/A,#N/A,FALSE,"ANNEX-1";#N/A,#N/A,FALSE,"ANNEX-2";#N/A,#N/A,FALSE,"ANNEX-3";#N/A,#N/A,FALSE,"WORKING"}</definedName>
    <definedName name="SWED" localSheetId="10" hidden="1">{#N/A,#N/A,FALSE,"WRSUMMARY";#N/A,#N/A,FALSE,"ANNEX-1";#N/A,#N/A,FALSE,"ANNEX-2";#N/A,#N/A,FALSE,"ANNEX-3";#N/A,#N/A,FALSE,"WORKING"}</definedName>
    <definedName name="SWED" localSheetId="9" hidden="1">{#N/A,#N/A,FALSE,"WRSUMMARY";#N/A,#N/A,FALSE,"ANNEX-1";#N/A,#N/A,FALSE,"ANNEX-2";#N/A,#N/A,FALSE,"ANNEX-3";#N/A,#N/A,FALSE,"WORKING"}</definedName>
    <definedName name="SWED" localSheetId="17" hidden="1">{#N/A,#N/A,FALSE,"WRSUMMARY";#N/A,#N/A,FALSE,"ANNEX-1";#N/A,#N/A,FALSE,"ANNEX-2";#N/A,#N/A,FALSE,"ANNEX-3";#N/A,#N/A,FALSE,"WORKING"}</definedName>
    <definedName name="SWED" localSheetId="6" hidden="1">{#N/A,#N/A,FALSE,"WRSUMMARY";#N/A,#N/A,FALSE,"ANNEX-1";#N/A,#N/A,FALSE,"ANNEX-2";#N/A,#N/A,FALSE,"ANNEX-3";#N/A,#N/A,FALSE,"WORKING"}</definedName>
    <definedName name="SWED" localSheetId="14" hidden="1">{#N/A,#N/A,FALSE,"WRSUMMARY";#N/A,#N/A,FALSE,"ANNEX-1";#N/A,#N/A,FALSE,"ANNEX-2";#N/A,#N/A,FALSE,"ANNEX-3";#N/A,#N/A,FALSE,"WORKING"}</definedName>
    <definedName name="SWED" localSheetId="21" hidden="1">{#N/A,#N/A,FALSE,"WRSUMMARY";#N/A,#N/A,FALSE,"ANNEX-1";#N/A,#N/A,FALSE,"ANNEX-2";#N/A,#N/A,FALSE,"ANNEX-3";#N/A,#N/A,FALSE,"WORKING"}</definedName>
    <definedName name="SWED" hidden="1">{#N/A,#N/A,FALSE,"WRSUMMARY";#N/A,#N/A,FALSE,"ANNEX-1";#N/A,#N/A,FALSE,"ANNEX-2";#N/A,#N/A,FALSE,"ANNEX-3";#N/A,#N/A,FALSE,"WORKING"}</definedName>
    <definedName name="swq" localSheetId="4" hidden="1">{#N/A,#N/A,FALSE,"WRSUMMARY";#N/A,#N/A,FALSE,"ANNEX-1";#N/A,#N/A,FALSE,"ANNEX-2";#N/A,#N/A,FALSE,"ANNEX-3";#N/A,#N/A,FALSE,"WORKING"}</definedName>
    <definedName name="swq" localSheetId="12" hidden="1">{#N/A,#N/A,FALSE,"WRSUMMARY";#N/A,#N/A,FALSE,"ANNEX-1";#N/A,#N/A,FALSE,"ANNEX-2";#N/A,#N/A,FALSE,"ANNEX-3";#N/A,#N/A,FALSE,"WORKING"}</definedName>
    <definedName name="swq" localSheetId="19" hidden="1">{#N/A,#N/A,FALSE,"WRSUMMARY";#N/A,#N/A,FALSE,"ANNEX-1";#N/A,#N/A,FALSE,"ANNEX-2";#N/A,#N/A,FALSE,"ANNEX-3";#N/A,#N/A,FALSE,"WORKING"}</definedName>
    <definedName name="swq" localSheetId="0" hidden="1">{#N/A,#N/A,FALSE,"WRSUMMARY";#N/A,#N/A,FALSE,"ANNEX-1";#N/A,#N/A,FALSE,"ANNEX-2";#N/A,#N/A,FALSE,"ANNEX-3";#N/A,#N/A,FALSE,"WORKING"}</definedName>
    <definedName name="swq" localSheetId="10" hidden="1">{#N/A,#N/A,FALSE,"WRSUMMARY";#N/A,#N/A,FALSE,"ANNEX-1";#N/A,#N/A,FALSE,"ANNEX-2";#N/A,#N/A,FALSE,"ANNEX-3";#N/A,#N/A,FALSE,"WORKING"}</definedName>
    <definedName name="swq" localSheetId="9" hidden="1">{#N/A,#N/A,FALSE,"WRSUMMARY";#N/A,#N/A,FALSE,"ANNEX-1";#N/A,#N/A,FALSE,"ANNEX-2";#N/A,#N/A,FALSE,"ANNEX-3";#N/A,#N/A,FALSE,"WORKING"}</definedName>
    <definedName name="swq" localSheetId="17" hidden="1">{#N/A,#N/A,FALSE,"WRSUMMARY";#N/A,#N/A,FALSE,"ANNEX-1";#N/A,#N/A,FALSE,"ANNEX-2";#N/A,#N/A,FALSE,"ANNEX-3";#N/A,#N/A,FALSE,"WORKING"}</definedName>
    <definedName name="swq" localSheetId="6" hidden="1">{#N/A,#N/A,FALSE,"WRSUMMARY";#N/A,#N/A,FALSE,"ANNEX-1";#N/A,#N/A,FALSE,"ANNEX-2";#N/A,#N/A,FALSE,"ANNEX-3";#N/A,#N/A,FALSE,"WORKING"}</definedName>
    <definedName name="swq" localSheetId="14" hidden="1">{#N/A,#N/A,FALSE,"WRSUMMARY";#N/A,#N/A,FALSE,"ANNEX-1";#N/A,#N/A,FALSE,"ANNEX-2";#N/A,#N/A,FALSE,"ANNEX-3";#N/A,#N/A,FALSE,"WORKING"}</definedName>
    <definedName name="swq" localSheetId="21" hidden="1">{#N/A,#N/A,FALSE,"WRSUMMARY";#N/A,#N/A,FALSE,"ANNEX-1";#N/A,#N/A,FALSE,"ANNEX-2";#N/A,#N/A,FALSE,"ANNEX-3";#N/A,#N/A,FALSE,"WORKING"}</definedName>
    <definedName name="swq" hidden="1">{#N/A,#N/A,FALSE,"WRSUMMARY";#N/A,#N/A,FALSE,"ANNEX-1";#N/A,#N/A,FALSE,"ANNEX-2";#N/A,#N/A,FALSE,"ANNEX-3";#N/A,#N/A,FALSE,"WORKING"}</definedName>
    <definedName name="SYSM" localSheetId="2">#REF!</definedName>
    <definedName name="SYSM">#REF!</definedName>
    <definedName name="SYST" localSheetId="2">#REF!</definedName>
    <definedName name="SYST">#REF!</definedName>
    <definedName name="T" localSheetId="2">#REF!</definedName>
    <definedName name="T">#REF!</definedName>
    <definedName name="T_Specs_Onshore" localSheetId="2">#REF!</definedName>
    <definedName name="T_Specs_Onshore">#REF!</definedName>
    <definedName name="TA">[56]Input!$C$38</definedName>
    <definedName name="Tabel3" localSheetId="4">#REF!</definedName>
    <definedName name="Tabel3" localSheetId="12">#REF!</definedName>
    <definedName name="Tabel3" localSheetId="19">#REF!</definedName>
    <definedName name="Tabel3" localSheetId="2">#REF!</definedName>
    <definedName name="Tabel3" localSheetId="6">#REF!</definedName>
    <definedName name="Tabel3" localSheetId="14">#REF!</definedName>
    <definedName name="Tabel3" localSheetId="21">#REF!</definedName>
    <definedName name="Tabel3">#REF!</definedName>
    <definedName name="Table" localSheetId="4">#REF!</definedName>
    <definedName name="Table" localSheetId="12">#REF!</definedName>
    <definedName name="Table" localSheetId="19">#REF!</definedName>
    <definedName name="Table" localSheetId="2">#REF!</definedName>
    <definedName name="Table" localSheetId="6">#REF!</definedName>
    <definedName name="Table" localSheetId="14">#REF!</definedName>
    <definedName name="Table" localSheetId="21">#REF!</definedName>
    <definedName name="Table">#REF!</definedName>
    <definedName name="Table_conv" localSheetId="4">#REF!</definedName>
    <definedName name="Table_conv" localSheetId="12">#REF!</definedName>
    <definedName name="Table_conv" localSheetId="19">#REF!</definedName>
    <definedName name="Table_conv" localSheetId="2">#REF!</definedName>
    <definedName name="Table_conv" localSheetId="6">#REF!</definedName>
    <definedName name="Table_conv" localSheetId="14">#REF!</definedName>
    <definedName name="Table_conv" localSheetId="21">#REF!</definedName>
    <definedName name="Table_conv">#REF!</definedName>
    <definedName name="table_disci" localSheetId="2">#REF!</definedName>
    <definedName name="table_disci">#REF!</definedName>
    <definedName name="Table_repABC" localSheetId="2">#REF!</definedName>
    <definedName name="Table_repABC">#REF!</definedName>
    <definedName name="Table1" localSheetId="2">#REF!</definedName>
    <definedName name="Table1">#REF!</definedName>
    <definedName name="TANK1" localSheetId="2">#REF!</definedName>
    <definedName name="TANK1">#REF!</definedName>
    <definedName name="TANKS" localSheetId="2">#REF!</definedName>
    <definedName name="TANKS">#REF!</definedName>
    <definedName name="TARGETS">'[35]Summary vol sheets 2005'!$E$3:$AE$99</definedName>
    <definedName name="taux1" localSheetId="4">#REF!</definedName>
    <definedName name="taux1" localSheetId="12">#REF!</definedName>
    <definedName name="taux1" localSheetId="19">#REF!</definedName>
    <definedName name="taux1" localSheetId="2">#REF!</definedName>
    <definedName name="taux1" localSheetId="6">#REF!</definedName>
    <definedName name="taux1" localSheetId="14">#REF!</definedName>
    <definedName name="taux1" localSheetId="21">#REF!</definedName>
    <definedName name="taux1">#REF!</definedName>
    <definedName name="taux2" localSheetId="4">#REF!</definedName>
    <definedName name="taux2" localSheetId="12">#REF!</definedName>
    <definedName name="taux2" localSheetId="19">#REF!</definedName>
    <definedName name="taux2" localSheetId="2">#REF!</definedName>
    <definedName name="taux2" localSheetId="6">#REF!</definedName>
    <definedName name="taux2" localSheetId="14">#REF!</definedName>
    <definedName name="taux2" localSheetId="21">#REF!</definedName>
    <definedName name="taux2">#REF!</definedName>
    <definedName name="taux3" localSheetId="4">#REF!</definedName>
    <definedName name="taux3" localSheetId="12">#REF!</definedName>
    <definedName name="taux3" localSheetId="19">#REF!</definedName>
    <definedName name="taux3" localSheetId="2">#REF!</definedName>
    <definedName name="taux3" localSheetId="6">#REF!</definedName>
    <definedName name="taux3" localSheetId="14">#REF!</definedName>
    <definedName name="taux3" localSheetId="21">#REF!</definedName>
    <definedName name="taux3">#REF!</definedName>
    <definedName name="taux4" localSheetId="2">#REF!</definedName>
    <definedName name="taux4">#REF!</definedName>
    <definedName name="Tax" localSheetId="2">#REF!</definedName>
    <definedName name="Tax">#REF!</definedName>
    <definedName name="Taxes1" localSheetId="2">#REF!</definedName>
    <definedName name="Taxes1">#REF!</definedName>
    <definedName name="tb" localSheetId="2">#REF!</definedName>
    <definedName name="tb">#REF!</definedName>
    <definedName name="tbmda">[22]EntitiesTable!$AE$6</definedName>
    <definedName name="TBSC">[22]EntitiesTable!$AE$23</definedName>
    <definedName name="tcExport080505154850" localSheetId="4">#REF!</definedName>
    <definedName name="tcExport080505154850" localSheetId="12">#REF!</definedName>
    <definedName name="tcExport080505154850" localSheetId="19">#REF!</definedName>
    <definedName name="tcExport080505154850" localSheetId="2">#REF!</definedName>
    <definedName name="tcExport080505154850" localSheetId="6">#REF!</definedName>
    <definedName name="tcExport080505154850" localSheetId="14">#REF!</definedName>
    <definedName name="tcExport080505154850" localSheetId="21">#REF!</definedName>
    <definedName name="tcExport080505154850">#REF!</definedName>
    <definedName name="tekst" localSheetId="4">#REF!</definedName>
    <definedName name="tekst" localSheetId="12">#REF!</definedName>
    <definedName name="tekst" localSheetId="19">#REF!</definedName>
    <definedName name="tekst" localSheetId="2">#REF!</definedName>
    <definedName name="tekst" localSheetId="6">#REF!</definedName>
    <definedName name="tekst" localSheetId="14">#REF!</definedName>
    <definedName name="tekst" localSheetId="21">#REF!</definedName>
    <definedName name="tekst">#REF!</definedName>
    <definedName name="TEMP" localSheetId="4">#REF!</definedName>
    <definedName name="TEMP" localSheetId="12">#REF!</definedName>
    <definedName name="TEMP" localSheetId="19">#REF!</definedName>
    <definedName name="TEMP" localSheetId="2">#REF!</definedName>
    <definedName name="TEMP" localSheetId="6">#REF!</definedName>
    <definedName name="TEMP" localSheetId="14">#REF!</definedName>
    <definedName name="TEMP" localSheetId="21">#REF!</definedName>
    <definedName name="TEMP">#REF!</definedName>
    <definedName name="TEMP_STRESS">'[17]CODE-STR'!$AA$3:$AA$21</definedName>
    <definedName name="TEMPCODE" localSheetId="2">#REF!</definedName>
    <definedName name="TEMPCODE">#REF!</definedName>
    <definedName name="TEMPTEXT" localSheetId="2">#REF!</definedName>
    <definedName name="TEMPTEXT">#REF!</definedName>
    <definedName name="TenderMediaKeyCode" localSheetId="4">#REF!</definedName>
    <definedName name="TenderMediaKeyCode" localSheetId="12">#REF!</definedName>
    <definedName name="TenderMediaKeyCode" localSheetId="19">#REF!</definedName>
    <definedName name="TenderMediaKeyCode" localSheetId="2">#REF!</definedName>
    <definedName name="TenderMediaKeyCode" localSheetId="6">#REF!</definedName>
    <definedName name="TenderMediaKeyCode" localSheetId="14">#REF!</definedName>
    <definedName name="TenderMediaKeyCode" localSheetId="21">#REF!</definedName>
    <definedName name="TenderMediaKeyCode">#REF!</definedName>
    <definedName name="TenderMediaNumber" localSheetId="4">#REF!</definedName>
    <definedName name="TenderMediaNumber" localSheetId="12">#REF!</definedName>
    <definedName name="TenderMediaNumber" localSheetId="19">#REF!</definedName>
    <definedName name="TenderMediaNumber" localSheetId="2">#REF!</definedName>
    <definedName name="TenderMediaNumber" localSheetId="6">#REF!</definedName>
    <definedName name="TenderMediaNumber" localSheetId="14">#REF!</definedName>
    <definedName name="TenderMediaNumber" localSheetId="21">#REF!</definedName>
    <definedName name="TenderMediaNumber">#REF!</definedName>
    <definedName name="tendons_hor">[62]MTO!$G$119</definedName>
    <definedName name="TERM_1ST">[56]Input!$C$68</definedName>
    <definedName name="TERM_FAC_BKUP" localSheetId="4">#REF!</definedName>
    <definedName name="TERM_FAC_BKUP" localSheetId="12">#REF!</definedName>
    <definedName name="TERM_FAC_BKUP" localSheetId="19">#REF!</definedName>
    <definedName name="TERM_FAC_BKUP" localSheetId="2">#REF!</definedName>
    <definedName name="TERM_FAC_BKUP" localSheetId="6">#REF!</definedName>
    <definedName name="TERM_FAC_BKUP" localSheetId="14">#REF!</definedName>
    <definedName name="TERM_FAC_BKUP" localSheetId="21">#REF!</definedName>
    <definedName name="TERM_FAC_BKUP">#REF!</definedName>
    <definedName name="TERMINAL_COST" localSheetId="4">#REF!</definedName>
    <definedName name="TERMINAL_COST" localSheetId="12">#REF!</definedName>
    <definedName name="TERMINAL_COST" localSheetId="19">#REF!</definedName>
    <definedName name="TERMINAL_COST" localSheetId="2">#REF!</definedName>
    <definedName name="TERMINAL_COST" localSheetId="6">#REF!</definedName>
    <definedName name="TERMINAL_COST" localSheetId="14">#REF!</definedName>
    <definedName name="TERMINAL_COST" localSheetId="21">#REF!</definedName>
    <definedName name="TERMINAL_COST">#REF!</definedName>
    <definedName name="TERRA" localSheetId="4">#REF!</definedName>
    <definedName name="TERRA" localSheetId="12">#REF!</definedName>
    <definedName name="TERRA" localSheetId="19">#REF!</definedName>
    <definedName name="TERRA" localSheetId="2">#REF!</definedName>
    <definedName name="TERRA" localSheetId="6">#REF!</definedName>
    <definedName name="TERRA" localSheetId="14">#REF!</definedName>
    <definedName name="TERRA" localSheetId="21">#REF!</definedName>
    <definedName name="TERRA">#REF!</definedName>
    <definedName name="tess" localSheetId="4" hidden="1">{#N/A,#N/A,FALSE,"1st page";#N/A,#N/A,FALSE,"BSC";#N/A,#N/A,FALSE,"Financial report";#N/A,#N/A,FALSE,"Sales"}</definedName>
    <definedName name="tess" localSheetId="12" hidden="1">{#N/A,#N/A,FALSE,"1st page";#N/A,#N/A,FALSE,"BSC";#N/A,#N/A,FALSE,"Financial report";#N/A,#N/A,FALSE,"Sales"}</definedName>
    <definedName name="tess" localSheetId="19" hidden="1">{#N/A,#N/A,FALSE,"1st page";#N/A,#N/A,FALSE,"BSC";#N/A,#N/A,FALSE,"Financial report";#N/A,#N/A,FALSE,"Sales"}</definedName>
    <definedName name="tess" localSheetId="0" hidden="1">{#N/A,#N/A,FALSE,"1st page";#N/A,#N/A,FALSE,"BSC";#N/A,#N/A,FALSE,"Financial report";#N/A,#N/A,FALSE,"Sales"}</definedName>
    <definedName name="tess" localSheetId="10" hidden="1">{#N/A,#N/A,FALSE,"1st page";#N/A,#N/A,FALSE,"BSC";#N/A,#N/A,FALSE,"Financial report";#N/A,#N/A,FALSE,"Sales"}</definedName>
    <definedName name="tess" localSheetId="9" hidden="1">{#N/A,#N/A,FALSE,"1st page";#N/A,#N/A,FALSE,"BSC";#N/A,#N/A,FALSE,"Financial report";#N/A,#N/A,FALSE,"Sales"}</definedName>
    <definedName name="tess" localSheetId="17" hidden="1">{#N/A,#N/A,FALSE,"1st page";#N/A,#N/A,FALSE,"BSC";#N/A,#N/A,FALSE,"Financial report";#N/A,#N/A,FALSE,"Sales"}</definedName>
    <definedName name="tess" localSheetId="6" hidden="1">{#N/A,#N/A,FALSE,"1st page";#N/A,#N/A,FALSE,"BSC";#N/A,#N/A,FALSE,"Financial report";#N/A,#N/A,FALSE,"Sales"}</definedName>
    <definedName name="tess" localSheetId="14" hidden="1">{#N/A,#N/A,FALSE,"1st page";#N/A,#N/A,FALSE,"BSC";#N/A,#N/A,FALSE,"Financial report";#N/A,#N/A,FALSE,"Sales"}</definedName>
    <definedName name="tess" localSheetId="21" hidden="1">{#N/A,#N/A,FALSE,"1st page";#N/A,#N/A,FALSE,"BSC";#N/A,#N/A,FALSE,"Financial report";#N/A,#N/A,FALSE,"Sales"}</definedName>
    <definedName name="tess" hidden="1">{#N/A,#N/A,FALSE,"1st page";#N/A,#N/A,FALSE,"BSC";#N/A,#N/A,FALSE,"Financial report";#N/A,#N/A,FALSE,"Sales"}</definedName>
    <definedName name="test" localSheetId="2">#REF!</definedName>
    <definedName name="test">#REF!</definedName>
    <definedName name="TEST0" localSheetId="2">#REF!</definedName>
    <definedName name="TEST0">#REF!</definedName>
    <definedName name="TEST1" localSheetId="2">#REF!</definedName>
    <definedName name="TEST1">#REF!</definedName>
    <definedName name="TEST10" localSheetId="2">#REF!</definedName>
    <definedName name="TEST10">#REF!</definedName>
    <definedName name="TEST11" localSheetId="2">#REF!</definedName>
    <definedName name="TEST11">#REF!</definedName>
    <definedName name="TEST12" localSheetId="2">#REF!</definedName>
    <definedName name="TEST12">#REF!</definedName>
    <definedName name="TEST13" localSheetId="2">#REF!</definedName>
    <definedName name="TEST13">#REF!</definedName>
    <definedName name="TEST14" localSheetId="2">#REF!</definedName>
    <definedName name="TEST14">#REF!</definedName>
    <definedName name="TEST15" localSheetId="2">#REF!</definedName>
    <definedName name="TEST15">#REF!</definedName>
    <definedName name="TEST16" localSheetId="2">#REF!</definedName>
    <definedName name="TEST16">#REF!</definedName>
    <definedName name="TEST17" localSheetId="4">#REF!</definedName>
    <definedName name="TEST17" localSheetId="12">#REF!</definedName>
    <definedName name="TEST17" localSheetId="19">#REF!</definedName>
    <definedName name="TEST17" localSheetId="2">#REF!</definedName>
    <definedName name="TEST17" localSheetId="6">#REF!</definedName>
    <definedName name="TEST17" localSheetId="14">#REF!</definedName>
    <definedName name="TEST17" localSheetId="21">#REF!</definedName>
    <definedName name="TEST17">#REF!</definedName>
    <definedName name="TEST18" localSheetId="4">#REF!</definedName>
    <definedName name="TEST18" localSheetId="12">#REF!</definedName>
    <definedName name="TEST18" localSheetId="19">#REF!</definedName>
    <definedName name="TEST18" localSheetId="2">#REF!</definedName>
    <definedName name="TEST18" localSheetId="6">#REF!</definedName>
    <definedName name="TEST18" localSheetId="14">#REF!</definedName>
    <definedName name="TEST18" localSheetId="21">#REF!</definedName>
    <definedName name="TEST18">#REF!</definedName>
    <definedName name="TEST19" localSheetId="4">#REF!</definedName>
    <definedName name="TEST19" localSheetId="12">#REF!</definedName>
    <definedName name="TEST19" localSheetId="19">#REF!</definedName>
    <definedName name="TEST19" localSheetId="2">#REF!</definedName>
    <definedName name="TEST19" localSheetId="6">#REF!</definedName>
    <definedName name="TEST19" localSheetId="14">#REF!</definedName>
    <definedName name="TEST19" localSheetId="21">#REF!</definedName>
    <definedName name="TEST19">#REF!</definedName>
    <definedName name="TEST2" localSheetId="2">#REF!</definedName>
    <definedName name="TEST2">#REF!</definedName>
    <definedName name="TEST20" localSheetId="2">#REF!</definedName>
    <definedName name="TEST20">#REF!</definedName>
    <definedName name="TEST21" localSheetId="2">#REF!</definedName>
    <definedName name="TEST21">#REF!</definedName>
    <definedName name="TEST22" localSheetId="2">#REF!</definedName>
    <definedName name="TEST22">#REF!</definedName>
    <definedName name="TEST23" localSheetId="2">#REF!</definedName>
    <definedName name="TEST23">#REF!</definedName>
    <definedName name="TEST24" localSheetId="2">#REF!</definedName>
    <definedName name="TEST24">#REF!</definedName>
    <definedName name="TEST25" localSheetId="2">#REF!</definedName>
    <definedName name="TEST25">#REF!</definedName>
    <definedName name="TEST26" localSheetId="2">#REF!</definedName>
    <definedName name="TEST26">#REF!</definedName>
    <definedName name="TEST27" localSheetId="2">#REF!</definedName>
    <definedName name="TEST27">#REF!</definedName>
    <definedName name="TEST28" localSheetId="2">#REF!</definedName>
    <definedName name="TEST28">#REF!</definedName>
    <definedName name="TEST29" localSheetId="2">#REF!</definedName>
    <definedName name="TEST29">#REF!</definedName>
    <definedName name="TEST3" localSheetId="2">#REF!</definedName>
    <definedName name="TEST3">#REF!</definedName>
    <definedName name="TEST30" localSheetId="2">#REF!</definedName>
    <definedName name="TEST30">#REF!</definedName>
    <definedName name="TEST31" localSheetId="2">#REF!</definedName>
    <definedName name="TEST31">#REF!</definedName>
    <definedName name="TEST32" localSheetId="2">#REF!</definedName>
    <definedName name="TEST32">#REF!</definedName>
    <definedName name="TEST33" localSheetId="2">#REF!</definedName>
    <definedName name="TEST33">#REF!</definedName>
    <definedName name="TEST34" localSheetId="2">#REF!</definedName>
    <definedName name="TEST34">#REF!</definedName>
    <definedName name="TEST35" localSheetId="2">#REF!</definedName>
    <definedName name="TEST35">#REF!</definedName>
    <definedName name="TEST36" localSheetId="2">#REF!</definedName>
    <definedName name="TEST36">#REF!</definedName>
    <definedName name="TEST37" localSheetId="2">#REF!</definedName>
    <definedName name="TEST37">#REF!</definedName>
    <definedName name="TEST38" localSheetId="2">#REF!</definedName>
    <definedName name="TEST38">#REF!</definedName>
    <definedName name="TEST39" localSheetId="2">#REF!</definedName>
    <definedName name="TEST39">#REF!</definedName>
    <definedName name="TEST4" localSheetId="2">#REF!</definedName>
    <definedName name="TEST4">#REF!</definedName>
    <definedName name="TEST40" localSheetId="2">#REF!</definedName>
    <definedName name="TEST40">#REF!</definedName>
    <definedName name="TEST41" localSheetId="2">#REF!</definedName>
    <definedName name="TEST41">#REF!</definedName>
    <definedName name="TEST42" localSheetId="2">#REF!</definedName>
    <definedName name="TEST42">#REF!</definedName>
    <definedName name="TEST43" localSheetId="2">#REF!</definedName>
    <definedName name="TEST43">#REF!</definedName>
    <definedName name="TEST44" localSheetId="2">#REF!</definedName>
    <definedName name="TEST44">#REF!</definedName>
    <definedName name="TEST45" localSheetId="2">#REF!</definedName>
    <definedName name="TEST45">#REF!</definedName>
    <definedName name="TEST46" localSheetId="2">#REF!</definedName>
    <definedName name="TEST46">#REF!</definedName>
    <definedName name="TEST47" localSheetId="2">#REF!</definedName>
    <definedName name="TEST47">#REF!</definedName>
    <definedName name="TEST48" localSheetId="2">#REF!</definedName>
    <definedName name="TEST48">#REF!</definedName>
    <definedName name="TEST5" localSheetId="2">#REF!</definedName>
    <definedName name="TEST5">#REF!</definedName>
    <definedName name="TEST6" localSheetId="2">#REF!</definedName>
    <definedName name="TEST6">#REF!</definedName>
    <definedName name="TEST7" localSheetId="2">#REF!</definedName>
    <definedName name="TEST7">#REF!</definedName>
    <definedName name="TEST8" localSheetId="2">#REF!</definedName>
    <definedName name="TEST8">#REF!</definedName>
    <definedName name="TEST9" localSheetId="2">#REF!</definedName>
    <definedName name="TEST9">#REF!</definedName>
    <definedName name="TESTE" localSheetId="4" hidden="1">{#N/A,#N/A,FALSE,"DEMPROV IR";#N/A,#N/A,FALSE,"INC.FISC";#N/A,#N/A,FALSE,"LUCRO REAL";#N/A,#N/A,FALSE,"L.LIQ.M";#N/A,#N/A,FALSE,"PROV96";#N/A,#N/A,FALSE,"L.LIQU.";#N/A,#N/A,FALSE,"ADIEXCL";#N/A,#N/A,FALSE,"PAT-VT96";#N/A,#N/A,FALSE,"DPO.INC."}</definedName>
    <definedName name="TESTE" localSheetId="12" hidden="1">{#N/A,#N/A,FALSE,"DEMPROV IR";#N/A,#N/A,FALSE,"INC.FISC";#N/A,#N/A,FALSE,"LUCRO REAL";#N/A,#N/A,FALSE,"L.LIQ.M";#N/A,#N/A,FALSE,"PROV96";#N/A,#N/A,FALSE,"L.LIQU.";#N/A,#N/A,FALSE,"ADIEXCL";#N/A,#N/A,FALSE,"PAT-VT96";#N/A,#N/A,FALSE,"DPO.INC."}</definedName>
    <definedName name="TESTE" localSheetId="19" hidden="1">{#N/A,#N/A,FALSE,"DEMPROV IR";#N/A,#N/A,FALSE,"INC.FISC";#N/A,#N/A,FALSE,"LUCRO REAL";#N/A,#N/A,FALSE,"L.LIQ.M";#N/A,#N/A,FALSE,"PROV96";#N/A,#N/A,FALSE,"L.LIQU.";#N/A,#N/A,FALSE,"ADIEXCL";#N/A,#N/A,FALSE,"PAT-VT96";#N/A,#N/A,FALSE,"DPO.INC."}</definedName>
    <definedName name="TESTE" localSheetId="0" hidden="1">{#N/A,#N/A,FALSE,"DEMPROV IR";#N/A,#N/A,FALSE,"INC.FISC";#N/A,#N/A,FALSE,"LUCRO REAL";#N/A,#N/A,FALSE,"L.LIQ.M";#N/A,#N/A,FALSE,"PROV96";#N/A,#N/A,FALSE,"L.LIQU.";#N/A,#N/A,FALSE,"ADIEXCL";#N/A,#N/A,FALSE,"PAT-VT96";#N/A,#N/A,FALSE,"DPO.INC."}</definedName>
    <definedName name="TESTE" localSheetId="10" hidden="1">{#N/A,#N/A,FALSE,"DEMPROV IR";#N/A,#N/A,FALSE,"INC.FISC";#N/A,#N/A,FALSE,"LUCRO REAL";#N/A,#N/A,FALSE,"L.LIQ.M";#N/A,#N/A,FALSE,"PROV96";#N/A,#N/A,FALSE,"L.LIQU.";#N/A,#N/A,FALSE,"ADIEXCL";#N/A,#N/A,FALSE,"PAT-VT96";#N/A,#N/A,FALSE,"DPO.INC."}</definedName>
    <definedName name="TESTE" localSheetId="9" hidden="1">{#N/A,#N/A,FALSE,"DEMPROV IR";#N/A,#N/A,FALSE,"INC.FISC";#N/A,#N/A,FALSE,"LUCRO REAL";#N/A,#N/A,FALSE,"L.LIQ.M";#N/A,#N/A,FALSE,"PROV96";#N/A,#N/A,FALSE,"L.LIQU.";#N/A,#N/A,FALSE,"ADIEXCL";#N/A,#N/A,FALSE,"PAT-VT96";#N/A,#N/A,FALSE,"DPO.INC."}</definedName>
    <definedName name="TESTE" localSheetId="17" hidden="1">{#N/A,#N/A,FALSE,"DEMPROV IR";#N/A,#N/A,FALSE,"INC.FISC";#N/A,#N/A,FALSE,"LUCRO REAL";#N/A,#N/A,FALSE,"L.LIQ.M";#N/A,#N/A,FALSE,"PROV96";#N/A,#N/A,FALSE,"L.LIQU.";#N/A,#N/A,FALSE,"ADIEXCL";#N/A,#N/A,FALSE,"PAT-VT96";#N/A,#N/A,FALSE,"DPO.INC."}</definedName>
    <definedName name="TESTE" localSheetId="6" hidden="1">{#N/A,#N/A,FALSE,"DEMPROV IR";#N/A,#N/A,FALSE,"INC.FISC";#N/A,#N/A,FALSE,"LUCRO REAL";#N/A,#N/A,FALSE,"L.LIQ.M";#N/A,#N/A,FALSE,"PROV96";#N/A,#N/A,FALSE,"L.LIQU.";#N/A,#N/A,FALSE,"ADIEXCL";#N/A,#N/A,FALSE,"PAT-VT96";#N/A,#N/A,FALSE,"DPO.INC."}</definedName>
    <definedName name="TESTE" localSheetId="14" hidden="1">{#N/A,#N/A,FALSE,"DEMPROV IR";#N/A,#N/A,FALSE,"INC.FISC";#N/A,#N/A,FALSE,"LUCRO REAL";#N/A,#N/A,FALSE,"L.LIQ.M";#N/A,#N/A,FALSE,"PROV96";#N/A,#N/A,FALSE,"L.LIQU.";#N/A,#N/A,FALSE,"ADIEXCL";#N/A,#N/A,FALSE,"PAT-VT96";#N/A,#N/A,FALSE,"DPO.INC."}</definedName>
    <definedName name="TESTE" localSheetId="21"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4" hidden="1">{#N/A,#N/A,FALSE,"DEMPROV IR";#N/A,#N/A,FALSE,"INC.FISC";#N/A,#N/A,FALSE,"LUCRO REAL";#N/A,#N/A,FALSE,"L.LIQ.M";#N/A,#N/A,FALSE,"PROV96";#N/A,#N/A,FALSE,"L.LIQU.";#N/A,#N/A,FALSE,"ADIEXCL";#N/A,#N/A,FALSE,"PAT-VT96";#N/A,#N/A,FALSE,"DPO.INC."}</definedName>
    <definedName name="TESTE1" localSheetId="12" hidden="1">{#N/A,#N/A,FALSE,"DEMPROV IR";#N/A,#N/A,FALSE,"INC.FISC";#N/A,#N/A,FALSE,"LUCRO REAL";#N/A,#N/A,FALSE,"L.LIQ.M";#N/A,#N/A,FALSE,"PROV96";#N/A,#N/A,FALSE,"L.LIQU.";#N/A,#N/A,FALSE,"ADIEXCL";#N/A,#N/A,FALSE,"PAT-VT96";#N/A,#N/A,FALSE,"DPO.INC."}</definedName>
    <definedName name="TESTE1" localSheetId="19"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localSheetId="10" hidden="1">{#N/A,#N/A,FALSE,"DEMPROV IR";#N/A,#N/A,FALSE,"INC.FISC";#N/A,#N/A,FALSE,"LUCRO REAL";#N/A,#N/A,FALSE,"L.LIQ.M";#N/A,#N/A,FALSE,"PROV96";#N/A,#N/A,FALSE,"L.LIQU.";#N/A,#N/A,FALSE,"ADIEXCL";#N/A,#N/A,FALSE,"PAT-VT96";#N/A,#N/A,FALSE,"DPO.INC."}</definedName>
    <definedName name="TESTE1" localSheetId="9" hidden="1">{#N/A,#N/A,FALSE,"DEMPROV IR";#N/A,#N/A,FALSE,"INC.FISC";#N/A,#N/A,FALSE,"LUCRO REAL";#N/A,#N/A,FALSE,"L.LIQ.M";#N/A,#N/A,FALSE,"PROV96";#N/A,#N/A,FALSE,"L.LIQU.";#N/A,#N/A,FALSE,"ADIEXCL";#N/A,#N/A,FALSE,"PAT-VT96";#N/A,#N/A,FALSE,"DPO.INC."}</definedName>
    <definedName name="TESTE1" localSheetId="17" hidden="1">{#N/A,#N/A,FALSE,"DEMPROV IR";#N/A,#N/A,FALSE,"INC.FISC";#N/A,#N/A,FALSE,"LUCRO REAL";#N/A,#N/A,FALSE,"L.LIQ.M";#N/A,#N/A,FALSE,"PROV96";#N/A,#N/A,FALSE,"L.LIQU.";#N/A,#N/A,FALSE,"ADIEXCL";#N/A,#N/A,FALSE,"PAT-VT96";#N/A,#N/A,FALSE,"DPO.INC."}</definedName>
    <definedName name="TESTE1" localSheetId="6" hidden="1">{#N/A,#N/A,FALSE,"DEMPROV IR";#N/A,#N/A,FALSE,"INC.FISC";#N/A,#N/A,FALSE,"LUCRO REAL";#N/A,#N/A,FALSE,"L.LIQ.M";#N/A,#N/A,FALSE,"PROV96";#N/A,#N/A,FALSE,"L.LIQU.";#N/A,#N/A,FALSE,"ADIEXCL";#N/A,#N/A,FALSE,"PAT-VT96";#N/A,#N/A,FALSE,"DPO.INC."}</definedName>
    <definedName name="TESTE1" localSheetId="14" hidden="1">{#N/A,#N/A,FALSE,"DEMPROV IR";#N/A,#N/A,FALSE,"INC.FISC";#N/A,#N/A,FALSE,"LUCRO REAL";#N/A,#N/A,FALSE,"L.LIQ.M";#N/A,#N/A,FALSE,"PROV96";#N/A,#N/A,FALSE,"L.LIQU.";#N/A,#N/A,FALSE,"ADIEXCL";#N/A,#N/A,FALSE,"PAT-VT96";#N/A,#N/A,FALSE,"DPO.INC."}</definedName>
    <definedName name="TESTE1" localSheetId="21"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4" hidden="1">{#N/A,#N/A,FALSE,"DEMPROV IR";#N/A,#N/A,FALSE,"INC.FISC";#N/A,#N/A,FALSE,"LUCRO REAL";#N/A,#N/A,FALSE,"L.LIQ.M";#N/A,#N/A,FALSE,"PROV96";#N/A,#N/A,FALSE,"L.LIQU.";#N/A,#N/A,FALSE,"ADIEXCL";#N/A,#N/A,FALSE,"PAT-VT96";#N/A,#N/A,FALSE,"DPO.INC."}</definedName>
    <definedName name="TESTE2" localSheetId="12" hidden="1">{#N/A,#N/A,FALSE,"DEMPROV IR";#N/A,#N/A,FALSE,"INC.FISC";#N/A,#N/A,FALSE,"LUCRO REAL";#N/A,#N/A,FALSE,"L.LIQ.M";#N/A,#N/A,FALSE,"PROV96";#N/A,#N/A,FALSE,"L.LIQU.";#N/A,#N/A,FALSE,"ADIEXCL";#N/A,#N/A,FALSE,"PAT-VT96";#N/A,#N/A,FALSE,"DPO.INC."}</definedName>
    <definedName name="TESTE2" localSheetId="19"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localSheetId="10" hidden="1">{#N/A,#N/A,FALSE,"DEMPROV IR";#N/A,#N/A,FALSE,"INC.FISC";#N/A,#N/A,FALSE,"LUCRO REAL";#N/A,#N/A,FALSE,"L.LIQ.M";#N/A,#N/A,FALSE,"PROV96";#N/A,#N/A,FALSE,"L.LIQU.";#N/A,#N/A,FALSE,"ADIEXCL";#N/A,#N/A,FALSE,"PAT-VT96";#N/A,#N/A,FALSE,"DPO.INC."}</definedName>
    <definedName name="TESTE2" localSheetId="9" hidden="1">{#N/A,#N/A,FALSE,"DEMPROV IR";#N/A,#N/A,FALSE,"INC.FISC";#N/A,#N/A,FALSE,"LUCRO REAL";#N/A,#N/A,FALSE,"L.LIQ.M";#N/A,#N/A,FALSE,"PROV96";#N/A,#N/A,FALSE,"L.LIQU.";#N/A,#N/A,FALSE,"ADIEXCL";#N/A,#N/A,FALSE,"PAT-VT96";#N/A,#N/A,FALSE,"DPO.INC."}</definedName>
    <definedName name="TESTE2" localSheetId="17" hidden="1">{#N/A,#N/A,FALSE,"DEMPROV IR";#N/A,#N/A,FALSE,"INC.FISC";#N/A,#N/A,FALSE,"LUCRO REAL";#N/A,#N/A,FALSE,"L.LIQ.M";#N/A,#N/A,FALSE,"PROV96";#N/A,#N/A,FALSE,"L.LIQU.";#N/A,#N/A,FALSE,"ADIEXCL";#N/A,#N/A,FALSE,"PAT-VT96";#N/A,#N/A,FALSE,"DPO.INC."}</definedName>
    <definedName name="TESTE2" localSheetId="6" hidden="1">{#N/A,#N/A,FALSE,"DEMPROV IR";#N/A,#N/A,FALSE,"INC.FISC";#N/A,#N/A,FALSE,"LUCRO REAL";#N/A,#N/A,FALSE,"L.LIQ.M";#N/A,#N/A,FALSE,"PROV96";#N/A,#N/A,FALSE,"L.LIQU.";#N/A,#N/A,FALSE,"ADIEXCL";#N/A,#N/A,FALSE,"PAT-VT96";#N/A,#N/A,FALSE,"DPO.INC."}</definedName>
    <definedName name="TESTE2" localSheetId="14" hidden="1">{#N/A,#N/A,FALSE,"DEMPROV IR";#N/A,#N/A,FALSE,"INC.FISC";#N/A,#N/A,FALSE,"LUCRO REAL";#N/A,#N/A,FALSE,"L.LIQ.M";#N/A,#N/A,FALSE,"PROV96";#N/A,#N/A,FALSE,"L.LIQU.";#N/A,#N/A,FALSE,"ADIEXCL";#N/A,#N/A,FALSE,"PAT-VT96";#N/A,#N/A,FALSE,"DPO.INC."}</definedName>
    <definedName name="TESTE2" localSheetId="21"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 localSheetId="2">#REF!</definedName>
    <definedName name="TESTHKEY">#REF!</definedName>
    <definedName name="TESTKEYS" localSheetId="2">#REF!</definedName>
    <definedName name="TESTKEYS">#REF!</definedName>
    <definedName name="TESTVKEY" localSheetId="2">#REF!</definedName>
    <definedName name="TESTVKEY">#REF!</definedName>
    <definedName name="TFUNCTIONS" localSheetId="2">#REF!</definedName>
    <definedName name="TFUNCTIONS">#REF!</definedName>
    <definedName name="th_w">[62]MTO!$O$106</definedName>
    <definedName name="thou">[155]Jumeira!$B$98</definedName>
    <definedName name="THOUSAND">1000</definedName>
    <definedName name="THULENDI" localSheetId="2">#REF!</definedName>
    <definedName name="THULENDI">#REF!</definedName>
    <definedName name="THULENDI_SECTION" localSheetId="2">#REF!</definedName>
    <definedName name="THULENDI_SECTION">#REF!</definedName>
    <definedName name="tier1">'[55]Input - Brand (n)'!$E$1513</definedName>
    <definedName name="tier2">'[55]Input - Brand (n)'!$E$1514</definedName>
    <definedName name="TITLE" localSheetId="4">#REF!</definedName>
    <definedName name="TITLE" localSheetId="12">#REF!</definedName>
    <definedName name="TITLE" localSheetId="19">#REF!</definedName>
    <definedName name="TITLE" localSheetId="2">#REF!</definedName>
    <definedName name="TITLE" localSheetId="6">#REF!</definedName>
    <definedName name="TITLE" localSheetId="14">#REF!</definedName>
    <definedName name="TITLE" localSheetId="21">#REF!</definedName>
    <definedName name="TITLE">#REF!</definedName>
    <definedName name="tk_02">'[73]MH RATE'!$D$16</definedName>
    <definedName name="tk_03">'[73]MH RATE'!$F$16</definedName>
    <definedName name="tk_04">'[73]MH RATE'!$H$16</definedName>
    <definedName name="tk_05">'[73]MH RATE'!$J$16</definedName>
    <definedName name="tk_06">'[73]MH RATE'!$L$16</definedName>
    <definedName name="tk_07">'[73]MH RATE'!$N$16</definedName>
    <definedName name="tk_08">'[73]MH RATE'!$P$16</definedName>
    <definedName name="tk_HR_M">'[73]MH RATE'!$R$16</definedName>
    <definedName name="TMED" localSheetId="4">#REF!</definedName>
    <definedName name="TMED" localSheetId="12">#REF!</definedName>
    <definedName name="TMED" localSheetId="19">#REF!</definedName>
    <definedName name="TMED" localSheetId="2">#REF!</definedName>
    <definedName name="TMED" localSheetId="6">#REF!</definedName>
    <definedName name="TMED" localSheetId="14">#REF!</definedName>
    <definedName name="TMED" localSheetId="21">#REF!</definedName>
    <definedName name="TMED">#REF!</definedName>
    <definedName name="TODATECLAD" localSheetId="2">#REF!</definedName>
    <definedName name="TODATECLAD" localSheetId="6">'[74]CONTROL-SHEET'!#REF!</definedName>
    <definedName name="TODATECLAD" localSheetId="14">#REF!</definedName>
    <definedName name="TODATECLAD" localSheetId="21">#REF!</definedName>
    <definedName name="TODATECLAD">#REF!</definedName>
    <definedName name="TODATEINS" localSheetId="2">#REF!</definedName>
    <definedName name="TODATEINS" localSheetId="6">'[74]CONTROL-SHEET'!#REF!</definedName>
    <definedName name="TODATEINS" localSheetId="14">#REF!</definedName>
    <definedName name="TODATEINS" localSheetId="21">#REF!</definedName>
    <definedName name="TODATEINS">#REF!</definedName>
    <definedName name="TODATEOALL" localSheetId="2">#REF!</definedName>
    <definedName name="TODATEOALL" localSheetId="6">'[74]CONTROL-SHEET'!#REF!</definedName>
    <definedName name="TODATEOALL" localSheetId="14">#REF!</definedName>
    <definedName name="TODATEOALL" localSheetId="21">#REF!</definedName>
    <definedName name="TODATEOALL">#REF!</definedName>
    <definedName name="TODATEVF" localSheetId="2">#REF!</definedName>
    <definedName name="TODATEVF" localSheetId="6">'[74]CONTROL-SHEET'!#REF!</definedName>
    <definedName name="TODATEVF" localSheetId="14">#REF!</definedName>
    <definedName name="TODATEVF" localSheetId="21">#REF!</definedName>
    <definedName name="TODATEVF">#REF!</definedName>
    <definedName name="toptext">'[71]Total KPIs'!$A$1</definedName>
    <definedName name="TORNADO" localSheetId="4">#REF!</definedName>
    <definedName name="TORNADO" localSheetId="12">#REF!</definedName>
    <definedName name="TORNADO" localSheetId="19">#REF!</definedName>
    <definedName name="TORNADO" localSheetId="2">#REF!</definedName>
    <definedName name="TORNADO" localSheetId="6">#REF!</definedName>
    <definedName name="TORNADO" localSheetId="14">#REF!</definedName>
    <definedName name="TORNADO" localSheetId="21">#REF!</definedName>
    <definedName name="TORNADO">#REF!</definedName>
    <definedName name="TOT" localSheetId="4">#REF!</definedName>
    <definedName name="TOT" localSheetId="12">#REF!</definedName>
    <definedName name="TOT" localSheetId="19">#REF!</definedName>
    <definedName name="TOT" localSheetId="2">#REF!</definedName>
    <definedName name="TOT" localSheetId="6">#REF!</definedName>
    <definedName name="TOT" localSheetId="14">#REF!</definedName>
    <definedName name="TOT" localSheetId="21">#REF!</definedName>
    <definedName name="TOT">#REF!</definedName>
    <definedName name="TOT_INV">[56]Input!$C$28</definedName>
    <definedName name="Tot_Ps" localSheetId="4">#REF!</definedName>
    <definedName name="Tot_Ps" localSheetId="12">#REF!</definedName>
    <definedName name="Tot_Ps" localSheetId="19">#REF!</definedName>
    <definedName name="Tot_Ps" localSheetId="2">#REF!</definedName>
    <definedName name="Tot_Ps" localSheetId="6">#REF!</definedName>
    <definedName name="Tot_Ps" localSheetId="14">#REF!</definedName>
    <definedName name="Tot_Ps" localSheetId="21">#REF!</definedName>
    <definedName name="Tot_Ps">#REF!</definedName>
    <definedName name="Tot_Qua" localSheetId="2">#REF!</definedName>
    <definedName name="Tot_Qua" localSheetId="6">[41]Quantity!#REF!</definedName>
    <definedName name="Tot_Qua" localSheetId="14">#REF!</definedName>
    <definedName name="Tot_Qua" localSheetId="21">#REF!</definedName>
    <definedName name="Tot_Qua">#REF!</definedName>
    <definedName name="Tot_sum1" localSheetId="4">#REF!</definedName>
    <definedName name="Tot_sum1" localSheetId="12">#REF!</definedName>
    <definedName name="Tot_sum1" localSheetId="19">#REF!</definedName>
    <definedName name="Tot_sum1" localSheetId="2">#REF!</definedName>
    <definedName name="Tot_sum1" localSheetId="6">#REF!</definedName>
    <definedName name="Tot_sum1" localSheetId="14">#REF!</definedName>
    <definedName name="Tot_sum1" localSheetId="21">#REF!</definedName>
    <definedName name="Tot_sum1">#REF!</definedName>
    <definedName name="Tot_sum2" localSheetId="4">#REF!</definedName>
    <definedName name="Tot_sum2" localSheetId="12">#REF!</definedName>
    <definedName name="Tot_sum2" localSheetId="19">#REF!</definedName>
    <definedName name="Tot_sum2" localSheetId="2">#REF!</definedName>
    <definedName name="Tot_sum2" localSheetId="6">#REF!</definedName>
    <definedName name="Tot_sum2" localSheetId="14">#REF!</definedName>
    <definedName name="Tot_sum2" localSheetId="21">#REF!</definedName>
    <definedName name="Tot_sum2">#REF!</definedName>
    <definedName name="total">[82]Consolidation!$I$2:$AB$2,[82]Consolidation!$I$143:$AA$143</definedName>
    <definedName name="Total_Interest" localSheetId="4">#REF!</definedName>
    <definedName name="Total_Interest" localSheetId="12">#REF!</definedName>
    <definedName name="Total_Interest" localSheetId="19">#REF!</definedName>
    <definedName name="Total_Interest" localSheetId="2">#REF!</definedName>
    <definedName name="Total_Interest" localSheetId="6">#REF!</definedName>
    <definedName name="Total_Interest" localSheetId="14">#REF!</definedName>
    <definedName name="Total_Interest" localSheetId="21">#REF!</definedName>
    <definedName name="Total_Interest">#REF!</definedName>
    <definedName name="Total_Pay" localSheetId="4">#REF!</definedName>
    <definedName name="Total_Pay" localSheetId="12">#REF!</definedName>
    <definedName name="Total_Pay" localSheetId="19">#REF!</definedName>
    <definedName name="Total_Pay" localSheetId="2">#REF!</definedName>
    <definedName name="Total_Pay" localSheetId="6">#REF!</definedName>
    <definedName name="Total_Pay" localSheetId="14">#REF!</definedName>
    <definedName name="Total_Pay" localSheetId="21">#REF!</definedName>
    <definedName name="Total_Pay">#REF!</definedName>
    <definedName name="Total_Payment" localSheetId="4">Scheduled_Payment+Extra_Payment</definedName>
    <definedName name="Total_Payment" localSheetId="12">Scheduled_Payment+Extra_Payment</definedName>
    <definedName name="Total_Payment" localSheetId="19">Scheduled_Payment+Extra_Payment</definedName>
    <definedName name="Total_Payment" localSheetId="2">Scheduled_Payment+Extra_Payment</definedName>
    <definedName name="Total_Payment" localSheetId="0">Scheduled_Payment+Extra_Payment</definedName>
    <definedName name="Total_Payment" localSheetId="10">Scheduled_Payment+Extra_Payment</definedName>
    <definedName name="Total_Payment" localSheetId="9">Scheduled_Payment+Extra_Payment</definedName>
    <definedName name="Total_Payment" localSheetId="17">Scheduled_Payment+Extra_Payment</definedName>
    <definedName name="Total_Payment" localSheetId="6">Scheduled_Payment+Extra_Payment</definedName>
    <definedName name="Total_Payment" localSheetId="14">Scheduled_Payment+Extra_Payment</definedName>
    <definedName name="Total_Payment" localSheetId="21">Scheduled_Payment+Extra_Payment</definedName>
    <definedName name="Total_Payment">Scheduled_Payment+Extra_Payment</definedName>
    <definedName name="total10" localSheetId="4">#REF!</definedName>
    <definedName name="total10" localSheetId="12">#REF!</definedName>
    <definedName name="total10" localSheetId="19">#REF!</definedName>
    <definedName name="total10" localSheetId="2">#REF!</definedName>
    <definedName name="total10" localSheetId="6">#REF!</definedName>
    <definedName name="total10" localSheetId="14">#REF!</definedName>
    <definedName name="total10" localSheetId="21">#REF!</definedName>
    <definedName name="total10">#REF!</definedName>
    <definedName name="TOTAL31" localSheetId="4">#REF!</definedName>
    <definedName name="TOTAL31" localSheetId="12">#REF!</definedName>
    <definedName name="TOTAL31" localSheetId="19">#REF!</definedName>
    <definedName name="TOTAL31" localSheetId="2">#REF!</definedName>
    <definedName name="TOTAL31" localSheetId="6">#REF!</definedName>
    <definedName name="TOTAL31" localSheetId="14">#REF!</definedName>
    <definedName name="TOTAL31" localSheetId="21">#REF!</definedName>
    <definedName name="TOTAL31">#REF!</definedName>
    <definedName name="TOTAL33" localSheetId="4">#REF!</definedName>
    <definedName name="TOTAL33" localSheetId="12">#REF!</definedName>
    <definedName name="TOTAL33" localSheetId="19">#REF!</definedName>
    <definedName name="TOTAL33" localSheetId="2">#REF!</definedName>
    <definedName name="TOTAL33" localSheetId="6">#REF!</definedName>
    <definedName name="TOTAL33" localSheetId="14">#REF!</definedName>
    <definedName name="TOTAL33" localSheetId="21">#REF!</definedName>
    <definedName name="TOTAL33">#REF!</definedName>
    <definedName name="total7" localSheetId="2">#REF!</definedName>
    <definedName name="total7">#REF!</definedName>
    <definedName name="total8" localSheetId="2">#REF!</definedName>
    <definedName name="total8">#REF!</definedName>
    <definedName name="total9" localSheetId="2">#REF!</definedName>
    <definedName name="total9">#REF!</definedName>
    <definedName name="TotalMall" localSheetId="2">#REF!</definedName>
    <definedName name="TotalMall">#REF!</definedName>
    <definedName name="totmda">[22]EntitiesTable!$AE$7</definedName>
    <definedName name="TOTUSD">[22]EntitiesTable!$AE$8</definedName>
    <definedName name="totyum">[138]OPSummary!$C$1</definedName>
    <definedName name="TOWER">[49]Towers!$D$5:$J$53</definedName>
    <definedName name="TRAN" localSheetId="2">#REF!</definedName>
    <definedName name="TRAN">#REF!</definedName>
    <definedName name="TRANSMITTAL" localSheetId="4">#REF!</definedName>
    <definedName name="TRANSMITTAL" localSheetId="12">#REF!</definedName>
    <definedName name="TRANSMITTAL" localSheetId="19">#REF!</definedName>
    <definedName name="TRANSMITTAL" localSheetId="2">#REF!</definedName>
    <definedName name="TRANSMITTAL" localSheetId="6">#REF!</definedName>
    <definedName name="TRANSMITTAL" localSheetId="14">#REF!</definedName>
    <definedName name="TRANSMITTAL" localSheetId="21">#REF!</definedName>
    <definedName name="TRANSMITTAL">#REF!</definedName>
    <definedName name="transport">[65]IKA_SMART_figures!$A$55:$S$60</definedName>
    <definedName name="trial">'[156]trial bal'!$A$1:$I$520</definedName>
    <definedName name="TSCategory" localSheetId="4">#REF!</definedName>
    <definedName name="TSCategory" localSheetId="12">#REF!</definedName>
    <definedName name="TSCategory" localSheetId="19">#REF!</definedName>
    <definedName name="TSCategory" localSheetId="2">#REF!</definedName>
    <definedName name="TSCategory" localSheetId="6">#REF!</definedName>
    <definedName name="TSCategory" localSheetId="14">#REF!</definedName>
    <definedName name="TSCategory" localSheetId="21">#REF!</definedName>
    <definedName name="TSCategory">#REF!</definedName>
    <definedName name="TSCOLOR" localSheetId="4">#REF!</definedName>
    <definedName name="TSCOLOR" localSheetId="12">#REF!</definedName>
    <definedName name="TSCOLOR" localSheetId="19">#REF!</definedName>
    <definedName name="TSCOLOR" localSheetId="2">#REF!</definedName>
    <definedName name="TSCOLOR" localSheetId="6">#REF!</definedName>
    <definedName name="TSCOLOR" localSheetId="14">#REF!</definedName>
    <definedName name="TSCOLOR" localSheetId="21">#REF!</definedName>
    <definedName name="TSCOLOR">#REF!</definedName>
    <definedName name="TSCREENS" localSheetId="4">#REF!</definedName>
    <definedName name="TSCREENS" localSheetId="12">#REF!</definedName>
    <definedName name="TSCREENS" localSheetId="19">#REF!</definedName>
    <definedName name="TSCREENS" localSheetId="2">#REF!</definedName>
    <definedName name="TSCREENS" localSheetId="6">#REF!</definedName>
    <definedName name="TSCREENS" localSheetId="14">#REF!</definedName>
    <definedName name="TSCREENS" localSheetId="21">#REF!</definedName>
    <definedName name="TSCREENS">#REF!</definedName>
    <definedName name="TSCRNREASON" localSheetId="2">#REF!</definedName>
    <definedName name="TSCRNREASON">#REF!</definedName>
    <definedName name="TSFONT" localSheetId="2">#REF!</definedName>
    <definedName name="TSFONT">#REF!</definedName>
    <definedName name="TSREASON" localSheetId="2">#REF!</definedName>
    <definedName name="TSREASON">#REF!</definedName>
    <definedName name="tt" localSheetId="4" hidden="1">{"Cost Summary",#N/A,FALSE,"B";"Cost Detail 1",#N/A,FALSE,"C";"Cost Detail 2",#N/A,FALSE,"C"}</definedName>
    <definedName name="tt" localSheetId="12" hidden="1">{"Cost Summary",#N/A,FALSE,"B";"Cost Detail 1",#N/A,FALSE,"C";"Cost Detail 2",#N/A,FALSE,"C"}</definedName>
    <definedName name="tt" localSheetId="19" hidden="1">{"Cost Summary",#N/A,FALSE,"B";"Cost Detail 1",#N/A,FALSE,"C";"Cost Detail 2",#N/A,FALSE,"C"}</definedName>
    <definedName name="tt" localSheetId="0" hidden="1">{"Cost Summary",#N/A,FALSE,"B";"Cost Detail 1",#N/A,FALSE,"C";"Cost Detail 2",#N/A,FALSE,"C"}</definedName>
    <definedName name="tt" localSheetId="10" hidden="1">{"Cost Summary",#N/A,FALSE,"B";"Cost Detail 1",#N/A,FALSE,"C";"Cost Detail 2",#N/A,FALSE,"C"}</definedName>
    <definedName name="tt" localSheetId="9" hidden="1">{"Cost Summary",#N/A,FALSE,"B";"Cost Detail 1",#N/A,FALSE,"C";"Cost Detail 2",#N/A,FALSE,"C"}</definedName>
    <definedName name="tt" localSheetId="17" hidden="1">{"Cost Summary",#N/A,FALSE,"B";"Cost Detail 1",#N/A,FALSE,"C";"Cost Detail 2",#N/A,FALSE,"C"}</definedName>
    <definedName name="tt" localSheetId="6" hidden="1">{"Cost Summary",#N/A,FALSE,"B";"Cost Detail 1",#N/A,FALSE,"C";"Cost Detail 2",#N/A,FALSE,"C"}</definedName>
    <definedName name="tt" localSheetId="14" hidden="1">{"Cost Summary",#N/A,FALSE,"B";"Cost Detail 1",#N/A,FALSE,"C";"Cost Detail 2",#N/A,FALSE,"C"}</definedName>
    <definedName name="tt" localSheetId="21" hidden="1">{"Cost Summary",#N/A,FALSE,"B";"Cost Detail 1",#N/A,FALSE,"C";"Cost Detail 2",#N/A,FALSE,"C"}</definedName>
    <definedName name="tt" hidden="1">{"Cost Summary",#N/A,FALSE,"B";"Cost Detail 1",#N/A,FALSE,"C";"Cost Detail 2",#N/A,FALSE,"C"}</definedName>
    <definedName name="ttt" localSheetId="4" hidden="1">{#N/A,#N/A,FALSE,"WRSUMMARY";#N/A,#N/A,FALSE,"ANNEX-1";#N/A,#N/A,FALSE,"ANNEX-2";#N/A,#N/A,FALSE,"ANNEX-3";#N/A,#N/A,FALSE,"WORKING"}</definedName>
    <definedName name="ttt" localSheetId="12" hidden="1">{#N/A,#N/A,FALSE,"WRSUMMARY";#N/A,#N/A,FALSE,"ANNEX-1";#N/A,#N/A,FALSE,"ANNEX-2";#N/A,#N/A,FALSE,"ANNEX-3";#N/A,#N/A,FALSE,"WORKING"}</definedName>
    <definedName name="ttt" localSheetId="19" hidden="1">{#N/A,#N/A,FALSE,"WRSUMMARY";#N/A,#N/A,FALSE,"ANNEX-1";#N/A,#N/A,FALSE,"ANNEX-2";#N/A,#N/A,FALSE,"ANNEX-3";#N/A,#N/A,FALSE,"WORKING"}</definedName>
    <definedName name="ttt" localSheetId="0" hidden="1">{#N/A,#N/A,FALSE,"WRSUMMARY";#N/A,#N/A,FALSE,"ANNEX-1";#N/A,#N/A,FALSE,"ANNEX-2";#N/A,#N/A,FALSE,"ANNEX-3";#N/A,#N/A,FALSE,"WORKING"}</definedName>
    <definedName name="ttt" localSheetId="10" hidden="1">{#N/A,#N/A,FALSE,"WRSUMMARY";#N/A,#N/A,FALSE,"ANNEX-1";#N/A,#N/A,FALSE,"ANNEX-2";#N/A,#N/A,FALSE,"ANNEX-3";#N/A,#N/A,FALSE,"WORKING"}</definedName>
    <definedName name="ttt" localSheetId="9" hidden="1">{#N/A,#N/A,FALSE,"WRSUMMARY";#N/A,#N/A,FALSE,"ANNEX-1";#N/A,#N/A,FALSE,"ANNEX-2";#N/A,#N/A,FALSE,"ANNEX-3";#N/A,#N/A,FALSE,"WORKING"}</definedName>
    <definedName name="ttt" localSheetId="17" hidden="1">{#N/A,#N/A,FALSE,"WRSUMMARY";#N/A,#N/A,FALSE,"ANNEX-1";#N/A,#N/A,FALSE,"ANNEX-2";#N/A,#N/A,FALSE,"ANNEX-3";#N/A,#N/A,FALSE,"WORKING"}</definedName>
    <definedName name="ttt" localSheetId="6" hidden="1">{#N/A,#N/A,FALSE,"WRSUMMARY";#N/A,#N/A,FALSE,"ANNEX-1";#N/A,#N/A,FALSE,"ANNEX-2";#N/A,#N/A,FALSE,"ANNEX-3";#N/A,#N/A,FALSE,"WORKING"}</definedName>
    <definedName name="ttt" localSheetId="14" hidden="1">{#N/A,#N/A,FALSE,"WRSUMMARY";#N/A,#N/A,FALSE,"ANNEX-1";#N/A,#N/A,FALSE,"ANNEX-2";#N/A,#N/A,FALSE,"ANNEX-3";#N/A,#N/A,FALSE,"WORKING"}</definedName>
    <definedName name="ttt" localSheetId="21" hidden="1">{#N/A,#N/A,FALSE,"WRSUMMARY";#N/A,#N/A,FALSE,"ANNEX-1";#N/A,#N/A,FALSE,"ANNEX-2";#N/A,#N/A,FALSE,"ANNEX-3";#N/A,#N/A,FALSE,"WORKING"}</definedName>
    <definedName name="ttt" hidden="1">{#N/A,#N/A,FALSE,"WRSUMMARY";#N/A,#N/A,FALSE,"ANNEX-1";#N/A,#N/A,FALSE,"ANNEX-2";#N/A,#N/A,FALSE,"ANNEX-3";#N/A,#N/A,FALSE,"WORKING"}</definedName>
    <definedName name="tull" localSheetId="4" hidden="1">{"Charts1",#N/A,FALSE,"Charts1";"Charts2",#N/A,FALSE,"Charts2"}</definedName>
    <definedName name="tull" localSheetId="12" hidden="1">{"Charts1",#N/A,FALSE,"Charts1";"Charts2",#N/A,FALSE,"Charts2"}</definedName>
    <definedName name="tull" localSheetId="19" hidden="1">{"Charts1",#N/A,FALSE,"Charts1";"Charts2",#N/A,FALSE,"Charts2"}</definedName>
    <definedName name="tull" localSheetId="0" hidden="1">{"Charts1",#N/A,FALSE,"Charts1";"Charts2",#N/A,FALSE,"Charts2"}</definedName>
    <definedName name="tull" localSheetId="10" hidden="1">{"Charts1",#N/A,FALSE,"Charts1";"Charts2",#N/A,FALSE,"Charts2"}</definedName>
    <definedName name="tull" localSheetId="9" hidden="1">{"Charts1",#N/A,FALSE,"Charts1";"Charts2",#N/A,FALSE,"Charts2"}</definedName>
    <definedName name="tull" localSheetId="17" hidden="1">{"Charts1",#N/A,FALSE,"Charts1";"Charts2",#N/A,FALSE,"Charts2"}</definedName>
    <definedName name="tull" localSheetId="6" hidden="1">{"Charts1",#N/A,FALSE,"Charts1";"Charts2",#N/A,FALSE,"Charts2"}</definedName>
    <definedName name="tull" localSheetId="14" hidden="1">{"Charts1",#N/A,FALSE,"Charts1";"Charts2",#N/A,FALSE,"Charts2"}</definedName>
    <definedName name="tull" localSheetId="21" hidden="1">{"Charts1",#N/A,FALSE,"Charts1";"Charts2",#N/A,FALSE,"Charts2"}</definedName>
    <definedName name="tull" hidden="1">{"Charts1",#N/A,FALSE,"Charts1";"Charts2",#N/A,FALSE,"Charts2"}</definedName>
    <definedName name="tutoiorr" localSheetId="2">#REF!</definedName>
    <definedName name="tutoiorr">#REF!</definedName>
    <definedName name="twosp" localSheetId="2">#REF!</definedName>
    <definedName name="twosp">#REF!</definedName>
    <definedName name="TXRS">[39]Grids!$D$3</definedName>
    <definedName name="TXSTEW">[39]Grids!$E$3</definedName>
    <definedName name="TYPE" localSheetId="4">#REF!</definedName>
    <definedName name="TYPE" localSheetId="12">#REF!</definedName>
    <definedName name="TYPE" localSheetId="19">#REF!</definedName>
    <definedName name="TYPE" localSheetId="2">#REF!</definedName>
    <definedName name="TYPE" localSheetId="6">#REF!</definedName>
    <definedName name="TYPE" localSheetId="14">#REF!</definedName>
    <definedName name="TYPE" localSheetId="21">#REF!</definedName>
    <definedName name="TYPE">#REF!</definedName>
    <definedName name="Type_of_Owner_Operator">'[56]Working Sheet'!$IN$2:$IN$4</definedName>
    <definedName name="Type10" localSheetId="4">#REF!</definedName>
    <definedName name="Type10" localSheetId="12">#REF!</definedName>
    <definedName name="Type10" localSheetId="19">#REF!</definedName>
    <definedName name="Type10" localSheetId="2">#REF!</definedName>
    <definedName name="Type10" localSheetId="6">#REF!</definedName>
    <definedName name="Type10" localSheetId="14">#REF!</definedName>
    <definedName name="Type10" localSheetId="21">#REF!</definedName>
    <definedName name="Type10">#REF!</definedName>
    <definedName name="Type2" localSheetId="4">#REF!</definedName>
    <definedName name="Type2" localSheetId="12">#REF!</definedName>
    <definedName name="Type2" localSheetId="19">#REF!</definedName>
    <definedName name="Type2" localSheetId="2">#REF!</definedName>
    <definedName name="Type2" localSheetId="6">#REF!</definedName>
    <definedName name="Type2" localSheetId="14">#REF!</definedName>
    <definedName name="Type2" localSheetId="21">#REF!</definedName>
    <definedName name="Type2">#REF!</definedName>
    <definedName name="Type3" localSheetId="4">#REF!</definedName>
    <definedName name="Type3" localSheetId="12">#REF!</definedName>
    <definedName name="Type3" localSheetId="19">#REF!</definedName>
    <definedName name="Type3" localSheetId="2">#REF!</definedName>
    <definedName name="Type3" localSheetId="6">#REF!</definedName>
    <definedName name="Type3" localSheetId="14">#REF!</definedName>
    <definedName name="Type3" localSheetId="21">#REF!</definedName>
    <definedName name="Type3">#REF!</definedName>
    <definedName name="Type4" localSheetId="2">#REF!</definedName>
    <definedName name="Type4">#REF!</definedName>
    <definedName name="Type5" localSheetId="2">#REF!</definedName>
    <definedName name="Type5">#REF!</definedName>
    <definedName name="Type6" localSheetId="2">#REF!</definedName>
    <definedName name="Type6">#REF!</definedName>
    <definedName name="Type7" localSheetId="2">#REF!</definedName>
    <definedName name="Type7">#REF!</definedName>
    <definedName name="Type8" localSheetId="2">#REF!</definedName>
    <definedName name="Type8">#REF!</definedName>
    <definedName name="Type9" localSheetId="2">#REF!</definedName>
    <definedName name="Type9">#REF!</definedName>
    <definedName name="type98">'[67]11 kV SWGR'!$X$75</definedName>
    <definedName name="TypeLookup10" localSheetId="4">#REF!</definedName>
    <definedName name="TypeLookup10" localSheetId="12">#REF!</definedName>
    <definedName name="TypeLookup10" localSheetId="19">#REF!</definedName>
    <definedName name="TypeLookup10" localSheetId="2">#REF!</definedName>
    <definedName name="TypeLookup10" localSheetId="6">#REF!</definedName>
    <definedName name="TypeLookup10" localSheetId="14">#REF!</definedName>
    <definedName name="TypeLookup10" localSheetId="21">#REF!</definedName>
    <definedName name="TypeLookup10">#REF!</definedName>
    <definedName name="TypeLookup2" localSheetId="4">#REF!</definedName>
    <definedName name="TypeLookup2" localSheetId="12">#REF!</definedName>
    <definedName name="TypeLookup2" localSheetId="19">#REF!</definedName>
    <definedName name="TypeLookup2" localSheetId="2">#REF!</definedName>
    <definedName name="TypeLookup2" localSheetId="6">#REF!</definedName>
    <definedName name="TypeLookup2" localSheetId="14">#REF!</definedName>
    <definedName name="TypeLookup2" localSheetId="21">#REF!</definedName>
    <definedName name="TypeLookup2">#REF!</definedName>
    <definedName name="TypeLookup3" localSheetId="4">#REF!</definedName>
    <definedName name="TypeLookup3" localSheetId="12">#REF!</definedName>
    <definedName name="TypeLookup3" localSheetId="19">#REF!</definedName>
    <definedName name="TypeLookup3" localSheetId="2">#REF!</definedName>
    <definedName name="TypeLookup3" localSheetId="6">#REF!</definedName>
    <definedName name="TypeLookup3" localSheetId="14">#REF!</definedName>
    <definedName name="TypeLookup3" localSheetId="21">#REF!</definedName>
    <definedName name="TypeLookup3">#REF!</definedName>
    <definedName name="TypeLookup4" localSheetId="2">#REF!</definedName>
    <definedName name="TypeLookup4">#REF!</definedName>
    <definedName name="TypeLookup5" localSheetId="2">#REF!</definedName>
    <definedName name="TypeLookup5">#REF!</definedName>
    <definedName name="TypeLookup6" localSheetId="2">#REF!</definedName>
    <definedName name="TypeLookup6">#REF!</definedName>
    <definedName name="TypeLookup7" localSheetId="2">#REF!</definedName>
    <definedName name="TypeLookup7">#REF!</definedName>
    <definedName name="TypeLookup8" localSheetId="2">#REF!</definedName>
    <definedName name="TypeLookup8">#REF!</definedName>
    <definedName name="TypeLookup9" localSheetId="2">#REF!</definedName>
    <definedName name="TypeLookup9">#REF!</definedName>
    <definedName name="TYSON" localSheetId="4" hidden="1">{"Total Indirect Manpower",#N/A,FALSE,"J";"Total Direct Manpower",#N/A,FALSE,"J";"Direct Structural Manpower",#N/A,FALSE,"J";"Direct Mechanical Manpower",#N/A,FALSE,"J";"Direct Piping Manpower",#N/A,FALSE,"J";"Direct Tanks Manpower",#N/A,FALSE,"J";"Direct ElecInstrSS Manpower",#N/A,FALSE,"J"}</definedName>
    <definedName name="TYSON" localSheetId="12" hidden="1">{"Total Indirect Manpower",#N/A,FALSE,"J";"Total Direct Manpower",#N/A,FALSE,"J";"Direct Structural Manpower",#N/A,FALSE,"J";"Direct Mechanical Manpower",#N/A,FALSE,"J";"Direct Piping Manpower",#N/A,FALSE,"J";"Direct Tanks Manpower",#N/A,FALSE,"J";"Direct ElecInstrSS Manpower",#N/A,FALSE,"J"}</definedName>
    <definedName name="TYSON" localSheetId="19" hidden="1">{"Total Indirect Manpower",#N/A,FALSE,"J";"Total Direct Manpower",#N/A,FALSE,"J";"Direct Structural Manpower",#N/A,FALSE,"J";"Direct Mechanical Manpower",#N/A,FALSE,"J";"Direct Piping Manpower",#N/A,FALSE,"J";"Direct Tanks Manpower",#N/A,FALSE,"J";"Direct ElecInstrSS Manpower",#N/A,FALSE,"J"}</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localSheetId="10" hidden="1">{"Total Indirect Manpower",#N/A,FALSE,"J";"Total Direct Manpower",#N/A,FALSE,"J";"Direct Structural Manpower",#N/A,FALSE,"J";"Direct Mechanical Manpower",#N/A,FALSE,"J";"Direct Piping Manpower",#N/A,FALSE,"J";"Direct Tanks Manpower",#N/A,FALSE,"J";"Direct ElecInstrSS Manpower",#N/A,FALSE,"J"}</definedName>
    <definedName name="TYSON" localSheetId="9" hidden="1">{"Total Indirect Manpower",#N/A,FALSE,"J";"Total Direct Manpower",#N/A,FALSE,"J";"Direct Structural Manpower",#N/A,FALSE,"J";"Direct Mechanical Manpower",#N/A,FALSE,"J";"Direct Piping Manpower",#N/A,FALSE,"J";"Direct Tanks Manpower",#N/A,FALSE,"J";"Direct ElecInstrSS Manpower",#N/A,FALSE,"J"}</definedName>
    <definedName name="TYSON" localSheetId="17" hidden="1">{"Total Indirect Manpower",#N/A,FALSE,"J";"Total Direct Manpower",#N/A,FALSE,"J";"Direct Structural Manpower",#N/A,FALSE,"J";"Direct Mechanical Manpower",#N/A,FALSE,"J";"Direct Piping Manpower",#N/A,FALSE,"J";"Direct Tanks Manpower",#N/A,FALSE,"J";"Direct ElecInstrSS Manpower",#N/A,FALSE,"J"}</definedName>
    <definedName name="TYSON" localSheetId="6" hidden="1">{"Total Indirect Manpower",#N/A,FALSE,"J";"Total Direct Manpower",#N/A,FALSE,"J";"Direct Structural Manpower",#N/A,FALSE,"J";"Direct Mechanical Manpower",#N/A,FALSE,"J";"Direct Piping Manpower",#N/A,FALSE,"J";"Direct Tanks Manpower",#N/A,FALSE,"J";"Direct ElecInstrSS Manpower",#N/A,FALSE,"J"}</definedName>
    <definedName name="TYSON" localSheetId="14" hidden="1">{"Total Indirect Manpower",#N/A,FALSE,"J";"Total Direct Manpower",#N/A,FALSE,"J";"Direct Structural Manpower",#N/A,FALSE,"J";"Direct Mechanical Manpower",#N/A,FALSE,"J";"Direct Piping Manpower",#N/A,FALSE,"J";"Direct Tanks Manpower",#N/A,FALSE,"J";"Direct ElecInstrSS Manpower",#N/A,FALSE,"J"}</definedName>
    <definedName name="TYSON" localSheetId="21"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'[26]MH RATE'!$F$11</definedName>
    <definedName name="uk_01">'[26]MH RATE'!$H$11</definedName>
    <definedName name="uk_02">'[26]MH RATE'!$J$11</definedName>
    <definedName name="uk_03">'[26]MH RATE'!$L$11</definedName>
    <definedName name="uk_04">'[20]MH RATE'!$H$11</definedName>
    <definedName name="uk_05">'[20]MH RATE'!$J$11</definedName>
    <definedName name="uk_06" localSheetId="4">#REF!</definedName>
    <definedName name="uk_06" localSheetId="12">#REF!</definedName>
    <definedName name="uk_06" localSheetId="19">#REF!</definedName>
    <definedName name="uk_06" localSheetId="2">#REF!</definedName>
    <definedName name="uk_06" localSheetId="6">#REF!</definedName>
    <definedName name="uk_06" localSheetId="14">#REF!</definedName>
    <definedName name="uk_06" localSheetId="21">#REF!</definedName>
    <definedName name="uk_06">#REF!</definedName>
    <definedName name="uk_07" localSheetId="4">#REF!</definedName>
    <definedName name="uk_07" localSheetId="12">#REF!</definedName>
    <definedName name="uk_07" localSheetId="19">#REF!</definedName>
    <definedName name="uk_07" localSheetId="2">#REF!</definedName>
    <definedName name="uk_07" localSheetId="6">#REF!</definedName>
    <definedName name="uk_07" localSheetId="14">#REF!</definedName>
    <definedName name="uk_07" localSheetId="21">#REF!</definedName>
    <definedName name="uk_07">#REF!</definedName>
    <definedName name="uk_08" localSheetId="4">#REF!</definedName>
    <definedName name="uk_08" localSheetId="12">#REF!</definedName>
    <definedName name="uk_08" localSheetId="19">#REF!</definedName>
    <definedName name="uk_08" localSheetId="2">#REF!</definedName>
    <definedName name="uk_08" localSheetId="6">#REF!</definedName>
    <definedName name="uk_08" localSheetId="14">#REF!</definedName>
    <definedName name="uk_08" localSheetId="21">#REF!</definedName>
    <definedName name="uk_08">#REF!</definedName>
    <definedName name="uk_99">'[26]MH RATE'!$D$11</definedName>
    <definedName name="uk_HR_M">'[26]MH RATE'!$N$11</definedName>
    <definedName name="uk_tcost" localSheetId="4">#REF!</definedName>
    <definedName name="uk_tcost" localSheetId="12">#REF!</definedName>
    <definedName name="uk_tcost" localSheetId="19">#REF!</definedName>
    <definedName name="uk_tcost" localSheetId="2">#REF!</definedName>
    <definedName name="uk_tcost" localSheetId="6">#REF!</definedName>
    <definedName name="uk_tcost" localSheetId="14">#REF!</definedName>
    <definedName name="uk_tcost" localSheetId="21">#REF!</definedName>
    <definedName name="uk_tcost">#REF!</definedName>
    <definedName name="uk_tmm" localSheetId="4">#REF!</definedName>
    <definedName name="uk_tmm" localSheetId="12">#REF!</definedName>
    <definedName name="uk_tmm" localSheetId="19">#REF!</definedName>
    <definedName name="uk_tmm" localSheetId="2">#REF!</definedName>
    <definedName name="uk_tmm" localSheetId="6">#REF!</definedName>
    <definedName name="uk_tmm" localSheetId="14">#REF!</definedName>
    <definedName name="uk_tmm" localSheetId="21">#REF!</definedName>
    <definedName name="uk_tmm">#REF!</definedName>
    <definedName name="UKCAMP_MD" localSheetId="4">#REF!</definedName>
    <definedName name="UKCAMP_MD" localSheetId="12">#REF!</definedName>
    <definedName name="UKCAMP_MD" localSheetId="19">#REF!</definedName>
    <definedName name="UKCAMP_MD" localSheetId="2">#REF!</definedName>
    <definedName name="UKCAMP_MD" localSheetId="6">#REF!</definedName>
    <definedName name="UKCAMP_MD" localSheetId="14">#REF!</definedName>
    <definedName name="UKCAMP_MD" localSheetId="21">#REF!</definedName>
    <definedName name="UKCAMP_MD">#REF!</definedName>
    <definedName name="UKCOMMH" localSheetId="2">#REF!</definedName>
    <definedName name="UKCOMMH">#REF!</definedName>
    <definedName name="UKCOMMHCOST" localSheetId="2">#REF!</definedName>
    <definedName name="UKCOMMHCOST">#REF!</definedName>
    <definedName name="UKCOMMM" localSheetId="2">#REF!</definedName>
    <definedName name="UKCOMMM">#REF!</definedName>
    <definedName name="UKMH" localSheetId="2">#REF!</definedName>
    <definedName name="UKMH">#REF!</definedName>
    <definedName name="UKMHCOST" localSheetId="2">#REF!</definedName>
    <definedName name="UKMHCOST">#REF!</definedName>
    <definedName name="UKMM" localSheetId="2">#REF!</definedName>
    <definedName name="UKMM">#REF!</definedName>
    <definedName name="unapproved" localSheetId="2">#REF!</definedName>
    <definedName name="unapproved">#REF!</definedName>
    <definedName name="UNIT" localSheetId="2">#REF!</definedName>
    <definedName name="UNIT">#REF!</definedName>
    <definedName name="Unit_Wt" localSheetId="2">IF('[128]BQ List'!XER1="m",INDEX('[129]Capex - RGX2'!PipeInfo,MATCH('[128]BQ List'!XEN1,[128]PipWT!$A$2:$A$110,),MATCH('[128]BQ List'!XEM1,[128]PipWT!$A$2:$S$2,)),0)</definedName>
    <definedName name="Unit_Wt">IF('[128]BQ List'!XER1="m",INDEX('[129]Capex - RGX2'!PipeInfo,MATCH('[128]BQ List'!XEN1,[128]PipWT!$A$2:$A$110,),MATCH('[128]BQ List'!XEM1,[128]PipWT!$A$2:$S$2,)),0)</definedName>
    <definedName name="Unit103" localSheetId="2">#REF!</definedName>
    <definedName name="Unit103">#REF!</definedName>
    <definedName name="Unit152" localSheetId="2">#REF!</definedName>
    <definedName name="Unit152">#REF!</definedName>
    <definedName name="unitcodecrt">[14]Ref!$D$76</definedName>
    <definedName name="unitname">[14]Ref!$E$76</definedName>
    <definedName name="UNITS">[133]Hidden!$A$2:$H$34</definedName>
    <definedName name="UNITSUM" localSheetId="4">#REF!</definedName>
    <definedName name="UNITSUM" localSheetId="12">#REF!</definedName>
    <definedName name="UNITSUM" localSheetId="19">#REF!</definedName>
    <definedName name="UNITSUM" localSheetId="2">#REF!</definedName>
    <definedName name="UNITSUM" localSheetId="6">#REF!</definedName>
    <definedName name="UNITSUM" localSheetId="14">#REF!</definedName>
    <definedName name="UNITSUM" localSheetId="21">#REF!</definedName>
    <definedName name="UNITSUM">#REF!</definedName>
    <definedName name="UnitWt" localSheetId="2">IF('[130]BQ Working'!D1="m",INDEX([131]!PipeInfo,MATCH('[130]BQ Working'!XFA1,[130]PipWT!$A$2:$A$54,),MATCH('[130]BQ Working'!XEZ1,[130]PipWT!$A$2:$S$2,)),0)</definedName>
    <definedName name="UnitWt">IF('[130]BQ Working'!D1="m",INDEX([131]!PipeInfo,MATCH('[130]BQ Working'!XFA1,[130]PipWT!$A$2:$A$54,),MATCH('[130]BQ Working'!XEZ1,[130]PipWT!$A$2:$S$2,)),0)</definedName>
    <definedName name="UO_FC" localSheetId="4">#REF!</definedName>
    <definedName name="UO_FC" localSheetId="12">#REF!</definedName>
    <definedName name="UO_FC" localSheetId="19">#REF!</definedName>
    <definedName name="UO_FC" localSheetId="2">#REF!</definedName>
    <definedName name="UO_FC" localSheetId="6">#REF!</definedName>
    <definedName name="UO_FC" localSheetId="14">#REF!</definedName>
    <definedName name="UO_FC" localSheetId="21">#REF!</definedName>
    <definedName name="UO_FC">#REF!</definedName>
    <definedName name="UO_IC" localSheetId="4">#REF!</definedName>
    <definedName name="UO_IC" localSheetId="12">#REF!</definedName>
    <definedName name="UO_IC" localSheetId="19">#REF!</definedName>
    <definedName name="UO_IC" localSheetId="2">#REF!</definedName>
    <definedName name="UO_IC" localSheetId="6">#REF!</definedName>
    <definedName name="UO_IC" localSheetId="14">#REF!</definedName>
    <definedName name="UO_IC" localSheetId="21">#REF!</definedName>
    <definedName name="UO_IC">#REF!</definedName>
    <definedName name="UOIC" localSheetId="4">#REF!</definedName>
    <definedName name="UOIC" localSheetId="12">#REF!</definedName>
    <definedName name="UOIC" localSheetId="19">#REF!</definedName>
    <definedName name="UOIC" localSheetId="2">#REF!</definedName>
    <definedName name="UOIC" localSheetId="6">#REF!</definedName>
    <definedName name="UOIC" localSheetId="14">#REF!</definedName>
    <definedName name="UOIC" localSheetId="21">#REF!</definedName>
    <definedName name="UOIC">#REF!</definedName>
    <definedName name="UOPSUMM" localSheetId="2">#REF!</definedName>
    <definedName name="UOPSUMM">#REF!</definedName>
    <definedName name="UP_1" localSheetId="2">#REF!</definedName>
    <definedName name="UP_1">#REF!</definedName>
    <definedName name="UP_2" localSheetId="2">#REF!</definedName>
    <definedName name="UP_2">#REF!</definedName>
    <definedName name="UP_3" localSheetId="2">#REF!</definedName>
    <definedName name="UP_3">#REF!</definedName>
    <definedName name="Up_En">'[157]STEEL STRUCTURE'!$A$1:$D$65536,'[157]STEEL STRUCTURE'!$E$1:$Z$65536</definedName>
    <definedName name="Up_Sp">'[157]STEEL STRUCTURE'!$A$1:$D$65536,'[157]STEEL STRUCTURE'!$T$1:$Z$65536</definedName>
    <definedName name="UP_total" localSheetId="4">#REF!</definedName>
    <definedName name="UP_total" localSheetId="12">#REF!</definedName>
    <definedName name="UP_total" localSheetId="19">#REF!</definedName>
    <definedName name="UP_total" localSheetId="2">#REF!</definedName>
    <definedName name="UP_total" localSheetId="6">#REF!</definedName>
    <definedName name="UP_total" localSheetId="14">#REF!</definedName>
    <definedName name="UP_total" localSheetId="21">#REF!</definedName>
    <definedName name="UP_total">#REF!</definedName>
    <definedName name="UPDATE" localSheetId="4">[46]Capacity!#REF!</definedName>
    <definedName name="UPDATE" localSheetId="12">#REF!</definedName>
    <definedName name="UPDATE" localSheetId="19">#REF!</definedName>
    <definedName name="UPDATE" localSheetId="2">#REF!</definedName>
    <definedName name="UPDATE" localSheetId="6">[46]Capacity!#REF!</definedName>
    <definedName name="UPDATE" localSheetId="14">#REF!</definedName>
    <definedName name="UPDATE" localSheetId="21">#REF!</definedName>
    <definedName name="UPDATE">#REF!</definedName>
    <definedName name="UPDATE_AFTER" localSheetId="4">[46]Macro!#REF!</definedName>
    <definedName name="UPDATE_AFTER" localSheetId="12">#REF!</definedName>
    <definedName name="UPDATE_AFTER" localSheetId="19">#REF!</definedName>
    <definedName name="UPDATE_AFTER" localSheetId="2">#REF!</definedName>
    <definedName name="UPDATE_AFTER" localSheetId="6">[46]Macro!#REF!</definedName>
    <definedName name="UPDATE_AFTER" localSheetId="14">#REF!</definedName>
    <definedName name="UPDATE_AFTER" localSheetId="21">#REF!</definedName>
    <definedName name="UPDATE_AFTER">#REF!</definedName>
    <definedName name="UPDATE_BEFORE" localSheetId="4">[46]Macro!#REF!</definedName>
    <definedName name="UPDATE_BEFORE" localSheetId="12">#REF!</definedName>
    <definedName name="UPDATE_BEFORE" localSheetId="19">#REF!</definedName>
    <definedName name="UPDATE_BEFORE" localSheetId="2">#REF!</definedName>
    <definedName name="UPDATE_BEFORE" localSheetId="6">[46]Macro!#REF!</definedName>
    <definedName name="UPDATE_BEFORE" localSheetId="14">#REF!</definedName>
    <definedName name="UPDATE_BEFORE" localSheetId="21">#REF!</definedName>
    <definedName name="UPDATE_BEFORE">#REF!</definedName>
    <definedName name="UPDATE_C" localSheetId="2">#REF!</definedName>
    <definedName name="UPDATE_C" localSheetId="6">[46]Capacity!#REF!</definedName>
    <definedName name="UPDATE_C" localSheetId="14">#REF!</definedName>
    <definedName name="UPDATE_C" localSheetId="21">#REF!</definedName>
    <definedName name="UPDATE_C">#REF!</definedName>
    <definedName name="UPDATION_B" localSheetId="4">#REF!</definedName>
    <definedName name="UPDATION_B" localSheetId="12">#REF!</definedName>
    <definedName name="UPDATION_B" localSheetId="19">#REF!</definedName>
    <definedName name="UPDATION_B" localSheetId="2">#REF!</definedName>
    <definedName name="UPDATION_B" localSheetId="6">#REF!</definedName>
    <definedName name="UPDATION_B" localSheetId="14">#REF!</definedName>
    <definedName name="UPDATION_B" localSheetId="21">#REF!</definedName>
    <definedName name="UPDATION_B">#REF!</definedName>
    <definedName name="US" localSheetId="4">#REF!</definedName>
    <definedName name="US" localSheetId="12">#REF!</definedName>
    <definedName name="US" localSheetId="19">#REF!</definedName>
    <definedName name="US" localSheetId="2">#REF!</definedName>
    <definedName name="US" localSheetId="6">#REF!</definedName>
    <definedName name="US" localSheetId="14">#REF!</definedName>
    <definedName name="US" localSheetId="21">#REF!</definedName>
    <definedName name="US">#REF!</definedName>
    <definedName name="usd" localSheetId="4">'[158]Alain-Fuj'!#REF!</definedName>
    <definedName name="usd" localSheetId="12">#REF!</definedName>
    <definedName name="usd" localSheetId="19">#REF!</definedName>
    <definedName name="usd" localSheetId="2">#REF!</definedName>
    <definedName name="usd" localSheetId="6">'[158]Alain-Fuj'!#REF!</definedName>
    <definedName name="usd" localSheetId="14">#REF!</definedName>
    <definedName name="usd" localSheetId="21">#REF!</definedName>
    <definedName name="usd">#REF!</definedName>
    <definedName name="USK" localSheetId="4">#REF!</definedName>
    <definedName name="USK" localSheetId="12">#REF!</definedName>
    <definedName name="USK" localSheetId="19">#REF!</definedName>
    <definedName name="USK" localSheetId="2">#REF!</definedName>
    <definedName name="USK" localSheetId="6">#REF!</definedName>
    <definedName name="USK" localSheetId="14">#REF!</definedName>
    <definedName name="USK" localSheetId="21">#REF!</definedName>
    <definedName name="USK">#REF!</definedName>
    <definedName name="Ut" localSheetId="4">#REF!</definedName>
    <definedName name="Ut" localSheetId="12">#REF!</definedName>
    <definedName name="Ut" localSheetId="19">#REF!</definedName>
    <definedName name="Ut" localSheetId="2">#REF!</definedName>
    <definedName name="Ut" localSheetId="6">#REF!</definedName>
    <definedName name="Ut" localSheetId="14">#REF!</definedName>
    <definedName name="Ut" localSheetId="21">#REF!</definedName>
    <definedName name="Ut">#REF!</definedName>
    <definedName name="UTILITY_DAHANU" localSheetId="4">#REF!</definedName>
    <definedName name="UTILITY_DAHANU" localSheetId="12">#REF!</definedName>
    <definedName name="UTILITY_DAHANU" localSheetId="19">#REF!</definedName>
    <definedName name="UTILITY_DAHANU" localSheetId="2">#REF!</definedName>
    <definedName name="UTILITY_DAHANU" localSheetId="6">#REF!</definedName>
    <definedName name="UTILITY_DAHANU" localSheetId="14">#REF!</definedName>
    <definedName name="UTILITY_DAHANU" localSheetId="21">#REF!</definedName>
    <definedName name="UTILITY_DAHANU">#REF!</definedName>
    <definedName name="UU" localSheetId="4" hidden="1">{"Cost Summary",#N/A,FALSE,"B";"Cost Detail 1",#N/A,FALSE,"C";"Cost Detail 2",#N/A,FALSE,"C"}</definedName>
    <definedName name="UU" localSheetId="12" hidden="1">{"Cost Summary",#N/A,FALSE,"B";"Cost Detail 1",#N/A,FALSE,"C";"Cost Detail 2",#N/A,FALSE,"C"}</definedName>
    <definedName name="UU" localSheetId="19" hidden="1">{"Cost Summary",#N/A,FALSE,"B";"Cost Detail 1",#N/A,FALSE,"C";"Cost Detail 2",#N/A,FALSE,"C"}</definedName>
    <definedName name="UU" localSheetId="0" hidden="1">{"Cost Summary",#N/A,FALSE,"B";"Cost Detail 1",#N/A,FALSE,"C";"Cost Detail 2",#N/A,FALSE,"C"}</definedName>
    <definedName name="UU" localSheetId="10" hidden="1">{"Cost Summary",#N/A,FALSE,"B";"Cost Detail 1",#N/A,FALSE,"C";"Cost Detail 2",#N/A,FALSE,"C"}</definedName>
    <definedName name="UU" localSheetId="9" hidden="1">{"Cost Summary",#N/A,FALSE,"B";"Cost Detail 1",#N/A,FALSE,"C";"Cost Detail 2",#N/A,FALSE,"C"}</definedName>
    <definedName name="UU" localSheetId="17" hidden="1">{"Cost Summary",#N/A,FALSE,"B";"Cost Detail 1",#N/A,FALSE,"C";"Cost Detail 2",#N/A,FALSE,"C"}</definedName>
    <definedName name="UU" localSheetId="6" hidden="1">{"Cost Summary",#N/A,FALSE,"B";"Cost Detail 1",#N/A,FALSE,"C";"Cost Detail 2",#N/A,FALSE,"C"}</definedName>
    <definedName name="UU" localSheetId="14" hidden="1">{"Cost Summary",#N/A,FALSE,"B";"Cost Detail 1",#N/A,FALSE,"C";"Cost Detail 2",#N/A,FALSE,"C"}</definedName>
    <definedName name="UU" localSheetId="21" hidden="1">{"Cost Summary",#N/A,FALSE,"B";"Cost Detail 1",#N/A,FALSE,"C";"Cost Detail 2",#N/A,FALSE,"C"}</definedName>
    <definedName name="UU" hidden="1">{"Cost Summary",#N/A,FALSE,"B";"Cost Detail 1",#N/A,FALSE,"C";"Cost Detail 2",#N/A,FALSE,"C"}</definedName>
    <definedName name="uueuef" localSheetId="2">#REF!</definedName>
    <definedName name="uueuef">#REF!</definedName>
    <definedName name="UUU"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4" hidden="1">{#N/A,#N/A,FALSE,"FINANC96";#N/A,#N/A,FALSE,"CFLOW96";#N/A,#N/A,FALSE,"BALUS$96";#N/A,#N/A,FALSE,"INCUS$96";#N/A,#N/A,FALSE,"CASH96";#N/A,#N/A,FALSE,"BALR$96";#N/A,#N/A,FALSE,"INCR$96"}</definedName>
    <definedName name="V" localSheetId="12" hidden="1">{#N/A,#N/A,FALSE,"FINANC96";#N/A,#N/A,FALSE,"CFLOW96";#N/A,#N/A,FALSE,"BALUS$96";#N/A,#N/A,FALSE,"INCUS$96";#N/A,#N/A,FALSE,"CASH96";#N/A,#N/A,FALSE,"BALR$96";#N/A,#N/A,FALSE,"INCR$96"}</definedName>
    <definedName name="V" localSheetId="19" hidden="1">{#N/A,#N/A,FALSE,"FINANC96";#N/A,#N/A,FALSE,"CFLOW96";#N/A,#N/A,FALSE,"BALUS$96";#N/A,#N/A,FALSE,"INCUS$96";#N/A,#N/A,FALSE,"CASH96";#N/A,#N/A,FALSE,"BALR$96";#N/A,#N/A,FALSE,"INCR$96"}</definedName>
    <definedName name="V" localSheetId="0" hidden="1">{#N/A,#N/A,FALSE,"FINANC96";#N/A,#N/A,FALSE,"CFLOW96";#N/A,#N/A,FALSE,"BALUS$96";#N/A,#N/A,FALSE,"INCUS$96";#N/A,#N/A,FALSE,"CASH96";#N/A,#N/A,FALSE,"BALR$96";#N/A,#N/A,FALSE,"INCR$96"}</definedName>
    <definedName name="V" localSheetId="10" hidden="1">{#N/A,#N/A,FALSE,"FINANC96";#N/A,#N/A,FALSE,"CFLOW96";#N/A,#N/A,FALSE,"BALUS$96";#N/A,#N/A,FALSE,"INCUS$96";#N/A,#N/A,FALSE,"CASH96";#N/A,#N/A,FALSE,"BALR$96";#N/A,#N/A,FALSE,"INCR$96"}</definedName>
    <definedName name="V" localSheetId="9" hidden="1">{#N/A,#N/A,FALSE,"FINANC96";#N/A,#N/A,FALSE,"CFLOW96";#N/A,#N/A,FALSE,"BALUS$96";#N/A,#N/A,FALSE,"INCUS$96";#N/A,#N/A,FALSE,"CASH96";#N/A,#N/A,FALSE,"BALR$96";#N/A,#N/A,FALSE,"INCR$96"}</definedName>
    <definedName name="V" localSheetId="17" hidden="1">{#N/A,#N/A,FALSE,"FINANC96";#N/A,#N/A,FALSE,"CFLOW96";#N/A,#N/A,FALSE,"BALUS$96";#N/A,#N/A,FALSE,"INCUS$96";#N/A,#N/A,FALSE,"CASH96";#N/A,#N/A,FALSE,"BALR$96";#N/A,#N/A,FALSE,"INCR$96"}</definedName>
    <definedName name="V" localSheetId="6" hidden="1">{#N/A,#N/A,FALSE,"FINANC96";#N/A,#N/A,FALSE,"CFLOW96";#N/A,#N/A,FALSE,"BALUS$96";#N/A,#N/A,FALSE,"INCUS$96";#N/A,#N/A,FALSE,"CASH96";#N/A,#N/A,FALSE,"BALR$96";#N/A,#N/A,FALSE,"INCR$96"}</definedName>
    <definedName name="V" localSheetId="14" hidden="1">{#N/A,#N/A,FALSE,"FINANC96";#N/A,#N/A,FALSE,"CFLOW96";#N/A,#N/A,FALSE,"BALUS$96";#N/A,#N/A,FALSE,"INCUS$96";#N/A,#N/A,FALSE,"CASH96";#N/A,#N/A,FALSE,"BALR$96";#N/A,#N/A,FALSE,"INCR$96"}</definedName>
    <definedName name="V" localSheetId="21"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 localSheetId="2">#REF!</definedName>
    <definedName name="V1MM">#REF!</definedName>
    <definedName name="V1PEAK" localSheetId="2">#REF!</definedName>
    <definedName name="V1PEAK">#REF!</definedName>
    <definedName name="V2MM" localSheetId="2">#REF!</definedName>
    <definedName name="V2MM">#REF!</definedName>
    <definedName name="V2PEAK" localSheetId="2">#REF!</definedName>
    <definedName name="V2PEAK">#REF!</definedName>
    <definedName name="V3MM" localSheetId="2">#REF!</definedName>
    <definedName name="V3MM">#REF!</definedName>
    <definedName name="V3PEAK" localSheetId="2">#REF!</definedName>
    <definedName name="V3PEAK">#REF!</definedName>
    <definedName name="V4MM" localSheetId="2">#REF!</definedName>
    <definedName name="V4MM">#REF!</definedName>
    <definedName name="V4PEAK" localSheetId="2">#REF!</definedName>
    <definedName name="V4PEAK">#REF!</definedName>
    <definedName name="VALIDITY" localSheetId="2">#REF!</definedName>
    <definedName name="VALIDITY">#REF!</definedName>
    <definedName name="Values_Entered" localSheetId="4">IF('KFC Imported Equp '!Loan_Amount*Interest_Rate*'KFC Imported Equp '!Loan_Years*'KFC Imported Equp '!Loan_Start&gt;0,1,0)</definedName>
    <definedName name="Values_Entered" localSheetId="12">IF('KFC Imported Equp  (2)'!Loan_Amount*Interest_Rate*'KFC Imported Equp  (2)'!Loan_Years*'KFC Imported Equp  (2)'!Loan_Start&gt;0,1,0)</definedName>
    <definedName name="Values_Entered" localSheetId="19">IF('KFC Imported Equp  (3)'!Loan_Amount*Interest_Rate*'KFC Imported Equp  (3)'!Loan_Years*'KFC Imported Equp  (3)'!Loan_Start&gt;0,1,0)</definedName>
    <definedName name="Values_Entered" localSheetId="2">IF('KFC LIVE EQUIP'!Loan_Amount*'KFC LIVE EQUIP'!Interest_Rate*'KFC LIVE EQUIP'!Loan_Years*'KFC LIVE EQUIP'!Loan_Start&gt;0,1,0)</definedName>
    <definedName name="Values_Entered" localSheetId="0">IF(Loan_Amount*Interest_Rate*Loan_Years*Loan_Start&gt;0,1,0)</definedName>
    <definedName name="Values_Entered" localSheetId="10">IF(Loan_Amount*Interest_Rate*Loan_Years*Loan_Start&gt;0,1,0)</definedName>
    <definedName name="Values_Entered" localSheetId="9">IF(Loan_Amount*Interest_Rate*Loan_Years*Loan_Start&gt;0,1,0)</definedName>
    <definedName name="Values_Entered" localSheetId="17">IF(Loan_Amount*Interest_Rate*Loan_Years*Loan_Start&gt;0,1,0)</definedName>
    <definedName name="Values_Entered" localSheetId="6">IF('PH Imported Equipment'!Loan_Amount*Interest_Rate*'PH Imported Equipment'!Loan_Years*'PH Imported Equipment'!Loan_Start&gt;0,1,0)</definedName>
    <definedName name="Values_Entered" localSheetId="14">IF('PH Imported Equipment (2)'!Loan_Amount*Interest_Rate*'PH Imported Equipment (2)'!Loan_Years*'PH Imported Equipment (2)'!Loan_Start&gt;0,1,0)</definedName>
    <definedName name="Values_Entered" localSheetId="21">IF('PH Imported Equipment (3)'!Loan_Amount*Interest_Rate*'PH Imported Equipment (3)'!Loan_Years*'PH Imported Equipment (3)'!Loan_Start&gt;0,1,0)</definedName>
    <definedName name="Values_Entered">IF(Loan_Amount*Interest_Rate*Loan_Years*Loan_Start&gt;0,1,0)</definedName>
    <definedName name="valv" localSheetId="4" hidden="1">{"Cost Summary",#N/A,FALSE,"B";"Cost Detail 1",#N/A,FALSE,"C";"Cost Detail 2",#N/A,FALSE,"C"}</definedName>
    <definedName name="valv" localSheetId="12" hidden="1">{"Cost Summary",#N/A,FALSE,"B";"Cost Detail 1",#N/A,FALSE,"C";"Cost Detail 2",#N/A,FALSE,"C"}</definedName>
    <definedName name="valv" localSheetId="19" hidden="1">{"Cost Summary",#N/A,FALSE,"B";"Cost Detail 1",#N/A,FALSE,"C";"Cost Detail 2",#N/A,FALSE,"C"}</definedName>
    <definedName name="valv" localSheetId="0" hidden="1">{"Cost Summary",#N/A,FALSE,"B";"Cost Detail 1",#N/A,FALSE,"C";"Cost Detail 2",#N/A,FALSE,"C"}</definedName>
    <definedName name="valv" localSheetId="10" hidden="1">{"Cost Summary",#N/A,FALSE,"B";"Cost Detail 1",#N/A,FALSE,"C";"Cost Detail 2",#N/A,FALSE,"C"}</definedName>
    <definedName name="valv" localSheetId="9" hidden="1">{"Cost Summary",#N/A,FALSE,"B";"Cost Detail 1",#N/A,FALSE,"C";"Cost Detail 2",#N/A,FALSE,"C"}</definedName>
    <definedName name="valv" localSheetId="17" hidden="1">{"Cost Summary",#N/A,FALSE,"B";"Cost Detail 1",#N/A,FALSE,"C";"Cost Detail 2",#N/A,FALSE,"C"}</definedName>
    <definedName name="valv" localSheetId="6" hidden="1">{"Cost Summary",#N/A,FALSE,"B";"Cost Detail 1",#N/A,FALSE,"C";"Cost Detail 2",#N/A,FALSE,"C"}</definedName>
    <definedName name="valv" localSheetId="14" hidden="1">{"Cost Summary",#N/A,FALSE,"B";"Cost Detail 1",#N/A,FALSE,"C";"Cost Detail 2",#N/A,FALSE,"C"}</definedName>
    <definedName name="valv" localSheetId="21" hidden="1">{"Cost Summary",#N/A,FALSE,"B";"Cost Detail 1",#N/A,FALSE,"C";"Cost Detail 2",#N/A,FALSE,"C"}</definedName>
    <definedName name="valv" hidden="1">{"Cost Summary",#N/A,FALSE,"B";"Cost Detail 1",#N/A,FALSE,"C";"Cost Detail 2",#N/A,FALSE,"C"}</definedName>
    <definedName name="var" localSheetId="2">#REF!</definedName>
    <definedName name="var">#REF!</definedName>
    <definedName name="Var_type">'[66]Management summary'!$C$26:$N$126</definedName>
    <definedName name="VARANAL" localSheetId="4">#REF!</definedName>
    <definedName name="VARANAL" localSheetId="12">#REF!</definedName>
    <definedName name="VARANAL" localSheetId="19">#REF!</definedName>
    <definedName name="VARANAL" localSheetId="2">#REF!</definedName>
    <definedName name="VARANAL" localSheetId="6">#REF!</definedName>
    <definedName name="VARANAL" localSheetId="14">#REF!</definedName>
    <definedName name="VARANAL" localSheetId="21">#REF!</definedName>
    <definedName name="VARANAL">#REF!</definedName>
    <definedName name="Variables">'[66]Input selection'!$B$13:$E$126</definedName>
    <definedName name="variance" localSheetId="4">#REF!</definedName>
    <definedName name="variance" localSheetId="12">#REF!</definedName>
    <definedName name="variance" localSheetId="19">#REF!</definedName>
    <definedName name="variance" localSheetId="2">#REF!</definedName>
    <definedName name="variance" localSheetId="6">#REF!</definedName>
    <definedName name="variance" localSheetId="14">#REF!</definedName>
    <definedName name="variance" localSheetId="21">#REF!</definedName>
    <definedName name="variance">#REF!</definedName>
    <definedName name="Variance_data">'[66]Cost Variance calculations'!$M$7:$T$172</definedName>
    <definedName name="Variance_names">'[66]Overall summary output'!$B$6:$I$6</definedName>
    <definedName name="Variances">'[66]Cost Variance calculations'!$K$3:$W$173</definedName>
    <definedName name="VAT" localSheetId="4">#REF!</definedName>
    <definedName name="VAT" localSheetId="12">#REF!</definedName>
    <definedName name="VAT" localSheetId="19">#REF!</definedName>
    <definedName name="VAT" localSheetId="2">#REF!</definedName>
    <definedName name="VAT" localSheetId="6">#REF!</definedName>
    <definedName name="VAT" localSheetId="14">#REF!</definedName>
    <definedName name="VAT" localSheetId="21">#REF!</definedName>
    <definedName name="VAT">#REF!</definedName>
    <definedName name="velocity1">[17]FLUID_INFO!$A$4:$H$14</definedName>
    <definedName name="vers" localSheetId="4">#REF!,#REF!,#REF!,#REF!,#REF!,#REF!,#REF!,#REF!,#REF!,#REF!,#REF!,#REF!,#REF!,#REF!,#REF!</definedName>
    <definedName name="vers" localSheetId="12">#REF!,#REF!,#REF!,#REF!,#REF!,#REF!,#REF!,#REF!,#REF!,#REF!,#REF!,#REF!,#REF!,#REF!,#REF!</definedName>
    <definedName name="vers" localSheetId="19">#REF!,#REF!,#REF!,#REF!,#REF!,#REF!,#REF!,#REF!,#REF!,#REF!,#REF!,#REF!,#REF!,#REF!,#REF!</definedName>
    <definedName name="vers" localSheetId="2">#REF!,#REF!,#REF!,#REF!,#REF!,#REF!,#REF!,#REF!,#REF!,#REF!,#REF!,#REF!,#REF!,#REF!,#REF!</definedName>
    <definedName name="vers" localSheetId="6">#REF!,#REF!,#REF!,#REF!,#REF!,#REF!,#REF!,#REF!,#REF!,#REF!,#REF!,#REF!,#REF!,#REF!,#REF!</definedName>
    <definedName name="vers" localSheetId="14">#REF!,#REF!,#REF!,#REF!,#REF!,#REF!,#REF!,#REF!,#REF!,#REF!,#REF!,#REF!,#REF!,#REF!,#REF!</definedName>
    <definedName name="vers" localSheetId="21">#REF!,#REF!,#REF!,#REF!,#REF!,#REF!,#REF!,#REF!,#REF!,#REF!,#REF!,#REF!,#REF!,#REF!,#REF!</definedName>
    <definedName name="vers">#REF!,#REF!,#REF!,#REF!,#REF!,#REF!,#REF!,#REF!,#REF!,#REF!,#REF!,#REF!,#REF!,#REF!,#REF!</definedName>
    <definedName name="versu" localSheetId="4">#REF!,#REF!,#REF!,#REF!,#REF!,#REF!,#REF!,#REF!,#REF!,#REF!,#REF!,#REF!,#REF!,#REF!,#REF!</definedName>
    <definedName name="versu" localSheetId="12">#REF!,#REF!,#REF!,#REF!,#REF!,#REF!,#REF!,#REF!,#REF!,#REF!,#REF!,#REF!,#REF!,#REF!,#REF!</definedName>
    <definedName name="versu" localSheetId="19">#REF!,#REF!,#REF!,#REF!,#REF!,#REF!,#REF!,#REF!,#REF!,#REF!,#REF!,#REF!,#REF!,#REF!,#REF!</definedName>
    <definedName name="versu" localSheetId="2">#REF!,#REF!,#REF!,#REF!,#REF!,#REF!,#REF!,#REF!,#REF!,#REF!,#REF!,#REF!,#REF!,#REF!,#REF!</definedName>
    <definedName name="versu" localSheetId="6">#REF!,#REF!,#REF!,#REF!,#REF!,#REF!,#REF!,#REF!,#REF!,#REF!,#REF!,#REF!,#REF!,#REF!,#REF!</definedName>
    <definedName name="versu" localSheetId="14">#REF!,#REF!,#REF!,#REF!,#REF!,#REF!,#REF!,#REF!,#REF!,#REF!,#REF!,#REF!,#REF!,#REF!,#REF!</definedName>
    <definedName name="versu" localSheetId="21">#REF!,#REF!,#REF!,#REF!,#REF!,#REF!,#REF!,#REF!,#REF!,#REF!,#REF!,#REF!,#REF!,#REF!,#REF!</definedName>
    <definedName name="versu">#REF!,#REF!,#REF!,#REF!,#REF!,#REF!,#REF!,#REF!,#REF!,#REF!,#REF!,#REF!,#REF!,#REF!,#REF!</definedName>
    <definedName name="VESSEL">[49]Drums!$D$6:$I$123</definedName>
    <definedName name="VESSELS" localSheetId="4">#REF!</definedName>
    <definedName name="VESSELS" localSheetId="12">#REF!</definedName>
    <definedName name="VESSELS" localSheetId="19">#REF!</definedName>
    <definedName name="VESSELS" localSheetId="2">#REF!</definedName>
    <definedName name="VESSELS" localSheetId="6">#REF!</definedName>
    <definedName name="VESSELS" localSheetId="14">#REF!</definedName>
    <definedName name="VESSELS" localSheetId="21">#REF!</definedName>
    <definedName name="VESSELS">#REF!</definedName>
    <definedName name="vfda">#N/A</definedName>
    <definedName name="VGHG" localSheetId="4" hidden="1">{"Total Indirect Manpower",#N/A,FALSE,"J";"Total Direct Manpower",#N/A,FALSE,"J";"Direct Structural Manpower",#N/A,FALSE,"J";"Direct Mechanical Manpower",#N/A,FALSE,"J";"Direct Piping Manpower",#N/A,FALSE,"J";"Direct Tanks Manpower",#N/A,FALSE,"J";"Direct ElecInstrSS Manpower",#N/A,FALSE,"J"}</definedName>
    <definedName name="VGHG" localSheetId="12" hidden="1">{"Total Indirect Manpower",#N/A,FALSE,"J";"Total Direct Manpower",#N/A,FALSE,"J";"Direct Structural Manpower",#N/A,FALSE,"J";"Direct Mechanical Manpower",#N/A,FALSE,"J";"Direct Piping Manpower",#N/A,FALSE,"J";"Direct Tanks Manpower",#N/A,FALSE,"J";"Direct ElecInstrSS Manpower",#N/A,FALSE,"J"}</definedName>
    <definedName name="VGHG" localSheetId="19" hidden="1">{"Total Indirect Manpower",#N/A,FALSE,"J";"Total Direct Manpower",#N/A,FALSE,"J";"Direct Structural Manpower",#N/A,FALSE,"J";"Direct Mechanical Manpower",#N/A,FALSE,"J";"Direct Piping Manpower",#N/A,FALSE,"J";"Direct Tanks Manpower",#N/A,FALSE,"J";"Direct ElecInstrSS Manpower",#N/A,FALSE,"J"}</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localSheetId="10" hidden="1">{"Total Indirect Manpower",#N/A,FALSE,"J";"Total Direct Manpower",#N/A,FALSE,"J";"Direct Structural Manpower",#N/A,FALSE,"J";"Direct Mechanical Manpower",#N/A,FALSE,"J";"Direct Piping Manpower",#N/A,FALSE,"J";"Direct Tanks Manpower",#N/A,FALSE,"J";"Direct ElecInstrSS Manpower",#N/A,FALSE,"J"}</definedName>
    <definedName name="VGHG" localSheetId="9" hidden="1">{"Total Indirect Manpower",#N/A,FALSE,"J";"Total Direct Manpower",#N/A,FALSE,"J";"Direct Structural Manpower",#N/A,FALSE,"J";"Direct Mechanical Manpower",#N/A,FALSE,"J";"Direct Piping Manpower",#N/A,FALSE,"J";"Direct Tanks Manpower",#N/A,FALSE,"J";"Direct ElecInstrSS Manpower",#N/A,FALSE,"J"}</definedName>
    <definedName name="VGHG" localSheetId="17" hidden="1">{"Total Indirect Manpower",#N/A,FALSE,"J";"Total Direct Manpower",#N/A,FALSE,"J";"Direct Structural Manpower",#N/A,FALSE,"J";"Direct Mechanical Manpower",#N/A,FALSE,"J";"Direct Piping Manpower",#N/A,FALSE,"J";"Direct Tanks Manpower",#N/A,FALSE,"J";"Direct ElecInstrSS Manpower",#N/A,FALSE,"J"}</definedName>
    <definedName name="VGHG" localSheetId="6" hidden="1">{"Total Indirect Manpower",#N/A,FALSE,"J";"Total Direct Manpower",#N/A,FALSE,"J";"Direct Structural Manpower",#N/A,FALSE,"J";"Direct Mechanical Manpower",#N/A,FALSE,"J";"Direct Piping Manpower",#N/A,FALSE,"J";"Direct Tanks Manpower",#N/A,FALSE,"J";"Direct ElecInstrSS Manpower",#N/A,FALSE,"J"}</definedName>
    <definedName name="VGHG" localSheetId="14" hidden="1">{"Total Indirect Manpower",#N/A,FALSE,"J";"Total Direct Manpower",#N/A,FALSE,"J";"Direct Structural Manpower",#N/A,FALSE,"J";"Direct Mechanical Manpower",#N/A,FALSE,"J";"Direct Piping Manpower",#N/A,FALSE,"J";"Direct Tanks Manpower",#N/A,FALSE,"J";"Direct ElecInstrSS Manpower",#N/A,FALSE,"J"}</definedName>
    <definedName name="VGHG" localSheetId="21"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'[59]Front Page'!$K$10:$K$17</definedName>
    <definedName name="vijay"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4"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2"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7" hidden="1">{"Total Indirect Manpower",#N/A,FALSE,"J";"Total Direct Manpower",#N/A,FALSE,"J";"Direct Structural Manpower",#N/A,FALSE,"J";"Direct Mechanical Manpower",#N/A,FALSE,"J";"Direct Piping Manpower",#N/A,FALSE,"J";"Direct Tanks Manpower",#N/A,FALSE,"J";"Direct ElecInstrSS Manpower",#N/A,FALSE,"J"}</definedName>
    <definedName name="visapage" localSheetId="6"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4" hidden="1">{"Total Indirect Manpower",#N/A,FALSE,"J";"Total Direct Manpower",#N/A,FALSE,"J";"Direct Structural Manpower",#N/A,FALSE,"J";"Direct Mechanical Manpower",#N/A,FALSE,"J";"Direct Piping Manpower",#N/A,FALSE,"J";"Direct Tanks Manpower",#N/A,FALSE,"J";"Direct ElecInstrSS Manpower",#N/A,FALSE,"J"}</definedName>
    <definedName name="visapage" localSheetId="21"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4"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2"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7"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6"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4"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21"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 localSheetId="2">#REF!</definedName>
    <definedName name="VLMM">#REF!</definedName>
    <definedName name="VLPEAK" localSheetId="2">#REF!</definedName>
    <definedName name="VLPEAK">#REF!</definedName>
    <definedName name="vv" localSheetId="2">#REF!</definedName>
    <definedName name="vv">#REF!</definedName>
    <definedName name="W" localSheetId="2">#REF!</definedName>
    <definedName name="W">#REF!</definedName>
    <definedName name="W_C" localSheetId="2">#REF!</definedName>
    <definedName name="W_C">#REF!</definedName>
    <definedName name="W_OFF" localSheetId="2">#REF!</definedName>
    <definedName name="W_OFF">#REF!</definedName>
    <definedName name="WACCUS">[56]Input!$D$95</definedName>
    <definedName name="WAE">[159]Auftragseingabe!$CH$486</definedName>
    <definedName name="wage" localSheetId="2">#REF!</definedName>
    <definedName name="wage">#REF!</definedName>
    <definedName name="Wage_Infl" localSheetId="2">#REF!</definedName>
    <definedName name="Wage_Infl">#REF!</definedName>
    <definedName name="Waiting">"Picture 1"</definedName>
    <definedName name="wall0125">[17]Tables!$E$10:$E$18</definedName>
    <definedName name="wall025">[17]Tables!$E$19:$E$27</definedName>
    <definedName name="wall0375">[17]Tables!$E$28:$E$36</definedName>
    <definedName name="wall05">[17]Tables!$E$37:$E$48</definedName>
    <definedName name="wall075">[17]Tables!$E$49:$E$60</definedName>
    <definedName name="wall1">[17]Tables!$E$61:$E$72</definedName>
    <definedName name="wall10">[17]Tables!$E$197:$E$213</definedName>
    <definedName name="wall12">[17]Tables!$E$214:$E$230</definedName>
    <definedName name="wall125">[17]Tables!$E$73:$E$84</definedName>
    <definedName name="wall14">[17]Tables!$E$231:$E$245</definedName>
    <definedName name="wall15">[17]Tables!$E$85:$E$96</definedName>
    <definedName name="wall16">[17]Tables!$E$246:$E$260</definedName>
    <definedName name="wall18">[17]Tables!$E$261:$E$275</definedName>
    <definedName name="wall2">[17]Tables!$E$97:$E$108</definedName>
    <definedName name="wall20">[17]Tables!$E$276:$E$290</definedName>
    <definedName name="wall22">[17]Tables!$E$291:$E$304</definedName>
    <definedName name="wall24">[17]Tables!$E$305:$E$319</definedName>
    <definedName name="wall25">[17]Tables!$E$109:$E$120</definedName>
    <definedName name="wall26">[17]Tables!$E$320:$E$324</definedName>
    <definedName name="wall28">[17]Tables!$E$325:$E$330</definedName>
    <definedName name="wall3">[17]Tables!$E$121:$E$132</definedName>
    <definedName name="wall30">[17]Tables!$E$331:$E$338</definedName>
    <definedName name="wall32">[17]Tables!$E$339:$E$345</definedName>
    <definedName name="wall34">[17]Tables!$E$346:$E$352</definedName>
    <definedName name="wall35">[17]Tables!$E$133:$E$142</definedName>
    <definedName name="wall36">[17]Tables!$E$353:$E$359</definedName>
    <definedName name="wall38">[17]Tables!$E$360:$E$362</definedName>
    <definedName name="wall4">[17]Tables!$E$143:$E$155</definedName>
    <definedName name="wall40">[17]Tables!$E$363:$E$365</definedName>
    <definedName name="wall42">[17]Tables!$E$366:$E$368</definedName>
    <definedName name="wall44">[17]Tables!$E$369:$E$371</definedName>
    <definedName name="wall46">[17]Tables!$E$372:$E$374</definedName>
    <definedName name="wall48">[17]Tables!$E$375:$E$377</definedName>
    <definedName name="wall5">[17]Tables!$E$156:$E$167</definedName>
    <definedName name="wall6">[17]Tables!$E$168:$E$179</definedName>
    <definedName name="wall8">[17]Tables!$E$180:$E$196</definedName>
    <definedName name="WCP" localSheetId="4">#REF!</definedName>
    <definedName name="WCP" localSheetId="12">#REF!</definedName>
    <definedName name="WCP" localSheetId="19">#REF!</definedName>
    <definedName name="WCP" localSheetId="2">#REF!</definedName>
    <definedName name="WCP" localSheetId="6">#REF!</definedName>
    <definedName name="WCP" localSheetId="14">#REF!</definedName>
    <definedName name="WCP" localSheetId="21">#REF!</definedName>
    <definedName name="WCP">#REF!</definedName>
    <definedName name="WCPY" localSheetId="4">#REF!</definedName>
    <definedName name="WCPY" localSheetId="12">#REF!</definedName>
    <definedName name="WCPY" localSheetId="19">#REF!</definedName>
    <definedName name="WCPY" localSheetId="2">#REF!</definedName>
    <definedName name="WCPY" localSheetId="6">#REF!</definedName>
    <definedName name="WCPY" localSheetId="14">#REF!</definedName>
    <definedName name="WCPY" localSheetId="21">#REF!</definedName>
    <definedName name="WCPY">#REF!</definedName>
    <definedName name="WCPY01" localSheetId="4">#REF!</definedName>
    <definedName name="WCPY01" localSheetId="12">#REF!</definedName>
    <definedName name="WCPY01" localSheetId="19">#REF!</definedName>
    <definedName name="WCPY01" localSheetId="2">#REF!</definedName>
    <definedName name="WCPY01" localSheetId="6">#REF!</definedName>
    <definedName name="WCPY01" localSheetId="14">#REF!</definedName>
    <definedName name="WCPY01" localSheetId="21">#REF!</definedName>
    <definedName name="WCPY01">#REF!</definedName>
    <definedName name="WCPY01A" localSheetId="2">#REF!</definedName>
    <definedName name="WCPY01A">#REF!</definedName>
    <definedName name="WCPY01B" localSheetId="2">#REF!</definedName>
    <definedName name="WCPY01B">#REF!</definedName>
    <definedName name="WCT" localSheetId="2">#REF!</definedName>
    <definedName name="WCT">#REF!</definedName>
    <definedName name="wds" localSheetId="4" hidden="1">{"Cost Summary",#N/A,FALSE,"B";"Cost Detail 1",#N/A,FALSE,"C";"Cost Detail 2",#N/A,FALSE,"C"}</definedName>
    <definedName name="wds" localSheetId="12" hidden="1">{"Cost Summary",#N/A,FALSE,"B";"Cost Detail 1",#N/A,FALSE,"C";"Cost Detail 2",#N/A,FALSE,"C"}</definedName>
    <definedName name="wds" localSheetId="19" hidden="1">{"Cost Summary",#N/A,FALSE,"B";"Cost Detail 1",#N/A,FALSE,"C";"Cost Detail 2",#N/A,FALSE,"C"}</definedName>
    <definedName name="wds" localSheetId="0" hidden="1">{"Cost Summary",#N/A,FALSE,"B";"Cost Detail 1",#N/A,FALSE,"C";"Cost Detail 2",#N/A,FALSE,"C"}</definedName>
    <definedName name="wds" localSheetId="10" hidden="1">{"Cost Summary",#N/A,FALSE,"B";"Cost Detail 1",#N/A,FALSE,"C";"Cost Detail 2",#N/A,FALSE,"C"}</definedName>
    <definedName name="wds" localSheetId="9" hidden="1">{"Cost Summary",#N/A,FALSE,"B";"Cost Detail 1",#N/A,FALSE,"C";"Cost Detail 2",#N/A,FALSE,"C"}</definedName>
    <definedName name="wds" localSheetId="17" hidden="1">{"Cost Summary",#N/A,FALSE,"B";"Cost Detail 1",#N/A,FALSE,"C";"Cost Detail 2",#N/A,FALSE,"C"}</definedName>
    <definedName name="wds" localSheetId="6" hidden="1">{"Cost Summary",#N/A,FALSE,"B";"Cost Detail 1",#N/A,FALSE,"C";"Cost Detail 2",#N/A,FALSE,"C"}</definedName>
    <definedName name="wds" localSheetId="14" hidden="1">{"Cost Summary",#N/A,FALSE,"B";"Cost Detail 1",#N/A,FALSE,"C";"Cost Detail 2",#N/A,FALSE,"C"}</definedName>
    <definedName name="wds" localSheetId="21" hidden="1">{"Cost Summary",#N/A,FALSE,"B";"Cost Detail 1",#N/A,FALSE,"C";"Cost Detail 2",#N/A,FALSE,"C"}</definedName>
    <definedName name="wds" hidden="1">{"Cost Summary",#N/A,FALSE,"B";"Cost Detail 1",#N/A,FALSE,"C";"Cost Detail 2",#N/A,FALSE,"C"}</definedName>
    <definedName name="weeks">[136]week!$H:$H</definedName>
    <definedName name="WER" localSheetId="4" hidden="1">{#N/A,#N/A,FALSE,"WRSUMMARY";#N/A,#N/A,FALSE,"ANNEX-1";#N/A,#N/A,FALSE,"ANNEX-2";#N/A,#N/A,FALSE,"ANNEX-3";#N/A,#N/A,FALSE,"WORKING"}</definedName>
    <definedName name="WER" localSheetId="12" hidden="1">{#N/A,#N/A,FALSE,"WRSUMMARY";#N/A,#N/A,FALSE,"ANNEX-1";#N/A,#N/A,FALSE,"ANNEX-2";#N/A,#N/A,FALSE,"ANNEX-3";#N/A,#N/A,FALSE,"WORKING"}</definedName>
    <definedName name="WER" localSheetId="19" hidden="1">{#N/A,#N/A,FALSE,"WRSUMMARY";#N/A,#N/A,FALSE,"ANNEX-1";#N/A,#N/A,FALSE,"ANNEX-2";#N/A,#N/A,FALSE,"ANNEX-3";#N/A,#N/A,FALSE,"WORKING"}</definedName>
    <definedName name="WER" localSheetId="0" hidden="1">{#N/A,#N/A,FALSE,"WRSUMMARY";#N/A,#N/A,FALSE,"ANNEX-1";#N/A,#N/A,FALSE,"ANNEX-2";#N/A,#N/A,FALSE,"ANNEX-3";#N/A,#N/A,FALSE,"WORKING"}</definedName>
    <definedName name="WER" localSheetId="10" hidden="1">{#N/A,#N/A,FALSE,"WRSUMMARY";#N/A,#N/A,FALSE,"ANNEX-1";#N/A,#N/A,FALSE,"ANNEX-2";#N/A,#N/A,FALSE,"ANNEX-3";#N/A,#N/A,FALSE,"WORKING"}</definedName>
    <definedName name="WER" localSheetId="9" hidden="1">{#N/A,#N/A,FALSE,"WRSUMMARY";#N/A,#N/A,FALSE,"ANNEX-1";#N/A,#N/A,FALSE,"ANNEX-2";#N/A,#N/A,FALSE,"ANNEX-3";#N/A,#N/A,FALSE,"WORKING"}</definedName>
    <definedName name="WER" localSheetId="17" hidden="1">{#N/A,#N/A,FALSE,"WRSUMMARY";#N/A,#N/A,FALSE,"ANNEX-1";#N/A,#N/A,FALSE,"ANNEX-2";#N/A,#N/A,FALSE,"ANNEX-3";#N/A,#N/A,FALSE,"WORKING"}</definedName>
    <definedName name="WER" localSheetId="6" hidden="1">{#N/A,#N/A,FALSE,"WRSUMMARY";#N/A,#N/A,FALSE,"ANNEX-1";#N/A,#N/A,FALSE,"ANNEX-2";#N/A,#N/A,FALSE,"ANNEX-3";#N/A,#N/A,FALSE,"WORKING"}</definedName>
    <definedName name="WER" localSheetId="14" hidden="1">{#N/A,#N/A,FALSE,"WRSUMMARY";#N/A,#N/A,FALSE,"ANNEX-1";#N/A,#N/A,FALSE,"ANNEX-2";#N/A,#N/A,FALSE,"ANNEX-3";#N/A,#N/A,FALSE,"WORKING"}</definedName>
    <definedName name="WER" localSheetId="21" hidden="1">{#N/A,#N/A,FALSE,"WRSUMMARY";#N/A,#N/A,FALSE,"ANNEX-1";#N/A,#N/A,FALSE,"ANNEX-2";#N/A,#N/A,FALSE,"ANNEX-3";#N/A,#N/A,FALSE,"WORKING"}</definedName>
    <definedName name="WER" hidden="1">{#N/A,#N/A,FALSE,"WRSUMMARY";#N/A,#N/A,FALSE,"ANNEX-1";#N/A,#N/A,FALSE,"ANNEX-2";#N/A,#N/A,FALSE,"ANNEX-3";#N/A,#N/A,FALSE,"WORKING"}</definedName>
    <definedName name="wert" localSheetId="4" hidden="1">{"Overw",#N/A,FALSE,"Overw"}</definedName>
    <definedName name="wert" localSheetId="12" hidden="1">{"Overw",#N/A,FALSE,"Overw"}</definedName>
    <definedName name="wert" localSheetId="19" hidden="1">{"Overw",#N/A,FALSE,"Overw"}</definedName>
    <definedName name="wert" localSheetId="0" hidden="1">{"Overw",#N/A,FALSE,"Overw"}</definedName>
    <definedName name="wert" localSheetId="10" hidden="1">{"Overw",#N/A,FALSE,"Overw"}</definedName>
    <definedName name="wert" localSheetId="9" hidden="1">{"Overw",#N/A,FALSE,"Overw"}</definedName>
    <definedName name="wert" localSheetId="17" hidden="1">{"Overw",#N/A,FALSE,"Overw"}</definedName>
    <definedName name="wert" localSheetId="6" hidden="1">{"Overw",#N/A,FALSE,"Overw"}</definedName>
    <definedName name="wert" localSheetId="14" hidden="1">{"Overw",#N/A,FALSE,"Overw"}</definedName>
    <definedName name="wert" localSheetId="21" hidden="1">{"Overw",#N/A,FALSE,"Overw"}</definedName>
    <definedName name="wert" hidden="1">{"Overw",#N/A,FALSE,"Overw"}</definedName>
    <definedName name="WERTY" localSheetId="4" hidden="1">{"Cost Summary",#N/A,FALSE,"B";"Cost Detail 1",#N/A,FALSE,"C";"Cost Detail 2",#N/A,FALSE,"C"}</definedName>
    <definedName name="WERTY" localSheetId="12" hidden="1">{"Cost Summary",#N/A,FALSE,"B";"Cost Detail 1",#N/A,FALSE,"C";"Cost Detail 2",#N/A,FALSE,"C"}</definedName>
    <definedName name="WERTY" localSheetId="19" hidden="1">{"Cost Summary",#N/A,FALSE,"B";"Cost Detail 1",#N/A,FALSE,"C";"Cost Detail 2",#N/A,FALSE,"C"}</definedName>
    <definedName name="WERTY" localSheetId="0" hidden="1">{"Cost Summary",#N/A,FALSE,"B";"Cost Detail 1",#N/A,FALSE,"C";"Cost Detail 2",#N/A,FALSE,"C"}</definedName>
    <definedName name="WERTY" localSheetId="10" hidden="1">{"Cost Summary",#N/A,FALSE,"B";"Cost Detail 1",#N/A,FALSE,"C";"Cost Detail 2",#N/A,FALSE,"C"}</definedName>
    <definedName name="WERTY" localSheetId="9" hidden="1">{"Cost Summary",#N/A,FALSE,"B";"Cost Detail 1",#N/A,FALSE,"C";"Cost Detail 2",#N/A,FALSE,"C"}</definedName>
    <definedName name="WERTY" localSheetId="17" hidden="1">{"Cost Summary",#N/A,FALSE,"B";"Cost Detail 1",#N/A,FALSE,"C";"Cost Detail 2",#N/A,FALSE,"C"}</definedName>
    <definedName name="WERTY" localSheetId="6" hidden="1">{"Cost Summary",#N/A,FALSE,"B";"Cost Detail 1",#N/A,FALSE,"C";"Cost Detail 2",#N/A,FALSE,"C"}</definedName>
    <definedName name="WERTY" localSheetId="14" hidden="1">{"Cost Summary",#N/A,FALSE,"B";"Cost Detail 1",#N/A,FALSE,"C";"Cost Detail 2",#N/A,FALSE,"C"}</definedName>
    <definedName name="WERTY" localSheetId="21" hidden="1">{"Cost Summary",#N/A,FALSE,"B";"Cost Detail 1",#N/A,FALSE,"C";"Cost Detail 2",#N/A,FALSE,"C"}</definedName>
    <definedName name="WERTY" hidden="1">{"Cost Summary",#N/A,FALSE,"B";"Cost Detail 1",#N/A,FALSE,"C";"Cost Detail 2",#N/A,FALSE,"C"}</definedName>
    <definedName name="wewa" localSheetId="4" hidden="1">{"b",#N/A,FALSE,"B";"C 1",#N/A,FALSE,"C";"C 2",#N/A,FALSE,"C";"D 1",#N/A,FALSE,"D";"d 2",#N/A,FALSE,"D";"D 3",#N/A,FALSE,"D";"E",#N/A,FALSE,"E";"F 1",#N/A,FALSE,"F";"F 2",#N/A,FALSE,"F";"F 3",#N/A,FALSE,"F";"G 1",#N/A,FALSE,"G";"G 2",#N/A,FALSE,"G";"I 1",#N/A,FALSE,"I";"J 1",#N/A,FALSE,"J";"J 2",#N/A,FALSE,"J";"L",#N/A,FALSE,"L";"M 1",#N/A,FALSE,"M";"N",#N/A,FALSE,"N"}</definedName>
    <definedName name="wewa" localSheetId="12" hidden="1">{"b",#N/A,FALSE,"B";"C 1",#N/A,FALSE,"C";"C 2",#N/A,FALSE,"C";"D 1",#N/A,FALSE,"D";"d 2",#N/A,FALSE,"D";"D 3",#N/A,FALSE,"D";"E",#N/A,FALSE,"E";"F 1",#N/A,FALSE,"F";"F 2",#N/A,FALSE,"F";"F 3",#N/A,FALSE,"F";"G 1",#N/A,FALSE,"G";"G 2",#N/A,FALSE,"G";"I 1",#N/A,FALSE,"I";"J 1",#N/A,FALSE,"J";"J 2",#N/A,FALSE,"J";"L",#N/A,FALSE,"L";"M 1",#N/A,FALSE,"M";"N",#N/A,FALSE,"N"}</definedName>
    <definedName name="wewa" localSheetId="19" hidden="1">{"b",#N/A,FALSE,"B";"C 1",#N/A,FALSE,"C";"C 2",#N/A,FALSE,"C";"D 1",#N/A,FALSE,"D";"d 2",#N/A,FALSE,"D";"D 3",#N/A,FALSE,"D";"E",#N/A,FALSE,"E";"F 1",#N/A,FALSE,"F";"F 2",#N/A,FALSE,"F";"F 3",#N/A,FALSE,"F";"G 1",#N/A,FALSE,"G";"G 2",#N/A,FALSE,"G";"I 1",#N/A,FALSE,"I";"J 1",#N/A,FALSE,"J";"J 2",#N/A,FALSE,"J";"L",#N/A,FALSE,"L";"M 1",#N/A,FALSE,"M";"N",#N/A,FALSE,"N"}</definedName>
    <definedName name="wewa" localSheetId="0" hidden="1">{"b",#N/A,FALSE,"B";"C 1",#N/A,FALSE,"C";"C 2",#N/A,FALSE,"C";"D 1",#N/A,FALSE,"D";"d 2",#N/A,FALSE,"D";"D 3",#N/A,FALSE,"D";"E",#N/A,FALSE,"E";"F 1",#N/A,FALSE,"F";"F 2",#N/A,FALSE,"F";"F 3",#N/A,FALSE,"F";"G 1",#N/A,FALSE,"G";"G 2",#N/A,FALSE,"G";"I 1",#N/A,FALSE,"I";"J 1",#N/A,FALSE,"J";"J 2",#N/A,FALSE,"J";"L",#N/A,FALSE,"L";"M 1",#N/A,FALSE,"M";"N",#N/A,FALSE,"N"}</definedName>
    <definedName name="wewa" localSheetId="10" hidden="1">{"b",#N/A,FALSE,"B";"C 1",#N/A,FALSE,"C";"C 2",#N/A,FALSE,"C";"D 1",#N/A,FALSE,"D";"d 2",#N/A,FALSE,"D";"D 3",#N/A,FALSE,"D";"E",#N/A,FALSE,"E";"F 1",#N/A,FALSE,"F";"F 2",#N/A,FALSE,"F";"F 3",#N/A,FALSE,"F";"G 1",#N/A,FALSE,"G";"G 2",#N/A,FALSE,"G";"I 1",#N/A,FALSE,"I";"J 1",#N/A,FALSE,"J";"J 2",#N/A,FALSE,"J";"L",#N/A,FALSE,"L";"M 1",#N/A,FALSE,"M";"N",#N/A,FALSE,"N"}</definedName>
    <definedName name="wewa" localSheetId="9" hidden="1">{"b",#N/A,FALSE,"B";"C 1",#N/A,FALSE,"C";"C 2",#N/A,FALSE,"C";"D 1",#N/A,FALSE,"D";"d 2",#N/A,FALSE,"D";"D 3",#N/A,FALSE,"D";"E",#N/A,FALSE,"E";"F 1",#N/A,FALSE,"F";"F 2",#N/A,FALSE,"F";"F 3",#N/A,FALSE,"F";"G 1",#N/A,FALSE,"G";"G 2",#N/A,FALSE,"G";"I 1",#N/A,FALSE,"I";"J 1",#N/A,FALSE,"J";"J 2",#N/A,FALSE,"J";"L",#N/A,FALSE,"L";"M 1",#N/A,FALSE,"M";"N",#N/A,FALSE,"N"}</definedName>
    <definedName name="wewa" localSheetId="17" hidden="1">{"b",#N/A,FALSE,"B";"C 1",#N/A,FALSE,"C";"C 2",#N/A,FALSE,"C";"D 1",#N/A,FALSE,"D";"d 2",#N/A,FALSE,"D";"D 3",#N/A,FALSE,"D";"E",#N/A,FALSE,"E";"F 1",#N/A,FALSE,"F";"F 2",#N/A,FALSE,"F";"F 3",#N/A,FALSE,"F";"G 1",#N/A,FALSE,"G";"G 2",#N/A,FALSE,"G";"I 1",#N/A,FALSE,"I";"J 1",#N/A,FALSE,"J";"J 2",#N/A,FALSE,"J";"L",#N/A,FALSE,"L";"M 1",#N/A,FALSE,"M";"N",#N/A,FALSE,"N"}</definedName>
    <definedName name="wewa" localSheetId="6" hidden="1">{"b",#N/A,FALSE,"B";"C 1",#N/A,FALSE,"C";"C 2",#N/A,FALSE,"C";"D 1",#N/A,FALSE,"D";"d 2",#N/A,FALSE,"D";"D 3",#N/A,FALSE,"D";"E",#N/A,FALSE,"E";"F 1",#N/A,FALSE,"F";"F 2",#N/A,FALSE,"F";"F 3",#N/A,FALSE,"F";"G 1",#N/A,FALSE,"G";"G 2",#N/A,FALSE,"G";"I 1",#N/A,FALSE,"I";"J 1",#N/A,FALSE,"J";"J 2",#N/A,FALSE,"J";"L",#N/A,FALSE,"L";"M 1",#N/A,FALSE,"M";"N",#N/A,FALSE,"N"}</definedName>
    <definedName name="wewa" localSheetId="14" hidden="1">{"b",#N/A,FALSE,"B";"C 1",#N/A,FALSE,"C";"C 2",#N/A,FALSE,"C";"D 1",#N/A,FALSE,"D";"d 2",#N/A,FALSE,"D";"D 3",#N/A,FALSE,"D";"E",#N/A,FALSE,"E";"F 1",#N/A,FALSE,"F";"F 2",#N/A,FALSE,"F";"F 3",#N/A,FALSE,"F";"G 1",#N/A,FALSE,"G";"G 2",#N/A,FALSE,"G";"I 1",#N/A,FALSE,"I";"J 1",#N/A,FALSE,"J";"J 2",#N/A,FALSE,"J";"L",#N/A,FALSE,"L";"M 1",#N/A,FALSE,"M";"N",#N/A,FALSE,"N"}</definedName>
    <definedName name="wewa" localSheetId="21"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 localSheetId="2">#REF!</definedName>
    <definedName name="WinCal2">#REF!</definedName>
    <definedName name="WinCalendar_Calendar_2" localSheetId="2">#REF!</definedName>
    <definedName name="WinCalendar_Calendar_2">#REF!</definedName>
    <definedName name="WORK01" localSheetId="2">#REF!</definedName>
    <definedName name="WORK01">#REF!</definedName>
    <definedName name="WORK01A" localSheetId="2">#REF!</definedName>
    <definedName name="WORK01A">#REF!</definedName>
    <definedName name="WORK01B" localSheetId="2">#REF!</definedName>
    <definedName name="WORK01B">#REF!</definedName>
    <definedName name="WORK01C" localSheetId="2">#REF!</definedName>
    <definedName name="WORK01C">#REF!</definedName>
    <definedName name="WORK02" localSheetId="2">#REF!</definedName>
    <definedName name="WORK02">#REF!</definedName>
    <definedName name="WORK04" localSheetId="2">#REF!</definedName>
    <definedName name="WORK04">#REF!</definedName>
    <definedName name="WORKCONDITION1" localSheetId="2">#REF!</definedName>
    <definedName name="WORKCONDITION1">#REF!</definedName>
    <definedName name="WORKCONDITION2" localSheetId="2">#REF!</definedName>
    <definedName name="WORKCONDITION2">#REF!</definedName>
    <definedName name="WORKING" localSheetId="2">#REF!</definedName>
    <definedName name="WORKING">#REF!</definedName>
    <definedName name="Workings">[2]ACTLY!$L$1:$T$352</definedName>
    <definedName name="WORKNO">[142]RFP002!$E$5</definedName>
    <definedName name="WPRN01" localSheetId="4">#REF!</definedName>
    <definedName name="WPRN01" localSheetId="12">#REF!</definedName>
    <definedName name="WPRN01" localSheetId="19">#REF!</definedName>
    <definedName name="WPRN01" localSheetId="2">#REF!</definedName>
    <definedName name="WPRN01" localSheetId="6">#REF!</definedName>
    <definedName name="WPRN01" localSheetId="14">#REF!</definedName>
    <definedName name="WPRN01" localSheetId="21">#REF!</definedName>
    <definedName name="WPRN01">#REF!</definedName>
    <definedName name="WPRN02" localSheetId="4">#REF!</definedName>
    <definedName name="WPRN02" localSheetId="12">#REF!</definedName>
    <definedName name="WPRN02" localSheetId="19">#REF!</definedName>
    <definedName name="WPRN02" localSheetId="2">#REF!</definedName>
    <definedName name="WPRN02" localSheetId="6">#REF!</definedName>
    <definedName name="WPRN02" localSheetId="14">#REF!</definedName>
    <definedName name="WPRN02" localSheetId="21">#REF!</definedName>
    <definedName name="WPRN02">#REF!</definedName>
    <definedName name="WPS" localSheetId="4">[33]Cockpit!#REF!</definedName>
    <definedName name="WPS" localSheetId="12">#REF!</definedName>
    <definedName name="WPS" localSheetId="19">#REF!</definedName>
    <definedName name="WPS" localSheetId="2">#REF!</definedName>
    <definedName name="WPS" localSheetId="6">[33]Cockpit!#REF!</definedName>
    <definedName name="WPS" localSheetId="14">#REF!</definedName>
    <definedName name="WPS" localSheetId="21">#REF!</definedName>
    <definedName name="WPS">#REF!</definedName>
    <definedName name="WQ" localSheetId="4" hidden="1">{"Cost Summary",#N/A,FALSE,"B";"Cost Detail 1",#N/A,FALSE,"C";"Cost Detail 2",#N/A,FALSE,"C"}</definedName>
    <definedName name="WQ" localSheetId="12" hidden="1">{"Cost Summary",#N/A,FALSE,"B";"Cost Detail 1",#N/A,FALSE,"C";"Cost Detail 2",#N/A,FALSE,"C"}</definedName>
    <definedName name="WQ" localSheetId="19" hidden="1">{"Cost Summary",#N/A,FALSE,"B";"Cost Detail 1",#N/A,FALSE,"C";"Cost Detail 2",#N/A,FALSE,"C"}</definedName>
    <definedName name="WQ" localSheetId="0" hidden="1">{"Cost Summary",#N/A,FALSE,"B";"Cost Detail 1",#N/A,FALSE,"C";"Cost Detail 2",#N/A,FALSE,"C"}</definedName>
    <definedName name="WQ" localSheetId="10" hidden="1">{"Cost Summary",#N/A,FALSE,"B";"Cost Detail 1",#N/A,FALSE,"C";"Cost Detail 2",#N/A,FALSE,"C"}</definedName>
    <definedName name="WQ" localSheetId="9" hidden="1">{"Cost Summary",#N/A,FALSE,"B";"Cost Detail 1",#N/A,FALSE,"C";"Cost Detail 2",#N/A,FALSE,"C"}</definedName>
    <definedName name="WQ" localSheetId="17" hidden="1">{"Cost Summary",#N/A,FALSE,"B";"Cost Detail 1",#N/A,FALSE,"C";"Cost Detail 2",#N/A,FALSE,"C"}</definedName>
    <definedName name="WQ" localSheetId="6" hidden="1">{"Cost Summary",#N/A,FALSE,"B";"Cost Detail 1",#N/A,FALSE,"C";"Cost Detail 2",#N/A,FALSE,"C"}</definedName>
    <definedName name="WQ" localSheetId="14" hidden="1">{"Cost Summary",#N/A,FALSE,"B";"Cost Detail 1",#N/A,FALSE,"C";"Cost Detail 2",#N/A,FALSE,"C"}</definedName>
    <definedName name="WQ" localSheetId="21" hidden="1">{"Cost Summary",#N/A,FALSE,"B";"Cost Detail 1",#N/A,FALSE,"C";"Cost Detail 2",#N/A,FALSE,"C"}</definedName>
    <definedName name="WQ" hidden="1">{"Cost Summary",#N/A,FALSE,"B";"Cost Detail 1",#N/A,FALSE,"C";"Cost Detail 2",#N/A,FALSE,"C"}</definedName>
    <definedName name="wrd" localSheetId="4" hidden="1">{#N/A,#N/A,FALSE,"WRSUMMARY";#N/A,#N/A,FALSE,"ANNEX-1";#N/A,#N/A,FALSE,"ANNEX-2";#N/A,#N/A,FALSE,"ANNEX-3";#N/A,#N/A,FALSE,"WORKING"}</definedName>
    <definedName name="wrd" localSheetId="12" hidden="1">{#N/A,#N/A,FALSE,"WRSUMMARY";#N/A,#N/A,FALSE,"ANNEX-1";#N/A,#N/A,FALSE,"ANNEX-2";#N/A,#N/A,FALSE,"ANNEX-3";#N/A,#N/A,FALSE,"WORKING"}</definedName>
    <definedName name="wrd" localSheetId="19" hidden="1">{#N/A,#N/A,FALSE,"WRSUMMARY";#N/A,#N/A,FALSE,"ANNEX-1";#N/A,#N/A,FALSE,"ANNEX-2";#N/A,#N/A,FALSE,"ANNEX-3";#N/A,#N/A,FALSE,"WORKING"}</definedName>
    <definedName name="wrd" localSheetId="0" hidden="1">{#N/A,#N/A,FALSE,"WRSUMMARY";#N/A,#N/A,FALSE,"ANNEX-1";#N/A,#N/A,FALSE,"ANNEX-2";#N/A,#N/A,FALSE,"ANNEX-3";#N/A,#N/A,FALSE,"WORKING"}</definedName>
    <definedName name="wrd" localSheetId="10" hidden="1">{#N/A,#N/A,FALSE,"WRSUMMARY";#N/A,#N/A,FALSE,"ANNEX-1";#N/A,#N/A,FALSE,"ANNEX-2";#N/A,#N/A,FALSE,"ANNEX-3";#N/A,#N/A,FALSE,"WORKING"}</definedName>
    <definedName name="wrd" localSheetId="9" hidden="1">{#N/A,#N/A,FALSE,"WRSUMMARY";#N/A,#N/A,FALSE,"ANNEX-1";#N/A,#N/A,FALSE,"ANNEX-2";#N/A,#N/A,FALSE,"ANNEX-3";#N/A,#N/A,FALSE,"WORKING"}</definedName>
    <definedName name="wrd" localSheetId="17" hidden="1">{#N/A,#N/A,FALSE,"WRSUMMARY";#N/A,#N/A,FALSE,"ANNEX-1";#N/A,#N/A,FALSE,"ANNEX-2";#N/A,#N/A,FALSE,"ANNEX-3";#N/A,#N/A,FALSE,"WORKING"}</definedName>
    <definedName name="wrd" localSheetId="6" hidden="1">{#N/A,#N/A,FALSE,"WRSUMMARY";#N/A,#N/A,FALSE,"ANNEX-1";#N/A,#N/A,FALSE,"ANNEX-2";#N/A,#N/A,FALSE,"ANNEX-3";#N/A,#N/A,FALSE,"WORKING"}</definedName>
    <definedName name="wrd" localSheetId="14" hidden="1">{#N/A,#N/A,FALSE,"WRSUMMARY";#N/A,#N/A,FALSE,"ANNEX-1";#N/A,#N/A,FALSE,"ANNEX-2";#N/A,#N/A,FALSE,"ANNEX-3";#N/A,#N/A,FALSE,"WORKING"}</definedName>
    <definedName name="wrd" localSheetId="21" hidden="1">{#N/A,#N/A,FALSE,"WRSUMMARY";#N/A,#N/A,FALSE,"ANNEX-1";#N/A,#N/A,FALSE,"ANNEX-2";#N/A,#N/A,FALSE,"ANNEX-3";#N/A,#N/A,FALSE,"WORKING"}</definedName>
    <definedName name="wrd" hidden="1">{#N/A,#N/A,FALSE,"WRSUMMARY";#N/A,#N/A,FALSE,"ANNEX-1";#N/A,#N/A,FALSE,"ANNEX-2";#N/A,#N/A,FALSE,"ANNEX-3";#N/A,#N/A,FALSE,"WORKING"}</definedName>
    <definedName name="wrn" localSheetId="4" hidden="1">{"Total Indirect Manpower",#N/A,FALSE,"J";"Total Direct Manpower",#N/A,FALSE,"J";"Direct Structural Manpower",#N/A,FALSE,"J";"Direct Mechanical Manpower",#N/A,FALSE,"J";"Direct Piping Manpower",#N/A,FALSE,"J";"Direct Tanks Manpower",#N/A,FALSE,"J";"Direct ElecInstrSS Manpower",#N/A,FALSE,"J"}</definedName>
    <definedName name="wrn" localSheetId="12" hidden="1">{"Total Indirect Manpower",#N/A,FALSE,"J";"Total Direct Manpower",#N/A,FALSE,"J";"Direct Structural Manpower",#N/A,FALSE,"J";"Direct Mechanical Manpower",#N/A,FALSE,"J";"Direct Piping Manpower",#N/A,FALSE,"J";"Direct Tanks Manpower",#N/A,FALSE,"J";"Direct ElecInstrSS Manpower",#N/A,FALSE,"J"}</definedName>
    <definedName name="wrn" localSheetId="19" hidden="1">{"Total Indirect Manpower",#N/A,FALSE,"J";"Total Direct Manpower",#N/A,FALSE,"J";"Direct Structural Manpower",#N/A,FALSE,"J";"Direct Mechanical Manpower",#N/A,FALSE,"J";"Direct Piping Manpower",#N/A,FALSE,"J";"Direct Tanks Manpower",#N/A,FALSE,"J";"Direct ElecInstrSS Manpower",#N/A,FALSE,"J"}</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localSheetId="10" hidden="1">{"Total Indirect Manpower",#N/A,FALSE,"J";"Total Direct Manpower",#N/A,FALSE,"J";"Direct Structural Manpower",#N/A,FALSE,"J";"Direct Mechanical Manpower",#N/A,FALSE,"J";"Direct Piping Manpower",#N/A,FALSE,"J";"Direct Tanks Manpower",#N/A,FALSE,"J";"Direct ElecInstrSS Manpower",#N/A,FALSE,"J"}</definedName>
    <definedName name="wrn" localSheetId="9" hidden="1">{"Total Indirect Manpower",#N/A,FALSE,"J";"Total Direct Manpower",#N/A,FALSE,"J";"Direct Structural Manpower",#N/A,FALSE,"J";"Direct Mechanical Manpower",#N/A,FALSE,"J";"Direct Piping Manpower",#N/A,FALSE,"J";"Direct Tanks Manpower",#N/A,FALSE,"J";"Direct ElecInstrSS Manpower",#N/A,FALSE,"J"}</definedName>
    <definedName name="wrn" localSheetId="17" hidden="1">{"Total Indirect Manpower",#N/A,FALSE,"J";"Total Direct Manpower",#N/A,FALSE,"J";"Direct Structural Manpower",#N/A,FALSE,"J";"Direct Mechanical Manpower",#N/A,FALSE,"J";"Direct Piping Manpower",#N/A,FALSE,"J";"Direct Tanks Manpower",#N/A,FALSE,"J";"Direct ElecInstrSS Manpower",#N/A,FALSE,"J"}</definedName>
    <definedName name="wrn" localSheetId="6" hidden="1">{"Total Indirect Manpower",#N/A,FALSE,"J";"Total Direct Manpower",#N/A,FALSE,"J";"Direct Structural Manpower",#N/A,FALSE,"J";"Direct Mechanical Manpower",#N/A,FALSE,"J";"Direct Piping Manpower",#N/A,FALSE,"J";"Direct Tanks Manpower",#N/A,FALSE,"J";"Direct ElecInstrSS Manpower",#N/A,FALSE,"J"}</definedName>
    <definedName name="wrn" localSheetId="14" hidden="1">{"Total Indirect Manpower",#N/A,FALSE,"J";"Total Direct Manpower",#N/A,FALSE,"J";"Direct Structural Manpower",#N/A,FALSE,"J";"Direct Mechanical Manpower",#N/A,FALSE,"J";"Direct Piping Manpower",#N/A,FALSE,"J";"Direct Tanks Manpower",#N/A,FALSE,"J";"Direct ElecInstrSS Manpower",#N/A,FALSE,"J"}</definedName>
    <definedName name="wrn" localSheetId="21"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4"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17" hidden="1">{"b",#N/A,FALSE,"B";"C 1",#N/A,FALSE,"C";"C 2",#N/A,FALSE,"C";"D 1",#N/A,FALSE,"D";"d 2",#N/A,FALSE,"D";"D 3",#N/A,FALSE,"D";"E",#N/A,FALSE,"E";"F 1",#N/A,FALSE,"F";"F 2",#N/A,FALSE,"F";"F 3",#N/A,FALSE,"F";"G 1",#N/A,FALSE,"G";"G 2",#N/A,FALSE,"G";"I 1",#N/A,FALSE,"I";"J 1",#N/A,FALSE,"J";"J 2",#N/A,FALSE,"J";"L",#N/A,FALSE,"L";"M 1",#N/A,FALSE,"M";"N",#N/A,FALSE,"N"}</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4"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4" hidden="1">{#N/A,#N/A,FALSE,"EARNINGS";#N/A,#N/A,FALSE,"FINANCIAL";#N/A,#N/A,FALSE,"OPERATIONAL"}</definedName>
    <definedName name="wrn.AMSA." localSheetId="12" hidden="1">{#N/A,#N/A,FALSE,"EARNINGS";#N/A,#N/A,FALSE,"FINANCIAL";#N/A,#N/A,FALSE,"OPERATIONAL"}</definedName>
    <definedName name="wrn.AMSA." localSheetId="19" hidden="1">{#N/A,#N/A,FALSE,"EARNINGS";#N/A,#N/A,FALSE,"FINANCIAL";#N/A,#N/A,FALSE,"OPERATIONAL"}</definedName>
    <definedName name="wrn.AMSA." localSheetId="0" hidden="1">{#N/A,#N/A,FALSE,"EARNINGS";#N/A,#N/A,FALSE,"FINANCIAL";#N/A,#N/A,FALSE,"OPERATIONAL"}</definedName>
    <definedName name="wrn.AMSA." localSheetId="10" hidden="1">{#N/A,#N/A,FALSE,"EARNINGS";#N/A,#N/A,FALSE,"FINANCIAL";#N/A,#N/A,FALSE,"OPERATIONAL"}</definedName>
    <definedName name="wrn.AMSA." localSheetId="9" hidden="1">{#N/A,#N/A,FALSE,"EARNINGS";#N/A,#N/A,FALSE,"FINANCIAL";#N/A,#N/A,FALSE,"OPERATIONAL"}</definedName>
    <definedName name="wrn.AMSA." localSheetId="17" hidden="1">{#N/A,#N/A,FALSE,"EARNINGS";#N/A,#N/A,FALSE,"FINANCIAL";#N/A,#N/A,FALSE,"OPERATIONAL"}</definedName>
    <definedName name="wrn.AMSA." localSheetId="6" hidden="1">{#N/A,#N/A,FALSE,"EARNINGS";#N/A,#N/A,FALSE,"FINANCIAL";#N/A,#N/A,FALSE,"OPERATIONAL"}</definedName>
    <definedName name="wrn.AMSA." localSheetId="14" hidden="1">{#N/A,#N/A,FALSE,"EARNINGS";#N/A,#N/A,FALSE,"FINANCIAL";#N/A,#N/A,FALSE,"OPERATIONAL"}</definedName>
    <definedName name="wrn.AMSA." localSheetId="21" hidden="1">{#N/A,#N/A,FALSE,"EARNINGS";#N/A,#N/A,FALSE,"FINANCIAL";#N/A,#N/A,FALSE,"OPERATIONAL"}</definedName>
    <definedName name="wrn.AMSA." hidden="1">{#N/A,#N/A,FALSE,"EARNINGS";#N/A,#N/A,FALSE,"FINANCIAL";#N/A,#N/A,FALSE,"OPERATIONAL"}</definedName>
    <definedName name="wrn.anexos." localSheetId="4" hidden="1">{#N/A,#N/A,FALSE,"Page1";#N/A,#N/A,FALSE,"Page2";#N/A,#N/A,FALSE,"Page3";#N/A,#N/A,FALSE,"Page4";#N/A,#N/A,FALSE,"Page5";#N/A,#N/A,FALSE,"Page6";#N/A,#N/A,FALSE,"Page7";#N/A,#N/A,FALSE,"Page8";#N/A,#N/A,FALSE,"Page9";#N/A,#N/A,FALSE,"Page10";#N/A,#N/A,FALSE,"Page11"}</definedName>
    <definedName name="wrn.anexos." localSheetId="12" hidden="1">{#N/A,#N/A,FALSE,"Page1";#N/A,#N/A,FALSE,"Page2";#N/A,#N/A,FALSE,"Page3";#N/A,#N/A,FALSE,"Page4";#N/A,#N/A,FALSE,"Page5";#N/A,#N/A,FALSE,"Page6";#N/A,#N/A,FALSE,"Page7";#N/A,#N/A,FALSE,"Page8";#N/A,#N/A,FALSE,"Page9";#N/A,#N/A,FALSE,"Page10";#N/A,#N/A,FALSE,"Page11"}</definedName>
    <definedName name="wrn.anexos." localSheetId="19" hidden="1">{#N/A,#N/A,FALSE,"Page1";#N/A,#N/A,FALSE,"Page2";#N/A,#N/A,FALSE,"Page3";#N/A,#N/A,FALSE,"Page4";#N/A,#N/A,FALSE,"Page5";#N/A,#N/A,FALSE,"Page6";#N/A,#N/A,FALSE,"Page7";#N/A,#N/A,FALSE,"Page8";#N/A,#N/A,FALSE,"Page9";#N/A,#N/A,FALSE,"Page10";#N/A,#N/A,FALSE,"Page11"}</definedName>
    <definedName name="wrn.anexos." localSheetId="0" hidden="1">{#N/A,#N/A,FALSE,"Page1";#N/A,#N/A,FALSE,"Page2";#N/A,#N/A,FALSE,"Page3";#N/A,#N/A,FALSE,"Page4";#N/A,#N/A,FALSE,"Page5";#N/A,#N/A,FALSE,"Page6";#N/A,#N/A,FALSE,"Page7";#N/A,#N/A,FALSE,"Page8";#N/A,#N/A,FALSE,"Page9";#N/A,#N/A,FALSE,"Page10";#N/A,#N/A,FALSE,"Page11"}</definedName>
    <definedName name="wrn.anexos." localSheetId="10" hidden="1">{#N/A,#N/A,FALSE,"Page1";#N/A,#N/A,FALSE,"Page2";#N/A,#N/A,FALSE,"Page3";#N/A,#N/A,FALSE,"Page4";#N/A,#N/A,FALSE,"Page5";#N/A,#N/A,FALSE,"Page6";#N/A,#N/A,FALSE,"Page7";#N/A,#N/A,FALSE,"Page8";#N/A,#N/A,FALSE,"Page9";#N/A,#N/A,FALSE,"Page10";#N/A,#N/A,FALSE,"Page11"}</definedName>
    <definedName name="wrn.anexos." localSheetId="9" hidden="1">{#N/A,#N/A,FALSE,"Page1";#N/A,#N/A,FALSE,"Page2";#N/A,#N/A,FALSE,"Page3";#N/A,#N/A,FALSE,"Page4";#N/A,#N/A,FALSE,"Page5";#N/A,#N/A,FALSE,"Page6";#N/A,#N/A,FALSE,"Page7";#N/A,#N/A,FALSE,"Page8";#N/A,#N/A,FALSE,"Page9";#N/A,#N/A,FALSE,"Page10";#N/A,#N/A,FALSE,"Page11"}</definedName>
    <definedName name="wrn.anexos." localSheetId="17" hidden="1">{#N/A,#N/A,FALSE,"Page1";#N/A,#N/A,FALSE,"Page2";#N/A,#N/A,FALSE,"Page3";#N/A,#N/A,FALSE,"Page4";#N/A,#N/A,FALSE,"Page5";#N/A,#N/A,FALSE,"Page6";#N/A,#N/A,FALSE,"Page7";#N/A,#N/A,FALSE,"Page8";#N/A,#N/A,FALSE,"Page9";#N/A,#N/A,FALSE,"Page10";#N/A,#N/A,FALSE,"Page11"}</definedName>
    <definedName name="wrn.anexos." localSheetId="6" hidden="1">{#N/A,#N/A,FALSE,"Page1";#N/A,#N/A,FALSE,"Page2";#N/A,#N/A,FALSE,"Page3";#N/A,#N/A,FALSE,"Page4";#N/A,#N/A,FALSE,"Page5";#N/A,#N/A,FALSE,"Page6";#N/A,#N/A,FALSE,"Page7";#N/A,#N/A,FALSE,"Page8";#N/A,#N/A,FALSE,"Page9";#N/A,#N/A,FALSE,"Page10";#N/A,#N/A,FALSE,"Page11"}</definedName>
    <definedName name="wrn.anexos." localSheetId="14" hidden="1">{#N/A,#N/A,FALSE,"Page1";#N/A,#N/A,FALSE,"Page2";#N/A,#N/A,FALSE,"Page3";#N/A,#N/A,FALSE,"Page4";#N/A,#N/A,FALSE,"Page5";#N/A,#N/A,FALSE,"Page6";#N/A,#N/A,FALSE,"Page7";#N/A,#N/A,FALSE,"Page8";#N/A,#N/A,FALSE,"Page9";#N/A,#N/A,FALSE,"Page10";#N/A,#N/A,FALSE,"Page11"}</definedName>
    <definedName name="wrn.anexos." localSheetId="21"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7"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4" hidden="1">{#N/A,#N/A,FALSE,"BALR$97";#N/A,#N/A,FALSE,"INCR$97";#N/A,#N/A,FALSE,"BALUS$97";#N/A,#N/A,FALSE,"FINANC97";#N/A,#N/A,FALSE,"CFLOW97";#N/A,#N/A,FALSE,"INCUS$97";#N/A,#N/A,FALSE,"CASH97";#N/A,#N/A,FALSE,"STOCKH97"}</definedName>
    <definedName name="wrn.BALSHE." localSheetId="12" hidden="1">{#N/A,#N/A,FALSE,"BALR$97";#N/A,#N/A,FALSE,"INCR$97";#N/A,#N/A,FALSE,"BALUS$97";#N/A,#N/A,FALSE,"FINANC97";#N/A,#N/A,FALSE,"CFLOW97";#N/A,#N/A,FALSE,"INCUS$97";#N/A,#N/A,FALSE,"CASH97";#N/A,#N/A,FALSE,"STOCKH97"}</definedName>
    <definedName name="wrn.BALSHE." localSheetId="19" hidden="1">{#N/A,#N/A,FALSE,"BALR$97";#N/A,#N/A,FALSE,"INCR$97";#N/A,#N/A,FALSE,"BALUS$97";#N/A,#N/A,FALSE,"FINANC97";#N/A,#N/A,FALSE,"CFLOW97";#N/A,#N/A,FALSE,"INCUS$97";#N/A,#N/A,FALSE,"CASH97";#N/A,#N/A,FALSE,"STOCKH97"}</definedName>
    <definedName name="wrn.BALSHE." localSheetId="0" hidden="1">{#N/A,#N/A,FALSE,"BALR$97";#N/A,#N/A,FALSE,"INCR$97";#N/A,#N/A,FALSE,"BALUS$97";#N/A,#N/A,FALSE,"FINANC97";#N/A,#N/A,FALSE,"CFLOW97";#N/A,#N/A,FALSE,"INCUS$97";#N/A,#N/A,FALSE,"CASH97";#N/A,#N/A,FALSE,"STOCKH97"}</definedName>
    <definedName name="wrn.BALSHE." localSheetId="10" hidden="1">{#N/A,#N/A,FALSE,"BALR$97";#N/A,#N/A,FALSE,"INCR$97";#N/A,#N/A,FALSE,"BALUS$97";#N/A,#N/A,FALSE,"FINANC97";#N/A,#N/A,FALSE,"CFLOW97";#N/A,#N/A,FALSE,"INCUS$97";#N/A,#N/A,FALSE,"CASH97";#N/A,#N/A,FALSE,"STOCKH97"}</definedName>
    <definedName name="wrn.BALSHE." localSheetId="9" hidden="1">{#N/A,#N/A,FALSE,"BALR$97";#N/A,#N/A,FALSE,"INCR$97";#N/A,#N/A,FALSE,"BALUS$97";#N/A,#N/A,FALSE,"FINANC97";#N/A,#N/A,FALSE,"CFLOW97";#N/A,#N/A,FALSE,"INCUS$97";#N/A,#N/A,FALSE,"CASH97";#N/A,#N/A,FALSE,"STOCKH97"}</definedName>
    <definedName name="wrn.BALSHE." localSheetId="17" hidden="1">{#N/A,#N/A,FALSE,"BALR$97";#N/A,#N/A,FALSE,"INCR$97";#N/A,#N/A,FALSE,"BALUS$97";#N/A,#N/A,FALSE,"FINANC97";#N/A,#N/A,FALSE,"CFLOW97";#N/A,#N/A,FALSE,"INCUS$97";#N/A,#N/A,FALSE,"CASH97";#N/A,#N/A,FALSE,"STOCKH97"}</definedName>
    <definedName name="wrn.BALSHE." localSheetId="6" hidden="1">{#N/A,#N/A,FALSE,"BALR$97";#N/A,#N/A,FALSE,"INCR$97";#N/A,#N/A,FALSE,"BALUS$97";#N/A,#N/A,FALSE,"FINANC97";#N/A,#N/A,FALSE,"CFLOW97";#N/A,#N/A,FALSE,"INCUS$97";#N/A,#N/A,FALSE,"CASH97";#N/A,#N/A,FALSE,"STOCKH97"}</definedName>
    <definedName name="wrn.BALSHE." localSheetId="14" hidden="1">{#N/A,#N/A,FALSE,"BALR$97";#N/A,#N/A,FALSE,"INCR$97";#N/A,#N/A,FALSE,"BALUS$97";#N/A,#N/A,FALSE,"FINANC97";#N/A,#N/A,FALSE,"CFLOW97";#N/A,#N/A,FALSE,"INCUS$97";#N/A,#N/A,FALSE,"CASH97";#N/A,#N/A,FALSE,"STOCKH97"}</definedName>
    <definedName name="wrn.BALSHE." localSheetId="21"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4" hidden="1">{#N/A,#N/A,FALSE,"BALUS$97";#N/A,#N/A,FALSE,"INCUS$97";#N/A,#N/A,FALSE,"BALR$97";#N/A,#N/A,FALSE,"INCR$97";#N/A,#N/A,FALSE,"STOCKH97";#N/A,#N/A,FALSE,"FINANC97";#N/A,#N/A,FALSE,"CFLOW97"}</definedName>
    <definedName name="wrn.BALSHEGESPA." localSheetId="12" hidden="1">{#N/A,#N/A,FALSE,"BALUS$97";#N/A,#N/A,FALSE,"INCUS$97";#N/A,#N/A,FALSE,"BALR$97";#N/A,#N/A,FALSE,"INCR$97";#N/A,#N/A,FALSE,"STOCKH97";#N/A,#N/A,FALSE,"FINANC97";#N/A,#N/A,FALSE,"CFLOW97"}</definedName>
    <definedName name="wrn.BALSHEGESPA." localSheetId="19" hidden="1">{#N/A,#N/A,FALSE,"BALUS$97";#N/A,#N/A,FALSE,"INCUS$97";#N/A,#N/A,FALSE,"BALR$97";#N/A,#N/A,FALSE,"INCR$97";#N/A,#N/A,FALSE,"STOCKH97";#N/A,#N/A,FALSE,"FINANC97";#N/A,#N/A,FALSE,"CFLOW97"}</definedName>
    <definedName name="wrn.BALSHEGESPA." localSheetId="0" hidden="1">{#N/A,#N/A,FALSE,"BALUS$97";#N/A,#N/A,FALSE,"INCUS$97";#N/A,#N/A,FALSE,"BALR$97";#N/A,#N/A,FALSE,"INCR$97";#N/A,#N/A,FALSE,"STOCKH97";#N/A,#N/A,FALSE,"FINANC97";#N/A,#N/A,FALSE,"CFLOW97"}</definedName>
    <definedName name="wrn.BALSHEGESPA." localSheetId="10" hidden="1">{#N/A,#N/A,FALSE,"BALUS$97";#N/A,#N/A,FALSE,"INCUS$97";#N/A,#N/A,FALSE,"BALR$97";#N/A,#N/A,FALSE,"INCR$97";#N/A,#N/A,FALSE,"STOCKH97";#N/A,#N/A,FALSE,"FINANC97";#N/A,#N/A,FALSE,"CFLOW97"}</definedName>
    <definedName name="wrn.BALSHEGESPA." localSheetId="9" hidden="1">{#N/A,#N/A,FALSE,"BALUS$97";#N/A,#N/A,FALSE,"INCUS$97";#N/A,#N/A,FALSE,"BALR$97";#N/A,#N/A,FALSE,"INCR$97";#N/A,#N/A,FALSE,"STOCKH97";#N/A,#N/A,FALSE,"FINANC97";#N/A,#N/A,FALSE,"CFLOW97"}</definedName>
    <definedName name="wrn.BALSHEGESPA." localSheetId="17" hidden="1">{#N/A,#N/A,FALSE,"BALUS$97";#N/A,#N/A,FALSE,"INCUS$97";#N/A,#N/A,FALSE,"BALR$97";#N/A,#N/A,FALSE,"INCR$97";#N/A,#N/A,FALSE,"STOCKH97";#N/A,#N/A,FALSE,"FINANC97";#N/A,#N/A,FALSE,"CFLOW97"}</definedName>
    <definedName name="wrn.BALSHEGESPA." localSheetId="6" hidden="1">{#N/A,#N/A,FALSE,"BALUS$97";#N/A,#N/A,FALSE,"INCUS$97";#N/A,#N/A,FALSE,"BALR$97";#N/A,#N/A,FALSE,"INCR$97";#N/A,#N/A,FALSE,"STOCKH97";#N/A,#N/A,FALSE,"FINANC97";#N/A,#N/A,FALSE,"CFLOW97"}</definedName>
    <definedName name="wrn.BALSHEGESPA." localSheetId="14" hidden="1">{#N/A,#N/A,FALSE,"BALUS$97";#N/A,#N/A,FALSE,"INCUS$97";#N/A,#N/A,FALSE,"BALR$97";#N/A,#N/A,FALSE,"INCR$97";#N/A,#N/A,FALSE,"STOCKH97";#N/A,#N/A,FALSE,"FINANC97";#N/A,#N/A,FALSE,"CFLOW97"}</definedName>
    <definedName name="wrn.BALSHEGESPA." localSheetId="21"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4" hidden="1">{#N/A,#N/A,FALSE,"RESUMO";#N/A,#N/A,FALSE,"DISTRIB";#N/A,#N/A,FALSE,"CB";#N/A,#N/A,FALSE,"FERTCUB";#N/A,#N/A,FALSE,"FERTCAT";#N/A,#N/A,FALSE,"TRADE";#N/A,#N/A,FALSE,"DISTSELGA"}</definedName>
    <definedName name="wrn.C._.15." localSheetId="12" hidden="1">{#N/A,#N/A,FALSE,"RESUMO";#N/A,#N/A,FALSE,"DISTRIB";#N/A,#N/A,FALSE,"CB";#N/A,#N/A,FALSE,"FERTCUB";#N/A,#N/A,FALSE,"FERTCAT";#N/A,#N/A,FALSE,"TRADE";#N/A,#N/A,FALSE,"DISTSELGA"}</definedName>
    <definedName name="wrn.C._.15." localSheetId="19" hidden="1">{#N/A,#N/A,FALSE,"RESUMO";#N/A,#N/A,FALSE,"DISTRIB";#N/A,#N/A,FALSE,"CB";#N/A,#N/A,FALSE,"FERTCUB";#N/A,#N/A,FALSE,"FERTCAT";#N/A,#N/A,FALSE,"TRADE";#N/A,#N/A,FALSE,"DISTSELGA"}</definedName>
    <definedName name="wrn.C._.15." localSheetId="0" hidden="1">{#N/A,#N/A,FALSE,"RESUMO";#N/A,#N/A,FALSE,"DISTRIB";#N/A,#N/A,FALSE,"CB";#N/A,#N/A,FALSE,"FERTCUB";#N/A,#N/A,FALSE,"FERTCAT";#N/A,#N/A,FALSE,"TRADE";#N/A,#N/A,FALSE,"DISTSELGA"}</definedName>
    <definedName name="wrn.C._.15." localSheetId="10" hidden="1">{#N/A,#N/A,FALSE,"RESUMO";#N/A,#N/A,FALSE,"DISTRIB";#N/A,#N/A,FALSE,"CB";#N/A,#N/A,FALSE,"FERTCUB";#N/A,#N/A,FALSE,"FERTCAT";#N/A,#N/A,FALSE,"TRADE";#N/A,#N/A,FALSE,"DISTSELGA"}</definedName>
    <definedName name="wrn.C._.15." localSheetId="9" hidden="1">{#N/A,#N/A,FALSE,"RESUMO";#N/A,#N/A,FALSE,"DISTRIB";#N/A,#N/A,FALSE,"CB";#N/A,#N/A,FALSE,"FERTCUB";#N/A,#N/A,FALSE,"FERTCAT";#N/A,#N/A,FALSE,"TRADE";#N/A,#N/A,FALSE,"DISTSELGA"}</definedName>
    <definedName name="wrn.C._.15." localSheetId="17" hidden="1">{#N/A,#N/A,FALSE,"RESUMO";#N/A,#N/A,FALSE,"DISTRIB";#N/A,#N/A,FALSE,"CB";#N/A,#N/A,FALSE,"FERTCUB";#N/A,#N/A,FALSE,"FERTCAT";#N/A,#N/A,FALSE,"TRADE";#N/A,#N/A,FALSE,"DISTSELGA"}</definedName>
    <definedName name="wrn.C._.15." localSheetId="6" hidden="1">{#N/A,#N/A,FALSE,"RESUMO";#N/A,#N/A,FALSE,"DISTRIB";#N/A,#N/A,FALSE,"CB";#N/A,#N/A,FALSE,"FERTCUB";#N/A,#N/A,FALSE,"FERTCAT";#N/A,#N/A,FALSE,"TRADE";#N/A,#N/A,FALSE,"DISTSELGA"}</definedName>
    <definedName name="wrn.C._.15." localSheetId="14" hidden="1">{#N/A,#N/A,FALSE,"RESUMO";#N/A,#N/A,FALSE,"DISTRIB";#N/A,#N/A,FALSE,"CB";#N/A,#N/A,FALSE,"FERTCUB";#N/A,#N/A,FALSE,"FERTCAT";#N/A,#N/A,FALSE,"TRADE";#N/A,#N/A,FALSE,"DISTSELGA"}</definedName>
    <definedName name="wrn.C._.15." localSheetId="21"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4" hidden="1">{"Charts1",#N/A,FALSE,"Charts1";"Charts2",#N/A,FALSE,"Charts2"}</definedName>
    <definedName name="wrn.Charts." localSheetId="12" hidden="1">{"Charts1",#N/A,FALSE,"Charts1";"Charts2",#N/A,FALSE,"Charts2"}</definedName>
    <definedName name="wrn.Charts." localSheetId="19" hidden="1">{"Charts1",#N/A,FALSE,"Charts1";"Charts2",#N/A,FALSE,"Charts2"}</definedName>
    <definedName name="wrn.Charts." localSheetId="0" hidden="1">{"Charts1",#N/A,FALSE,"Charts1";"Charts2",#N/A,FALSE,"Charts2"}</definedName>
    <definedName name="wrn.Charts." localSheetId="10" hidden="1">{"Charts1",#N/A,FALSE,"Charts1";"Charts2",#N/A,FALSE,"Charts2"}</definedName>
    <definedName name="wrn.Charts." localSheetId="9" hidden="1">{"Charts1",#N/A,FALSE,"Charts1";"Charts2",#N/A,FALSE,"Charts2"}</definedName>
    <definedName name="wrn.Charts." localSheetId="17" hidden="1">{"Charts1",#N/A,FALSE,"Charts1";"Charts2",#N/A,FALSE,"Charts2"}</definedName>
    <definedName name="wrn.Charts." localSheetId="6" hidden="1">{"Charts1",#N/A,FALSE,"Charts1";"Charts2",#N/A,FALSE,"Charts2"}</definedName>
    <definedName name="wrn.Charts." localSheetId="14" hidden="1">{"Charts1",#N/A,FALSE,"Charts1";"Charts2",#N/A,FALSE,"Charts2"}</definedName>
    <definedName name="wrn.Charts." localSheetId="21" hidden="1">{"Charts1",#N/A,FALSE,"Charts1";"Charts2",#N/A,FALSE,"Charts2"}</definedName>
    <definedName name="wrn.Charts." hidden="1">{"Charts1",#N/A,FALSE,"Charts1";"Charts2",#N/A,FALSE,"Charts2"}</definedName>
    <definedName name="wrn.Complete._.Cost._.Shee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4" hidden="1">{"Cost Summary",#N/A,FALSE,"B";"Cost Detail 1",#N/A,FALSE,"C";"Cost Detail 2",#N/A,FALSE,"C"}</definedName>
    <definedName name="wrn.Cost._.Summary." localSheetId="12" hidden="1">{"Cost Summary",#N/A,FALSE,"B";"Cost Detail 1",#N/A,FALSE,"C";"Cost Detail 2",#N/A,FALSE,"C"}</definedName>
    <definedName name="wrn.Cost._.Summary." localSheetId="19" hidden="1">{"Cost Summary",#N/A,FALSE,"B";"Cost Detail 1",#N/A,FALSE,"C";"Cost Detail 2",#N/A,FALSE,"C"}</definedName>
    <definedName name="wrn.Cost._.Summary." localSheetId="0" hidden="1">{"Cost Summary",#N/A,FALSE,"B";"Cost Detail 1",#N/A,FALSE,"C";"Cost Detail 2",#N/A,FALSE,"C"}</definedName>
    <definedName name="wrn.Cost._.Summary." localSheetId="10" hidden="1">{"Cost Summary",#N/A,FALSE,"B";"Cost Detail 1",#N/A,FALSE,"C";"Cost Detail 2",#N/A,FALSE,"C"}</definedName>
    <definedName name="wrn.Cost._.Summary." localSheetId="9" hidden="1">{"Cost Summary",#N/A,FALSE,"B";"Cost Detail 1",#N/A,FALSE,"C";"Cost Detail 2",#N/A,FALSE,"C"}</definedName>
    <definedName name="wrn.Cost._.Summary." localSheetId="17" hidden="1">{"Cost Summary",#N/A,FALSE,"B";"Cost Detail 1",#N/A,FALSE,"C";"Cost Detail 2",#N/A,FALSE,"C"}</definedName>
    <definedName name="wrn.Cost._.Summary." localSheetId="6" hidden="1">{"Cost Summary",#N/A,FALSE,"B";"Cost Detail 1",#N/A,FALSE,"C";"Cost Detail 2",#N/A,FALSE,"C"}</definedName>
    <definedName name="wrn.Cost._.Summary." localSheetId="14" hidden="1">{"Cost Summary",#N/A,FALSE,"B";"Cost Detail 1",#N/A,FALSE,"C";"Cost Detail 2",#N/A,FALSE,"C"}</definedName>
    <definedName name="wrn.Cost._.Summary." localSheetId="21" hidden="1">{"Cost Summary",#N/A,FALSE,"B";"Cost Detail 1",#N/A,FALSE,"C";"Cost Detail 2",#N/A,FALSE,"C"}</definedName>
    <definedName name="wrn.Cost._.Summary." hidden="1">{"Cost Summary",#N/A,FALSE,"B";"Cost Detail 1",#N/A,FALSE,"C";"Cost Detail 2",#N/A,FALSE,"C"}</definedName>
    <definedName name="wrn.costprint." localSheetId="4" hidden="1">{"cost",#N/A,FALSE,"B";"Sum",#N/A,FALSE,"C";"Sal1",#N/A,FALSE,"D";"Sal2",#N/A,FALSE,"D";"Mob",#N/A,FALSE,"E";"Eqpcst1",#N/A,FALSE,"F";"Eqpcst2",#N/A,FALSE,"F";"Eqpcst3",#N/A,FALSE,"F";"Est1",#N/A,FALSE,"G";"Est2",#N/A,FALSE,"G";"Fin",#N/A,FALSE,"H";"EqpCal",#N/A,FALSE,"I";"ManCal1",#N/A,FALSE,"J";"ManCal2",#N/A,FALSE,"J";"Consm",#N/A,FALSE,"L";"B O",#N/A,FALSE,"M";"S C",#N/A,FALSE,"N"}</definedName>
    <definedName name="wrn.costprint."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localSheetId="10" hidden="1">{"cost",#N/A,FALSE,"B";"Sum",#N/A,FALSE,"C";"Sal1",#N/A,FALSE,"D";"Sal2",#N/A,FALSE,"D";"Mob",#N/A,FALSE,"E";"Eqpcst1",#N/A,FALSE,"F";"Eqpcst2",#N/A,FALSE,"F";"Eqpcst3",#N/A,FALSE,"F";"Est1",#N/A,FALSE,"G";"Est2",#N/A,FALSE,"G";"Fin",#N/A,FALSE,"H";"EqpCal",#N/A,FALSE,"I";"ManCal1",#N/A,FALSE,"J";"ManCal2",#N/A,FALSE,"J";"Consm",#N/A,FALSE,"L";"B O",#N/A,FALSE,"M";"S C",#N/A,FALSE,"N"}</definedName>
    <definedName name="wrn.costprint." localSheetId="9" hidden="1">{"cost",#N/A,FALSE,"B";"Sum",#N/A,FALSE,"C";"Sal1",#N/A,FALSE,"D";"Sal2",#N/A,FALSE,"D";"Mob",#N/A,FALSE,"E";"Eqpcst1",#N/A,FALSE,"F";"Eqpcst2",#N/A,FALSE,"F";"Eqpcst3",#N/A,FALSE,"F";"Est1",#N/A,FALSE,"G";"Est2",#N/A,FALSE,"G";"Fin",#N/A,FALSE,"H";"EqpCal",#N/A,FALSE,"I";"ManCal1",#N/A,FALSE,"J";"ManCal2",#N/A,FALSE,"J";"Consm",#N/A,FALSE,"L";"B O",#N/A,FALSE,"M";"S C",#N/A,FALSE,"N"}</definedName>
    <definedName name="wrn.costprint." localSheetId="17" hidden="1">{"cost",#N/A,FALSE,"B";"Sum",#N/A,FALSE,"C";"Sal1",#N/A,FALSE,"D";"Sal2",#N/A,FALSE,"D";"Mob",#N/A,FALSE,"E";"Eqpcst1",#N/A,FALSE,"F";"Eqpcst2",#N/A,FALSE,"F";"Eqpcst3",#N/A,FALSE,"F";"Est1",#N/A,FALSE,"G";"Est2",#N/A,FALSE,"G";"Fin",#N/A,FALSE,"H";"EqpCal",#N/A,FALSE,"I";"ManCal1",#N/A,FALSE,"J";"ManCal2",#N/A,FALSE,"J";"Consm",#N/A,FALSE,"L";"B O",#N/A,FALSE,"M";"S C",#N/A,FALSE,"N"}</definedName>
    <definedName name="wrn.costprint." localSheetId="6" hidden="1">{"cost",#N/A,FALSE,"B";"Sum",#N/A,FALSE,"C";"Sal1",#N/A,FALSE,"D";"Sal2",#N/A,FALSE,"D";"Mob",#N/A,FALSE,"E";"Eqpcst1",#N/A,FALSE,"F";"Eqpcst2",#N/A,FALSE,"F";"Eqpcst3",#N/A,FALSE,"F";"Est1",#N/A,FALSE,"G";"Est2",#N/A,FALSE,"G";"Fin",#N/A,FALSE,"H";"EqpCal",#N/A,FALSE,"I";"ManCal1",#N/A,FALSE,"J";"ManCal2",#N/A,FALSE,"J";"Consm",#N/A,FALSE,"L";"B O",#N/A,FALSE,"M";"S C",#N/A,FALSE,"N"}</definedName>
    <definedName name="wrn.costprint."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4"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7" hidden="1">{"cost",#N/A,FALSE,"B";"Sum",#N/A,FALSE,"C";"Sal1",#N/A,FALSE,"D";"Sal2",#N/A,FALSE,"D";"Mob",#N/A,FALSE,"E";"Eqpcst1",#N/A,FALSE,"F";"Eqpcst2",#N/A,FALSE,"F";"Eqpcst3",#N/A,FALSE,"F";"Est1",#N/A,FALSE,"G";"Est2",#N/A,FALSE,"G";"Fin",#N/A,FALSE,"H";"EqpCal",#N/A,FALSE,"I";"ManCal1",#N/A,FALSE,"J";"ManCal2",#N/A,FALSE,"J";"Consm",#N/A,FALSE,"L";"B O",#N/A,FALSE,"M";"S C",#N/A,FALSE,"N"}</definedName>
    <definedName name="wrn.costprint1" localSheetId="6"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1"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4" hidden="1">{"cost",#N/A,FALSE,"B";"Sum",#N/A,FALSE,"C";"Sal1",#N/A,FALSE,"D";"Sal2",#N/A,FALSE,"D";"Mob",#N/A,FALSE,"E";"Eqpcst1",#N/A,FALSE,"F";"Eqpcst2",#N/A,FALSE,"F";"Eqpcst3",#N/A,FALSE,"F";"Est1",#N/A,FALSE,"G";"Est2",#N/A,FALSE,"G";"Fin",#N/A,FALSE,"H";"EqpCal",#N/A,FALSE,"I";"ManCal1",#N/A,FALSE,"J";"ManCal2",#N/A,FALSE,"J";"Consm",#N/A,FALSE,"L";"B O",#N/A,FALSE,"M";"S C",#N/A,FALSE,"N"}</definedName>
    <definedName name="wrn.cotprint" localSheetId="12" hidden="1">{"cost",#N/A,FALSE,"B";"Sum",#N/A,FALSE,"C";"Sal1",#N/A,FALSE,"D";"Sal2",#N/A,FALSE,"D";"Mob",#N/A,FALSE,"E";"Eqpcst1",#N/A,FALSE,"F";"Eqpcst2",#N/A,FALSE,"F";"Eqpcst3",#N/A,FALSE,"F";"Est1",#N/A,FALSE,"G";"Est2",#N/A,FALSE,"G";"Fin",#N/A,FALSE,"H";"EqpCal",#N/A,FALSE,"I";"ManCal1",#N/A,FALSE,"J";"ManCal2",#N/A,FALSE,"J";"Consm",#N/A,FALSE,"L";"B O",#N/A,FALSE,"M";"S C",#N/A,FALSE,"N"}</definedName>
    <definedName name="wrn.cotprint" localSheetId="19"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localSheetId="10" hidden="1">{"cost",#N/A,FALSE,"B";"Sum",#N/A,FALSE,"C";"Sal1",#N/A,FALSE,"D";"Sal2",#N/A,FALSE,"D";"Mob",#N/A,FALSE,"E";"Eqpcst1",#N/A,FALSE,"F";"Eqpcst2",#N/A,FALSE,"F";"Eqpcst3",#N/A,FALSE,"F";"Est1",#N/A,FALSE,"G";"Est2",#N/A,FALSE,"G";"Fin",#N/A,FALSE,"H";"EqpCal",#N/A,FALSE,"I";"ManCal1",#N/A,FALSE,"J";"ManCal2",#N/A,FALSE,"J";"Consm",#N/A,FALSE,"L";"B O",#N/A,FALSE,"M";"S C",#N/A,FALSE,"N"}</definedName>
    <definedName name="wrn.cotprint" localSheetId="9" hidden="1">{"cost",#N/A,FALSE,"B";"Sum",#N/A,FALSE,"C";"Sal1",#N/A,FALSE,"D";"Sal2",#N/A,FALSE,"D";"Mob",#N/A,FALSE,"E";"Eqpcst1",#N/A,FALSE,"F";"Eqpcst2",#N/A,FALSE,"F";"Eqpcst3",#N/A,FALSE,"F";"Est1",#N/A,FALSE,"G";"Est2",#N/A,FALSE,"G";"Fin",#N/A,FALSE,"H";"EqpCal",#N/A,FALSE,"I";"ManCal1",#N/A,FALSE,"J";"ManCal2",#N/A,FALSE,"J";"Consm",#N/A,FALSE,"L";"B O",#N/A,FALSE,"M";"S C",#N/A,FALSE,"N"}</definedName>
    <definedName name="wrn.cotprint" localSheetId="17" hidden="1">{"cost",#N/A,FALSE,"B";"Sum",#N/A,FALSE,"C";"Sal1",#N/A,FALSE,"D";"Sal2",#N/A,FALSE,"D";"Mob",#N/A,FALSE,"E";"Eqpcst1",#N/A,FALSE,"F";"Eqpcst2",#N/A,FALSE,"F";"Eqpcst3",#N/A,FALSE,"F";"Est1",#N/A,FALSE,"G";"Est2",#N/A,FALSE,"G";"Fin",#N/A,FALSE,"H";"EqpCal",#N/A,FALSE,"I";"ManCal1",#N/A,FALSE,"J";"ManCal2",#N/A,FALSE,"J";"Consm",#N/A,FALSE,"L";"B O",#N/A,FALSE,"M";"S C",#N/A,FALSE,"N"}</definedName>
    <definedName name="wrn.cotprint" localSheetId="6" hidden="1">{"cost",#N/A,FALSE,"B";"Sum",#N/A,FALSE,"C";"Sal1",#N/A,FALSE,"D";"Sal2",#N/A,FALSE,"D";"Mob",#N/A,FALSE,"E";"Eqpcst1",#N/A,FALSE,"F";"Eqpcst2",#N/A,FALSE,"F";"Eqpcst3",#N/A,FALSE,"F";"Est1",#N/A,FALSE,"G";"Est2",#N/A,FALSE,"G";"Fin",#N/A,FALSE,"H";"EqpCal",#N/A,FALSE,"I";"ManCal1",#N/A,FALSE,"J";"ManCal2",#N/A,FALSE,"J";"Consm",#N/A,FALSE,"L";"B O",#N/A,FALSE,"M";"S C",#N/A,FALSE,"N"}</definedName>
    <definedName name="wrn.cotprint" localSheetId="14" hidden="1">{"cost",#N/A,FALSE,"B";"Sum",#N/A,FALSE,"C";"Sal1",#N/A,FALSE,"D";"Sal2",#N/A,FALSE,"D";"Mob",#N/A,FALSE,"E";"Eqpcst1",#N/A,FALSE,"F";"Eqpcst2",#N/A,FALSE,"F";"Eqpcst3",#N/A,FALSE,"F";"Est1",#N/A,FALSE,"G";"Est2",#N/A,FALSE,"G";"Fin",#N/A,FALSE,"H";"EqpCal",#N/A,FALSE,"I";"ManCal1",#N/A,FALSE,"J";"ManCal2",#N/A,FALSE,"J";"Consm",#N/A,FALSE,"L";"B O",#N/A,FALSE,"M";"S C",#N/A,FALSE,"N"}</definedName>
    <definedName name="wrn.cotprint" localSheetId="21"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4" hidden="1">{"cost",#N/A,FALSE,"B";"Sum",#N/A,FALSE,"C";"Sal1",#N/A,FALSE,"D";"Sal2",#N/A,FALSE,"D";"Mob",#N/A,FALSE,"E";"Eqpcst1",#N/A,FALSE,"F";"Eqpcst2",#N/A,FALSE,"F";"Eqpcst3",#N/A,FALSE,"F";"Est1",#N/A,FALSE,"G";"Est2",#N/A,FALSE,"G";"Fin",#N/A,FALSE,"H";"EqpCal",#N/A,FALSE,"I";"ManCal1",#N/A,FALSE,"J";"ManCal2",#N/A,FALSE,"J";"Consm",#N/A,FALSE,"L";"B O",#N/A,FALSE,"M";"S C",#N/A,FALSE,"N"}</definedName>
    <definedName name="wrn.cp" localSheetId="12" hidden="1">{"cost",#N/A,FALSE,"B";"Sum",#N/A,FALSE,"C";"Sal1",#N/A,FALSE,"D";"Sal2",#N/A,FALSE,"D";"Mob",#N/A,FALSE,"E";"Eqpcst1",#N/A,FALSE,"F";"Eqpcst2",#N/A,FALSE,"F";"Eqpcst3",#N/A,FALSE,"F";"Est1",#N/A,FALSE,"G";"Est2",#N/A,FALSE,"G";"Fin",#N/A,FALSE,"H";"EqpCal",#N/A,FALSE,"I";"ManCal1",#N/A,FALSE,"J";"ManCal2",#N/A,FALSE,"J";"Consm",#N/A,FALSE,"L";"B O",#N/A,FALSE,"M";"S C",#N/A,FALSE,"N"}</definedName>
    <definedName name="wrn.cp" localSheetId="19"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localSheetId="10" hidden="1">{"cost",#N/A,FALSE,"B";"Sum",#N/A,FALSE,"C";"Sal1",#N/A,FALSE,"D";"Sal2",#N/A,FALSE,"D";"Mob",#N/A,FALSE,"E";"Eqpcst1",#N/A,FALSE,"F";"Eqpcst2",#N/A,FALSE,"F";"Eqpcst3",#N/A,FALSE,"F";"Est1",#N/A,FALSE,"G";"Est2",#N/A,FALSE,"G";"Fin",#N/A,FALSE,"H";"EqpCal",#N/A,FALSE,"I";"ManCal1",#N/A,FALSE,"J";"ManCal2",#N/A,FALSE,"J";"Consm",#N/A,FALSE,"L";"B O",#N/A,FALSE,"M";"S C",#N/A,FALSE,"N"}</definedName>
    <definedName name="wrn.cp" localSheetId="9" hidden="1">{"cost",#N/A,FALSE,"B";"Sum",#N/A,FALSE,"C";"Sal1",#N/A,FALSE,"D";"Sal2",#N/A,FALSE,"D";"Mob",#N/A,FALSE,"E";"Eqpcst1",#N/A,FALSE,"F";"Eqpcst2",#N/A,FALSE,"F";"Eqpcst3",#N/A,FALSE,"F";"Est1",#N/A,FALSE,"G";"Est2",#N/A,FALSE,"G";"Fin",#N/A,FALSE,"H";"EqpCal",#N/A,FALSE,"I";"ManCal1",#N/A,FALSE,"J";"ManCal2",#N/A,FALSE,"J";"Consm",#N/A,FALSE,"L";"B O",#N/A,FALSE,"M";"S C",#N/A,FALSE,"N"}</definedName>
    <definedName name="wrn.cp" localSheetId="17" hidden="1">{"cost",#N/A,FALSE,"B";"Sum",#N/A,FALSE,"C";"Sal1",#N/A,FALSE,"D";"Sal2",#N/A,FALSE,"D";"Mob",#N/A,FALSE,"E";"Eqpcst1",#N/A,FALSE,"F";"Eqpcst2",#N/A,FALSE,"F";"Eqpcst3",#N/A,FALSE,"F";"Est1",#N/A,FALSE,"G";"Est2",#N/A,FALSE,"G";"Fin",#N/A,FALSE,"H";"EqpCal",#N/A,FALSE,"I";"ManCal1",#N/A,FALSE,"J";"ManCal2",#N/A,FALSE,"J";"Consm",#N/A,FALSE,"L";"B O",#N/A,FALSE,"M";"S C",#N/A,FALSE,"N"}</definedName>
    <definedName name="wrn.cp" localSheetId="6" hidden="1">{"cost",#N/A,FALSE,"B";"Sum",#N/A,FALSE,"C";"Sal1",#N/A,FALSE,"D";"Sal2",#N/A,FALSE,"D";"Mob",#N/A,FALSE,"E";"Eqpcst1",#N/A,FALSE,"F";"Eqpcst2",#N/A,FALSE,"F";"Eqpcst3",#N/A,FALSE,"F";"Est1",#N/A,FALSE,"G";"Est2",#N/A,FALSE,"G";"Fin",#N/A,FALSE,"H";"EqpCal",#N/A,FALSE,"I";"ManCal1",#N/A,FALSE,"J";"ManCal2",#N/A,FALSE,"J";"Consm",#N/A,FALSE,"L";"B O",#N/A,FALSE,"M";"S C",#N/A,FALSE,"N"}</definedName>
    <definedName name="wrn.cp" localSheetId="14" hidden="1">{"cost",#N/A,FALSE,"B";"Sum",#N/A,FALSE,"C";"Sal1",#N/A,FALSE,"D";"Sal2",#N/A,FALSE,"D";"Mob",#N/A,FALSE,"E";"Eqpcst1",#N/A,FALSE,"F";"Eqpcst2",#N/A,FALSE,"F";"Eqpcst3",#N/A,FALSE,"F";"Est1",#N/A,FALSE,"G";"Est2",#N/A,FALSE,"G";"Fin",#N/A,FALSE,"H";"EqpCal",#N/A,FALSE,"I";"ManCal1",#N/A,FALSE,"J";"ManCal2",#N/A,FALSE,"J";"Consm",#N/A,FALSE,"L";"B O",#N/A,FALSE,"M";"S C",#N/A,FALSE,"N"}</definedName>
    <definedName name="wrn.cp" localSheetId="21"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4" hidden="1">{#N/A,#N/A,FALSE,"BALUS$96";#N/A,#N/A,FALSE,"INCUS$96";#N/A,#N/A,FALSE,"CASH96";#N/A,#N/A,FALSE,"FINANC96";#N/A,#N/A,FALSE,"CFLOW96"}</definedName>
    <definedName name="wrn.DOLAR." localSheetId="12" hidden="1">{#N/A,#N/A,FALSE,"BALUS$96";#N/A,#N/A,FALSE,"INCUS$96";#N/A,#N/A,FALSE,"CASH96";#N/A,#N/A,FALSE,"FINANC96";#N/A,#N/A,FALSE,"CFLOW96"}</definedName>
    <definedName name="wrn.DOLAR." localSheetId="19" hidden="1">{#N/A,#N/A,FALSE,"BALUS$96";#N/A,#N/A,FALSE,"INCUS$96";#N/A,#N/A,FALSE,"CASH96";#N/A,#N/A,FALSE,"FINANC96";#N/A,#N/A,FALSE,"CFLOW96"}</definedName>
    <definedName name="wrn.DOLAR." localSheetId="0" hidden="1">{#N/A,#N/A,FALSE,"BALUS$96";#N/A,#N/A,FALSE,"INCUS$96";#N/A,#N/A,FALSE,"CASH96";#N/A,#N/A,FALSE,"FINANC96";#N/A,#N/A,FALSE,"CFLOW96"}</definedName>
    <definedName name="wrn.DOLAR." localSheetId="10" hidden="1">{#N/A,#N/A,FALSE,"BALUS$96";#N/A,#N/A,FALSE,"INCUS$96";#N/A,#N/A,FALSE,"CASH96";#N/A,#N/A,FALSE,"FINANC96";#N/A,#N/A,FALSE,"CFLOW96"}</definedName>
    <definedName name="wrn.DOLAR." localSheetId="9" hidden="1">{#N/A,#N/A,FALSE,"BALUS$96";#N/A,#N/A,FALSE,"INCUS$96";#N/A,#N/A,FALSE,"CASH96";#N/A,#N/A,FALSE,"FINANC96";#N/A,#N/A,FALSE,"CFLOW96"}</definedName>
    <definedName name="wrn.DOLAR." localSheetId="17" hidden="1">{#N/A,#N/A,FALSE,"BALUS$96";#N/A,#N/A,FALSE,"INCUS$96";#N/A,#N/A,FALSE,"CASH96";#N/A,#N/A,FALSE,"FINANC96";#N/A,#N/A,FALSE,"CFLOW96"}</definedName>
    <definedName name="wrn.DOLAR." localSheetId="6" hidden="1">{#N/A,#N/A,FALSE,"BALUS$96";#N/A,#N/A,FALSE,"INCUS$96";#N/A,#N/A,FALSE,"CASH96";#N/A,#N/A,FALSE,"FINANC96";#N/A,#N/A,FALSE,"CFLOW96"}</definedName>
    <definedName name="wrn.DOLAR." localSheetId="14" hidden="1">{#N/A,#N/A,FALSE,"BALUS$96";#N/A,#N/A,FALSE,"INCUS$96";#N/A,#N/A,FALSE,"CASH96";#N/A,#N/A,FALSE,"FINANC96";#N/A,#N/A,FALSE,"CFLOW96"}</definedName>
    <definedName name="wrn.DOLAR." localSheetId="21" hidden="1">{#N/A,#N/A,FALSE,"BALUS$96";#N/A,#N/A,FALSE,"INCUS$96";#N/A,#N/A,FALSE,"CASH96";#N/A,#N/A,FALSE,"FINANC96";#N/A,#N/A,FALSE,"CFLOW96"}</definedName>
    <definedName name="wrn.DOLAR." hidden="1">{#N/A,#N/A,FALSE,"BALUS$96";#N/A,#N/A,FALSE,"INCUS$96";#N/A,#N/A,FALSE,"CASH96";#N/A,#N/A,FALSE,"FINANC96";#N/A,#N/A,FALSE,"CFLOW96"}</definedName>
    <definedName name="wrn.equip." localSheetId="4" hidden="1">{#N/A,#N/A,FALSE,"BLOW";#N/A,#N/A,FALSE,"EXPAND";#N/A,#N/A,FALSE,"DRUM";#N/A,#N/A,FALSE,"DRYER";#N/A,#N/A,FALSE,"EXCH";#N/A,#N/A,FALSE,"FILTER";#N/A,#N/A,FALSE,"FURN";#N/A,#N/A,FALSE,"AGITATE";#N/A,#N/A,FALSE,"PUMP";#N/A,#N/A,FALSE,"REACT";#N/A,#N/A,FALSE,"TANK";#N/A,#N/A,FALSE,"TOWER";#N/A,#N/A,FALSE,"GEN"}</definedName>
    <definedName name="wrn.equip." localSheetId="12" hidden="1">{#N/A,#N/A,FALSE,"BLOW";#N/A,#N/A,FALSE,"EXPAND";#N/A,#N/A,FALSE,"DRUM";#N/A,#N/A,FALSE,"DRYER";#N/A,#N/A,FALSE,"EXCH";#N/A,#N/A,FALSE,"FILTER";#N/A,#N/A,FALSE,"FURN";#N/A,#N/A,FALSE,"AGITATE";#N/A,#N/A,FALSE,"PUMP";#N/A,#N/A,FALSE,"REACT";#N/A,#N/A,FALSE,"TANK";#N/A,#N/A,FALSE,"TOWER";#N/A,#N/A,FALSE,"GEN"}</definedName>
    <definedName name="wrn.equip." localSheetId="19" hidden="1">{#N/A,#N/A,FALSE,"BLOW";#N/A,#N/A,FALSE,"EXPAND";#N/A,#N/A,FALSE,"DRUM";#N/A,#N/A,FALSE,"DRYER";#N/A,#N/A,FALSE,"EXCH";#N/A,#N/A,FALSE,"FILTER";#N/A,#N/A,FALSE,"FURN";#N/A,#N/A,FALSE,"AGITATE";#N/A,#N/A,FALSE,"PUMP";#N/A,#N/A,FALSE,"REACT";#N/A,#N/A,FALSE,"TANK";#N/A,#N/A,FALSE,"TOWER";#N/A,#N/A,FALSE,"GEN"}</definedName>
    <definedName name="wrn.equip." localSheetId="0" hidden="1">{#N/A,#N/A,FALSE,"BLOW";#N/A,#N/A,FALSE,"EXPAND";#N/A,#N/A,FALSE,"DRUM";#N/A,#N/A,FALSE,"DRYER";#N/A,#N/A,FALSE,"EXCH";#N/A,#N/A,FALSE,"FILTER";#N/A,#N/A,FALSE,"FURN";#N/A,#N/A,FALSE,"AGITATE";#N/A,#N/A,FALSE,"PUMP";#N/A,#N/A,FALSE,"REACT";#N/A,#N/A,FALSE,"TANK";#N/A,#N/A,FALSE,"TOWER";#N/A,#N/A,FALSE,"GEN"}</definedName>
    <definedName name="wrn.equip." localSheetId="10" hidden="1">{#N/A,#N/A,FALSE,"BLOW";#N/A,#N/A,FALSE,"EXPAND";#N/A,#N/A,FALSE,"DRUM";#N/A,#N/A,FALSE,"DRYER";#N/A,#N/A,FALSE,"EXCH";#N/A,#N/A,FALSE,"FILTER";#N/A,#N/A,FALSE,"FURN";#N/A,#N/A,FALSE,"AGITATE";#N/A,#N/A,FALSE,"PUMP";#N/A,#N/A,FALSE,"REACT";#N/A,#N/A,FALSE,"TANK";#N/A,#N/A,FALSE,"TOWER";#N/A,#N/A,FALSE,"GEN"}</definedName>
    <definedName name="wrn.equip." localSheetId="9" hidden="1">{#N/A,#N/A,FALSE,"BLOW";#N/A,#N/A,FALSE,"EXPAND";#N/A,#N/A,FALSE,"DRUM";#N/A,#N/A,FALSE,"DRYER";#N/A,#N/A,FALSE,"EXCH";#N/A,#N/A,FALSE,"FILTER";#N/A,#N/A,FALSE,"FURN";#N/A,#N/A,FALSE,"AGITATE";#N/A,#N/A,FALSE,"PUMP";#N/A,#N/A,FALSE,"REACT";#N/A,#N/A,FALSE,"TANK";#N/A,#N/A,FALSE,"TOWER";#N/A,#N/A,FALSE,"GEN"}</definedName>
    <definedName name="wrn.equip." localSheetId="17" hidden="1">{#N/A,#N/A,FALSE,"BLOW";#N/A,#N/A,FALSE,"EXPAND";#N/A,#N/A,FALSE,"DRUM";#N/A,#N/A,FALSE,"DRYER";#N/A,#N/A,FALSE,"EXCH";#N/A,#N/A,FALSE,"FILTER";#N/A,#N/A,FALSE,"FURN";#N/A,#N/A,FALSE,"AGITATE";#N/A,#N/A,FALSE,"PUMP";#N/A,#N/A,FALSE,"REACT";#N/A,#N/A,FALSE,"TANK";#N/A,#N/A,FALSE,"TOWER";#N/A,#N/A,FALSE,"GEN"}</definedName>
    <definedName name="wrn.equip." localSheetId="6" hidden="1">{#N/A,#N/A,FALSE,"BLOW";#N/A,#N/A,FALSE,"EXPAND";#N/A,#N/A,FALSE,"DRUM";#N/A,#N/A,FALSE,"DRYER";#N/A,#N/A,FALSE,"EXCH";#N/A,#N/A,FALSE,"FILTER";#N/A,#N/A,FALSE,"FURN";#N/A,#N/A,FALSE,"AGITATE";#N/A,#N/A,FALSE,"PUMP";#N/A,#N/A,FALSE,"REACT";#N/A,#N/A,FALSE,"TANK";#N/A,#N/A,FALSE,"TOWER";#N/A,#N/A,FALSE,"GEN"}</definedName>
    <definedName name="wrn.equip." localSheetId="14" hidden="1">{#N/A,#N/A,FALSE,"BLOW";#N/A,#N/A,FALSE,"EXPAND";#N/A,#N/A,FALSE,"DRUM";#N/A,#N/A,FALSE,"DRYER";#N/A,#N/A,FALSE,"EXCH";#N/A,#N/A,FALSE,"FILTER";#N/A,#N/A,FALSE,"FURN";#N/A,#N/A,FALSE,"AGITATE";#N/A,#N/A,FALSE,"PUMP";#N/A,#N/A,FALSE,"REACT";#N/A,#N/A,FALSE,"TANK";#N/A,#N/A,FALSE,"TOWER";#N/A,#N/A,FALSE,"GEN"}</definedName>
    <definedName name="wrn.equip." localSheetId="21"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4" hidden="1">{"FlashP1",#N/A,FALSE,"Flash p 1";"FlashKInd",#N/A,FALSE,"Flash K Ind";"FlashOpProf",#N/A,FALSE,"Flash Op prof";"Market",#N/A,FALSE,"Market"}</definedName>
    <definedName name="wrn.Flash." localSheetId="12" hidden="1">{"FlashP1",#N/A,FALSE,"Flash p 1";"FlashKInd",#N/A,FALSE,"Flash K Ind";"FlashOpProf",#N/A,FALSE,"Flash Op prof";"Market",#N/A,FALSE,"Market"}</definedName>
    <definedName name="wrn.Flash." localSheetId="19" hidden="1">{"FlashP1",#N/A,FALSE,"Flash p 1";"FlashKInd",#N/A,FALSE,"Flash K Ind";"FlashOpProf",#N/A,FALSE,"Flash Op prof";"Market",#N/A,FALSE,"Market"}</definedName>
    <definedName name="wrn.Flash." localSheetId="0" hidden="1">{"FlashP1",#N/A,FALSE,"Flash p 1";"FlashKInd",#N/A,FALSE,"Flash K Ind";"FlashOpProf",#N/A,FALSE,"Flash Op prof";"Market",#N/A,FALSE,"Market"}</definedName>
    <definedName name="wrn.Flash." localSheetId="10" hidden="1">{"FlashP1",#N/A,FALSE,"Flash p 1";"FlashKInd",#N/A,FALSE,"Flash K Ind";"FlashOpProf",#N/A,FALSE,"Flash Op prof";"Market",#N/A,FALSE,"Market"}</definedName>
    <definedName name="wrn.Flash." localSheetId="9" hidden="1">{"FlashP1",#N/A,FALSE,"Flash p 1";"FlashKInd",#N/A,FALSE,"Flash K Ind";"FlashOpProf",#N/A,FALSE,"Flash Op prof";"Market",#N/A,FALSE,"Market"}</definedName>
    <definedName name="wrn.Flash." localSheetId="17" hidden="1">{"FlashP1",#N/A,FALSE,"Flash p 1";"FlashKInd",#N/A,FALSE,"Flash K Ind";"FlashOpProf",#N/A,FALSE,"Flash Op prof";"Market",#N/A,FALSE,"Market"}</definedName>
    <definedName name="wrn.Flash." localSheetId="6" hidden="1">{"FlashP1",#N/A,FALSE,"Flash p 1";"FlashKInd",#N/A,FALSE,"Flash K Ind";"FlashOpProf",#N/A,FALSE,"Flash Op prof";"Market",#N/A,FALSE,"Market"}</definedName>
    <definedName name="wrn.Flash." localSheetId="14" hidden="1">{"FlashP1",#N/A,FALSE,"Flash p 1";"FlashKInd",#N/A,FALSE,"Flash K Ind";"FlashOpProf",#N/A,FALSE,"Flash Op prof";"Market",#N/A,FALSE,"Market"}</definedName>
    <definedName name="wrn.Flash." localSheetId="21"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4"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17" hidden="1">{"b",#N/A,FALSE,"B";"C 1",#N/A,FALSE,"C";"C 2",#N/A,FALSE,"C";"D 1",#N/A,FALSE,"D";"d 2",#N/A,FALSE,"D";"D 3",#N/A,FALSE,"D";"E",#N/A,FALSE,"E";"F 1",#N/A,FALSE,"F";"F 2",#N/A,FALSE,"F";"F 3",#N/A,FALSE,"F";"G 1",#N/A,FALSE,"G";"G 2",#N/A,FALSE,"G";"I 1",#N/A,FALSE,"I";"J 1",#N/A,FALSE,"J";"J 2",#N/A,FALSE,"J";"L",#N/A,FALSE,"L";"M 1",#N/A,FALSE,"M";"N",#N/A,FALSE,"N"}</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4" hidden="1">{#N/A,#N/A,FALSE,"CAPEX";#N/A,#N/A,FALSE,"NETSALES";#N/A,#N/A,FALSE,"GMSTPP";#N/A,#N/A,FALSE,"GMTOTAL";#N/A,#N/A,FALSE,"FERTIL";#N/A,#N/A,FALSE,"STPP";#N/A,#N/A,FALSE,"CBLACK";#N/A,#N/A,FALSE,"OPERTINCOME"}</definedName>
    <definedName name="wrn.GRAFICOS." localSheetId="12" hidden="1">{#N/A,#N/A,FALSE,"CAPEX";#N/A,#N/A,FALSE,"NETSALES";#N/A,#N/A,FALSE,"GMSTPP";#N/A,#N/A,FALSE,"GMTOTAL";#N/A,#N/A,FALSE,"FERTIL";#N/A,#N/A,FALSE,"STPP";#N/A,#N/A,FALSE,"CBLACK";#N/A,#N/A,FALSE,"OPERTINCOME"}</definedName>
    <definedName name="wrn.GRAFICOS." localSheetId="19" hidden="1">{#N/A,#N/A,FALSE,"CAPEX";#N/A,#N/A,FALSE,"NETSALES";#N/A,#N/A,FALSE,"GMSTPP";#N/A,#N/A,FALSE,"GMTOTAL";#N/A,#N/A,FALSE,"FERTIL";#N/A,#N/A,FALSE,"STPP";#N/A,#N/A,FALSE,"CBLACK";#N/A,#N/A,FALSE,"OPERTINCOME"}</definedName>
    <definedName name="wrn.GRAFICOS." localSheetId="0" hidden="1">{#N/A,#N/A,FALSE,"CAPEX";#N/A,#N/A,FALSE,"NETSALES";#N/A,#N/A,FALSE,"GMSTPP";#N/A,#N/A,FALSE,"GMTOTAL";#N/A,#N/A,FALSE,"FERTIL";#N/A,#N/A,FALSE,"STPP";#N/A,#N/A,FALSE,"CBLACK";#N/A,#N/A,FALSE,"OPERTINCOME"}</definedName>
    <definedName name="wrn.GRAFICOS." localSheetId="10" hidden="1">{#N/A,#N/A,FALSE,"CAPEX";#N/A,#N/A,FALSE,"NETSALES";#N/A,#N/A,FALSE,"GMSTPP";#N/A,#N/A,FALSE,"GMTOTAL";#N/A,#N/A,FALSE,"FERTIL";#N/A,#N/A,FALSE,"STPP";#N/A,#N/A,FALSE,"CBLACK";#N/A,#N/A,FALSE,"OPERTINCOME"}</definedName>
    <definedName name="wrn.GRAFICOS." localSheetId="9" hidden="1">{#N/A,#N/A,FALSE,"CAPEX";#N/A,#N/A,FALSE,"NETSALES";#N/A,#N/A,FALSE,"GMSTPP";#N/A,#N/A,FALSE,"GMTOTAL";#N/A,#N/A,FALSE,"FERTIL";#N/A,#N/A,FALSE,"STPP";#N/A,#N/A,FALSE,"CBLACK";#N/A,#N/A,FALSE,"OPERTINCOME"}</definedName>
    <definedName name="wrn.GRAFICOS." localSheetId="17" hidden="1">{#N/A,#N/A,FALSE,"CAPEX";#N/A,#N/A,FALSE,"NETSALES";#N/A,#N/A,FALSE,"GMSTPP";#N/A,#N/A,FALSE,"GMTOTAL";#N/A,#N/A,FALSE,"FERTIL";#N/A,#N/A,FALSE,"STPP";#N/A,#N/A,FALSE,"CBLACK";#N/A,#N/A,FALSE,"OPERTINCOME"}</definedName>
    <definedName name="wrn.GRAFICOS." localSheetId="6" hidden="1">{#N/A,#N/A,FALSE,"CAPEX";#N/A,#N/A,FALSE,"NETSALES";#N/A,#N/A,FALSE,"GMSTPP";#N/A,#N/A,FALSE,"GMTOTAL";#N/A,#N/A,FALSE,"FERTIL";#N/A,#N/A,FALSE,"STPP";#N/A,#N/A,FALSE,"CBLACK";#N/A,#N/A,FALSE,"OPERTINCOME"}</definedName>
    <definedName name="wrn.GRAFICOS." localSheetId="14" hidden="1">{#N/A,#N/A,FALSE,"CAPEX";#N/A,#N/A,FALSE,"NETSALES";#N/A,#N/A,FALSE,"GMSTPP";#N/A,#N/A,FALSE,"GMTOTAL";#N/A,#N/A,FALSE,"FERTIL";#N/A,#N/A,FALSE,"STPP";#N/A,#N/A,FALSE,"CBLACK";#N/A,#N/A,FALSE,"OPERTINCOME"}</definedName>
    <definedName name="wrn.GRAFICOS." localSheetId="21"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4" hidden="1">{#N/A,#N/A,FALSE,"RESUMO CUB.";#N/A,#N/A,FALSE,"S.SIMPLES PÓ";#N/A,#N/A,FALSE,"S.SIMPLES GR.";#N/A,#N/A,FALSE,"S.S.GR.AMON.";#N/A,#N/A,FALSE,"N.P.K.";#N/A,#N/A,FALSE,"A.S.CHEMIBAU";#N/A,#N/A,FALSE,"A.S.DPG";#N/A,#N/A,FALSE,"A.FOSFÓR.";#N/A,#N/A,FALSE,"A.FLUOSSIL.";#N/A,#N/A,FALSE,"A.S.INDUSTR.";#N/A,#N/A,FALSE,"YOKARIN"}</definedName>
    <definedName name="wrn.IMPRIME." localSheetId="12" hidden="1">{#N/A,#N/A,FALSE,"RESUMO CUB.";#N/A,#N/A,FALSE,"S.SIMPLES PÓ";#N/A,#N/A,FALSE,"S.SIMPLES GR.";#N/A,#N/A,FALSE,"S.S.GR.AMON.";#N/A,#N/A,FALSE,"N.P.K.";#N/A,#N/A,FALSE,"A.S.CHEMIBAU";#N/A,#N/A,FALSE,"A.S.DPG";#N/A,#N/A,FALSE,"A.FOSFÓR.";#N/A,#N/A,FALSE,"A.FLUOSSIL.";#N/A,#N/A,FALSE,"A.S.INDUSTR.";#N/A,#N/A,FALSE,"YOKARIN"}</definedName>
    <definedName name="wrn.IMPRIME." localSheetId="19" hidden="1">{#N/A,#N/A,FALSE,"RESUMO CUB.";#N/A,#N/A,FALSE,"S.SIMPLES PÓ";#N/A,#N/A,FALSE,"S.SIMPLES GR.";#N/A,#N/A,FALSE,"S.S.GR.AMON.";#N/A,#N/A,FALSE,"N.P.K.";#N/A,#N/A,FALSE,"A.S.CHEMIBAU";#N/A,#N/A,FALSE,"A.S.DPG";#N/A,#N/A,FALSE,"A.FOSFÓR.";#N/A,#N/A,FALSE,"A.FLUOSSIL.";#N/A,#N/A,FALSE,"A.S.INDUSTR.";#N/A,#N/A,FALSE,"YOKARIN"}</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localSheetId="10" hidden="1">{#N/A,#N/A,FALSE,"RESUMO CUB.";#N/A,#N/A,FALSE,"S.SIMPLES PÓ";#N/A,#N/A,FALSE,"S.SIMPLES GR.";#N/A,#N/A,FALSE,"S.S.GR.AMON.";#N/A,#N/A,FALSE,"N.P.K.";#N/A,#N/A,FALSE,"A.S.CHEMIBAU";#N/A,#N/A,FALSE,"A.S.DPG";#N/A,#N/A,FALSE,"A.FOSFÓR.";#N/A,#N/A,FALSE,"A.FLUOSSIL.";#N/A,#N/A,FALSE,"A.S.INDUSTR.";#N/A,#N/A,FALSE,"YOKARIN"}</definedName>
    <definedName name="wrn.IMPRIME." localSheetId="9" hidden="1">{#N/A,#N/A,FALSE,"RESUMO CUB.";#N/A,#N/A,FALSE,"S.SIMPLES PÓ";#N/A,#N/A,FALSE,"S.SIMPLES GR.";#N/A,#N/A,FALSE,"S.S.GR.AMON.";#N/A,#N/A,FALSE,"N.P.K.";#N/A,#N/A,FALSE,"A.S.CHEMIBAU";#N/A,#N/A,FALSE,"A.S.DPG";#N/A,#N/A,FALSE,"A.FOSFÓR.";#N/A,#N/A,FALSE,"A.FLUOSSIL.";#N/A,#N/A,FALSE,"A.S.INDUSTR.";#N/A,#N/A,FALSE,"YOKARIN"}</definedName>
    <definedName name="wrn.IMPRIME." localSheetId="17" hidden="1">{#N/A,#N/A,FALSE,"RESUMO CUB.";#N/A,#N/A,FALSE,"S.SIMPLES PÓ";#N/A,#N/A,FALSE,"S.SIMPLES GR.";#N/A,#N/A,FALSE,"S.S.GR.AMON.";#N/A,#N/A,FALSE,"N.P.K.";#N/A,#N/A,FALSE,"A.S.CHEMIBAU";#N/A,#N/A,FALSE,"A.S.DPG";#N/A,#N/A,FALSE,"A.FOSFÓR.";#N/A,#N/A,FALSE,"A.FLUOSSIL.";#N/A,#N/A,FALSE,"A.S.INDUSTR.";#N/A,#N/A,FALSE,"YOKARIN"}</definedName>
    <definedName name="wrn.IMPRIME." localSheetId="6" hidden="1">{#N/A,#N/A,FALSE,"RESUMO CUB.";#N/A,#N/A,FALSE,"S.SIMPLES PÓ";#N/A,#N/A,FALSE,"S.SIMPLES GR.";#N/A,#N/A,FALSE,"S.S.GR.AMON.";#N/A,#N/A,FALSE,"N.P.K.";#N/A,#N/A,FALSE,"A.S.CHEMIBAU";#N/A,#N/A,FALSE,"A.S.DPG";#N/A,#N/A,FALSE,"A.FOSFÓR.";#N/A,#N/A,FALSE,"A.FLUOSSIL.";#N/A,#N/A,FALSE,"A.S.INDUSTR.";#N/A,#N/A,FALSE,"YOKARIN"}</definedName>
    <definedName name="wrn.IMPRIME." localSheetId="14" hidden="1">{#N/A,#N/A,FALSE,"RESUMO CUB.";#N/A,#N/A,FALSE,"S.SIMPLES PÓ";#N/A,#N/A,FALSE,"S.SIMPLES GR.";#N/A,#N/A,FALSE,"S.S.GR.AMON.";#N/A,#N/A,FALSE,"N.P.K.";#N/A,#N/A,FALSE,"A.S.CHEMIBAU";#N/A,#N/A,FALSE,"A.S.DPG";#N/A,#N/A,FALSE,"A.FOSFÓR.";#N/A,#N/A,FALSE,"A.FLUOSSIL.";#N/A,#N/A,FALSE,"A.S.INDUSTR.";#N/A,#N/A,FALSE,"YOKARIN"}</definedName>
    <definedName name="wrn.IMPRIME." localSheetId="21"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4" hidden="1">{#N/A,#N/A,FALSE,"BALUS$97";#N/A,#N/A,FALSE,"INCUS$97";#N/A,#N/A,FALSE,"BALR$97";#N/A,#N/A,FALSE,"INCR$97";#N/A,#N/A,FALSE,"STOCKH97";#N/A,#N/A,FALSE,"FINANC97";#N/A,#N/A,FALSE,"CFLOW97"}</definedName>
    <definedName name="wrn.imprimir." localSheetId="12" hidden="1">{#N/A,#N/A,FALSE,"BALUS$97";#N/A,#N/A,FALSE,"INCUS$97";#N/A,#N/A,FALSE,"BALR$97";#N/A,#N/A,FALSE,"INCR$97";#N/A,#N/A,FALSE,"STOCKH97";#N/A,#N/A,FALSE,"FINANC97";#N/A,#N/A,FALSE,"CFLOW97"}</definedName>
    <definedName name="wrn.imprimir." localSheetId="19" hidden="1">{#N/A,#N/A,FALSE,"BALUS$97";#N/A,#N/A,FALSE,"INCUS$97";#N/A,#N/A,FALSE,"BALR$97";#N/A,#N/A,FALSE,"INCR$97";#N/A,#N/A,FALSE,"STOCKH97";#N/A,#N/A,FALSE,"FINANC97";#N/A,#N/A,FALSE,"CFLOW97"}</definedName>
    <definedName name="wrn.imprimir." localSheetId="0" hidden="1">{#N/A,#N/A,FALSE,"BALUS$97";#N/A,#N/A,FALSE,"INCUS$97";#N/A,#N/A,FALSE,"BALR$97";#N/A,#N/A,FALSE,"INCR$97";#N/A,#N/A,FALSE,"STOCKH97";#N/A,#N/A,FALSE,"FINANC97";#N/A,#N/A,FALSE,"CFLOW97"}</definedName>
    <definedName name="wrn.imprimir." localSheetId="10" hidden="1">{#N/A,#N/A,FALSE,"BALUS$97";#N/A,#N/A,FALSE,"INCUS$97";#N/A,#N/A,FALSE,"BALR$97";#N/A,#N/A,FALSE,"INCR$97";#N/A,#N/A,FALSE,"STOCKH97";#N/A,#N/A,FALSE,"FINANC97";#N/A,#N/A,FALSE,"CFLOW97"}</definedName>
    <definedName name="wrn.imprimir." localSheetId="9" hidden="1">{#N/A,#N/A,FALSE,"BALUS$97";#N/A,#N/A,FALSE,"INCUS$97";#N/A,#N/A,FALSE,"BALR$97";#N/A,#N/A,FALSE,"INCR$97";#N/A,#N/A,FALSE,"STOCKH97";#N/A,#N/A,FALSE,"FINANC97";#N/A,#N/A,FALSE,"CFLOW97"}</definedName>
    <definedName name="wrn.imprimir." localSheetId="17" hidden="1">{#N/A,#N/A,FALSE,"BALUS$97";#N/A,#N/A,FALSE,"INCUS$97";#N/A,#N/A,FALSE,"BALR$97";#N/A,#N/A,FALSE,"INCR$97";#N/A,#N/A,FALSE,"STOCKH97";#N/A,#N/A,FALSE,"FINANC97";#N/A,#N/A,FALSE,"CFLOW97"}</definedName>
    <definedName name="wrn.imprimir." localSheetId="6" hidden="1">{#N/A,#N/A,FALSE,"BALUS$97";#N/A,#N/A,FALSE,"INCUS$97";#N/A,#N/A,FALSE,"BALR$97";#N/A,#N/A,FALSE,"INCR$97";#N/A,#N/A,FALSE,"STOCKH97";#N/A,#N/A,FALSE,"FINANC97";#N/A,#N/A,FALSE,"CFLOW97"}</definedName>
    <definedName name="wrn.imprimir." localSheetId="14" hidden="1">{#N/A,#N/A,FALSE,"BALUS$97";#N/A,#N/A,FALSE,"INCUS$97";#N/A,#N/A,FALSE,"BALR$97";#N/A,#N/A,FALSE,"INCR$97";#N/A,#N/A,FALSE,"STOCKH97";#N/A,#N/A,FALSE,"FINANC97";#N/A,#N/A,FALSE,"CFLOW97"}</definedName>
    <definedName name="wrn.imprimir." localSheetId="21"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4" hidden="1">{#N/A,#N/A,FALSE,"ATIVO";#N/A,#N/A,FALSE,"PASSIVO";#N/A,#N/A,FALSE,"L&amp;P";#N/A,#N/A,FALSE,"INTEREST"}</definedName>
    <definedName name="wrn.IMPRIMIR._.TODOS." localSheetId="12" hidden="1">{#N/A,#N/A,FALSE,"ATIVO";#N/A,#N/A,FALSE,"PASSIVO";#N/A,#N/A,FALSE,"L&amp;P";#N/A,#N/A,FALSE,"INTEREST"}</definedName>
    <definedName name="wrn.IMPRIMIR._.TODOS." localSheetId="19" hidden="1">{#N/A,#N/A,FALSE,"ATIVO";#N/A,#N/A,FALSE,"PASSIVO";#N/A,#N/A,FALSE,"L&amp;P";#N/A,#N/A,FALSE,"INTEREST"}</definedName>
    <definedName name="wrn.IMPRIMIR._.TODOS." localSheetId="0" hidden="1">{#N/A,#N/A,FALSE,"ATIVO";#N/A,#N/A,FALSE,"PASSIVO";#N/A,#N/A,FALSE,"L&amp;P";#N/A,#N/A,FALSE,"INTEREST"}</definedName>
    <definedName name="wrn.IMPRIMIR._.TODOS." localSheetId="10" hidden="1">{#N/A,#N/A,FALSE,"ATIVO";#N/A,#N/A,FALSE,"PASSIVO";#N/A,#N/A,FALSE,"L&amp;P";#N/A,#N/A,FALSE,"INTEREST"}</definedName>
    <definedName name="wrn.IMPRIMIR._.TODOS." localSheetId="9" hidden="1">{#N/A,#N/A,FALSE,"ATIVO";#N/A,#N/A,FALSE,"PASSIVO";#N/A,#N/A,FALSE,"L&amp;P";#N/A,#N/A,FALSE,"INTEREST"}</definedName>
    <definedName name="wrn.IMPRIMIR._.TODOS." localSheetId="17" hidden="1">{#N/A,#N/A,FALSE,"ATIVO";#N/A,#N/A,FALSE,"PASSIVO";#N/A,#N/A,FALSE,"L&amp;P";#N/A,#N/A,FALSE,"INTEREST"}</definedName>
    <definedName name="wrn.IMPRIMIR._.TODOS." localSheetId="6" hidden="1">{#N/A,#N/A,FALSE,"ATIVO";#N/A,#N/A,FALSE,"PASSIVO";#N/A,#N/A,FALSE,"L&amp;P";#N/A,#N/A,FALSE,"INTEREST"}</definedName>
    <definedName name="wrn.IMPRIMIR._.TODOS." localSheetId="14" hidden="1">{#N/A,#N/A,FALSE,"ATIVO";#N/A,#N/A,FALSE,"PASSIVO";#N/A,#N/A,FALSE,"L&amp;P";#N/A,#N/A,FALSE,"INTEREST"}</definedName>
    <definedName name="wrn.IMPRIMIR._.TODOS." localSheetId="21" hidden="1">{#N/A,#N/A,FALSE,"ATIVO";#N/A,#N/A,FALSE,"PASSIVO";#N/A,#N/A,FALSE,"L&amp;P";#N/A,#N/A,FALSE,"INTEREST"}</definedName>
    <definedName name="wrn.IMPRIMIR._.TODOS." hidden="1">{#N/A,#N/A,FALSE,"ATIVO";#N/A,#N/A,FALSE,"PASSIVO";#N/A,#N/A,FALSE,"L&amp;P";#N/A,#N/A,FALSE,"INTEREST"}</definedName>
    <definedName name="wrn.indices." localSheetId="4" hidden="1">{#N/A,#N/A,FALSE,"GRAFICO";#N/A,#N/A,FALSE,"INDICE 10%";#N/A,#N/A,FALSE,"INDICE 20%"}</definedName>
    <definedName name="wrn.indices." localSheetId="12" hidden="1">{#N/A,#N/A,FALSE,"GRAFICO";#N/A,#N/A,FALSE,"INDICE 10%";#N/A,#N/A,FALSE,"INDICE 20%"}</definedName>
    <definedName name="wrn.indices." localSheetId="19" hidden="1">{#N/A,#N/A,FALSE,"GRAFICO";#N/A,#N/A,FALSE,"INDICE 10%";#N/A,#N/A,FALSE,"INDICE 20%"}</definedName>
    <definedName name="wrn.indices." localSheetId="0" hidden="1">{#N/A,#N/A,FALSE,"GRAFICO";#N/A,#N/A,FALSE,"INDICE 10%";#N/A,#N/A,FALSE,"INDICE 20%"}</definedName>
    <definedName name="wrn.indices." localSheetId="10" hidden="1">{#N/A,#N/A,FALSE,"GRAFICO";#N/A,#N/A,FALSE,"INDICE 10%";#N/A,#N/A,FALSE,"INDICE 20%"}</definedName>
    <definedName name="wrn.indices." localSheetId="9" hidden="1">{#N/A,#N/A,FALSE,"GRAFICO";#N/A,#N/A,FALSE,"INDICE 10%";#N/A,#N/A,FALSE,"INDICE 20%"}</definedName>
    <definedName name="wrn.indices." localSheetId="17" hidden="1">{#N/A,#N/A,FALSE,"GRAFICO";#N/A,#N/A,FALSE,"INDICE 10%";#N/A,#N/A,FALSE,"INDICE 20%"}</definedName>
    <definedName name="wrn.indices." localSheetId="6" hidden="1">{#N/A,#N/A,FALSE,"GRAFICO";#N/A,#N/A,FALSE,"INDICE 10%";#N/A,#N/A,FALSE,"INDICE 20%"}</definedName>
    <definedName name="wrn.indices." localSheetId="14" hidden="1">{#N/A,#N/A,FALSE,"GRAFICO";#N/A,#N/A,FALSE,"INDICE 10%";#N/A,#N/A,FALSE,"INDICE 20%"}</definedName>
    <definedName name="wrn.indices." localSheetId="21" hidden="1">{#N/A,#N/A,FALSE,"GRAFICO";#N/A,#N/A,FALSE,"INDICE 10%";#N/A,#N/A,FALSE,"INDICE 20%"}</definedName>
    <definedName name="wrn.indices." hidden="1">{#N/A,#N/A,FALSE,"GRAFICO";#N/A,#N/A,FALSE,"INDICE 10%";#N/A,#N/A,FALSE,"INDICE 20%"}</definedName>
    <definedName name="wrn.Input." localSheetId="4" hidden="1">{"InpCR",#N/A,FALSE,"InpCR";"InpPE",#N/A,FALSE,"InpPE";"InpPP",#N/A,FALSE,"InpPP";"InpPC",#N/A,FALSE,"InpPC"}</definedName>
    <definedName name="wrn.Input." localSheetId="12" hidden="1">{"InpCR",#N/A,FALSE,"InpCR";"InpPE",#N/A,FALSE,"InpPE";"InpPP",#N/A,FALSE,"InpPP";"InpPC",#N/A,FALSE,"InpPC"}</definedName>
    <definedName name="wrn.Input." localSheetId="19" hidden="1">{"InpCR",#N/A,FALSE,"InpCR";"InpPE",#N/A,FALSE,"InpPE";"InpPP",#N/A,FALSE,"InpPP";"InpPC",#N/A,FALSE,"InpPC"}</definedName>
    <definedName name="wrn.Input." localSheetId="0" hidden="1">{"InpCR",#N/A,FALSE,"InpCR";"InpPE",#N/A,FALSE,"InpPE";"InpPP",#N/A,FALSE,"InpPP";"InpPC",#N/A,FALSE,"InpPC"}</definedName>
    <definedName name="wrn.Input." localSheetId="10" hidden="1">{"InpCR",#N/A,FALSE,"InpCR";"InpPE",#N/A,FALSE,"InpPE";"InpPP",#N/A,FALSE,"InpPP";"InpPC",#N/A,FALSE,"InpPC"}</definedName>
    <definedName name="wrn.Input." localSheetId="9" hidden="1">{"InpCR",#N/A,FALSE,"InpCR";"InpPE",#N/A,FALSE,"InpPE";"InpPP",#N/A,FALSE,"InpPP";"InpPC",#N/A,FALSE,"InpPC"}</definedName>
    <definedName name="wrn.Input." localSheetId="17" hidden="1">{"InpCR",#N/A,FALSE,"InpCR";"InpPE",#N/A,FALSE,"InpPE";"InpPP",#N/A,FALSE,"InpPP";"InpPC",#N/A,FALSE,"InpPC"}</definedName>
    <definedName name="wrn.Input." localSheetId="6" hidden="1">{"InpCR",#N/A,FALSE,"InpCR";"InpPE",#N/A,FALSE,"InpPE";"InpPP",#N/A,FALSE,"InpPP";"InpPC",#N/A,FALSE,"InpPC"}</definedName>
    <definedName name="wrn.Input." localSheetId="14" hidden="1">{"InpCR",#N/A,FALSE,"InpCR";"InpPE",#N/A,FALSE,"InpPE";"InpPP",#N/A,FALSE,"InpPP";"InpPC",#N/A,FALSE,"InpPC"}</definedName>
    <definedName name="wrn.Input." localSheetId="21" hidden="1">{"InpCR",#N/A,FALSE,"InpCR";"InpPE",#N/A,FALSE,"InpPE";"InpPP",#N/A,FALSE,"InpPP";"InpPC",#N/A,FALSE,"InpPC"}</definedName>
    <definedName name="wrn.Input." hidden="1">{"InpCR",#N/A,FALSE,"InpCR";"InpPE",#N/A,FALSE,"InpPE";"InpPP",#N/A,FALSE,"InpPP";"InpPC",#N/A,FALSE,"InpPC"}</definedName>
    <definedName name="wrn.LIST." localSheetId="4" hidden="1">{#N/A,#N/A,FALSE,"AGITATE";#N/A,#N/A,FALSE,"DRYER";#N/A,#N/A,FALSE,"EXCH";#N/A,#N/A,FALSE,"FILTER";#N/A,#N/A,FALSE,"FURN";#N/A,#N/A,FALSE,"BLOW";#N/A,#N/A,FALSE,"PUMP";#N/A,#N/A,FALSE,"REACT";#N/A,#N/A,FALSE,"TOWER";#N/A,#N/A,FALSE,"TANK";#N/A,#N/A,FALSE,"DRUM";#N/A,#N/A,FALSE,"EXPAND";#N/A,#N/A,FALSE,"GEN";#N/A,#N/A,FALSE,"COVER";#N/A,#N/A,FALSE,"INDEX"}</definedName>
    <definedName name="wrn.LIST." localSheetId="12" hidden="1">{#N/A,#N/A,FALSE,"AGITATE";#N/A,#N/A,FALSE,"DRYER";#N/A,#N/A,FALSE,"EXCH";#N/A,#N/A,FALSE,"FILTER";#N/A,#N/A,FALSE,"FURN";#N/A,#N/A,FALSE,"BLOW";#N/A,#N/A,FALSE,"PUMP";#N/A,#N/A,FALSE,"REACT";#N/A,#N/A,FALSE,"TOWER";#N/A,#N/A,FALSE,"TANK";#N/A,#N/A,FALSE,"DRUM";#N/A,#N/A,FALSE,"EXPAND";#N/A,#N/A,FALSE,"GEN";#N/A,#N/A,FALSE,"COVER";#N/A,#N/A,FALSE,"INDEX"}</definedName>
    <definedName name="wrn.LIST." localSheetId="19" hidden="1">{#N/A,#N/A,FALSE,"AGITATE";#N/A,#N/A,FALSE,"DRYER";#N/A,#N/A,FALSE,"EXCH";#N/A,#N/A,FALSE,"FILTER";#N/A,#N/A,FALSE,"FURN";#N/A,#N/A,FALSE,"BLOW";#N/A,#N/A,FALSE,"PUMP";#N/A,#N/A,FALSE,"REACT";#N/A,#N/A,FALSE,"TOWER";#N/A,#N/A,FALSE,"TANK";#N/A,#N/A,FALSE,"DRUM";#N/A,#N/A,FALSE,"EXPAND";#N/A,#N/A,FALSE,"GEN";#N/A,#N/A,FALSE,"COVER";#N/A,#N/A,FALSE,"INDEX"}</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localSheetId="10" hidden="1">{#N/A,#N/A,FALSE,"AGITATE";#N/A,#N/A,FALSE,"DRYER";#N/A,#N/A,FALSE,"EXCH";#N/A,#N/A,FALSE,"FILTER";#N/A,#N/A,FALSE,"FURN";#N/A,#N/A,FALSE,"BLOW";#N/A,#N/A,FALSE,"PUMP";#N/A,#N/A,FALSE,"REACT";#N/A,#N/A,FALSE,"TOWER";#N/A,#N/A,FALSE,"TANK";#N/A,#N/A,FALSE,"DRUM";#N/A,#N/A,FALSE,"EXPAND";#N/A,#N/A,FALSE,"GEN";#N/A,#N/A,FALSE,"COVER";#N/A,#N/A,FALSE,"INDEX"}</definedName>
    <definedName name="wrn.LIST." localSheetId="9" hidden="1">{#N/A,#N/A,FALSE,"AGITATE";#N/A,#N/A,FALSE,"DRYER";#N/A,#N/A,FALSE,"EXCH";#N/A,#N/A,FALSE,"FILTER";#N/A,#N/A,FALSE,"FURN";#N/A,#N/A,FALSE,"BLOW";#N/A,#N/A,FALSE,"PUMP";#N/A,#N/A,FALSE,"REACT";#N/A,#N/A,FALSE,"TOWER";#N/A,#N/A,FALSE,"TANK";#N/A,#N/A,FALSE,"DRUM";#N/A,#N/A,FALSE,"EXPAND";#N/A,#N/A,FALSE,"GEN";#N/A,#N/A,FALSE,"COVER";#N/A,#N/A,FALSE,"INDEX"}</definedName>
    <definedName name="wrn.LIST." localSheetId="17" hidden="1">{#N/A,#N/A,FALSE,"AGITATE";#N/A,#N/A,FALSE,"DRYER";#N/A,#N/A,FALSE,"EXCH";#N/A,#N/A,FALSE,"FILTER";#N/A,#N/A,FALSE,"FURN";#N/A,#N/A,FALSE,"BLOW";#N/A,#N/A,FALSE,"PUMP";#N/A,#N/A,FALSE,"REACT";#N/A,#N/A,FALSE,"TOWER";#N/A,#N/A,FALSE,"TANK";#N/A,#N/A,FALSE,"DRUM";#N/A,#N/A,FALSE,"EXPAND";#N/A,#N/A,FALSE,"GEN";#N/A,#N/A,FALSE,"COVER";#N/A,#N/A,FALSE,"INDEX"}</definedName>
    <definedName name="wrn.LIST." localSheetId="6" hidden="1">{#N/A,#N/A,FALSE,"AGITATE";#N/A,#N/A,FALSE,"DRYER";#N/A,#N/A,FALSE,"EXCH";#N/A,#N/A,FALSE,"FILTER";#N/A,#N/A,FALSE,"FURN";#N/A,#N/A,FALSE,"BLOW";#N/A,#N/A,FALSE,"PUMP";#N/A,#N/A,FALSE,"REACT";#N/A,#N/A,FALSE,"TOWER";#N/A,#N/A,FALSE,"TANK";#N/A,#N/A,FALSE,"DRUM";#N/A,#N/A,FALSE,"EXPAND";#N/A,#N/A,FALSE,"GEN";#N/A,#N/A,FALSE,"COVER";#N/A,#N/A,FALSE,"INDEX"}</definedName>
    <definedName name="wrn.LIST." localSheetId="14" hidden="1">{#N/A,#N/A,FALSE,"AGITATE";#N/A,#N/A,FALSE,"DRYER";#N/A,#N/A,FALSE,"EXCH";#N/A,#N/A,FALSE,"FILTER";#N/A,#N/A,FALSE,"FURN";#N/A,#N/A,FALSE,"BLOW";#N/A,#N/A,FALSE,"PUMP";#N/A,#N/A,FALSE,"REACT";#N/A,#N/A,FALSE,"TOWER";#N/A,#N/A,FALSE,"TANK";#N/A,#N/A,FALSE,"DRUM";#N/A,#N/A,FALSE,"EXPAND";#N/A,#N/A,FALSE,"GEN";#N/A,#N/A,FALSE,"COVER";#N/A,#N/A,FALSE,"INDEX"}</definedName>
    <definedName name="wrn.LIST." localSheetId="21"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4" hidden="1">{#N/A,#N/A,FALSE,"CF DXB";#N/A,#N/A,FALSE,"Mn St. Ind.";#N/A,#N/A,FALSE,"CF IND"}</definedName>
    <definedName name="wrn.MAIN." localSheetId="12" hidden="1">{#N/A,#N/A,FALSE,"CF DXB";#N/A,#N/A,FALSE,"Mn St. Ind.";#N/A,#N/A,FALSE,"CF IND"}</definedName>
    <definedName name="wrn.MAIN." localSheetId="19" hidden="1">{#N/A,#N/A,FALSE,"CF DXB";#N/A,#N/A,FALSE,"Mn St. Ind.";#N/A,#N/A,FALSE,"CF IND"}</definedName>
    <definedName name="wrn.MAIN." localSheetId="0" hidden="1">{#N/A,#N/A,FALSE,"CF DXB";#N/A,#N/A,FALSE,"Mn St. Ind.";#N/A,#N/A,FALSE,"CF IND"}</definedName>
    <definedName name="wrn.MAIN." localSheetId="10" hidden="1">{#N/A,#N/A,FALSE,"CF DXB";#N/A,#N/A,FALSE,"Mn St. Ind.";#N/A,#N/A,FALSE,"CF IND"}</definedName>
    <definedName name="wrn.MAIN." localSheetId="9" hidden="1">{#N/A,#N/A,FALSE,"CF DXB";#N/A,#N/A,FALSE,"Mn St. Ind.";#N/A,#N/A,FALSE,"CF IND"}</definedName>
    <definedName name="wrn.MAIN." localSheetId="17" hidden="1">{#N/A,#N/A,FALSE,"CF DXB";#N/A,#N/A,FALSE,"Mn St. Ind.";#N/A,#N/A,FALSE,"CF IND"}</definedName>
    <definedName name="wrn.MAIN." localSheetId="6" hidden="1">{#N/A,#N/A,FALSE,"CF DXB";#N/A,#N/A,FALSE,"Mn St. Ind.";#N/A,#N/A,FALSE,"CF IND"}</definedName>
    <definedName name="wrn.MAIN." localSheetId="14" hidden="1">{#N/A,#N/A,FALSE,"CF DXB";#N/A,#N/A,FALSE,"Mn St. Ind.";#N/A,#N/A,FALSE,"CF IND"}</definedName>
    <definedName name="wrn.MAIN." localSheetId="21" hidden="1">{#N/A,#N/A,FALSE,"CF DXB";#N/A,#N/A,FALSE,"Mn St. Ind.";#N/A,#N/A,FALSE,"CF IND"}</definedName>
    <definedName name="wrn.MAIN." hidden="1">{#N/A,#N/A,FALSE,"CF DXB";#N/A,#N/A,FALSE,"Mn St. Ind.";#N/A,#N/A,FALSE,"CF IND"}</definedName>
    <definedName name="wrn.Manpower._.Details." localSheetId="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7"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4" hidden="1">{#N/A,#N/A,FALSE,"EARNINGS";#N/A,#N/A,FALSE,"FINANCIAL";#N/A,#N/A,FALSE,"OPERATIONAL"}</definedName>
    <definedName name="wrn.minorco." localSheetId="12" hidden="1">{#N/A,#N/A,FALSE,"EARNINGS";#N/A,#N/A,FALSE,"FINANCIAL";#N/A,#N/A,FALSE,"OPERATIONAL"}</definedName>
    <definedName name="wrn.minorco." localSheetId="19" hidden="1">{#N/A,#N/A,FALSE,"EARNINGS";#N/A,#N/A,FALSE,"FINANCIAL";#N/A,#N/A,FALSE,"OPERATIONAL"}</definedName>
    <definedName name="wrn.minorco." localSheetId="0" hidden="1">{#N/A,#N/A,FALSE,"EARNINGS";#N/A,#N/A,FALSE,"FINANCIAL";#N/A,#N/A,FALSE,"OPERATIONAL"}</definedName>
    <definedName name="wrn.minorco." localSheetId="10" hidden="1">{#N/A,#N/A,FALSE,"EARNINGS";#N/A,#N/A,FALSE,"FINANCIAL";#N/A,#N/A,FALSE,"OPERATIONAL"}</definedName>
    <definedName name="wrn.minorco." localSheetId="9" hidden="1">{#N/A,#N/A,FALSE,"EARNINGS";#N/A,#N/A,FALSE,"FINANCIAL";#N/A,#N/A,FALSE,"OPERATIONAL"}</definedName>
    <definedName name="wrn.minorco." localSheetId="17" hidden="1">{#N/A,#N/A,FALSE,"EARNINGS";#N/A,#N/A,FALSE,"FINANCIAL";#N/A,#N/A,FALSE,"OPERATIONAL"}</definedName>
    <definedName name="wrn.minorco." localSheetId="6" hidden="1">{#N/A,#N/A,FALSE,"EARNINGS";#N/A,#N/A,FALSE,"FINANCIAL";#N/A,#N/A,FALSE,"OPERATIONAL"}</definedName>
    <definedName name="wrn.minorco." localSheetId="14" hidden="1">{#N/A,#N/A,FALSE,"EARNINGS";#N/A,#N/A,FALSE,"FINANCIAL";#N/A,#N/A,FALSE,"OPERATIONAL"}</definedName>
    <definedName name="wrn.minorco." localSheetId="21" hidden="1">{#N/A,#N/A,FALSE,"EARNINGS";#N/A,#N/A,FALSE,"FINANCIAL";#N/A,#N/A,FALSE,"OPERATIONAL"}</definedName>
    <definedName name="wrn.minorco." hidden="1">{#N/A,#N/A,FALSE,"EARNINGS";#N/A,#N/A,FALSE,"FINANCIAL";#N/A,#N/A,FALSE,"OPERATIONAL"}</definedName>
    <definedName name="wrn.Monthly._.report." localSheetId="4" hidden="1">{#N/A,#N/A,FALSE,"1st page";#N/A,#N/A,FALSE,"BSC";#N/A,#N/A,FALSE,"Financial report";#N/A,#N/A,FALSE,"Sales"}</definedName>
    <definedName name="wrn.Monthly._.report." localSheetId="12" hidden="1">{#N/A,#N/A,FALSE,"1st page";#N/A,#N/A,FALSE,"BSC";#N/A,#N/A,FALSE,"Financial report";#N/A,#N/A,FALSE,"Sales"}</definedName>
    <definedName name="wrn.Monthly._.report." localSheetId="19" hidden="1">{#N/A,#N/A,FALSE,"1st page";#N/A,#N/A,FALSE,"BSC";#N/A,#N/A,FALSE,"Financial report";#N/A,#N/A,FALSE,"Sales"}</definedName>
    <definedName name="wrn.Monthly._.report." localSheetId="0" hidden="1">{#N/A,#N/A,FALSE,"1st page";#N/A,#N/A,FALSE,"BSC";#N/A,#N/A,FALSE,"Financial report";#N/A,#N/A,FALSE,"Sales"}</definedName>
    <definedName name="wrn.Monthly._.report." localSheetId="10" hidden="1">{#N/A,#N/A,FALSE,"1st page";#N/A,#N/A,FALSE,"BSC";#N/A,#N/A,FALSE,"Financial report";#N/A,#N/A,FALSE,"Sales"}</definedName>
    <definedName name="wrn.Monthly._.report." localSheetId="9" hidden="1">{#N/A,#N/A,FALSE,"1st page";#N/A,#N/A,FALSE,"BSC";#N/A,#N/A,FALSE,"Financial report";#N/A,#N/A,FALSE,"Sales"}</definedName>
    <definedName name="wrn.Monthly._.report." localSheetId="17" hidden="1">{#N/A,#N/A,FALSE,"1st page";#N/A,#N/A,FALSE,"BSC";#N/A,#N/A,FALSE,"Financial report";#N/A,#N/A,FALSE,"Sales"}</definedName>
    <definedName name="wrn.Monthly._.report." localSheetId="6" hidden="1">{#N/A,#N/A,FALSE,"1st page";#N/A,#N/A,FALSE,"BSC";#N/A,#N/A,FALSE,"Financial report";#N/A,#N/A,FALSE,"Sales"}</definedName>
    <definedName name="wrn.Monthly._.report." localSheetId="14" hidden="1">{#N/A,#N/A,FALSE,"1st page";#N/A,#N/A,FALSE,"BSC";#N/A,#N/A,FALSE,"Financial report";#N/A,#N/A,FALSE,"Sales"}</definedName>
    <definedName name="wrn.Monthly._.report." localSheetId="21" hidden="1">{#N/A,#N/A,FALSE,"1st page";#N/A,#N/A,FALSE,"BSC";#N/A,#N/A,FALSE,"Financial report";#N/A,#N/A,FALSE,"Sales"}</definedName>
    <definedName name="wrn.Monthly._.report." hidden="1">{#N/A,#N/A,FALSE,"1st page";#N/A,#N/A,FALSE,"BSC";#N/A,#N/A,FALSE,"Financial report";#N/A,#N/A,FALSE,"Sales"}</definedName>
    <definedName name="wrn.Monthly._.report._.Group." localSheetId="4" hidden="1">{"Page 1",#N/A,FALSE,"Page1";"Overw",#N/A,FALSE,"Overw";"OvW2",#N/A,FALSE,"Overw (2)";"Op Prof YTD",#N/A,FALSE,"Op Prof YTD";"Key ind",#N/A,FALSE,"Key-ind";"Market",#N/A,FALSE,"Market";"K fig 1",#N/A,FALSE,"K-fig 1";"K fig 2",#N/A,FALSE,"K-fig 2"}</definedName>
    <definedName name="wrn.Monthly._.report._.Group." localSheetId="12" hidden="1">{"Page 1",#N/A,FALSE,"Page1";"Overw",#N/A,FALSE,"Overw";"OvW2",#N/A,FALSE,"Overw (2)";"Op Prof YTD",#N/A,FALSE,"Op Prof YTD";"Key ind",#N/A,FALSE,"Key-ind";"Market",#N/A,FALSE,"Market";"K fig 1",#N/A,FALSE,"K-fig 1";"K fig 2",#N/A,FALSE,"K-fig 2"}</definedName>
    <definedName name="wrn.Monthly._.report._.Group." localSheetId="19" hidden="1">{"Page 1",#N/A,FALSE,"Page1";"Overw",#N/A,FALSE,"Overw";"OvW2",#N/A,FALSE,"Overw (2)";"Op Prof YTD",#N/A,FALSE,"Op Prof YTD";"Key ind",#N/A,FALSE,"Key-ind";"Market",#N/A,FALSE,"Market";"K fig 1",#N/A,FALSE,"K-fig 1";"K fig 2",#N/A,FALSE,"K-fig 2"}</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localSheetId="10" hidden="1">{"Page 1",#N/A,FALSE,"Page1";"Overw",#N/A,FALSE,"Overw";"OvW2",#N/A,FALSE,"Overw (2)";"Op Prof YTD",#N/A,FALSE,"Op Prof YTD";"Key ind",#N/A,FALSE,"Key-ind";"Market",#N/A,FALSE,"Market";"K fig 1",#N/A,FALSE,"K-fig 1";"K fig 2",#N/A,FALSE,"K-fig 2"}</definedName>
    <definedName name="wrn.Monthly._.report._.Group." localSheetId="9" hidden="1">{"Page 1",#N/A,FALSE,"Page1";"Overw",#N/A,FALSE,"Overw";"OvW2",#N/A,FALSE,"Overw (2)";"Op Prof YTD",#N/A,FALSE,"Op Prof YTD";"Key ind",#N/A,FALSE,"Key-ind";"Market",#N/A,FALSE,"Market";"K fig 1",#N/A,FALSE,"K-fig 1";"K fig 2",#N/A,FALSE,"K-fig 2"}</definedName>
    <definedName name="wrn.Monthly._.report._.Group." localSheetId="17" hidden="1">{"Page 1",#N/A,FALSE,"Page1";"Overw",#N/A,FALSE,"Overw";"OvW2",#N/A,FALSE,"Overw (2)";"Op Prof YTD",#N/A,FALSE,"Op Prof YTD";"Key ind",#N/A,FALSE,"Key-ind";"Market",#N/A,FALSE,"Market";"K fig 1",#N/A,FALSE,"K-fig 1";"K fig 2",#N/A,FALSE,"K-fig 2"}</definedName>
    <definedName name="wrn.Monthly._.report._.Group." localSheetId="6" hidden="1">{"Page 1",#N/A,FALSE,"Page1";"Overw",#N/A,FALSE,"Overw";"OvW2",#N/A,FALSE,"Overw (2)";"Op Prof YTD",#N/A,FALSE,"Op Prof YTD";"Key ind",#N/A,FALSE,"Key-ind";"Market",#N/A,FALSE,"Market";"K fig 1",#N/A,FALSE,"K-fig 1";"K fig 2",#N/A,FALSE,"K-fig 2"}</definedName>
    <definedName name="wrn.Monthly._.report._.Group." localSheetId="14" hidden="1">{"Page 1",#N/A,FALSE,"Page1";"Overw",#N/A,FALSE,"Overw";"OvW2",#N/A,FALSE,"Overw (2)";"Op Prof YTD",#N/A,FALSE,"Op Prof YTD";"Key ind",#N/A,FALSE,"Key-ind";"Market",#N/A,FALSE,"Market";"K fig 1",#N/A,FALSE,"K-fig 1";"K fig 2",#N/A,FALSE,"K-fig 2"}</definedName>
    <definedName name="wrn.Monthly._.report._.Group." localSheetId="21"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4"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7"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4" hidden="1">{"Page1",#N/A,FALSE,"Page1";"Overview",#N/A,FALSE,"Overview";"result",#N/A,FALSE,"Result";"Charts1",#N/A,FALSE,"Charts1";"Charts2",#N/A,FALSE,"Charts2"}</definedName>
    <definedName name="wrn.Polycomp._.Monthly." localSheetId="12" hidden="1">{"Page1",#N/A,FALSE,"Page1";"Overview",#N/A,FALSE,"Overview";"result",#N/A,FALSE,"Result";"Charts1",#N/A,FALSE,"Charts1";"Charts2",#N/A,FALSE,"Charts2"}</definedName>
    <definedName name="wrn.Polycomp._.Monthly." localSheetId="19" hidden="1">{"Page1",#N/A,FALSE,"Page1";"Overview",#N/A,FALSE,"Overview";"result",#N/A,FALSE,"Result";"Charts1",#N/A,FALSE,"Charts1";"Charts2",#N/A,FALSE,"Charts2"}</definedName>
    <definedName name="wrn.Polycomp._.Monthly." localSheetId="0" hidden="1">{"Page1",#N/A,FALSE,"Page1";"Overview",#N/A,FALSE,"Overview";"result",#N/A,FALSE,"Result";"Charts1",#N/A,FALSE,"Charts1";"Charts2",#N/A,FALSE,"Charts2"}</definedName>
    <definedName name="wrn.Polycomp._.Monthly." localSheetId="10" hidden="1">{"Page1",#N/A,FALSE,"Page1";"Overview",#N/A,FALSE,"Overview";"result",#N/A,FALSE,"Result";"Charts1",#N/A,FALSE,"Charts1";"Charts2",#N/A,FALSE,"Charts2"}</definedName>
    <definedName name="wrn.Polycomp._.Monthly." localSheetId="9" hidden="1">{"Page1",#N/A,FALSE,"Page1";"Overview",#N/A,FALSE,"Overview";"result",#N/A,FALSE,"Result";"Charts1",#N/A,FALSE,"Charts1";"Charts2",#N/A,FALSE,"Charts2"}</definedName>
    <definedName name="wrn.Polycomp._.Monthly." localSheetId="17" hidden="1">{"Page1",#N/A,FALSE,"Page1";"Overview",#N/A,FALSE,"Overview";"result",#N/A,FALSE,"Result";"Charts1",#N/A,FALSE,"Charts1";"Charts2",#N/A,FALSE,"Charts2"}</definedName>
    <definedName name="wrn.Polycomp._.Monthly." localSheetId="6" hidden="1">{"Page1",#N/A,FALSE,"Page1";"Overview",#N/A,FALSE,"Overview";"result",#N/A,FALSE,"Result";"Charts1",#N/A,FALSE,"Charts1";"Charts2",#N/A,FALSE,"Charts2"}</definedName>
    <definedName name="wrn.Polycomp._.Monthly." localSheetId="14" hidden="1">{"Page1",#N/A,FALSE,"Page1";"Overview",#N/A,FALSE,"Overview";"result",#N/A,FALSE,"Result";"Charts1",#N/A,FALSE,"Charts1";"Charts2",#N/A,FALSE,"Charts2"}</definedName>
    <definedName name="wrn.Polycomp._.Monthly." localSheetId="21"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4" hidden="1">{#N/A,#N/A,FALSE,"AMSA611";#N/A,#N/A,FALSE,"STACFLOW"}</definedName>
    <definedName name="wrn.principais." localSheetId="12" hidden="1">{#N/A,#N/A,FALSE,"AMSA611";#N/A,#N/A,FALSE,"STACFLOW"}</definedName>
    <definedName name="wrn.principais." localSheetId="19" hidden="1">{#N/A,#N/A,FALSE,"AMSA611";#N/A,#N/A,FALSE,"STACFLOW"}</definedName>
    <definedName name="wrn.principais." localSheetId="0" hidden="1">{#N/A,#N/A,FALSE,"AMSA611";#N/A,#N/A,FALSE,"STACFLOW"}</definedName>
    <definedName name="wrn.principais." localSheetId="10" hidden="1">{#N/A,#N/A,FALSE,"AMSA611";#N/A,#N/A,FALSE,"STACFLOW"}</definedName>
    <definedName name="wrn.principais." localSheetId="9" hidden="1">{#N/A,#N/A,FALSE,"AMSA611";#N/A,#N/A,FALSE,"STACFLOW"}</definedName>
    <definedName name="wrn.principais." localSheetId="17" hidden="1">{#N/A,#N/A,FALSE,"AMSA611";#N/A,#N/A,FALSE,"STACFLOW"}</definedName>
    <definedName name="wrn.principais." localSheetId="6" hidden="1">{#N/A,#N/A,FALSE,"AMSA611";#N/A,#N/A,FALSE,"STACFLOW"}</definedName>
    <definedName name="wrn.principais." localSheetId="14" hidden="1">{#N/A,#N/A,FALSE,"AMSA611";#N/A,#N/A,FALSE,"STACFLOW"}</definedName>
    <definedName name="wrn.principais." localSheetId="21" hidden="1">{#N/A,#N/A,FALSE,"AMSA611";#N/A,#N/A,FALSE,"STACFLOW"}</definedName>
    <definedName name="wrn.principais." hidden="1">{#N/A,#N/A,FALSE,"AMSA611";#N/A,#N/A,FALSE,"STACFLOW"}</definedName>
    <definedName name="wrn.Printing." localSheetId="4"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2"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7"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6"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4"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21"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4" hidden="1">{#N/A,#N/A,FALSE,"DEMPROV IR";#N/A,#N/A,FALSE,"INC.FISC";#N/A,#N/A,FALSE,"LUCRO REAL";#N/A,#N/A,FALSE,"L.LIQ.M";#N/A,#N/A,FALSE,"PROV96";#N/A,#N/A,FALSE,"L.LIQU.";#N/A,#N/A,FALSE,"ADIEXCL";#N/A,#N/A,FALSE,"PAT-VT96";#N/A,#N/A,FALSE,"DPO.INC."}</definedName>
    <definedName name="wrn.PROV.IR96." localSheetId="12" hidden="1">{#N/A,#N/A,FALSE,"DEMPROV IR";#N/A,#N/A,FALSE,"INC.FISC";#N/A,#N/A,FALSE,"LUCRO REAL";#N/A,#N/A,FALSE,"L.LIQ.M";#N/A,#N/A,FALSE,"PROV96";#N/A,#N/A,FALSE,"L.LIQU.";#N/A,#N/A,FALSE,"ADIEXCL";#N/A,#N/A,FALSE,"PAT-VT96";#N/A,#N/A,FALSE,"DPO.INC."}</definedName>
    <definedName name="wrn.PROV.IR96." localSheetId="19" hidden="1">{#N/A,#N/A,FALSE,"DEMPROV IR";#N/A,#N/A,FALSE,"INC.FISC";#N/A,#N/A,FALSE,"LUCRO REAL";#N/A,#N/A,FALSE,"L.LIQ.M";#N/A,#N/A,FALSE,"PROV96";#N/A,#N/A,FALSE,"L.LIQU.";#N/A,#N/A,FALSE,"ADIEXCL";#N/A,#N/A,FALSE,"PAT-VT96";#N/A,#N/A,FALSE,"DPO.INC."}</definedName>
    <definedName name="wrn.PROV.IR96." localSheetId="0" hidden="1">{#N/A,#N/A,FALSE,"DEMPROV IR";#N/A,#N/A,FALSE,"INC.FISC";#N/A,#N/A,FALSE,"LUCRO REAL";#N/A,#N/A,FALSE,"L.LIQ.M";#N/A,#N/A,FALSE,"PROV96";#N/A,#N/A,FALSE,"L.LIQU.";#N/A,#N/A,FALSE,"ADIEXCL";#N/A,#N/A,FALSE,"PAT-VT96";#N/A,#N/A,FALSE,"DPO.INC."}</definedName>
    <definedName name="wrn.PROV.IR96." localSheetId="10" hidden="1">{#N/A,#N/A,FALSE,"DEMPROV IR";#N/A,#N/A,FALSE,"INC.FISC";#N/A,#N/A,FALSE,"LUCRO REAL";#N/A,#N/A,FALSE,"L.LIQ.M";#N/A,#N/A,FALSE,"PROV96";#N/A,#N/A,FALSE,"L.LIQU.";#N/A,#N/A,FALSE,"ADIEXCL";#N/A,#N/A,FALSE,"PAT-VT96";#N/A,#N/A,FALSE,"DPO.INC."}</definedName>
    <definedName name="wrn.PROV.IR96." localSheetId="9" hidden="1">{#N/A,#N/A,FALSE,"DEMPROV IR";#N/A,#N/A,FALSE,"INC.FISC";#N/A,#N/A,FALSE,"LUCRO REAL";#N/A,#N/A,FALSE,"L.LIQ.M";#N/A,#N/A,FALSE,"PROV96";#N/A,#N/A,FALSE,"L.LIQU.";#N/A,#N/A,FALSE,"ADIEXCL";#N/A,#N/A,FALSE,"PAT-VT96";#N/A,#N/A,FALSE,"DPO.INC."}</definedName>
    <definedName name="wrn.PROV.IR96." localSheetId="17" hidden="1">{#N/A,#N/A,FALSE,"DEMPROV IR";#N/A,#N/A,FALSE,"INC.FISC";#N/A,#N/A,FALSE,"LUCRO REAL";#N/A,#N/A,FALSE,"L.LIQ.M";#N/A,#N/A,FALSE,"PROV96";#N/A,#N/A,FALSE,"L.LIQU.";#N/A,#N/A,FALSE,"ADIEXCL";#N/A,#N/A,FALSE,"PAT-VT96";#N/A,#N/A,FALSE,"DPO.INC."}</definedName>
    <definedName name="wrn.PROV.IR96." localSheetId="6" hidden="1">{#N/A,#N/A,FALSE,"DEMPROV IR";#N/A,#N/A,FALSE,"INC.FISC";#N/A,#N/A,FALSE,"LUCRO REAL";#N/A,#N/A,FALSE,"L.LIQ.M";#N/A,#N/A,FALSE,"PROV96";#N/A,#N/A,FALSE,"L.LIQU.";#N/A,#N/A,FALSE,"ADIEXCL";#N/A,#N/A,FALSE,"PAT-VT96";#N/A,#N/A,FALSE,"DPO.INC."}</definedName>
    <definedName name="wrn.PROV.IR96." localSheetId="14" hidden="1">{#N/A,#N/A,FALSE,"DEMPROV IR";#N/A,#N/A,FALSE,"INC.FISC";#N/A,#N/A,FALSE,"LUCRO REAL";#N/A,#N/A,FALSE,"L.LIQ.M";#N/A,#N/A,FALSE,"PROV96";#N/A,#N/A,FALSE,"L.LIQU.";#N/A,#N/A,FALSE,"ADIEXCL";#N/A,#N/A,FALSE,"PAT-VT96";#N/A,#N/A,FALSE,"DPO.INC."}</definedName>
    <definedName name="wrn.PROV.IR96." localSheetId="21"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4" hidden="1">{#N/A,#N/A,FALSE,"BALR$96";#N/A,#N/A,FALSE,"INCR$96"}</definedName>
    <definedName name="wrn.REAL." localSheetId="12" hidden="1">{#N/A,#N/A,FALSE,"BALR$96";#N/A,#N/A,FALSE,"INCR$96"}</definedName>
    <definedName name="wrn.REAL." localSheetId="19" hidden="1">{#N/A,#N/A,FALSE,"BALR$96";#N/A,#N/A,FALSE,"INCR$96"}</definedName>
    <definedName name="wrn.REAL." localSheetId="0" hidden="1">{#N/A,#N/A,FALSE,"BALR$96";#N/A,#N/A,FALSE,"INCR$96"}</definedName>
    <definedName name="wrn.REAL." localSheetId="10" hidden="1">{#N/A,#N/A,FALSE,"BALR$96";#N/A,#N/A,FALSE,"INCR$96"}</definedName>
    <definedName name="wrn.REAL." localSheetId="9" hidden="1">{#N/A,#N/A,FALSE,"BALR$96";#N/A,#N/A,FALSE,"INCR$96"}</definedName>
    <definedName name="wrn.REAL." localSheetId="17" hidden="1">{#N/A,#N/A,FALSE,"BALR$96";#N/A,#N/A,FALSE,"INCR$96"}</definedName>
    <definedName name="wrn.REAL." localSheetId="6" hidden="1">{#N/A,#N/A,FALSE,"BALR$96";#N/A,#N/A,FALSE,"INCR$96"}</definedName>
    <definedName name="wrn.REAL." localSheetId="14" hidden="1">{#N/A,#N/A,FALSE,"BALR$96";#N/A,#N/A,FALSE,"INCR$96"}</definedName>
    <definedName name="wrn.REAL." localSheetId="21" hidden="1">{#N/A,#N/A,FALSE,"BALR$96";#N/A,#N/A,FALSE,"INCR$96"}</definedName>
    <definedName name="wrn.REAL." hidden="1">{#N/A,#N/A,FALSE,"BALR$96";#N/A,#N/A,FALSE,"INCR$96"}</definedName>
    <definedName name="wrn.Site._.Rep._.Ssund." localSheetId="4" hidden="1">{#N/A,#N/A,FALSE,"Cover";#N/A,#N/A,FALSE,"BSC";#N/A,#N/A,FALSE,"Sum 1";#N/A,#N/A,FALSE,"Cr plant";#N/A,#N/A,FALSE,"PO plant 1"}</definedName>
    <definedName name="wrn.Site._.Rep._.Ssund." localSheetId="12" hidden="1">{#N/A,#N/A,FALSE,"Cover";#N/A,#N/A,FALSE,"BSC";#N/A,#N/A,FALSE,"Sum 1";#N/A,#N/A,FALSE,"Cr plant";#N/A,#N/A,FALSE,"PO plant 1"}</definedName>
    <definedName name="wrn.Site._.Rep._.Ssund." localSheetId="19" hidden="1">{#N/A,#N/A,FALSE,"Cover";#N/A,#N/A,FALSE,"BSC";#N/A,#N/A,FALSE,"Sum 1";#N/A,#N/A,FALSE,"Cr plant";#N/A,#N/A,FALSE,"PO plant 1"}</definedName>
    <definedName name="wrn.Site._.Rep._.Ssund." localSheetId="0" hidden="1">{#N/A,#N/A,FALSE,"Cover";#N/A,#N/A,FALSE,"BSC";#N/A,#N/A,FALSE,"Sum 1";#N/A,#N/A,FALSE,"Cr plant";#N/A,#N/A,FALSE,"PO plant 1"}</definedName>
    <definedName name="wrn.Site._.Rep._.Ssund." localSheetId="10" hidden="1">{#N/A,#N/A,FALSE,"Cover";#N/A,#N/A,FALSE,"BSC";#N/A,#N/A,FALSE,"Sum 1";#N/A,#N/A,FALSE,"Cr plant";#N/A,#N/A,FALSE,"PO plant 1"}</definedName>
    <definedName name="wrn.Site._.Rep._.Ssund." localSheetId="9" hidden="1">{#N/A,#N/A,FALSE,"Cover";#N/A,#N/A,FALSE,"BSC";#N/A,#N/A,FALSE,"Sum 1";#N/A,#N/A,FALSE,"Cr plant";#N/A,#N/A,FALSE,"PO plant 1"}</definedName>
    <definedName name="wrn.Site._.Rep._.Ssund." localSheetId="17" hidden="1">{#N/A,#N/A,FALSE,"Cover";#N/A,#N/A,FALSE,"BSC";#N/A,#N/A,FALSE,"Sum 1";#N/A,#N/A,FALSE,"Cr plant";#N/A,#N/A,FALSE,"PO plant 1"}</definedName>
    <definedName name="wrn.Site._.Rep._.Ssund." localSheetId="6" hidden="1">{#N/A,#N/A,FALSE,"Cover";#N/A,#N/A,FALSE,"BSC";#N/A,#N/A,FALSE,"Sum 1";#N/A,#N/A,FALSE,"Cr plant";#N/A,#N/A,FALSE,"PO plant 1"}</definedName>
    <definedName name="wrn.Site._.Rep._.Ssund." localSheetId="14" hidden="1">{#N/A,#N/A,FALSE,"Cover";#N/A,#N/A,FALSE,"BSC";#N/A,#N/A,FALSE,"Sum 1";#N/A,#N/A,FALSE,"Cr plant";#N/A,#N/A,FALSE,"PO plant 1"}</definedName>
    <definedName name="wrn.Site._.Rep._.Ssund." localSheetId="21" hidden="1">{#N/A,#N/A,FALSE,"Cover";#N/A,#N/A,FALSE,"BSC";#N/A,#N/A,FALSE,"Sum 1";#N/A,#N/A,FALSE,"Cr plant";#N/A,#N/A,FALSE,"PO plant 1"}</definedName>
    <definedName name="wrn.Site._.Rep._.Ssund." hidden="1">{#N/A,#N/A,FALSE,"Cover";#N/A,#N/A,FALSE,"BSC";#N/A,#N/A,FALSE,"Sum 1";#N/A,#N/A,FALSE,"Cr plant";#N/A,#N/A,FALSE,"PO plant 1"}</definedName>
    <definedName name="wrn.Test." localSheetId="4" hidden="1">{"Results",#N/A,FALSE,"Results"}</definedName>
    <definedName name="wrn.Test." localSheetId="12" hidden="1">{"Results",#N/A,FALSE,"Results"}</definedName>
    <definedName name="wrn.Test." localSheetId="19" hidden="1">{"Results",#N/A,FALSE,"Results"}</definedName>
    <definedName name="wrn.Test." localSheetId="0" hidden="1">{"Results",#N/A,FALSE,"Results"}</definedName>
    <definedName name="wrn.Test." localSheetId="10" hidden="1">{"Results",#N/A,FALSE,"Results"}</definedName>
    <definedName name="wrn.Test." localSheetId="9" hidden="1">{"Results",#N/A,FALSE,"Results"}</definedName>
    <definedName name="wrn.Test." localSheetId="17" hidden="1">{"Results",#N/A,FALSE,"Results"}</definedName>
    <definedName name="wrn.Test." localSheetId="6" hidden="1">{"Results",#N/A,FALSE,"Results"}</definedName>
    <definedName name="wrn.Test." localSheetId="14" hidden="1">{"Results",#N/A,FALSE,"Results"}</definedName>
    <definedName name="wrn.Test." localSheetId="21" hidden="1">{"Results",#N/A,FALSE,"Results"}</definedName>
    <definedName name="wrn.Test." hidden="1">{"Results",#N/A,FALSE,"Results"}</definedName>
    <definedName name="wrn.Test2." localSheetId="4" hidden="1">{"Overw",#N/A,FALSE,"Overw"}</definedName>
    <definedName name="wrn.Test2." localSheetId="12" hidden="1">{"Overw",#N/A,FALSE,"Overw"}</definedName>
    <definedName name="wrn.Test2." localSheetId="19" hidden="1">{"Overw",#N/A,FALSE,"Overw"}</definedName>
    <definedName name="wrn.Test2." localSheetId="0" hidden="1">{"Overw",#N/A,FALSE,"Overw"}</definedName>
    <definedName name="wrn.Test2." localSheetId="10" hidden="1">{"Overw",#N/A,FALSE,"Overw"}</definedName>
    <definedName name="wrn.Test2." localSheetId="9" hidden="1">{"Overw",#N/A,FALSE,"Overw"}</definedName>
    <definedName name="wrn.Test2." localSheetId="17" hidden="1">{"Overw",#N/A,FALSE,"Overw"}</definedName>
    <definedName name="wrn.Test2." localSheetId="6" hidden="1">{"Overw",#N/A,FALSE,"Overw"}</definedName>
    <definedName name="wrn.Test2." localSheetId="14" hidden="1">{"Overw",#N/A,FALSE,"Overw"}</definedName>
    <definedName name="wrn.Test2." localSheetId="21" hidden="1">{"Overw",#N/A,FALSE,"Overw"}</definedName>
    <definedName name="wrn.Test2." hidden="1">{"Overw",#N/A,FALSE,"Overw"}</definedName>
    <definedName name="wrn.test5." localSheetId="4" hidden="1">{"_Current_",#N/A,FALSE,"graphs"}</definedName>
    <definedName name="wrn.test5." localSheetId="12" hidden="1">{"_Current_",#N/A,FALSE,"graphs"}</definedName>
    <definedName name="wrn.test5." localSheetId="19" hidden="1">{"_Current_",#N/A,FALSE,"graphs"}</definedName>
    <definedName name="wrn.test5." localSheetId="0" hidden="1">{"_Current_",#N/A,FALSE,"graphs"}</definedName>
    <definedName name="wrn.test5." localSheetId="10" hidden="1">{"_Current_",#N/A,FALSE,"graphs"}</definedName>
    <definedName name="wrn.test5." localSheetId="9" hidden="1">{"_Current_",#N/A,FALSE,"graphs"}</definedName>
    <definedName name="wrn.test5." localSheetId="17" hidden="1">{"_Current_",#N/A,FALSE,"graphs"}</definedName>
    <definedName name="wrn.test5." localSheetId="6" hidden="1">{"_Current_",#N/A,FALSE,"graphs"}</definedName>
    <definedName name="wrn.test5." localSheetId="14" hidden="1">{"_Current_",#N/A,FALSE,"graphs"}</definedName>
    <definedName name="wrn.test5." localSheetId="21" hidden="1">{"_Current_",#N/A,FALSE,"graphs"}</definedName>
    <definedName name="wrn.test5." hidden="1">{"_Current_",#N/A,FALSE,"graphs"}</definedName>
    <definedName name="wrn.todos." localSheetId="4" hidden="1">{#N/A,#N/A,FALSE,"AMSA611";#N/A,#N/A,FALSE,"STACFLOW";#N/A,#N/A,FALSE,"Page1";#N/A,#N/A,FALSE,"Page2";#N/A,#N/A,FALSE,"Page3";#N/A,#N/A,FALSE,"Page4";#N/A,#N/A,FALSE,"Page5";#N/A,#N/A,FALSE,"Page6";#N/A,#N/A,FALSE,"Page7";#N/A,#N/A,FALSE,"Page8";#N/A,#N/A,FALSE,"Page9";#N/A,#N/A,FALSE,"Page10";#N/A,#N/A,FALSE,"Page11"}</definedName>
    <definedName name="wrn.todos." localSheetId="12" hidden="1">{#N/A,#N/A,FALSE,"AMSA611";#N/A,#N/A,FALSE,"STACFLOW";#N/A,#N/A,FALSE,"Page1";#N/A,#N/A,FALSE,"Page2";#N/A,#N/A,FALSE,"Page3";#N/A,#N/A,FALSE,"Page4";#N/A,#N/A,FALSE,"Page5";#N/A,#N/A,FALSE,"Page6";#N/A,#N/A,FALSE,"Page7";#N/A,#N/A,FALSE,"Page8";#N/A,#N/A,FALSE,"Page9";#N/A,#N/A,FALSE,"Page10";#N/A,#N/A,FALSE,"Page11"}</definedName>
    <definedName name="wrn.todos." localSheetId="19" hidden="1">{#N/A,#N/A,FALSE,"AMSA611";#N/A,#N/A,FALSE,"STACFLOW";#N/A,#N/A,FALSE,"Page1";#N/A,#N/A,FALSE,"Page2";#N/A,#N/A,FALSE,"Page3";#N/A,#N/A,FALSE,"Page4";#N/A,#N/A,FALSE,"Page5";#N/A,#N/A,FALSE,"Page6";#N/A,#N/A,FALSE,"Page7";#N/A,#N/A,FALSE,"Page8";#N/A,#N/A,FALSE,"Page9";#N/A,#N/A,FALSE,"Page10";#N/A,#N/A,FALSE,"Page11"}</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localSheetId="10" hidden="1">{#N/A,#N/A,FALSE,"AMSA611";#N/A,#N/A,FALSE,"STACFLOW";#N/A,#N/A,FALSE,"Page1";#N/A,#N/A,FALSE,"Page2";#N/A,#N/A,FALSE,"Page3";#N/A,#N/A,FALSE,"Page4";#N/A,#N/A,FALSE,"Page5";#N/A,#N/A,FALSE,"Page6";#N/A,#N/A,FALSE,"Page7";#N/A,#N/A,FALSE,"Page8";#N/A,#N/A,FALSE,"Page9";#N/A,#N/A,FALSE,"Page10";#N/A,#N/A,FALSE,"Page11"}</definedName>
    <definedName name="wrn.todos." localSheetId="9" hidden="1">{#N/A,#N/A,FALSE,"AMSA611";#N/A,#N/A,FALSE,"STACFLOW";#N/A,#N/A,FALSE,"Page1";#N/A,#N/A,FALSE,"Page2";#N/A,#N/A,FALSE,"Page3";#N/A,#N/A,FALSE,"Page4";#N/A,#N/A,FALSE,"Page5";#N/A,#N/A,FALSE,"Page6";#N/A,#N/A,FALSE,"Page7";#N/A,#N/A,FALSE,"Page8";#N/A,#N/A,FALSE,"Page9";#N/A,#N/A,FALSE,"Page10";#N/A,#N/A,FALSE,"Page11"}</definedName>
    <definedName name="wrn.todos." localSheetId="17" hidden="1">{#N/A,#N/A,FALSE,"AMSA611";#N/A,#N/A,FALSE,"STACFLOW";#N/A,#N/A,FALSE,"Page1";#N/A,#N/A,FALSE,"Page2";#N/A,#N/A,FALSE,"Page3";#N/A,#N/A,FALSE,"Page4";#N/A,#N/A,FALSE,"Page5";#N/A,#N/A,FALSE,"Page6";#N/A,#N/A,FALSE,"Page7";#N/A,#N/A,FALSE,"Page8";#N/A,#N/A,FALSE,"Page9";#N/A,#N/A,FALSE,"Page10";#N/A,#N/A,FALSE,"Page11"}</definedName>
    <definedName name="wrn.todos." localSheetId="6" hidden="1">{#N/A,#N/A,FALSE,"AMSA611";#N/A,#N/A,FALSE,"STACFLOW";#N/A,#N/A,FALSE,"Page1";#N/A,#N/A,FALSE,"Page2";#N/A,#N/A,FALSE,"Page3";#N/A,#N/A,FALSE,"Page4";#N/A,#N/A,FALSE,"Page5";#N/A,#N/A,FALSE,"Page6";#N/A,#N/A,FALSE,"Page7";#N/A,#N/A,FALSE,"Page8";#N/A,#N/A,FALSE,"Page9";#N/A,#N/A,FALSE,"Page10";#N/A,#N/A,FALSE,"Page11"}</definedName>
    <definedName name="wrn.todos." localSheetId="14" hidden="1">{#N/A,#N/A,FALSE,"AMSA611";#N/A,#N/A,FALSE,"STACFLOW";#N/A,#N/A,FALSE,"Page1";#N/A,#N/A,FALSE,"Page2";#N/A,#N/A,FALSE,"Page3";#N/A,#N/A,FALSE,"Page4";#N/A,#N/A,FALSE,"Page5";#N/A,#N/A,FALSE,"Page6";#N/A,#N/A,FALSE,"Page7";#N/A,#N/A,FALSE,"Page8";#N/A,#N/A,FALSE,"Page9";#N/A,#N/A,FALSE,"Page10";#N/A,#N/A,FALSE,"Page11"}</definedName>
    <definedName name="wrn.todos." localSheetId="21"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4" hidden="1">{#N/A,#N/A,FALSE,"BALL&amp;P";#N/A,#N/A,FALSE,"INCEXPOTHER";#N/A,#N/A,FALSE,"PLINTEXP"}</definedName>
    <definedName name="wrn.TOTAL." localSheetId="12" hidden="1">{#N/A,#N/A,FALSE,"BALL&amp;P";#N/A,#N/A,FALSE,"INCEXPOTHER";#N/A,#N/A,FALSE,"PLINTEXP"}</definedName>
    <definedName name="wrn.TOTAL." localSheetId="19" hidden="1">{#N/A,#N/A,FALSE,"BALL&amp;P";#N/A,#N/A,FALSE,"INCEXPOTHER";#N/A,#N/A,FALSE,"PLINTEXP"}</definedName>
    <definedName name="wrn.TOTAL." localSheetId="0" hidden="1">{#N/A,#N/A,FALSE,"BALL&amp;P";#N/A,#N/A,FALSE,"INCEXPOTHER";#N/A,#N/A,FALSE,"PLINTEXP"}</definedName>
    <definedName name="wrn.TOTAL." localSheetId="10" hidden="1">{#N/A,#N/A,FALSE,"BALL&amp;P";#N/A,#N/A,FALSE,"INCEXPOTHER";#N/A,#N/A,FALSE,"PLINTEXP"}</definedName>
    <definedName name="wrn.TOTAL." localSheetId="9" hidden="1">{#N/A,#N/A,FALSE,"BALL&amp;P";#N/A,#N/A,FALSE,"INCEXPOTHER";#N/A,#N/A,FALSE,"PLINTEXP"}</definedName>
    <definedName name="wrn.TOTAL." localSheetId="17" hidden="1">{#N/A,#N/A,FALSE,"BALL&amp;P";#N/A,#N/A,FALSE,"INCEXPOTHER";#N/A,#N/A,FALSE,"PLINTEXP"}</definedName>
    <definedName name="wrn.TOTAL." localSheetId="6" hidden="1">{#N/A,#N/A,FALSE,"BALL&amp;P";#N/A,#N/A,FALSE,"INCEXPOTHER";#N/A,#N/A,FALSE,"PLINTEXP"}</definedName>
    <definedName name="wrn.TOTAL." localSheetId="14" hidden="1">{#N/A,#N/A,FALSE,"BALL&amp;P";#N/A,#N/A,FALSE,"INCEXPOTHER";#N/A,#N/A,FALSE,"PLINTEXP"}</definedName>
    <definedName name="wrn.TOTAL." localSheetId="21" hidden="1">{#N/A,#N/A,FALSE,"BALL&amp;P";#N/A,#N/A,FALSE,"INCEXPOTHER";#N/A,#N/A,FALSE,"PLINTEXP"}</definedName>
    <definedName name="wrn.TOTAL." hidden="1">{#N/A,#N/A,FALSE,"BALL&amp;P";#N/A,#N/A,FALSE,"INCEXPOTHER";#N/A,#N/A,FALSE,"PLINTEXP"}</definedName>
    <definedName name="wrn.WEEKLY." localSheetId="4" hidden="1">{#N/A,#N/A,FALSE,"WRSUMMARY";#N/A,#N/A,FALSE,"ANNEX-1";#N/A,#N/A,FALSE,"ANNEX-2";#N/A,#N/A,FALSE,"ANNEX-3";#N/A,#N/A,FALSE,"WORKING"}</definedName>
    <definedName name="wrn.WEEKLY." localSheetId="12" hidden="1">{#N/A,#N/A,FALSE,"WRSUMMARY";#N/A,#N/A,FALSE,"ANNEX-1";#N/A,#N/A,FALSE,"ANNEX-2";#N/A,#N/A,FALSE,"ANNEX-3";#N/A,#N/A,FALSE,"WORKING"}</definedName>
    <definedName name="wrn.WEEKLY." localSheetId="19" hidden="1">{#N/A,#N/A,FALSE,"WRSUMMARY";#N/A,#N/A,FALSE,"ANNEX-1";#N/A,#N/A,FALSE,"ANNEX-2";#N/A,#N/A,FALSE,"ANNEX-3";#N/A,#N/A,FALSE,"WORKING"}</definedName>
    <definedName name="wrn.WEEKLY." localSheetId="0" hidden="1">{#N/A,#N/A,FALSE,"WRSUMMARY";#N/A,#N/A,FALSE,"ANNEX-1";#N/A,#N/A,FALSE,"ANNEX-2";#N/A,#N/A,FALSE,"ANNEX-3";#N/A,#N/A,FALSE,"WORKING"}</definedName>
    <definedName name="wrn.WEEKLY." localSheetId="10" hidden="1">{#N/A,#N/A,FALSE,"WRSUMMARY";#N/A,#N/A,FALSE,"ANNEX-1";#N/A,#N/A,FALSE,"ANNEX-2";#N/A,#N/A,FALSE,"ANNEX-3";#N/A,#N/A,FALSE,"WORKING"}</definedName>
    <definedName name="wrn.WEEKLY." localSheetId="9" hidden="1">{#N/A,#N/A,FALSE,"WRSUMMARY";#N/A,#N/A,FALSE,"ANNEX-1";#N/A,#N/A,FALSE,"ANNEX-2";#N/A,#N/A,FALSE,"ANNEX-3";#N/A,#N/A,FALSE,"WORKING"}</definedName>
    <definedName name="wrn.WEEKLY." localSheetId="17" hidden="1">{#N/A,#N/A,FALSE,"WRSUMMARY";#N/A,#N/A,FALSE,"ANNEX-1";#N/A,#N/A,FALSE,"ANNEX-2";#N/A,#N/A,FALSE,"ANNEX-3";#N/A,#N/A,FALSE,"WORKING"}</definedName>
    <definedName name="wrn.WEEKLY." localSheetId="6" hidden="1">{#N/A,#N/A,FALSE,"WRSUMMARY";#N/A,#N/A,FALSE,"ANNEX-1";#N/A,#N/A,FALSE,"ANNEX-2";#N/A,#N/A,FALSE,"ANNEX-3";#N/A,#N/A,FALSE,"WORKING"}</definedName>
    <definedName name="wrn.WEEKLY." localSheetId="14" hidden="1">{#N/A,#N/A,FALSE,"WRSUMMARY";#N/A,#N/A,FALSE,"ANNEX-1";#N/A,#N/A,FALSE,"ANNEX-2";#N/A,#N/A,FALSE,"ANNEX-3";#N/A,#N/A,FALSE,"WORKING"}</definedName>
    <definedName name="wrn.WEEKLY." localSheetId="21" hidden="1">{#N/A,#N/A,FALSE,"WRSUMMARY";#N/A,#N/A,FALSE,"ANNEX-1";#N/A,#N/A,FALSE,"ANNEX-2";#N/A,#N/A,FALSE,"ANNEX-3";#N/A,#N/A,FALSE,"WORKING"}</definedName>
    <definedName name="wrn.WEEKLY." hidden="1">{#N/A,#N/A,FALSE,"WRSUMMARY";#N/A,#N/A,FALSE,"ANNEX-1";#N/A,#N/A,FALSE,"ANNEX-2";#N/A,#N/A,FALSE,"ANNEX-3";#N/A,#N/A,FALSE,"WORKING"}</definedName>
    <definedName name="wrn.WPAPERS." localSheetId="4" hidden="1">{#N/A,#N/A,FALSE,"ATIVO";#N/A,#N/A,FALSE,"PASSIVO";#N/A,#N/A,FALSE,"L&amp;P";#N/A,#N/A,FALSE,"INTEREST";#N/A,#N/A,FALSE,"IRDIFERIDO"}</definedName>
    <definedName name="wrn.WPAPERS." localSheetId="12" hidden="1">{#N/A,#N/A,FALSE,"ATIVO";#N/A,#N/A,FALSE,"PASSIVO";#N/A,#N/A,FALSE,"L&amp;P";#N/A,#N/A,FALSE,"INTEREST";#N/A,#N/A,FALSE,"IRDIFERIDO"}</definedName>
    <definedName name="wrn.WPAPERS." localSheetId="19" hidden="1">{#N/A,#N/A,FALSE,"ATIVO";#N/A,#N/A,FALSE,"PASSIVO";#N/A,#N/A,FALSE,"L&amp;P";#N/A,#N/A,FALSE,"INTEREST";#N/A,#N/A,FALSE,"IRDIFERIDO"}</definedName>
    <definedName name="wrn.WPAPERS." localSheetId="0" hidden="1">{#N/A,#N/A,FALSE,"ATIVO";#N/A,#N/A,FALSE,"PASSIVO";#N/A,#N/A,FALSE,"L&amp;P";#N/A,#N/A,FALSE,"INTEREST";#N/A,#N/A,FALSE,"IRDIFERIDO"}</definedName>
    <definedName name="wrn.WPAPERS." localSheetId="10" hidden="1">{#N/A,#N/A,FALSE,"ATIVO";#N/A,#N/A,FALSE,"PASSIVO";#N/A,#N/A,FALSE,"L&amp;P";#N/A,#N/A,FALSE,"INTEREST";#N/A,#N/A,FALSE,"IRDIFERIDO"}</definedName>
    <definedName name="wrn.WPAPERS." localSheetId="9" hidden="1">{#N/A,#N/A,FALSE,"ATIVO";#N/A,#N/A,FALSE,"PASSIVO";#N/A,#N/A,FALSE,"L&amp;P";#N/A,#N/A,FALSE,"INTEREST";#N/A,#N/A,FALSE,"IRDIFERIDO"}</definedName>
    <definedName name="wrn.WPAPERS." localSheetId="17" hidden="1">{#N/A,#N/A,FALSE,"ATIVO";#N/A,#N/A,FALSE,"PASSIVO";#N/A,#N/A,FALSE,"L&amp;P";#N/A,#N/A,FALSE,"INTEREST";#N/A,#N/A,FALSE,"IRDIFERIDO"}</definedName>
    <definedName name="wrn.WPAPERS." localSheetId="6" hidden="1">{#N/A,#N/A,FALSE,"ATIVO";#N/A,#N/A,FALSE,"PASSIVO";#N/A,#N/A,FALSE,"L&amp;P";#N/A,#N/A,FALSE,"INTEREST";#N/A,#N/A,FALSE,"IRDIFERIDO"}</definedName>
    <definedName name="wrn.WPAPERS." localSheetId="14" hidden="1">{#N/A,#N/A,FALSE,"ATIVO";#N/A,#N/A,FALSE,"PASSIVO";#N/A,#N/A,FALSE,"L&amp;P";#N/A,#N/A,FALSE,"INTEREST";#N/A,#N/A,FALSE,"IRDIFERIDO"}</definedName>
    <definedName name="wrn.WPAPERS." localSheetId="21" hidden="1">{#N/A,#N/A,FALSE,"ATIVO";#N/A,#N/A,FALSE,"PASSIVO";#N/A,#N/A,FALSE,"L&amp;P";#N/A,#N/A,FALSE,"INTEREST";#N/A,#N/A,FALSE,"IRDIFERIDO"}</definedName>
    <definedName name="wrn.WPAPERS." hidden="1">{#N/A,#N/A,FALSE,"ATIVO";#N/A,#N/A,FALSE,"PASSIVO";#N/A,#N/A,FALSE,"L&amp;P";#N/A,#N/A,FALSE,"INTEREST";#N/A,#N/A,FALSE,"IRDIFERIDO"}</definedName>
    <definedName name="wsdfgjkl" localSheetId="4" hidden="1">{#N/A,#N/A,FALSE,"WRSUMMARY";#N/A,#N/A,FALSE,"ANNEX-1";#N/A,#N/A,FALSE,"ANNEX-2";#N/A,#N/A,FALSE,"ANNEX-3";#N/A,#N/A,FALSE,"WORKING"}</definedName>
    <definedName name="wsdfgjkl" localSheetId="12" hidden="1">{#N/A,#N/A,FALSE,"WRSUMMARY";#N/A,#N/A,FALSE,"ANNEX-1";#N/A,#N/A,FALSE,"ANNEX-2";#N/A,#N/A,FALSE,"ANNEX-3";#N/A,#N/A,FALSE,"WORKING"}</definedName>
    <definedName name="wsdfgjkl" localSheetId="19" hidden="1">{#N/A,#N/A,FALSE,"WRSUMMARY";#N/A,#N/A,FALSE,"ANNEX-1";#N/A,#N/A,FALSE,"ANNEX-2";#N/A,#N/A,FALSE,"ANNEX-3";#N/A,#N/A,FALSE,"WORKING"}</definedName>
    <definedName name="wsdfgjkl" localSheetId="0" hidden="1">{#N/A,#N/A,FALSE,"WRSUMMARY";#N/A,#N/A,FALSE,"ANNEX-1";#N/A,#N/A,FALSE,"ANNEX-2";#N/A,#N/A,FALSE,"ANNEX-3";#N/A,#N/A,FALSE,"WORKING"}</definedName>
    <definedName name="wsdfgjkl" localSheetId="10" hidden="1">{#N/A,#N/A,FALSE,"WRSUMMARY";#N/A,#N/A,FALSE,"ANNEX-1";#N/A,#N/A,FALSE,"ANNEX-2";#N/A,#N/A,FALSE,"ANNEX-3";#N/A,#N/A,FALSE,"WORKING"}</definedName>
    <definedName name="wsdfgjkl" localSheetId="9" hidden="1">{#N/A,#N/A,FALSE,"WRSUMMARY";#N/A,#N/A,FALSE,"ANNEX-1";#N/A,#N/A,FALSE,"ANNEX-2";#N/A,#N/A,FALSE,"ANNEX-3";#N/A,#N/A,FALSE,"WORKING"}</definedName>
    <definedName name="wsdfgjkl" localSheetId="17" hidden="1">{#N/A,#N/A,FALSE,"WRSUMMARY";#N/A,#N/A,FALSE,"ANNEX-1";#N/A,#N/A,FALSE,"ANNEX-2";#N/A,#N/A,FALSE,"ANNEX-3";#N/A,#N/A,FALSE,"WORKING"}</definedName>
    <definedName name="wsdfgjkl" localSheetId="6" hidden="1">{#N/A,#N/A,FALSE,"WRSUMMARY";#N/A,#N/A,FALSE,"ANNEX-1";#N/A,#N/A,FALSE,"ANNEX-2";#N/A,#N/A,FALSE,"ANNEX-3";#N/A,#N/A,FALSE,"WORKING"}</definedName>
    <definedName name="wsdfgjkl" localSheetId="14" hidden="1">{#N/A,#N/A,FALSE,"WRSUMMARY";#N/A,#N/A,FALSE,"ANNEX-1";#N/A,#N/A,FALSE,"ANNEX-2";#N/A,#N/A,FALSE,"ANNEX-3";#N/A,#N/A,FALSE,"WORKING"}</definedName>
    <definedName name="wsdfgjkl" localSheetId="21" hidden="1">{#N/A,#N/A,FALSE,"WRSUMMARY";#N/A,#N/A,FALSE,"ANNEX-1";#N/A,#N/A,FALSE,"ANNEX-2";#N/A,#N/A,FALSE,"ANNEX-3";#N/A,#N/A,FALSE,"WORKING"}</definedName>
    <definedName name="wsdfgjkl" hidden="1">{#N/A,#N/A,FALSE,"WRSUMMARY";#N/A,#N/A,FALSE,"ANNEX-1";#N/A,#N/A,FALSE,"ANNEX-2";#N/A,#N/A,FALSE,"ANNEX-3";#N/A,#N/A,FALSE,"WORKING"}</definedName>
    <definedName name="wvu.otr."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 localSheetId="2">#REF!</definedName>
    <definedName name="WW00">#REF!</definedName>
    <definedName name="WWW0" localSheetId="2">#REF!</definedName>
    <definedName name="WWW0">#REF!</definedName>
    <definedName name="X" localSheetId="2">#REF!</definedName>
    <definedName name="X">#REF!</definedName>
    <definedName name="x_1430_99" localSheetId="2">#REF!</definedName>
    <definedName name="x_1430_99">#REF!</definedName>
    <definedName name="x_1491_99" localSheetId="2">#REF!</definedName>
    <definedName name="x_1491_99">#REF!</definedName>
    <definedName name="x_1492_99" localSheetId="2">#REF!</definedName>
    <definedName name="x_1492_99">#REF!</definedName>
    <definedName name="x_1700_99" localSheetId="2">#REF!</definedName>
    <definedName name="x_1700_99">#REF!</definedName>
    <definedName name="x_2000_99" localSheetId="2">#REF!</definedName>
    <definedName name="x_2000_99">#REF!</definedName>
    <definedName name="x_Detail_Import" localSheetId="2">#REF!</definedName>
    <definedName name="x_Detail_Import">#REF!</definedName>
    <definedName name="X_KP">[160]KP_List!$D$6:$H$1067</definedName>
    <definedName name="x_last_99" localSheetId="4">#REF!</definedName>
    <definedName name="x_last_99" localSheetId="12">#REF!</definedName>
    <definedName name="x_last_99" localSheetId="19">#REF!</definedName>
    <definedName name="x_last_99" localSheetId="2">#REF!</definedName>
    <definedName name="x_last_99" localSheetId="6">#REF!</definedName>
    <definedName name="x_last_99" localSheetId="14">#REF!</definedName>
    <definedName name="x_last_99" localSheetId="21">#REF!</definedName>
    <definedName name="x_last_99">#REF!</definedName>
    <definedName name="x_PS_Costo_Filtro" localSheetId="4">#REF!</definedName>
    <definedName name="x_PS_Costo_Filtro" localSheetId="12">#REF!</definedName>
    <definedName name="x_PS_Costo_Filtro" localSheetId="19">#REF!</definedName>
    <definedName name="x_PS_Costo_Filtro" localSheetId="2">#REF!</definedName>
    <definedName name="x_PS_Costo_Filtro" localSheetId="6">#REF!</definedName>
    <definedName name="x_PS_Costo_Filtro" localSheetId="14">#REF!</definedName>
    <definedName name="x_PS_Costo_Filtro" localSheetId="21">#REF!</definedName>
    <definedName name="x_PS_Costo_Filtro">#REF!</definedName>
    <definedName name="X_PS_filter" localSheetId="4">#REF!</definedName>
    <definedName name="X_PS_filter" localSheetId="12">#REF!</definedName>
    <definedName name="X_PS_filter" localSheetId="19">#REF!</definedName>
    <definedName name="X_PS_filter" localSheetId="2">#REF!</definedName>
    <definedName name="X_PS_filter" localSheetId="6">#REF!</definedName>
    <definedName name="X_PS_filter" localSheetId="14">#REF!</definedName>
    <definedName name="X_PS_filter" localSheetId="21">#REF!</definedName>
    <definedName name="X_PS_filter">#REF!</definedName>
    <definedName name="X1P00TI">[161]PROGRESS!$F$199</definedName>
    <definedName name="X1P02DC">[161]PROGRESS!$F$18</definedName>
    <definedName name="X1P02DI">[161]PROGRESS!$F$17</definedName>
    <definedName name="X1P05DI">[161]PROGRESS!$F$34</definedName>
    <definedName name="X1P05MC">[161]PROGRESS!$F$38</definedName>
    <definedName name="X1P05MI">[161]PROGRESS!$F$37</definedName>
    <definedName name="X1P05OC">[161]PROGRESS!$F$146</definedName>
    <definedName name="X1P05OI">[161]PROGRESS!$F$145</definedName>
    <definedName name="X1P43DC">[161]PROGRESS!$F$47</definedName>
    <definedName name="X1P43DI">[161]PROGRESS!$F$46</definedName>
    <definedName name="X1P43MI">[161]PROGRESS!$F$49</definedName>
    <definedName name="X1P43OC">[161]PROGRESS!$F$152</definedName>
    <definedName name="X1P43OI">[161]PROGRESS!$F$151</definedName>
    <definedName name="X1P44DI">[161]PROGRESS!$E$56</definedName>
    <definedName name="X1P44MI">[161]PROGRESS!$F$55</definedName>
    <definedName name="X1P44OC">[161]PROGRESS!$F$158</definedName>
    <definedName name="X1P44OI">[161]PROGRESS!$F$157</definedName>
    <definedName name="X1P45DI">[161]PROGRESS!$E$66</definedName>
    <definedName name="X1P45MI">[161]PROGRESS!$F$61</definedName>
    <definedName name="X1P45OC">[161]PROGRESS!$F$164</definedName>
    <definedName name="X1P45OI">[161]PROGRESS!$F$163</definedName>
    <definedName name="X1P46DC">[161]PROGRESS!$F$71</definedName>
    <definedName name="X1P46DI">[161]PROGRESS!$F$70</definedName>
    <definedName name="X1P46MI">[161]PROGRESS!$F$73</definedName>
    <definedName name="X1P46OC">[161]PROGRESS!$F$170</definedName>
    <definedName name="X1P46OI">[161]PROGRESS!$F$169</definedName>
    <definedName name="X1P47DC">[161]PROGRESS!$F$83</definedName>
    <definedName name="X1P47DI">[161]PROGRESS!$F$82</definedName>
    <definedName name="X1P47MI">[161]PROGRESS!$F$85</definedName>
    <definedName name="X1P47OC">[161]PROGRESS!$F$176</definedName>
    <definedName name="X1P47OI">[161]PROGRESS!$F$175</definedName>
    <definedName name="X1P48DI">[161]PROGRESS!$F$91</definedName>
    <definedName name="X1P49DI">[161]PROGRESS!$F$97</definedName>
    <definedName name="X1P50DI">[161]PROGRESS!$F$106</definedName>
    <definedName name="X1P50MI">[161]PROGRESS!$F$109</definedName>
    <definedName name="X1P50OC">[161]PROGRESS!$F$182</definedName>
    <definedName name="X1P50OI">[161]PROGRESS!$F$181</definedName>
    <definedName name="X1P51DI">[161]PROGRESS!$F$118</definedName>
    <definedName name="X1P51MI">[161]PROGRESS!$F$121</definedName>
    <definedName name="X1P51OC">[161]PROGRESS!$F$188</definedName>
    <definedName name="X1P51OI">[161]PROGRESS!$F$187</definedName>
    <definedName name="X2P00TI">[162]PROGRESS!$F$210</definedName>
    <definedName name="X2P02DC">[162]PROGRESS!$F$19</definedName>
    <definedName name="X2P02DI">[162]PROGRESS!$F$18</definedName>
    <definedName name="X2P05DI">[162]PROGRESS!$F$35</definedName>
    <definedName name="X2P05MI">[162]PROGRESS!$F$38</definedName>
    <definedName name="X2P05OC">[162]PROGRESS!$F$157</definedName>
    <definedName name="X2P05OI">[162]PROGRESS!$F$156</definedName>
    <definedName name="X2P43DI">[162]PROGRESS!$F$47</definedName>
    <definedName name="X2P43MI">[162]PROGRESS!$F$50</definedName>
    <definedName name="X2P43OC">[162]PROGRESS!$F$163</definedName>
    <definedName name="X2P43OI">[162]PROGRESS!$F$162</definedName>
    <definedName name="X2P44DI">[162]PROGRESS!$F$59</definedName>
    <definedName name="X2P44MI">[162]PROGRESS!$F$62</definedName>
    <definedName name="X2P44OC">[162]PROGRESS!$F$169</definedName>
    <definedName name="X2P44OI">[162]PROGRESS!$F$168</definedName>
    <definedName name="X2P45DI">[162]PROGRESS!$F$71</definedName>
    <definedName name="X2P45MI">[162]PROGRESS!$F$74</definedName>
    <definedName name="X2P45OC">[162]PROGRESS!$F$175</definedName>
    <definedName name="X2P45OI">[162]PROGRESS!$F$174</definedName>
    <definedName name="X2P46DI">[162]PROGRESS!$F$83</definedName>
    <definedName name="X2P46MI">[162]PROGRESS!$F$86</definedName>
    <definedName name="X2P46OC">[162]PROGRESS!$F$181</definedName>
    <definedName name="X2P46OI">[162]PROGRESS!$F$180</definedName>
    <definedName name="X2P47DI">[162]PROGRESS!$F$95</definedName>
    <definedName name="X2P47MI">[162]PROGRESS!$F$98</definedName>
    <definedName name="X2P47OC">[162]PROGRESS!$F$187</definedName>
    <definedName name="X2P47OI">[162]PROGRESS!$F$186</definedName>
    <definedName name="X2P48DI">[162]PROGRESS!$F$104</definedName>
    <definedName name="X2P49DI">[162]PROGRESS!$F$110</definedName>
    <definedName name="X2P50DI">[162]PROGRESS!$F$119</definedName>
    <definedName name="X2P50MI">[162]PROGRESS!$F$122</definedName>
    <definedName name="X2P50OC">[162]PROGRESS!$F$193</definedName>
    <definedName name="X2P50OI">[162]PROGRESS!$F$192</definedName>
    <definedName name="X2P51DI">[162]PROGRESS!$F$131</definedName>
    <definedName name="X2P51MI">[162]PROGRESS!$F$134</definedName>
    <definedName name="X2P51OC">[162]PROGRESS!$F$199</definedName>
    <definedName name="X2P51OI">[162]PROGRESS!$F$198</definedName>
    <definedName name="xcjklj" localSheetId="4">#REF!</definedName>
    <definedName name="xcjklj" localSheetId="12">#REF!</definedName>
    <definedName name="xcjklj" localSheetId="19">#REF!</definedName>
    <definedName name="xcjklj" localSheetId="2">#REF!</definedName>
    <definedName name="xcjklj" localSheetId="6">#REF!</definedName>
    <definedName name="xcjklj" localSheetId="14">#REF!</definedName>
    <definedName name="xcjklj" localSheetId="21">#REF!</definedName>
    <definedName name="xcjklj">#REF!</definedName>
    <definedName name="xgdsz" localSheetId="4" hidden="1">{#N/A,#N/A,FALSE,"BLOW";#N/A,#N/A,FALSE,"EXPAND";#N/A,#N/A,FALSE,"DRUM";#N/A,#N/A,FALSE,"DRYER";#N/A,#N/A,FALSE,"EXCH";#N/A,#N/A,FALSE,"FILTER";#N/A,#N/A,FALSE,"FURN";#N/A,#N/A,FALSE,"AGITATE";#N/A,#N/A,FALSE,"PUMP";#N/A,#N/A,FALSE,"REACT";#N/A,#N/A,FALSE,"TANK";#N/A,#N/A,FALSE,"TOWER";#N/A,#N/A,FALSE,"GEN"}</definedName>
    <definedName name="xgdsz" localSheetId="12" hidden="1">{#N/A,#N/A,FALSE,"BLOW";#N/A,#N/A,FALSE,"EXPAND";#N/A,#N/A,FALSE,"DRUM";#N/A,#N/A,FALSE,"DRYER";#N/A,#N/A,FALSE,"EXCH";#N/A,#N/A,FALSE,"FILTER";#N/A,#N/A,FALSE,"FURN";#N/A,#N/A,FALSE,"AGITATE";#N/A,#N/A,FALSE,"PUMP";#N/A,#N/A,FALSE,"REACT";#N/A,#N/A,FALSE,"TANK";#N/A,#N/A,FALSE,"TOWER";#N/A,#N/A,FALSE,"GEN"}</definedName>
    <definedName name="xgdsz" localSheetId="19" hidden="1">{#N/A,#N/A,FALSE,"BLOW";#N/A,#N/A,FALSE,"EXPAND";#N/A,#N/A,FALSE,"DRUM";#N/A,#N/A,FALSE,"DRYER";#N/A,#N/A,FALSE,"EXCH";#N/A,#N/A,FALSE,"FILTER";#N/A,#N/A,FALSE,"FURN";#N/A,#N/A,FALSE,"AGITATE";#N/A,#N/A,FALSE,"PUMP";#N/A,#N/A,FALSE,"REACT";#N/A,#N/A,FALSE,"TANK";#N/A,#N/A,FALSE,"TOWER";#N/A,#N/A,FALSE,"GEN"}</definedName>
    <definedName name="xgdsz" localSheetId="0" hidden="1">{#N/A,#N/A,FALSE,"BLOW";#N/A,#N/A,FALSE,"EXPAND";#N/A,#N/A,FALSE,"DRUM";#N/A,#N/A,FALSE,"DRYER";#N/A,#N/A,FALSE,"EXCH";#N/A,#N/A,FALSE,"FILTER";#N/A,#N/A,FALSE,"FURN";#N/A,#N/A,FALSE,"AGITATE";#N/A,#N/A,FALSE,"PUMP";#N/A,#N/A,FALSE,"REACT";#N/A,#N/A,FALSE,"TANK";#N/A,#N/A,FALSE,"TOWER";#N/A,#N/A,FALSE,"GEN"}</definedName>
    <definedName name="xgdsz" localSheetId="10" hidden="1">{#N/A,#N/A,FALSE,"BLOW";#N/A,#N/A,FALSE,"EXPAND";#N/A,#N/A,FALSE,"DRUM";#N/A,#N/A,FALSE,"DRYER";#N/A,#N/A,FALSE,"EXCH";#N/A,#N/A,FALSE,"FILTER";#N/A,#N/A,FALSE,"FURN";#N/A,#N/A,FALSE,"AGITATE";#N/A,#N/A,FALSE,"PUMP";#N/A,#N/A,FALSE,"REACT";#N/A,#N/A,FALSE,"TANK";#N/A,#N/A,FALSE,"TOWER";#N/A,#N/A,FALSE,"GEN"}</definedName>
    <definedName name="xgdsz" localSheetId="9" hidden="1">{#N/A,#N/A,FALSE,"BLOW";#N/A,#N/A,FALSE,"EXPAND";#N/A,#N/A,FALSE,"DRUM";#N/A,#N/A,FALSE,"DRYER";#N/A,#N/A,FALSE,"EXCH";#N/A,#N/A,FALSE,"FILTER";#N/A,#N/A,FALSE,"FURN";#N/A,#N/A,FALSE,"AGITATE";#N/A,#N/A,FALSE,"PUMP";#N/A,#N/A,FALSE,"REACT";#N/A,#N/A,FALSE,"TANK";#N/A,#N/A,FALSE,"TOWER";#N/A,#N/A,FALSE,"GEN"}</definedName>
    <definedName name="xgdsz" localSheetId="17" hidden="1">{#N/A,#N/A,FALSE,"BLOW";#N/A,#N/A,FALSE,"EXPAND";#N/A,#N/A,FALSE,"DRUM";#N/A,#N/A,FALSE,"DRYER";#N/A,#N/A,FALSE,"EXCH";#N/A,#N/A,FALSE,"FILTER";#N/A,#N/A,FALSE,"FURN";#N/A,#N/A,FALSE,"AGITATE";#N/A,#N/A,FALSE,"PUMP";#N/A,#N/A,FALSE,"REACT";#N/A,#N/A,FALSE,"TANK";#N/A,#N/A,FALSE,"TOWER";#N/A,#N/A,FALSE,"GEN"}</definedName>
    <definedName name="xgdsz" localSheetId="6" hidden="1">{#N/A,#N/A,FALSE,"BLOW";#N/A,#N/A,FALSE,"EXPAND";#N/A,#N/A,FALSE,"DRUM";#N/A,#N/A,FALSE,"DRYER";#N/A,#N/A,FALSE,"EXCH";#N/A,#N/A,FALSE,"FILTER";#N/A,#N/A,FALSE,"FURN";#N/A,#N/A,FALSE,"AGITATE";#N/A,#N/A,FALSE,"PUMP";#N/A,#N/A,FALSE,"REACT";#N/A,#N/A,FALSE,"TANK";#N/A,#N/A,FALSE,"TOWER";#N/A,#N/A,FALSE,"GEN"}</definedName>
    <definedName name="xgdsz" localSheetId="14" hidden="1">{#N/A,#N/A,FALSE,"BLOW";#N/A,#N/A,FALSE,"EXPAND";#N/A,#N/A,FALSE,"DRUM";#N/A,#N/A,FALSE,"DRYER";#N/A,#N/A,FALSE,"EXCH";#N/A,#N/A,FALSE,"FILTER";#N/A,#N/A,FALSE,"FURN";#N/A,#N/A,FALSE,"AGITATE";#N/A,#N/A,FALSE,"PUMP";#N/A,#N/A,FALSE,"REACT";#N/A,#N/A,FALSE,"TANK";#N/A,#N/A,FALSE,"TOWER";#N/A,#N/A,FALSE,"GEN"}</definedName>
    <definedName name="xgdsz" localSheetId="21"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[161]PROGRESS!$F$151</definedName>
    <definedName name="XX" localSheetId="4">#REF!</definedName>
    <definedName name="XX" localSheetId="12">#REF!</definedName>
    <definedName name="XX" localSheetId="19">#REF!</definedName>
    <definedName name="XX" localSheetId="2">#REF!</definedName>
    <definedName name="XX" localSheetId="6">#REF!</definedName>
    <definedName name="XX" localSheetId="14">#REF!</definedName>
    <definedName name="XX" localSheetId="21">#REF!</definedName>
    <definedName name="XX">#REF!</definedName>
    <definedName name="xxx">'[163] Sum'!$E$5</definedName>
    <definedName name="xxxx">#N/A</definedName>
    <definedName name="xyz" localSheetId="4" hidden="1">{"Total Indirect Manpower",#N/A,FALSE,"J";"Total Direct Manpower",#N/A,FALSE,"J";"Direct Structural Manpower",#N/A,FALSE,"J";"Direct Mechanical Manpower",#N/A,FALSE,"J";"Direct Piping Manpower",#N/A,FALSE,"J";"Direct Tanks Manpower",#N/A,FALSE,"J";"Direct ElecInstrSS Manpower",#N/A,FALSE,"J"}</definedName>
    <definedName name="xyz" localSheetId="12" hidden="1">{"Total Indirect Manpower",#N/A,FALSE,"J";"Total Direct Manpower",#N/A,FALSE,"J";"Direct Structural Manpower",#N/A,FALSE,"J";"Direct Mechanical Manpower",#N/A,FALSE,"J";"Direct Piping Manpower",#N/A,FALSE,"J";"Direct Tanks Manpower",#N/A,FALSE,"J";"Direct ElecInstrSS Manpower",#N/A,FALSE,"J"}</definedName>
    <definedName name="xyz" localSheetId="19" hidden="1">{"Total Indirect Manpower",#N/A,FALSE,"J";"Total Direct Manpower",#N/A,FALSE,"J";"Direct Structural Manpower",#N/A,FALSE,"J";"Direct Mechanical Manpower",#N/A,FALSE,"J";"Direct Piping Manpower",#N/A,FALSE,"J";"Direct Tanks Manpower",#N/A,FALSE,"J";"Direct ElecInstrSS Manpower",#N/A,FALSE,"J"}</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localSheetId="10" hidden="1">{"Total Indirect Manpower",#N/A,FALSE,"J";"Total Direct Manpower",#N/A,FALSE,"J";"Direct Structural Manpower",#N/A,FALSE,"J";"Direct Mechanical Manpower",#N/A,FALSE,"J";"Direct Piping Manpower",#N/A,FALSE,"J";"Direct Tanks Manpower",#N/A,FALSE,"J";"Direct ElecInstrSS Manpower",#N/A,FALSE,"J"}</definedName>
    <definedName name="xyz" localSheetId="9" hidden="1">{"Total Indirect Manpower",#N/A,FALSE,"J";"Total Direct Manpower",#N/A,FALSE,"J";"Direct Structural Manpower",#N/A,FALSE,"J";"Direct Mechanical Manpower",#N/A,FALSE,"J";"Direct Piping Manpower",#N/A,FALSE,"J";"Direct Tanks Manpower",#N/A,FALSE,"J";"Direct ElecInstrSS Manpower",#N/A,FALSE,"J"}</definedName>
    <definedName name="xyz" localSheetId="17" hidden="1">{"Total Indirect Manpower",#N/A,FALSE,"J";"Total Direct Manpower",#N/A,FALSE,"J";"Direct Structural Manpower",#N/A,FALSE,"J";"Direct Mechanical Manpower",#N/A,FALSE,"J";"Direct Piping Manpower",#N/A,FALSE,"J";"Direct Tanks Manpower",#N/A,FALSE,"J";"Direct ElecInstrSS Manpower",#N/A,FALSE,"J"}</definedName>
    <definedName name="xyz" localSheetId="6" hidden="1">{"Total Indirect Manpower",#N/A,FALSE,"J";"Total Direct Manpower",#N/A,FALSE,"J";"Direct Structural Manpower",#N/A,FALSE,"J";"Direct Mechanical Manpower",#N/A,FALSE,"J";"Direct Piping Manpower",#N/A,FALSE,"J";"Direct Tanks Manpower",#N/A,FALSE,"J";"Direct ElecInstrSS Manpower",#N/A,FALSE,"J"}</definedName>
    <definedName name="xyz" localSheetId="14" hidden="1">{"Total Indirect Manpower",#N/A,FALSE,"J";"Total Direct Manpower",#N/A,FALSE,"J";"Direct Structural Manpower",#N/A,FALSE,"J";"Direct Mechanical Manpower",#N/A,FALSE,"J";"Direct Piping Manpower",#N/A,FALSE,"J";"Direct Tanks Manpower",#N/A,FALSE,"J";"Direct ElecInstrSS Manpower",#N/A,FALSE,"J"}</definedName>
    <definedName name="xyz" localSheetId="21"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 localSheetId="2">#REF!</definedName>
    <definedName name="Y">#REF!</definedName>
    <definedName name="yb" localSheetId="2">#REF!</definedName>
    <definedName name="yb">#REF!</definedName>
    <definedName name="ye" localSheetId="2">#REF!</definedName>
    <definedName name="ye">#REF!</definedName>
    <definedName name="YEAR">[40]Macros!$B$4</definedName>
    <definedName name="YEAR_1SALES">[164]Input!$C$12</definedName>
    <definedName name="YearList">'[59]Front Page'!$G$9:$G$40</definedName>
    <definedName name="YEN_PER_USD" localSheetId="4">#REF!</definedName>
    <definedName name="YEN_PER_USD" localSheetId="12">#REF!</definedName>
    <definedName name="YEN_PER_USD" localSheetId="19">#REF!</definedName>
    <definedName name="YEN_PER_USD" localSheetId="2">#REF!</definedName>
    <definedName name="YEN_PER_USD" localSheetId="6">#REF!</definedName>
    <definedName name="YEN_PER_USD" localSheetId="14">#REF!</definedName>
    <definedName name="YEN_PER_USD" localSheetId="21">#REF!</definedName>
    <definedName name="YEN_PER_USD">#REF!</definedName>
    <definedName name="YESNO" localSheetId="4">#REF!</definedName>
    <definedName name="YESNO" localSheetId="12">#REF!</definedName>
    <definedName name="YESNO" localSheetId="19">#REF!</definedName>
    <definedName name="YESNO" localSheetId="2">#REF!</definedName>
    <definedName name="YESNO" localSheetId="6">#REF!</definedName>
    <definedName name="YESNO" localSheetId="14">#REF!</definedName>
    <definedName name="YESNO" localSheetId="21">#REF!</definedName>
    <definedName name="YESNO">#REF!</definedName>
    <definedName name="YesNoList">[53]Sheet2!$B$2:$B$3</definedName>
    <definedName name="YGJDG">#N/A</definedName>
    <definedName name="YR1CASHRENT">[165]Calc!$C$62</definedName>
    <definedName name="YR1SALES">[165]Book!$B$58</definedName>
    <definedName name="YR3SALES">[165]Book!$D$58</definedName>
    <definedName name="yRNG">[17]Tables!$U$8:$W$13</definedName>
    <definedName name="yRNG1">[17]Tables!$T$8:$W$13</definedName>
    <definedName name="YTD" localSheetId="4">#REF!</definedName>
    <definedName name="YTD" localSheetId="12">#REF!</definedName>
    <definedName name="YTD" localSheetId="19">#REF!</definedName>
    <definedName name="YTD" localSheetId="2">#REF!</definedName>
    <definedName name="YTD" localSheetId="6">#REF!</definedName>
    <definedName name="YTD" localSheetId="14">#REF!</definedName>
    <definedName name="YTD" localSheetId="21">#REF!</definedName>
    <definedName name="YTD">#REF!</definedName>
    <definedName name="YTM">'[16]cov RHI GROUP'!$AS$8</definedName>
    <definedName name="ytuitit" localSheetId="2">#REF!</definedName>
    <definedName name="ytuitit">#REF!</definedName>
    <definedName name="YYY" localSheetId="4">#REF!</definedName>
    <definedName name="YYY" localSheetId="12">#REF!</definedName>
    <definedName name="YYY" localSheetId="19">#REF!</definedName>
    <definedName name="YYY" localSheetId="2">#REF!</definedName>
    <definedName name="YYY" localSheetId="6">#REF!</definedName>
    <definedName name="YYY" localSheetId="14">#REF!</definedName>
    <definedName name="YYY" localSheetId="21">#REF!</definedName>
    <definedName name="YYY">#REF!</definedName>
    <definedName name="YYY01" localSheetId="4">#REF!</definedName>
    <definedName name="YYY01" localSheetId="12">#REF!</definedName>
    <definedName name="YYY01" localSheetId="19">#REF!</definedName>
    <definedName name="YYY01" localSheetId="2">#REF!</definedName>
    <definedName name="YYY01" localSheetId="6">#REF!</definedName>
    <definedName name="YYY01" localSheetId="14">#REF!</definedName>
    <definedName name="YYY01" localSheetId="21">#REF!</definedName>
    <definedName name="YYY01">#REF!</definedName>
    <definedName name="yz" localSheetId="4" hidden="1">{"cost",#N/A,FALSE,"B";"Sum",#N/A,FALSE,"C";"Sal1",#N/A,FALSE,"D";"Sal2",#N/A,FALSE,"D";"Mob",#N/A,FALSE,"E";"Eqpcst1",#N/A,FALSE,"F";"Eqpcst2",#N/A,FALSE,"F";"Eqpcst3",#N/A,FALSE,"F";"Est1",#N/A,FALSE,"G";"Est2",#N/A,FALSE,"G";"Fin",#N/A,FALSE,"H";"EqpCal",#N/A,FALSE,"I";"ManCal1",#N/A,FALSE,"J";"ManCal2",#N/A,FALSE,"J";"Consm",#N/A,FALSE,"L";"B O",#N/A,FALSE,"M";"S C",#N/A,FALSE,"N"}</definedName>
    <definedName name="yz" localSheetId="12" hidden="1">{"cost",#N/A,FALSE,"B";"Sum",#N/A,FALSE,"C";"Sal1",#N/A,FALSE,"D";"Sal2",#N/A,FALSE,"D";"Mob",#N/A,FALSE,"E";"Eqpcst1",#N/A,FALSE,"F";"Eqpcst2",#N/A,FALSE,"F";"Eqpcst3",#N/A,FALSE,"F";"Est1",#N/A,FALSE,"G";"Est2",#N/A,FALSE,"G";"Fin",#N/A,FALSE,"H";"EqpCal",#N/A,FALSE,"I";"ManCal1",#N/A,FALSE,"J";"ManCal2",#N/A,FALSE,"J";"Consm",#N/A,FALSE,"L";"B O",#N/A,FALSE,"M";"S C",#N/A,FALSE,"N"}</definedName>
    <definedName name="yz" localSheetId="19" hidden="1">{"cost",#N/A,FALSE,"B";"Sum",#N/A,FALSE,"C";"Sal1",#N/A,FALSE,"D";"Sal2",#N/A,FALSE,"D";"Mob",#N/A,FALSE,"E";"Eqpcst1",#N/A,FALSE,"F";"Eqpcst2",#N/A,FALSE,"F";"Eqpcst3",#N/A,FALSE,"F";"Est1",#N/A,FALSE,"G";"Est2",#N/A,FALSE,"G";"Fin",#N/A,FALSE,"H";"EqpCal",#N/A,FALSE,"I";"ManCal1",#N/A,FALSE,"J";"ManCal2",#N/A,FALSE,"J";"Consm",#N/A,FALSE,"L";"B O",#N/A,FALSE,"M";"S C",#N/A,FALSE,"N"}</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localSheetId="10" hidden="1">{"cost",#N/A,FALSE,"B";"Sum",#N/A,FALSE,"C";"Sal1",#N/A,FALSE,"D";"Sal2",#N/A,FALSE,"D";"Mob",#N/A,FALSE,"E";"Eqpcst1",#N/A,FALSE,"F";"Eqpcst2",#N/A,FALSE,"F";"Eqpcst3",#N/A,FALSE,"F";"Est1",#N/A,FALSE,"G";"Est2",#N/A,FALSE,"G";"Fin",#N/A,FALSE,"H";"EqpCal",#N/A,FALSE,"I";"ManCal1",#N/A,FALSE,"J";"ManCal2",#N/A,FALSE,"J";"Consm",#N/A,FALSE,"L";"B O",#N/A,FALSE,"M";"S C",#N/A,FALSE,"N"}</definedName>
    <definedName name="yz" localSheetId="9" hidden="1">{"cost",#N/A,FALSE,"B";"Sum",#N/A,FALSE,"C";"Sal1",#N/A,FALSE,"D";"Sal2",#N/A,FALSE,"D";"Mob",#N/A,FALSE,"E";"Eqpcst1",#N/A,FALSE,"F";"Eqpcst2",#N/A,FALSE,"F";"Eqpcst3",#N/A,FALSE,"F";"Est1",#N/A,FALSE,"G";"Est2",#N/A,FALSE,"G";"Fin",#N/A,FALSE,"H";"EqpCal",#N/A,FALSE,"I";"ManCal1",#N/A,FALSE,"J";"ManCal2",#N/A,FALSE,"J";"Consm",#N/A,FALSE,"L";"B O",#N/A,FALSE,"M";"S C",#N/A,FALSE,"N"}</definedName>
    <definedName name="yz" localSheetId="17" hidden="1">{"cost",#N/A,FALSE,"B";"Sum",#N/A,FALSE,"C";"Sal1",#N/A,FALSE,"D";"Sal2",#N/A,FALSE,"D";"Mob",#N/A,FALSE,"E";"Eqpcst1",#N/A,FALSE,"F";"Eqpcst2",#N/A,FALSE,"F";"Eqpcst3",#N/A,FALSE,"F";"Est1",#N/A,FALSE,"G";"Est2",#N/A,FALSE,"G";"Fin",#N/A,FALSE,"H";"EqpCal",#N/A,FALSE,"I";"ManCal1",#N/A,FALSE,"J";"ManCal2",#N/A,FALSE,"J";"Consm",#N/A,FALSE,"L";"B O",#N/A,FALSE,"M";"S C",#N/A,FALSE,"N"}</definedName>
    <definedName name="yz" localSheetId="6" hidden="1">{"cost",#N/A,FALSE,"B";"Sum",#N/A,FALSE,"C";"Sal1",#N/A,FALSE,"D";"Sal2",#N/A,FALSE,"D";"Mob",#N/A,FALSE,"E";"Eqpcst1",#N/A,FALSE,"F";"Eqpcst2",#N/A,FALSE,"F";"Eqpcst3",#N/A,FALSE,"F";"Est1",#N/A,FALSE,"G";"Est2",#N/A,FALSE,"G";"Fin",#N/A,FALSE,"H";"EqpCal",#N/A,FALSE,"I";"ManCal1",#N/A,FALSE,"J";"ManCal2",#N/A,FALSE,"J";"Consm",#N/A,FALSE,"L";"B O",#N/A,FALSE,"M";"S C",#N/A,FALSE,"N"}</definedName>
    <definedName name="yz" localSheetId="14" hidden="1">{"cost",#N/A,FALSE,"B";"Sum",#N/A,FALSE,"C";"Sal1",#N/A,FALSE,"D";"Sal2",#N/A,FALSE,"D";"Mob",#N/A,FALSE,"E";"Eqpcst1",#N/A,FALSE,"F";"Eqpcst2",#N/A,FALSE,"F";"Eqpcst3",#N/A,FALSE,"F";"Est1",#N/A,FALSE,"G";"Est2",#N/A,FALSE,"G";"Fin",#N/A,FALSE,"H";"EqpCal",#N/A,FALSE,"I";"ManCal1",#N/A,FALSE,"J";"ManCal2",#N/A,FALSE,"J";"Consm",#N/A,FALSE,"L";"B O",#N/A,FALSE,"M";"S C",#N/A,FALSE,"N"}</definedName>
    <definedName name="yz" localSheetId="21"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 localSheetId="2">#REF!</definedName>
    <definedName name="Z">#REF!</definedName>
    <definedName name="zal" localSheetId="2">#REF!</definedName>
    <definedName name="zal">#REF!</definedName>
    <definedName name="ZI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 localSheetId="2">#REF!</definedName>
    <definedName name="Zone_eff_dis">#REF!</definedName>
    <definedName name="Zone_impres_MI" localSheetId="2">#REF!</definedName>
    <definedName name="Zone_impres_MI">#REF!</definedName>
    <definedName name="zone_saisie" localSheetId="4">#REF!,#REF!,#REF!,#REF!</definedName>
    <definedName name="zone_saisie" localSheetId="12">#REF!,#REF!,#REF!,#REF!</definedName>
    <definedName name="zone_saisie" localSheetId="19">#REF!,#REF!,#REF!,#REF!</definedName>
    <definedName name="zone_saisie" localSheetId="2">#REF!,#REF!,#REF!,#REF!</definedName>
    <definedName name="zone_saisie" localSheetId="6">#REF!,#REF!,#REF!,#REF!</definedName>
    <definedName name="zone_saisie" localSheetId="14">#REF!,#REF!,#REF!,#REF!</definedName>
    <definedName name="zone_saisie" localSheetId="21">#REF!,#REF!,#REF!,#REF!</definedName>
    <definedName name="zone_saisie">#REF!,#REF!,#REF!,#REF!</definedName>
    <definedName name="zxcvb">[166]ACTLY!$AZ$3</definedName>
    <definedName name="zzExport_CRD_for_ALL_area_by_PCWBS" localSheetId="4">#REF!</definedName>
    <definedName name="zzExport_CRD_for_ALL_area_by_PCWBS" localSheetId="12">#REF!</definedName>
    <definedName name="zzExport_CRD_for_ALL_area_by_PCWBS" localSheetId="19">#REF!</definedName>
    <definedName name="zzExport_CRD_for_ALL_area_by_PCWBS" localSheetId="2">#REF!</definedName>
    <definedName name="zzExport_CRD_for_ALL_area_by_PCWBS" localSheetId="6">#REF!</definedName>
    <definedName name="zzExport_CRD_for_ALL_area_by_PCWBS" localSheetId="14">#REF!</definedName>
    <definedName name="zzExport_CRD_for_ALL_area_by_PCWBS" localSheetId="21">#REF!</definedName>
    <definedName name="zzExport_CRD_for_ALL_area_by_PCWBS">#REF!</definedName>
    <definedName name="zzzzzzz_Export_CBS_vs_Workpkg_MH" localSheetId="4">#REF!</definedName>
    <definedName name="zzzzzzz_Export_CBS_vs_Workpkg_MH" localSheetId="12">#REF!</definedName>
    <definedName name="zzzzzzz_Export_CBS_vs_Workpkg_MH" localSheetId="19">#REF!</definedName>
    <definedName name="zzzzzzz_Export_CBS_vs_Workpkg_MH" localSheetId="2">#REF!</definedName>
    <definedName name="zzzzzzz_Export_CBS_vs_Workpkg_MH" localSheetId="6">#REF!</definedName>
    <definedName name="zzzzzzz_Export_CBS_vs_Workpkg_MH" localSheetId="14">#REF!</definedName>
    <definedName name="zzzzzzz_Export_CBS_vs_Workpkg_MH" localSheetId="21">#REF!</definedName>
    <definedName name="zzzzzzz_Export_CBS_vs_Workpkg_MH">#REF!</definedName>
    <definedName name="ZZZZZZZZ"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 localSheetId="2">#REF!</definedName>
    <definedName name="納入先国名リスト">#REF!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1" i="48" l="1"/>
  <c r="B8" i="47"/>
  <c r="B9" i="47" s="1"/>
  <c r="B10" i="47" s="1"/>
  <c r="B11" i="47" s="1"/>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7" i="47"/>
  <c r="B9" i="46"/>
  <c r="B10" i="46" s="1"/>
  <c r="B11" i="46" s="1"/>
  <c r="B12" i="46" s="1"/>
  <c r="B13" i="46" s="1"/>
  <c r="B14" i="46" s="1"/>
  <c r="B16" i="46" s="1"/>
  <c r="B17" i="46" s="1"/>
  <c r="B18" i="46" s="1"/>
  <c r="B19" i="46" s="1"/>
  <c r="B20" i="46" s="1"/>
  <c r="B21"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51" i="46" s="1"/>
  <c r="B8" i="46"/>
  <c r="B7" i="46"/>
  <c r="K65" i="45"/>
  <c r="K47" i="45"/>
  <c r="K46" i="45"/>
  <c r="K38" i="45"/>
  <c r="K35" i="45"/>
  <c r="K31" i="45"/>
  <c r="K29" i="45"/>
  <c r="J39" i="44"/>
  <c r="J38" i="44"/>
  <c r="K38" i="44" s="1"/>
  <c r="L38" i="44" s="1"/>
  <c r="J37" i="44"/>
  <c r="J36" i="44" s="1"/>
  <c r="J34" i="44"/>
  <c r="J33" i="44"/>
  <c r="J32" i="44" s="1"/>
  <c r="J30" i="44"/>
  <c r="J27" i="44"/>
  <c r="J28" i="44" s="1"/>
  <c r="K26" i="44"/>
  <c r="J26" i="44"/>
  <c r="L26" i="44" s="1"/>
  <c r="I20" i="44"/>
  <c r="I19" i="44"/>
  <c r="L18" i="44"/>
  <c r="K18" i="44"/>
  <c r="J18" i="44"/>
  <c r="I17" i="44"/>
  <c r="I16" i="44"/>
  <c r="L15" i="44"/>
  <c r="K15" i="44"/>
  <c r="J15" i="44"/>
  <c r="I14" i="44"/>
  <c r="I13" i="44"/>
  <c r="K12" i="44"/>
  <c r="J12" i="44"/>
  <c r="L12" i="44" s="1"/>
  <c r="I11" i="44"/>
  <c r="I10" i="44"/>
  <c r="J9" i="44"/>
  <c r="J23" i="44" s="1"/>
  <c r="G77"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A45" i="43"/>
  <c r="G44" i="43"/>
  <c r="G43" i="43"/>
  <c r="A42" i="43"/>
  <c r="A41" i="43"/>
  <c r="G40" i="43"/>
  <c r="G39" i="43"/>
  <c r="G38" i="43"/>
  <c r="G37" i="43"/>
  <c r="G36" i="43"/>
  <c r="G35" i="43"/>
  <c r="G34" i="43"/>
  <c r="G33" i="43"/>
  <c r="G32" i="43"/>
  <c r="G31" i="43"/>
  <c r="G30" i="43"/>
  <c r="A30" i="43"/>
  <c r="A31" i="43" s="1"/>
  <c r="A32" i="43" s="1"/>
  <c r="A33" i="43" s="1"/>
  <c r="A34" i="43" s="1"/>
  <c r="A35" i="43" s="1"/>
  <c r="A36" i="43" s="1"/>
  <c r="A37" i="43" s="1"/>
  <c r="A38" i="43" s="1"/>
  <c r="A39" i="43" s="1"/>
  <c r="G29" i="43"/>
  <c r="G28" i="43"/>
  <c r="A28" i="43"/>
  <c r="G27" i="43"/>
  <c r="A27" i="43"/>
  <c r="G26" i="43"/>
  <c r="G25" i="43"/>
  <c r="G24" i="43"/>
  <c r="G22" i="43"/>
  <c r="G21" i="43"/>
  <c r="G16" i="43"/>
  <c r="G15" i="43"/>
  <c r="G14" i="43"/>
  <c r="G13" i="43"/>
  <c r="G12" i="43"/>
  <c r="G11" i="43"/>
  <c r="G10" i="43"/>
  <c r="G9" i="43"/>
  <c r="G8" i="43"/>
  <c r="G7" i="43"/>
  <c r="G6" i="43"/>
  <c r="G74" i="43" s="1"/>
  <c r="G5" i="43"/>
  <c r="P11" i="41"/>
  <c r="B8" i="40"/>
  <c r="B9" i="40" s="1"/>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7" i="40"/>
  <c r="B8" i="39"/>
  <c r="B9" i="39" s="1"/>
  <c r="B10" i="39" s="1"/>
  <c r="B11" i="39" s="1"/>
  <c r="B12" i="39" s="1"/>
  <c r="B13" i="39" s="1"/>
  <c r="B14" i="39" s="1"/>
  <c r="B16" i="39" s="1"/>
  <c r="B17" i="39" s="1"/>
  <c r="B18" i="39" s="1"/>
  <c r="B19" i="39" s="1"/>
  <c r="B20" i="39" s="1"/>
  <c r="B21"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51" i="39" s="1"/>
  <c r="B7" i="39"/>
  <c r="K65" i="38"/>
  <c r="K47" i="38"/>
  <c r="K46" i="38"/>
  <c r="K38" i="38"/>
  <c r="K35" i="38"/>
  <c r="K31" i="38"/>
  <c r="K29" i="38"/>
  <c r="F6" i="37"/>
  <c r="F3" i="37"/>
  <c r="F2" i="37"/>
  <c r="J39" i="32"/>
  <c r="L38" i="32"/>
  <c r="K38" i="32"/>
  <c r="J38" i="32"/>
  <c r="J37" i="32"/>
  <c r="J36" i="32" s="1"/>
  <c r="J34" i="32"/>
  <c r="L33" i="32"/>
  <c r="K33" i="32"/>
  <c r="J33" i="32"/>
  <c r="J32" i="32"/>
  <c r="L30" i="32"/>
  <c r="K30" i="32"/>
  <c r="J30" i="32"/>
  <c r="L27" i="32"/>
  <c r="K27" i="32"/>
  <c r="J27" i="32"/>
  <c r="J26" i="32"/>
  <c r="I20" i="32"/>
  <c r="I19" i="32"/>
  <c r="K18" i="32"/>
  <c r="J18" i="32"/>
  <c r="J23" i="32" s="1"/>
  <c r="I17" i="32"/>
  <c r="I16" i="32"/>
  <c r="J15" i="32"/>
  <c r="I14" i="32"/>
  <c r="I13" i="32"/>
  <c r="J12" i="32"/>
  <c r="I11" i="32"/>
  <c r="I10" i="32"/>
  <c r="K9" i="32"/>
  <c r="L9" i="32" s="1"/>
  <c r="J9" i="32"/>
  <c r="G77"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A45" i="31"/>
  <c r="G44" i="31"/>
  <c r="G43" i="31"/>
  <c r="A41" i="31"/>
  <c r="A42" i="31" s="1"/>
  <c r="G40" i="31"/>
  <c r="G39" i="31"/>
  <c r="G38" i="31"/>
  <c r="G37" i="31"/>
  <c r="G36" i="31"/>
  <c r="G35" i="31"/>
  <c r="G34" i="31"/>
  <c r="G33" i="31"/>
  <c r="G32" i="31"/>
  <c r="G31" i="31"/>
  <c r="G30" i="31"/>
  <c r="G29" i="31"/>
  <c r="G28" i="31"/>
  <c r="G27" i="31"/>
  <c r="A27" i="31"/>
  <c r="A28" i="31" s="1"/>
  <c r="A30" i="31" s="1"/>
  <c r="A31" i="31" s="1"/>
  <c r="A32" i="31" s="1"/>
  <c r="A33" i="31" s="1"/>
  <c r="A34" i="31" s="1"/>
  <c r="A35" i="31" s="1"/>
  <c r="A36" i="31" s="1"/>
  <c r="A37" i="31" s="1"/>
  <c r="A38" i="31" s="1"/>
  <c r="A39" i="31" s="1"/>
  <c r="G26" i="31"/>
  <c r="G25" i="31"/>
  <c r="G24" i="31"/>
  <c r="G22" i="31"/>
  <c r="G21" i="31"/>
  <c r="G16" i="31"/>
  <c r="G15" i="31"/>
  <c r="G14" i="31"/>
  <c r="G13" i="31"/>
  <c r="G12" i="31"/>
  <c r="G11" i="31"/>
  <c r="G10" i="31"/>
  <c r="G9" i="31"/>
  <c r="G8" i="31"/>
  <c r="G7" i="31"/>
  <c r="G6" i="31"/>
  <c r="G5" i="31"/>
  <c r="G74" i="31" s="1"/>
  <c r="P11" i="14"/>
  <c r="B18" i="7"/>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7" i="7"/>
  <c r="B8" i="7" s="1"/>
  <c r="B9" i="7" s="1"/>
  <c r="B10" i="7" s="1"/>
  <c r="B11" i="7" s="1"/>
  <c r="B12" i="7" s="1"/>
  <c r="B13" i="7" s="1"/>
  <c r="B14" i="7" s="1"/>
  <c r="B15" i="7" s="1"/>
  <c r="B16" i="7" s="1"/>
  <c r="B17" i="7" s="1"/>
  <c r="B9" i="11"/>
  <c r="B10" i="11" s="1"/>
  <c r="B11" i="11" s="1"/>
  <c r="B12" i="11" s="1"/>
  <c r="B13" i="11" s="1"/>
  <c r="B14" i="11" s="1"/>
  <c r="B16" i="11" s="1"/>
  <c r="B17" i="11" s="1"/>
  <c r="B18" i="11" s="1"/>
  <c r="B19" i="11" s="1"/>
  <c r="B20" i="11" s="1"/>
  <c r="B21"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51" i="11" s="1"/>
  <c r="B7" i="11"/>
  <c r="B8" i="11" s="1"/>
  <c r="K65" i="8"/>
  <c r="K47" i="8"/>
  <c r="K46" i="8"/>
  <c r="K38" i="8"/>
  <c r="K35" i="8"/>
  <c r="K31" i="8"/>
  <c r="K29" i="8"/>
  <c r="G37" i="50"/>
  <c r="G22" i="50"/>
  <c r="G36" i="50"/>
  <c r="G35" i="50"/>
  <c r="G34" i="50"/>
  <c r="G33" i="50"/>
  <c r="G32" i="50"/>
  <c r="G31" i="50"/>
  <c r="G30" i="50"/>
  <c r="G29" i="50"/>
  <c r="G28" i="50"/>
  <c r="G27" i="50"/>
  <c r="G26" i="50"/>
  <c r="G25" i="50"/>
  <c r="G24" i="50"/>
  <c r="G23" i="50"/>
  <c r="G21" i="50"/>
  <c r="G20" i="50"/>
  <c r="G19" i="50"/>
  <c r="G18" i="50"/>
  <c r="G17" i="50"/>
  <c r="G16" i="50"/>
  <c r="G15" i="50"/>
  <c r="G14" i="50"/>
  <c r="G13" i="50"/>
  <c r="G12" i="50"/>
  <c r="G11" i="50"/>
  <c r="G10" i="50"/>
  <c r="G9" i="50"/>
  <c r="G8" i="50"/>
  <c r="G7" i="50"/>
  <c r="G6" i="50"/>
  <c r="G5" i="50"/>
  <c r="F6" i="17"/>
  <c r="F3" i="17"/>
  <c r="F2" i="17"/>
  <c r="L30" i="44" l="1"/>
  <c r="G75" i="31"/>
  <c r="G78" i="31" s="1"/>
  <c r="L39" i="44"/>
  <c r="L26" i="32"/>
  <c r="K28" i="32"/>
  <c r="L28" i="32"/>
  <c r="G78" i="43"/>
  <c r="G75" i="43"/>
  <c r="L39" i="32"/>
  <c r="K34" i="44"/>
  <c r="L34" i="44" s="1"/>
  <c r="K37" i="44"/>
  <c r="K39" i="44"/>
  <c r="K15" i="32"/>
  <c r="L15" i="32" s="1"/>
  <c r="L18" i="32"/>
  <c r="J28" i="32"/>
  <c r="K12" i="32"/>
  <c r="L12" i="32" s="1"/>
  <c r="K26" i="32"/>
  <c r="K34" i="32"/>
  <c r="K32" i="32" s="1"/>
  <c r="K37" i="32"/>
  <c r="K39" i="32"/>
  <c r="K9" i="44"/>
  <c r="L9" i="44" s="1"/>
  <c r="L23" i="44" s="1"/>
  <c r="L37" i="44"/>
  <c r="L36" i="44" s="1"/>
  <c r="K27" i="44"/>
  <c r="K28" i="44" s="1"/>
  <c r="K30" i="44"/>
  <c r="K33" i="44"/>
  <c r="L27" i="44"/>
  <c r="L28" i="44" s="1"/>
  <c r="L33" i="44"/>
  <c r="G38" i="50"/>
  <c r="L32" i="44" l="1"/>
  <c r="K23" i="32"/>
  <c r="K32" i="44"/>
  <c r="L23" i="32"/>
  <c r="K23" i="44"/>
  <c r="K36" i="32"/>
  <c r="L34" i="32"/>
  <c r="L32" i="32" s="1"/>
  <c r="L37" i="32"/>
  <c r="L36" i="32" s="1"/>
  <c r="K36" i="44"/>
</calcChain>
</file>

<file path=xl/sharedStrings.xml><?xml version="1.0" encoding="utf-8"?>
<sst xmlns="http://schemas.openxmlformats.org/spreadsheetml/2006/main" count="10158" uniqueCount="1079">
  <si>
    <t>Sr No</t>
  </si>
  <si>
    <t>Long DESCRIPTION</t>
  </si>
  <si>
    <t>HSN Code</t>
  </si>
  <si>
    <t>Asset Master Description (WITHIN 40)</t>
  </si>
  <si>
    <t>UOM</t>
  </si>
  <si>
    <t>Grand Total</t>
  </si>
  <si>
    <t>Identification</t>
  </si>
  <si>
    <t>EXTERNAL SIGNAGE - BACK LIT - ILLUMINATED SIGNAGE</t>
  </si>
  <si>
    <t>EXTERNAL SIGNAGE-BACK LIT-ILLUMINATED</t>
  </si>
  <si>
    <t>LOT</t>
  </si>
  <si>
    <t>Non varifiable</t>
  </si>
  <si>
    <t xml:space="preserve">INTERNAL GRAPHIC -NON LIT - DISPLAY BOARD </t>
  </si>
  <si>
    <t xml:space="preserve">INTERNAL GRAPHIC -NON LIT-DISPLAY BOARD </t>
  </si>
  <si>
    <t>INTERNAL GRAPHIC - LATEX PRINT ON 3M VINYL / LAMINATION/ FROSTED FILM</t>
  </si>
  <si>
    <t>INTERNAL GRAPHIC-LATEX PRINT ON 3M VINYL</t>
  </si>
  <si>
    <t>Scaffolding, Transportation, Installation, Extra Fabrication included  @ 15% of  Total</t>
  </si>
  <si>
    <t>Scafolding, Transpotation &amp; Installation cost</t>
  </si>
  <si>
    <t>Total</t>
  </si>
  <si>
    <t>Inclusive GST</t>
  </si>
  <si>
    <t>Description</t>
  </si>
  <si>
    <t>QTY</t>
  </si>
  <si>
    <t>Final Rates 
FY 23-24</t>
  </si>
  <si>
    <t>Nos</t>
  </si>
  <si>
    <t>Nos.</t>
  </si>
  <si>
    <t>Sr. No</t>
  </si>
  <si>
    <t>Equipment name / Capex Description / Short Des</t>
  </si>
  <si>
    <t xml:space="preserve">Reference Images </t>
  </si>
  <si>
    <t>Long Description</t>
  </si>
  <si>
    <t>Proforma Invoice Description</t>
  </si>
  <si>
    <t>PO Description</t>
  </si>
  <si>
    <t>Proforma/PO/Invoice Description</t>
  </si>
  <si>
    <t>Rate</t>
  </si>
  <si>
    <t>Brand</t>
  </si>
  <si>
    <t>Main LT Panel</t>
  </si>
  <si>
    <t>1a</t>
  </si>
  <si>
    <t>MAIN LT PANEL-PH-WITH DOL WITHOUT VFD</t>
  </si>
  <si>
    <t>PH</t>
  </si>
  <si>
    <t>1b</t>
  </si>
  <si>
    <t xml:space="preserve">Supply of main LT Panel KFC – HS – with VFD &amp; Dol Starter </t>
  </si>
  <si>
    <t>MLTP-KFC-HS-with VFD+DOL</t>
  </si>
  <si>
    <t>MLTP- KFC -HS - with VFD +  DOL</t>
  </si>
  <si>
    <t>Main LT Panel KFC-HS with VFD + DOL</t>
  </si>
  <si>
    <t>KFC</t>
  </si>
  <si>
    <t>1c</t>
  </si>
  <si>
    <t xml:space="preserve">Supply of main LT Panel KFC -FC - with VFD&amp; Dol Starter </t>
  </si>
  <si>
    <t>MLTP-KFC-FC-with VFD+DOL</t>
  </si>
  <si>
    <t>MLTP- KFC -FC - with VFD+ DOL</t>
  </si>
  <si>
    <t>Main LT Panel KFC-FC with VFD + DOL</t>
  </si>
  <si>
    <t>1d</t>
  </si>
  <si>
    <t xml:space="preserve">Supply of main LT Panel KFC – FC – without Dol starter &amp; VFD </t>
  </si>
  <si>
    <t>MLTP-KFC-FC-without VFD+DOL</t>
  </si>
  <si>
    <t>MLTP- KFC – FC – without  VFD + DOL</t>
  </si>
  <si>
    <t>Main LT Panel KFC-FC without VFD + DOL</t>
  </si>
  <si>
    <t>1e</t>
  </si>
  <si>
    <t>UPS DB 1</t>
  </si>
  <si>
    <t>UPS DB-1</t>
  </si>
  <si>
    <t>KFC / PH</t>
  </si>
  <si>
    <t>1f</t>
  </si>
  <si>
    <t>UPS DB 2</t>
  </si>
  <si>
    <t>UPS DB-2</t>
  </si>
  <si>
    <t>Weighing Scale (5 kg)</t>
  </si>
  <si>
    <t>Electronic Weighing Scale Cap : 5 kG</t>
  </si>
  <si>
    <t>Varifiable</t>
  </si>
  <si>
    <t>ELECTRONIC WEIGHING SCALE CAP : 15 KG</t>
  </si>
  <si>
    <t>ELECTRONIC WEIGHING SCALE CAP : 100 KG</t>
  </si>
  <si>
    <t>Dry store racks - neelkamal</t>
  </si>
  <si>
    <t>NSS UNIVERSAL STORAGE SYSTEM STARTER RACK 5 SHELF 900X600X1850MM</t>
  </si>
  <si>
    <t>STARTER RACK 5 SHELF  - 900X600X1850MM</t>
  </si>
  <si>
    <t>STARTER RACK 5 SHELF-900X600X1850MM</t>
  </si>
  <si>
    <t>NSS UNIVERSAL STORAGE SYSTEM STARTER RACK 5 SHELF 1300X600X1850MM</t>
  </si>
  <si>
    <t>STARTER RACK 5 SHELF  - 1300X600X1850MM</t>
  </si>
  <si>
    <t>STARTER RACK 5 SHELF-1300X600X1850MM</t>
  </si>
  <si>
    <t>Lockers (8 compartments)</t>
  </si>
  <si>
    <t>Lockers cabinet of overall size:- 24” x 12” x 78”Ht with 8 compartments. Size of each compartment 18”Ht x 12”L with staple locking arrangement painted in T.A.Grey colour.Lockers with plastic base.</t>
  </si>
  <si>
    <t xml:space="preserve">Lockers 8 compartments  Size 24” x 12” x 78”Ht </t>
  </si>
  <si>
    <t xml:space="preserve">Lockers 8 compartments Size 24”x12”x78”Ht </t>
  </si>
  <si>
    <t>Lockers 8 compartments Size 24”x12”x78”</t>
  </si>
  <si>
    <t>4a</t>
  </si>
  <si>
    <t>Lockers (12 compartments)</t>
  </si>
  <si>
    <t>Lockers cabinet of overall size:- 36” x 12”D x 78”Ht with 12 compartments. Size of each compartment 18”Ht x 12”L with staple locking arrangement painted in grey colour. Lockers with plastic base.</t>
  </si>
  <si>
    <t>Lockers 12 compartments Size 36” x 12”D x 78”H</t>
  </si>
  <si>
    <t>Lockers 12 compartments Size 36”x12”x78”</t>
  </si>
  <si>
    <t>Safe godrej</t>
  </si>
  <si>
    <t>Godrej Rhino V1 Safe</t>
  </si>
  <si>
    <t>Euronics Air curtains</t>
  </si>
  <si>
    <t>6a</t>
  </si>
  <si>
    <t>3 feet long</t>
  </si>
  <si>
    <t>CENTRIFUGAL AIR CURTAIN - AIR THROW : 21 M/S EURONICS MS POWDER COATED. RECOMMENDED FOR HEIGHT UPTO 8 FT. 3FT PRODUCT , WITH 3 BLOWERS &amp; 2 MOTORS - EAC3</t>
  </si>
  <si>
    <t>Euronics Air Curtain 3FT with Sensor - EAC3</t>
  </si>
  <si>
    <t>3FT AIR CURTAIN EURONICS-EAC3</t>
  </si>
  <si>
    <t>6b</t>
  </si>
  <si>
    <t>4 feet long</t>
  </si>
  <si>
    <t>CENTRIFUGAL AIR CURTAIN - AIR THROW : 21 M/S EURONICS MS POWDER COATED. RECOMMENDED FOR HEIGHT UPTO 8 FT. 4FT PRODUCT , WITH 4 BLOWERS &amp; 2 MOTORS - EAC4</t>
  </si>
  <si>
    <t>Euronics Air Curtain 4FT with Sensor - EAC4</t>
  </si>
  <si>
    <t>4FT AIR CURTAIN EURONICS-EAC4</t>
  </si>
  <si>
    <t>6c</t>
  </si>
  <si>
    <t>5 feet long</t>
  </si>
  <si>
    <t>CENTRIFUGAL AIR CURTAIN - AIR THROW : 21 M/S EURONICS MS POWDER COATED. RECOMMENDED FOR HEIGHT UPTO 8 FT. 5FT PRODUCT , WITH 5 BLOWERS &amp; 3 MOTORS - EAC5</t>
  </si>
  <si>
    <t>Euronics Air Curtain 5FT with Sensor - EAC5</t>
  </si>
  <si>
    <t>5FT AIR CURTAIN EURONICS-EAC5</t>
  </si>
  <si>
    <t>6d</t>
  </si>
  <si>
    <t>Censor</t>
  </si>
  <si>
    <t>SENSOR FOR SLIM AIR CURTAIN DOOR.FOR SINGLE AS WELL AS DOUBLE LEAF , PUUL &amp; PUSH DOOR</t>
  </si>
  <si>
    <t>SENSOR FOR AIR CURTAIN</t>
  </si>
  <si>
    <t>Fire extinguishers</t>
  </si>
  <si>
    <t>7a</t>
  </si>
  <si>
    <t>2kg ABC</t>
  </si>
  <si>
    <t>New ABC Store Pressure type Fire Extinguisher 2kg Capacity epoxy powder coated from inside and outside with gauge and controllable discharge, with squeeze grip type handle as per B.I.S. specification No. 15683</t>
  </si>
  <si>
    <t>Fire extinguisher ABC Type F/E 2KG Capacity</t>
  </si>
  <si>
    <t>FIRE EXTINGUISHER ABC TYPE 2KG</t>
  </si>
  <si>
    <t>7b</t>
  </si>
  <si>
    <t>4kg ABC</t>
  </si>
  <si>
    <t>New ABC Store Pressure type Fire Extinguisher 4kg Capacity epoxy powder coated from inside and outside with gauge and controllable discharge, with squeeze grip type handle as per B.I.S. specification No. 15683</t>
  </si>
  <si>
    <t>Fire extinguisher ABC Type F/E 4KG Capacity</t>
  </si>
  <si>
    <t>FIRE EXTINGUISHER ABC TYPE 4KG</t>
  </si>
  <si>
    <t>7c</t>
  </si>
  <si>
    <t>4.5kg CO2</t>
  </si>
  <si>
    <t>CO2 type Fire Extinguisher 4.5kg Capacity made from brand new imported seamless steel drawn steel cylinder with discharge bend and horn and supplied completed with initial charge as per IS-15683 specification</t>
  </si>
  <si>
    <t>Fire extinguisher CO2 Type F/E 4.5KG Capacity</t>
  </si>
  <si>
    <t>FIRE EXTINGUISHER CO2 TYPE 4.5KG</t>
  </si>
  <si>
    <t>7d</t>
  </si>
  <si>
    <t>2kg clean agent</t>
  </si>
  <si>
    <t>NEW CLEAN AGENT TYPE F/E 2KG CAPACITY</t>
  </si>
  <si>
    <t>Fire extinguisher NEW CLEAN AGENT TYPE F/E 2KG CAPACITY</t>
  </si>
  <si>
    <t xml:space="preserve">FIRE EXTINGUISHER NEW CLEAN AGENT 2KG </t>
  </si>
  <si>
    <t>7e</t>
  </si>
  <si>
    <t>2kg K type</t>
  </si>
  <si>
    <t>NEW  K TYPE  F/E 2KG CAPACITY.</t>
  </si>
  <si>
    <t>Fire extinguisher K TYPE  F/E 2LTR CAPACITY.</t>
  </si>
  <si>
    <t>FIRE EXTINGUISHER K TYPE 2LTR</t>
  </si>
  <si>
    <t xml:space="preserve">Music System </t>
  </si>
  <si>
    <t>Music System set</t>
  </si>
  <si>
    <t>Set</t>
  </si>
  <si>
    <t>8a</t>
  </si>
  <si>
    <t>YAMAHA STEREO AMPLIFIER (130+130WATTS)</t>
  </si>
  <si>
    <t>8b</t>
  </si>
  <si>
    <t>LD BOX SPEAKERS ( CWMS-52) 30WATTS</t>
  </si>
  <si>
    <t>8c</t>
  </si>
  <si>
    <t>ACCESSORIES (INTERCONNECTING CORDS.PINS,ETC.)</t>
  </si>
  <si>
    <t>ACCESSORIES (INTERCONNECTING CORDS.PINS)</t>
  </si>
  <si>
    <t>8d</t>
  </si>
  <si>
    <t>YAMAHA SUB-WOOFER</t>
  </si>
  <si>
    <t>8e</t>
  </si>
  <si>
    <t>Installation</t>
  </si>
  <si>
    <t xml:space="preserve">Installation of Equipments &amp; Testing, commissioning charges </t>
  </si>
  <si>
    <t>00440233</t>
  </si>
  <si>
    <t xml:space="preserve">MUSIC SYSTEM INSTALLATION CHARGES </t>
  </si>
  <si>
    <t>Cambro racks for cold Rooms</t>
  </si>
  <si>
    <t>POST B SHILVING 24X72 - Model CBPK2472480</t>
  </si>
  <si>
    <t>Cambro racks for cold Rooms 4 ft</t>
  </si>
  <si>
    <t>9a</t>
  </si>
  <si>
    <t>POST B SHILVING 24X72-MODEL CBPK2472480</t>
  </si>
  <si>
    <t>9b</t>
  </si>
  <si>
    <t>SELF B SHELVING 24X48V1 - Model CBSK2448V1580</t>
  </si>
  <si>
    <t>SELF B SHELVING24X48-MODEL CBSK2448V1580</t>
  </si>
  <si>
    <t>Cambro racks for cold Rooms 3 ft</t>
  </si>
  <si>
    <t>9c</t>
  </si>
  <si>
    <t>9d</t>
  </si>
  <si>
    <t>SELF B SHELVING 24X36V1 - Model CBSK2436V1580</t>
  </si>
  <si>
    <t>SELF B SHELVING24X36-MODEL CBSK2436V1580</t>
  </si>
  <si>
    <t>Panasonic Rice Cooker (model - 972D)</t>
  </si>
  <si>
    <t>RICE COOKER - 7.2 LITRES - PANASONIC 972-D</t>
  </si>
  <si>
    <t>RICE COOKER -7.2 LITRES-PANASONIC 972-D</t>
  </si>
  <si>
    <t>Panasonic Rice Cooker (model - 942D)</t>
  </si>
  <si>
    <t>RICE COOKER - 4.2 LITRES PANASONIC 942-D</t>
  </si>
  <si>
    <t>RICE COOKER-4.2 LITRES-PANASONIC 942-D</t>
  </si>
  <si>
    <t>Ups with battery (to fit into IT rack)(6kva)</t>
  </si>
  <si>
    <t>6 KVA BPE Rackmount OnLineUPS System with Inbuilt Batteries and Rack Kit. ModelNo : MP1106B16</t>
  </si>
  <si>
    <t>6 KVA BPE UPS Model No : MP1106B16</t>
  </si>
  <si>
    <t>6 KVA BPE UPS MODEL NO : MP1106B16</t>
  </si>
  <si>
    <t>Ups with battery (to fit into IT rack)(3kva)</t>
  </si>
  <si>
    <t>3KVA BPE Rackmount 0nLineUPS System with Inbuilt Batteries and Rack Kit. Model No : MP1103B6</t>
  </si>
  <si>
    <t>3 KVA BPE UPS Model No : MP1103B6</t>
  </si>
  <si>
    <t>3 KVA BPE UPS MODEL NO : MP1103B6</t>
  </si>
  <si>
    <t>Pesto flash PCI</t>
  </si>
  <si>
    <t>Spider Fly Catcher with 3 UV Tubelights, SLEEVED / COATED UV TUBELIGHTS - 12000HRS DUTY CYCLE</t>
  </si>
  <si>
    <t xml:space="preserve">Spider Fly Catcher with 3 UV Tubelights </t>
  </si>
  <si>
    <t>FLY CATCHER - SPIDER 3 UV TUBELIGHTS</t>
  </si>
  <si>
    <t xml:space="preserve">CC TV Camera set Up </t>
  </si>
  <si>
    <t xml:space="preserve">CC TV Camera set Up 16 Camera </t>
  </si>
  <si>
    <t xml:space="preserve">CC TV Camera set Up 8 Camera </t>
  </si>
  <si>
    <t>INDOOR IR NIGHT VISION DOME CAMERAS - HD DOME
1MP RESOLUTION, 2.8MM WIDE ANGLED 10-20MTR IR RANGE MAKE - HIKVISION</t>
  </si>
  <si>
    <t>INDOOR NIGHT VISION DOME CAMERA-10MTR</t>
  </si>
  <si>
    <t>OUTDOOR IR NIGHT VISION BULLET CAMERAS - HD BULLET
1MP RESOLUTION,  10-20MTR IR RANGE, MAKE- HIKVISION</t>
  </si>
  <si>
    <t>OUTDOOR NIGHT VISION BULLET CAMERA-10MTR</t>
  </si>
  <si>
    <t xml:space="preserve">POWER SUPPLY, CONNECTORS &amp; ACCESSORIES - ANALOG CAMERA MAKE- AVG </t>
  </si>
  <si>
    <t>POWER SUPPLY, CONNECTORS &amp; ACCESSORIES</t>
  </si>
  <si>
    <t>8 CHANNEL DIGITAL VIDEO RECORDER WITH 1 HDD SLOT. AUDIO IN - 1MP COMPATIBLE. Make-HIKVISION</t>
  </si>
  <si>
    <t xml:space="preserve">8 CHANNEL DVR </t>
  </si>
  <si>
    <t>16 CHANNEL DIGITAL VIDEO RECORDER WITH 1 HDD SLOT, 1 AUDIO IN - 1MP COMPATIBLE. Make -HIKVISION</t>
  </si>
  <si>
    <t xml:space="preserve">16 CHANNEL DVR </t>
  </si>
  <si>
    <t>19 INCH HDMI MONITOR Make - LG</t>
  </si>
  <si>
    <t>MONITOR - 19 INCH</t>
  </si>
  <si>
    <t>3TB SURVEILLANCE HDD. Make - WD-PURPLE</t>
  </si>
  <si>
    <t>3TB HARD DISK</t>
  </si>
  <si>
    <t>2TB SURVEILLANCE HDD. Make - WD-PURPLE</t>
  </si>
  <si>
    <t>2TB HARD DISK</t>
  </si>
  <si>
    <t>4TB SURVEILLANCE HDD. Make - WD-PURPLE</t>
  </si>
  <si>
    <t>4TB HARD DISK.</t>
  </si>
  <si>
    <t>CC TV Camera Installation</t>
  </si>
  <si>
    <t xml:space="preserve">NA </t>
  </si>
  <si>
    <t>CAMERA FITTING, ANGLE &amp; VIEW SETTING CHARGES</t>
  </si>
  <si>
    <t>CAMERA FITTING CHARGES</t>
  </si>
  <si>
    <t>16CH - INSTALLATION, TESTING COMMISIONING CHARGES - 
MUMBAI BASED LOCATIONS.</t>
  </si>
  <si>
    <t>16CH DVR FITTING &amp; INTEGRATION CHARGE LO</t>
  </si>
  <si>
    <t>16CH - INSTALLATION, TESTING COMMISIONING CHARGES - 
OUT OF MUMBAI BASED LOCATIONS</t>
  </si>
  <si>
    <t>16CH DVR FITTING &amp; INTEGRATION CHARGE OS</t>
  </si>
  <si>
    <t>8CH - INSTALLATION, TESTING COMMISIONING CHARGES - 
MUMBAI BASED LOCATIONS.</t>
  </si>
  <si>
    <t>8CH DVR FITTING &amp; INTEGRATION CHARGE LO</t>
  </si>
  <si>
    <t>8CH - INSTALLATION, TESTING COMMISIONING CHARGES - 
OUT OF MUMBAI BASED LOCATIONS.</t>
  </si>
  <si>
    <t>8CH DVR FITTING &amp; INTEGRATION CHARGE OS</t>
  </si>
  <si>
    <t>Bonpet with installation</t>
  </si>
  <si>
    <t>Bonpet Fire Extinguisher</t>
  </si>
  <si>
    <t>Maintenance tool kit</t>
  </si>
  <si>
    <t>Tool Kit</t>
  </si>
  <si>
    <t>Q-Manager Post (with red color KFC printed ribbon)</t>
  </si>
  <si>
    <t>Q Managers</t>
  </si>
  <si>
    <t>IT rack (42U) with 4 shelves</t>
  </si>
  <si>
    <t>IT rack (42U) with 4 shelves Set</t>
  </si>
  <si>
    <t>21a</t>
  </si>
  <si>
    <t>D-Link 42U Network Enclosure Frame -600X1000 Rack
6,10,000.00pcs30,500.0020 pcsNFR-42U-6010-BL-SK85381010
Casters Set of 4 Adjustable Levellers set of 4 Glass Door-600-42U Hexagonal Perforated Door-42-600 Side Panels-1000-42U-Vented (Set of 2 Mounting Hardware-(Pack of 20) FHU with 4 FAN 360CFM Vertical Power Distribution Unit with 12 x 5/15 sockets Round Pin, 230 Volts AC, 32 Amp with Plug Horz. Cable Manager-1U-Loop</t>
  </si>
  <si>
    <t xml:space="preserve">D-link IT rack 42U- 600 X 1000 </t>
  </si>
  <si>
    <t>DLINK 42U NETWORK FRAME-IT RACK-600X1000</t>
  </si>
  <si>
    <t>21b</t>
  </si>
  <si>
    <t>Dlink IT rack Shelf 1000 ( NRA-SLF-1000)</t>
  </si>
  <si>
    <t>Dlink Shelf 1000 ( NRA-SLF-1000)</t>
  </si>
  <si>
    <t>DLINK SHELFM1000 (NRA-SLF-1000)</t>
  </si>
  <si>
    <t>Paper towel holder (kimberly)</t>
  </si>
  <si>
    <t>69590 DISP AQUARIUS ROLLED TW Kimberly</t>
  </si>
  <si>
    <t>Roll stand</t>
  </si>
  <si>
    <t>1055 KC Professional Roll Stand</t>
  </si>
  <si>
    <t>Commercial Induction Top 28*15 2000 Wt Panasonic</t>
  </si>
  <si>
    <t>Commercial Induction Top 28*15 2000 Wt</t>
  </si>
  <si>
    <t>Commercial Microwave Oven  LG  2043DB</t>
  </si>
  <si>
    <t>RO plant with RWTP &amp; UV (500lph) - purchase</t>
  </si>
  <si>
    <t xml:space="preserve">RO Plant 500 Lph With UV with Water Treatment Plant </t>
  </si>
  <si>
    <t xml:space="preserve">RO Plant 500 Lph With UV&amp;Water Treatment Plant </t>
  </si>
  <si>
    <t>RO PLANT-500 LPH WITH UV+RWTP+CABINET</t>
  </si>
  <si>
    <t>27b</t>
  </si>
  <si>
    <t xml:space="preserve">RO PLANT-250 LPH WITH UV&amp;WATER TREATMENT PLANT </t>
  </si>
  <si>
    <t>RO PLANT-250 LPH WITH UV+RWTP+CABINET</t>
  </si>
  <si>
    <t>27c</t>
  </si>
  <si>
    <t>Installation Charge</t>
  </si>
  <si>
    <t>Included</t>
  </si>
  <si>
    <t>27d</t>
  </si>
  <si>
    <t>Freight and Cartage</t>
  </si>
  <si>
    <t>Gas Pipeline with Gas Bank, solenoid valve with installation</t>
  </si>
  <si>
    <t>KFC With GAS bank - Local</t>
  </si>
  <si>
    <t>GAS PIPELINE WITH ALL FITTINGS - Local</t>
  </si>
  <si>
    <t>lot</t>
  </si>
  <si>
    <t>100843  / 84237</t>
  </si>
  <si>
    <t>KFC With GAS bank - Outstation</t>
  </si>
  <si>
    <t>GAS PIPELINE WITH ALL FITTINGS-Outstation</t>
  </si>
  <si>
    <t>115237 / 99148</t>
  </si>
  <si>
    <t>KFC Without GAS bank - Local</t>
  </si>
  <si>
    <t>GAS PIPELINE &amp; GAS BANK WITH ALL FITTING</t>
  </si>
  <si>
    <t>177962 / 118640</t>
  </si>
  <si>
    <t>KFC Without GAS bank - Outstation</t>
  </si>
  <si>
    <t>194911 / 135589</t>
  </si>
  <si>
    <t>Gas pipeline Installation charges</t>
  </si>
  <si>
    <t>Gas Detector censor with Panel (3 detectors)</t>
  </si>
  <si>
    <t>KFC GLD With Gas bank &amp; Without Gas bank -Local</t>
  </si>
  <si>
    <t>GAS LEAK DETECTOR FOR GAS BANK</t>
  </si>
  <si>
    <t>55081 / 50843</t>
  </si>
  <si>
    <t>KFC GLD With Gas bank &amp; Without Gas bank - Outstation</t>
  </si>
  <si>
    <t>GAS LEAK DETECTOR FOR WITHOUT GAS BANK</t>
  </si>
  <si>
    <t>57623 / 50843</t>
  </si>
  <si>
    <t>MCC-1322-MS Gas Panel</t>
  </si>
  <si>
    <t>MCC-1322-MS GAS PANEL</t>
  </si>
  <si>
    <t>HOOTER</t>
  </si>
  <si>
    <t>BULL NOSE SET</t>
  </si>
  <si>
    <t>GLD Installation charges</t>
  </si>
  <si>
    <t>INSTALATION CHARGES FOR GLD</t>
  </si>
  <si>
    <t>Fire suppression system</t>
  </si>
  <si>
    <t>Supply, Installation, Testing and Commissioning of Kitchen Fire Suppression System. Hood Size 2300 + 900mm</t>
  </si>
  <si>
    <t>kitchen Fire suppression system Hood Size 2300 + 900mm</t>
  </si>
  <si>
    <t>KITCHEN FIRE SUPPRESSION SYSTEM-2300+900</t>
  </si>
  <si>
    <t>30b</t>
  </si>
  <si>
    <t>Supply, Installation, Testing and Commissioning of Kitchen Fire Suppression System. Hood Size 2300mm</t>
  </si>
  <si>
    <t>kitchen Fire suppression system Hood Size 2300</t>
  </si>
  <si>
    <t>KITCHEN FIRE SUPPRESSION SYSTEM-2300</t>
  </si>
  <si>
    <t>30c</t>
  </si>
  <si>
    <t>Installation Charges</t>
  </si>
  <si>
    <t>INSTALLATION CHARGES</t>
  </si>
  <si>
    <t>Solenoid valve for fire supression</t>
  </si>
  <si>
    <t>SOLENOID VALVE DN 25 OF MADAS MAKE INCLUDING CUSTOM MADE FORGED  COATED ADAPTERS AT BOTH ENDS.</t>
  </si>
  <si>
    <t>SOLENOID VALVE DN 25</t>
  </si>
  <si>
    <t>8481</t>
  </si>
  <si>
    <t>Genset incl installation &amp; compliaces</t>
  </si>
  <si>
    <t>33a</t>
  </si>
  <si>
    <t>125 kva</t>
  </si>
  <si>
    <t>125 KVA (3 Phase) DG Set with KOEL iGREEN engine model (4K1080TA G2) coupled to KOEL iGREEN alternator with AMF Panel, fuel tank, battery along with Sound Proof Acoustic Enclosure, &amp; all standard accessories &amp; iGREEN feature</t>
  </si>
  <si>
    <t>125 KVA (3 Phase) DG Set</t>
  </si>
  <si>
    <t>125 KVA (3 PHASE) DG SET</t>
  </si>
  <si>
    <t>33b</t>
  </si>
  <si>
    <t>82.5 KVA</t>
  </si>
  <si>
    <t>Supply of 82.5 KVA three phase Silent DG Set comprising of
“EICHER/TMTL Engines” model 1121ES, coupled to
CG/Stamford/LS make 82.5 KVA, 415 Volt alternator mounted
on a common base frame along with other accessories i.e. AMF
Control Panel, Fuel tank, Battery with leads.</t>
  </si>
  <si>
    <t>82.5 KVA (3 Phase) DG Set</t>
  </si>
  <si>
    <t>82.5 KVA (3 PHASE) DG SET</t>
  </si>
  <si>
    <t>33d</t>
  </si>
  <si>
    <t>Freight</t>
  </si>
  <si>
    <t>Freight Charges</t>
  </si>
  <si>
    <t>FREIGHT CHARGES</t>
  </si>
  <si>
    <t>Extra as applicable</t>
  </si>
  <si>
    <t>33e</t>
  </si>
  <si>
    <t>Installation + lisence fees</t>
  </si>
  <si>
    <t>Unloading and Shifting Charges</t>
  </si>
  <si>
    <t>Lot</t>
  </si>
  <si>
    <t>UNLOADING AND SHIFTING CHARGES</t>
  </si>
  <si>
    <t>PCC Foundation</t>
  </si>
  <si>
    <t>PCC FOUNDATION</t>
  </si>
  <si>
    <t>GI Plate type earthing for neutral earthing.</t>
  </si>
  <si>
    <t>GI PLATE FOR NEUTRAL EARTHING</t>
  </si>
  <si>
    <t xml:space="preserve">GI Strip 25x03 mm </t>
  </si>
  <si>
    <t xml:space="preserve">GI STRIP 25X03 MM </t>
  </si>
  <si>
    <r>
      <rPr>
        <sz val="11"/>
        <rFont val="Calibri Light"/>
        <family val="2"/>
        <scheme val="major"/>
      </rPr>
      <t>mtrs</t>
    </r>
  </si>
  <si>
    <t xml:space="preserve">MS Exhaust Pipe 5" dia. </t>
  </si>
  <si>
    <t xml:space="preserve">MS EXHAUST PIPE 5" DIA. </t>
  </si>
  <si>
    <r>
      <rPr>
        <sz val="11"/>
        <rFont val="Calibri Light"/>
        <family val="2"/>
        <scheme val="major"/>
      </rPr>
      <t>Mtrs</t>
    </r>
  </si>
  <si>
    <t>Mineral wool insulation of exhaust pipe.</t>
  </si>
  <si>
    <t>MINERAL WOOL INSULATION OF EXHAUST PIPE.</t>
  </si>
  <si>
    <t>MS Support structure of exhaust pipe. (At Actual)</t>
  </si>
  <si>
    <t>MS SUPPORT STRUCTURE OF EXHAUST PIPE.</t>
  </si>
  <si>
    <t>KG</t>
  </si>
  <si>
    <t>EB approval of 82.5 KVA SDG Set.</t>
  </si>
  <si>
    <t>EB APPROVAL OF 82.5 KVA SDG SET.</t>
  </si>
  <si>
    <r>
      <rPr>
        <sz val="11"/>
        <rFont val="Calibri Light"/>
        <family val="2"/>
        <scheme val="major"/>
      </rPr>
      <t>Job</t>
    </r>
  </si>
  <si>
    <t>EB approval of 125 KVA SDG Set.</t>
  </si>
  <si>
    <t>EB APPROVAL OF 125 KVA SDG SET.</t>
  </si>
  <si>
    <t>100 Ltrs Fuel and handling Charges</t>
  </si>
  <si>
    <t>100 LTRS FUEL AND HANDLING CHARGES</t>
  </si>
  <si>
    <t>Installation and comissioning charges</t>
  </si>
  <si>
    <t>INSTALLATION AND COMISSIONING CHARGES</t>
  </si>
  <si>
    <t>Control Cabling</t>
  </si>
  <si>
    <t>CONTROL CABLING</t>
  </si>
  <si>
    <t>Power Cabling- 3½ Core 95 sq.mm  1.1 KV Grade Aluminium Ar. Cable</t>
  </si>
  <si>
    <t>POWER CABLING- 3½ CORE 95 SQ.MM</t>
  </si>
  <si>
    <t>End Termination</t>
  </si>
  <si>
    <t>END TERMINATION</t>
  </si>
  <si>
    <t>AVR incl installation</t>
  </si>
  <si>
    <t>KRYKARD Servo Controlled Voltage Stabiliser Automatic Voltage Regulator 125kVA Aircooled Indoor Model AU4080</t>
  </si>
  <si>
    <t>KRYKARD Servo Stabiliser 125kVA AU4080</t>
  </si>
  <si>
    <t>KRYKARD SERVO STABILISER 125 KVA AU4080</t>
  </si>
  <si>
    <t>150 kva</t>
  </si>
  <si>
    <t>KRYKARD SERVO STABILISER 150 KVA AU4080</t>
  </si>
  <si>
    <t>100 kva</t>
  </si>
  <si>
    <t>KRYKARD SERVO STABILISER 100 KVA AU4080</t>
  </si>
  <si>
    <t>75 kva</t>
  </si>
  <si>
    <t>KRYKARD SERVO STABILISER 75 KVA AU4080</t>
  </si>
  <si>
    <t>50 kva</t>
  </si>
  <si>
    <t>KRYKARD SERVO STABILISER 50 KVA AU4080</t>
  </si>
  <si>
    <t>Bikes and Allied</t>
  </si>
  <si>
    <t>CT 100KS Alloy</t>
  </si>
  <si>
    <t>Bike CT 100KS Alloy</t>
  </si>
  <si>
    <t>On Actual</t>
  </si>
  <si>
    <t xml:space="preserve">HVAC ( Low side ) </t>
  </si>
  <si>
    <t>HVAC low site work As per Annexure</t>
  </si>
  <si>
    <t>HVAC low site work</t>
  </si>
  <si>
    <t>HVAC LOW SITE WORK</t>
  </si>
  <si>
    <t>Site Specific</t>
  </si>
  <si>
    <t xml:space="preserve">Walk-in Chillers  &amp; Freezer </t>
  </si>
  <si>
    <t xml:space="preserve">PREFAB. CONSTN. COLD STORAGE 100 MM THK-CDW100PP0215 </t>
  </si>
  <si>
    <t>PREFAB. CONSTN. COLD STORAGE 100 MM THK</t>
  </si>
  <si>
    <t xml:space="preserve">PREFAB. CONSTN. COLD STORAGE 60MM THK PP-CDW060PP0309 </t>
  </si>
  <si>
    <t>PREFAB. CONSTN. COLD STORAGE 60MM THK PP</t>
  </si>
  <si>
    <t>Control Panel Model CR 205200-DANFOSS-CRAC-ZZ000018-04</t>
  </si>
  <si>
    <t>CONTROL PANEL MODEL CR 205200-DANFOSS</t>
  </si>
  <si>
    <t xml:space="preserve">Negative Temp Evaporator Unit-6K New-RUAL00614-I-N </t>
  </si>
  <si>
    <t>NEGATIVE TEMP EVAPORATOR UNIT-6K</t>
  </si>
  <si>
    <t xml:space="preserve">Negative Temp Evaporator Unit-9K New-RUAL00914-I-N </t>
  </si>
  <si>
    <t>NEGATIVE TEMP EVAPORATOR UNIT-9K NEW</t>
  </si>
  <si>
    <t xml:space="preserve">Negative Temp Evaporator Unit-12K New-RUAL01214-I-N </t>
  </si>
  <si>
    <t>NEGATIVE TEMP EVAPORATOR UNIT-12K NEW</t>
  </si>
  <si>
    <t xml:space="preserve">Condensing Unit Danfoss OP-LGHE068NTA06D-CRCO-DA000044-00 </t>
  </si>
  <si>
    <t>CONDENSING UNIT DANFOSS OP-LGHE068NTA06D</t>
  </si>
  <si>
    <t xml:space="preserve">Condensing Unit Danfoss OP-LCHE096NTA06D-CRCO-DA000045-00 </t>
  </si>
  <si>
    <t>CONDENSING UNIT DANFOSS OP-LCHE096NTA06D</t>
  </si>
  <si>
    <t xml:space="preserve">Condensing Unit Danfoss OP-LGHE108NTA06D-CRCO-DA000046-00 </t>
  </si>
  <si>
    <t>CONDENSING UNIT DANFOSS OP-LGHE108NTA06D</t>
  </si>
  <si>
    <t xml:space="preserve">Condensing Unit Danfoss OP-LGHE136NTA06D-CRCO-DA000047-00 </t>
  </si>
  <si>
    <t>CONDENSING UNIT DANFOSS OP-LGHE136NTA06D</t>
  </si>
  <si>
    <t>CONDENSING UNIT-RUAHOP0614 - R404A</t>
  </si>
  <si>
    <t>EVP UNIT FOR POSITIVE TEPM 6K-R404A-RUAH 00614KP-I</t>
  </si>
  <si>
    <t>EVP UNIT FOR POSITIVE TEPM 6K-R404A</t>
  </si>
  <si>
    <t xml:space="preserve">CONDENSING UNIT-RUAHOP1014- R404A-RUAHOP1014 </t>
  </si>
  <si>
    <t>CONDENSING UNIT-RUAHOP1014- R404A</t>
  </si>
  <si>
    <t xml:space="preserve">EVP UNIT FOR POSITIVE TEPM 10K-R404A-RUAH01014KP-I </t>
  </si>
  <si>
    <t>EVP UNIT FOR POSITIVE TEPM 10K-R404A</t>
  </si>
  <si>
    <t>CONDENSING UNIT-RUAHOP1514- R404A</t>
  </si>
  <si>
    <t xml:space="preserve">EVP UNIT FOR POSITIVE TEPM 15K-R404A-RUAH01514KP-I </t>
  </si>
  <si>
    <t>EVP UNIT FOR POSITIVE TEPM 15K-R404A</t>
  </si>
  <si>
    <t xml:space="preserve">EVP UNIT FOR POSITIVE TEPM 20K-R404A-RUAH02014KP-I </t>
  </si>
  <si>
    <t>EVP UNIT FOR POSITIVE TEPM 20K-R404A</t>
  </si>
  <si>
    <t>CONDENSING UNIT-RUAHOS2014- R404A</t>
  </si>
  <si>
    <t>37a</t>
  </si>
  <si>
    <t xml:space="preserve">Coldroom Installation Charges </t>
  </si>
  <si>
    <t xml:space="preserve">INSTALLATION CHARGES-ZINST_CHG </t>
  </si>
  <si>
    <t>Vendor</t>
  </si>
  <si>
    <t>Photos</t>
  </si>
  <si>
    <t>Capex Data</t>
  </si>
  <si>
    <t>Characters</t>
  </si>
  <si>
    <t>Rite Equipments Pvt Ltd</t>
  </si>
  <si>
    <t>VEGETABLE PREPARATION MACHINE - RG - 100</t>
  </si>
  <si>
    <t>VEGETABLE PREPARATION MACHINE-RG-100</t>
  </si>
  <si>
    <t>Site specific</t>
  </si>
  <si>
    <t>SLICER 3mm / 63161</t>
  </si>
  <si>
    <t>SLICER 3mm/63161</t>
  </si>
  <si>
    <t>SLICER 9mm/86030</t>
  </si>
  <si>
    <t>SOFT SLICER 10mm/83364</t>
  </si>
  <si>
    <t>JUILINNE 4x4mm/63128</t>
  </si>
  <si>
    <t>DICING GRID 10x10mm/83292</t>
  </si>
  <si>
    <t>Middleby Celfrost</t>
  </si>
  <si>
    <t>KF-SFSSH75-2 /FD-PITCO Double Vat Gas Fryer With Computer And Filter</t>
  </si>
  <si>
    <t>SFSSH55T- Pitco Split Vat Gas Fryer with Comp/fltr</t>
  </si>
  <si>
    <t>KF- SFSE18-2/FD-Two 18" Electric Fryers</t>
  </si>
  <si>
    <t>Electric Fryers / Optional</t>
  </si>
  <si>
    <t>KF-SFSE14T-PITCO Single Spilt Vat Electric Fryer With Computer VC 210</t>
  </si>
  <si>
    <t>OSR</t>
  </si>
  <si>
    <t>FABRISTEEL - UHC - F70 -316</t>
  </si>
  <si>
    <t>FABRISTEEL - UHC - F70 - 316</t>
  </si>
  <si>
    <t>FABRISTEEL - UHC - F70 -915</t>
  </si>
  <si>
    <t>FABRISTEEL - UHC - F70 - 915</t>
  </si>
  <si>
    <t>Optional</t>
  </si>
  <si>
    <t>Manitowoc</t>
  </si>
  <si>
    <t xml:space="preserve">HLZ- Heated Landing Zone </t>
  </si>
  <si>
    <t xml:space="preserve">HLZ - Heated Landing Zone </t>
  </si>
  <si>
    <t xml:space="preserve">HCW5 (old inventory) </t>
  </si>
  <si>
    <t xml:space="preserve">HCW8 (old inventory) </t>
  </si>
  <si>
    <t>Franke</t>
  </si>
  <si>
    <t>24" Warming Bin,3-Tier YUM India</t>
  </si>
  <si>
    <t>Mittal International</t>
  </si>
  <si>
    <t>SCOTSMAN DICE ICE CUBE MACHINE MODEL NU308AS 230/50/1</t>
  </si>
  <si>
    <t>SCOTSMAN ICE BIN MODEL NB193</t>
  </si>
  <si>
    <t>INDIAN STORAGE BIN MODEL B-193</t>
  </si>
  <si>
    <t>TAYLOR SLUSH FREEZER MODEL H-63 380-415V-50HZ 3N</t>
  </si>
  <si>
    <t>SG6H- PITCO SG6H Gas Fryer VC210 Installed With Hose For KFC</t>
  </si>
  <si>
    <t>KF-SE6H- Pitco Kf-Se6h 415/240 3ph Electric Fryer</t>
  </si>
  <si>
    <t>VITAMIX BLENDER MODEL MM ADV/220-240/PREM CONE (BC 12)</t>
  </si>
  <si>
    <t>PRINCE CASTLE VERTICAL CONVEYOR TOASTER MODEL 297-T9FCE</t>
  </si>
  <si>
    <t>PRINCE CASTLE DEDICATED HOLDING BIN MODEL DHB2PT-33KFCCEF</t>
  </si>
  <si>
    <t>PRINCE CASTLE DEDICATED HOLDING BIN MODEL DHB2SS-46KFCCE</t>
  </si>
  <si>
    <t>Commercial Oven - RMS 510 TS</t>
  </si>
  <si>
    <t>Rational</t>
  </si>
  <si>
    <t>KFC SelfCookingCentre - 061</t>
  </si>
  <si>
    <t>KFC SelfCookingCentre - XS 6 2/3</t>
  </si>
  <si>
    <t>RCS 511 TSWI-MENU MASTER RCS 511 TSW</t>
  </si>
  <si>
    <t>GN-650TNM (NEW) Celfrost Professional 2 Door Reach In Refrigerator</t>
  </si>
  <si>
    <t>B.S. International</t>
  </si>
  <si>
    <t>Equip by T&amp;S Wall Mounted Pre Rinse Unit 5PR-8WOO</t>
  </si>
  <si>
    <t>Non Veg Burger Station-1350</t>
  </si>
  <si>
    <t>Non Veg Burger Station-1000</t>
  </si>
  <si>
    <t>Meat Freezer with Rack Fry/Basket</t>
  </si>
  <si>
    <t>Krusher Station Small-Cup Lid/Monin bot</t>
  </si>
  <si>
    <t>French Fries Dump Station-Express</t>
  </si>
  <si>
    <t>Chip Dump Pass Through Station Double</t>
  </si>
  <si>
    <t>Breading table -Single</t>
  </si>
  <si>
    <t>Breading table - Double</t>
  </si>
  <si>
    <t>Marinator,KFC,W/O Pan Kit</t>
  </si>
  <si>
    <t>Double Hot Drawer</t>
  </si>
  <si>
    <t>Single Sink RH with UC chiller -1200</t>
  </si>
  <si>
    <t>Single Sink LH with UC chiller -1200</t>
  </si>
  <si>
    <t>Ref with Sink RHS -1500</t>
  </si>
  <si>
    <t>Ref with Sink LHS -1500</t>
  </si>
  <si>
    <t>PRINCE CASTLE CONTACT GRILL SINGLE MODEL CG8-1TP</t>
  </si>
  <si>
    <t>Non Verifiable</t>
  </si>
  <si>
    <t>Imported equipment - Long Description</t>
  </si>
  <si>
    <t>Invoice Data</t>
  </si>
  <si>
    <t>PO Data</t>
  </si>
  <si>
    <t xml:space="preserve">Hobart vegetable cutter / Halde </t>
  </si>
  <si>
    <t>Vegetable preparation machine - Halde : Model - RG 100</t>
  </si>
  <si>
    <t>Slicer 3mm / 63161</t>
  </si>
  <si>
    <t>slicer 9mm/86030</t>
  </si>
  <si>
    <t>Soft slicer 10mm/83364</t>
  </si>
  <si>
    <t>Juilinne 4x4mm/63128</t>
  </si>
  <si>
    <t>dicing Grid 10x10mm/83292</t>
  </si>
  <si>
    <t>KF-SSH75-2 Pitco double Vat Gas Fryer with Computer &amp; Filter Drawer</t>
  </si>
  <si>
    <t>KF-SFSSH55T - Pitco Fryer with Computer &amp; filter Drawer</t>
  </si>
  <si>
    <t>KF-SFSE18-2 Pitco Electric Fryer SFSE18-2 Two Full Tank with Solo filter</t>
  </si>
  <si>
    <t>KF-SFSE14T - Pitco Electric Fryer for KFCSFSE14T Split Tank with Solo Filter</t>
  </si>
  <si>
    <t>Holding Cabinet  full Size - Pass Thru</t>
  </si>
  <si>
    <t>Fabristeel - UHC - F70-316</t>
  </si>
  <si>
    <t>24" Warming Bin - 3 Tier</t>
  </si>
  <si>
    <t>Scotsman Ice Cube machine - Model NW308</t>
  </si>
  <si>
    <t>Scotsman Ice Bin - Model NB193</t>
  </si>
  <si>
    <t xml:space="preserve">Taylor Dairy Slush Machine for Krushers (H-63) </t>
  </si>
  <si>
    <t xml:space="preserve">KF-SG6H- PITCO 6 Head Gas Fryer with Filter and computer controls </t>
  </si>
  <si>
    <t xml:space="preserve">KF-SG6H - Pitco SG6H Gas Fryer VC210 installed with hose for KFC </t>
  </si>
  <si>
    <t>NOS.</t>
  </si>
  <si>
    <t>KF-SE6H- One 18" Electric Fryer (Six Head Open Rack), Built in filter drawer</t>
  </si>
  <si>
    <t>Vitamix Blender - MM ADV /Prem CONE (BC 12)</t>
  </si>
  <si>
    <t xml:space="preserve">Prince Castle - Vertical toaster (complete with accessories) </t>
  </si>
  <si>
    <t>Prince Castle Vertical Taoster - Model 297-T9F</t>
  </si>
  <si>
    <t>Dedicated Holding Bins - Prince Castle - DHB2SS - 33KFCCEF</t>
  </si>
  <si>
    <t>Dedicated Holding Bins - Prince Castle - DHB2SS - 46KFCCEF</t>
  </si>
  <si>
    <t>Commercial Oven - RMS - 510 TS</t>
  </si>
  <si>
    <t xml:space="preserve">KFC Self Cooking Centre -  061 </t>
  </si>
  <si>
    <t>KFC self cooking centre - XS 6 2/3</t>
  </si>
  <si>
    <t>Commercial Oven - RCS - 511 TSW</t>
  </si>
  <si>
    <t>GN-650TNM (NEW) Celfrost professional 2 door reach in refrigerator</t>
  </si>
  <si>
    <t>T &amp; S Wall Mounted Pre Rinse Unit 5PR-8WOO</t>
  </si>
  <si>
    <t>Local HOT &amp; Cold equipments - Franke</t>
  </si>
  <si>
    <t xml:space="preserve">Combined Burger Station O/s 1350 X 900 X 800 on wheel, </t>
  </si>
  <si>
    <t xml:space="preserve">Burger Station O/s 1000 X 900 X 800 on wheel, </t>
  </si>
  <si>
    <t>Meat Freezer 457mm with Rack Fry Basket</t>
  </si>
  <si>
    <t>Krusher st 1000w Glass disp+Lid &amp; Monin holder</t>
  </si>
  <si>
    <t>French Fries Dump St O/s  600X 725 (Express)</t>
  </si>
  <si>
    <t>French Fries Dump St (Pass-thru)</t>
  </si>
  <si>
    <t>Breading Table, Single with all accessories</t>
  </si>
  <si>
    <t>Dual Breading Table, with all accessories (1950mm)</t>
  </si>
  <si>
    <t xml:space="preserve">Marinator without Poly Lugs </t>
  </si>
  <si>
    <t>Veg Prep Table with Sink (LHS &amp; RHS) &amp; U/ counter Chiller, O/s 1200 X 750 X 800 mm</t>
  </si>
  <si>
    <t>Single Contact Griller - Prince Castle CG8 1TP</t>
  </si>
  <si>
    <t>Sr. No.</t>
  </si>
  <si>
    <t>Invoice Description</t>
  </si>
  <si>
    <t>PHOTO</t>
  </si>
  <si>
    <t>Proforma / PO / Invoice Description</t>
  </si>
  <si>
    <t>Character</t>
  </si>
  <si>
    <t>Meghdoot</t>
  </si>
  <si>
    <t>Retarder Single Door</t>
  </si>
  <si>
    <t>EA</t>
  </si>
  <si>
    <t>RETARDER SINGLE DOOR</t>
  </si>
  <si>
    <t>Proofers with Single Door</t>
  </si>
  <si>
    <t>PROOFER WITH SINGLE DOOR</t>
  </si>
  <si>
    <t>Western Refrigeration</t>
  </si>
  <si>
    <t xml:space="preserve">Reachin Freezer  </t>
  </si>
  <si>
    <t>Stainless steel Reachin Freezers - 2 Door - HFW-77MS4-IC</t>
  </si>
  <si>
    <t>STAINLESS STEEL REACHIN FREEZERS - 2 DOOR - HFW-77MS4-IC</t>
  </si>
  <si>
    <t>STAINLESS STEEL REACHIN FREEZERS-2 DOOR</t>
  </si>
  <si>
    <t xml:space="preserve">Reach in Chiller  </t>
  </si>
  <si>
    <t>Stainless steel Reachin Chiller - 2 Door - HRW-77MS4</t>
  </si>
  <si>
    <t>Stainless steel Reachin Chiller - 2 Door - HRW - 77MS4</t>
  </si>
  <si>
    <t>STAINLESS STEEL REACHIN CHILLER - 2 DOOR - HRW - 77MS4</t>
  </si>
  <si>
    <t>STAINLESS STEEL REACHIN CHILLER-2 DOOR</t>
  </si>
  <si>
    <t>Reach in chiller/Freezer</t>
  </si>
  <si>
    <t>Stainless steel Reachin Freezer-Chiller - 2 Door - HRFW-77MS4</t>
  </si>
  <si>
    <t>STAINLESS STEEL REACHIN FREEZER-CHILLER - 2 DOOR - HRFW-77MS4</t>
  </si>
  <si>
    <t xml:space="preserve">STAINLESS STEEL REACHIN FREEZER-CHILLER </t>
  </si>
  <si>
    <t>CF 560-Two Lid Hard Top Chest Freezer</t>
  </si>
  <si>
    <t>2 Lid hard top Chest Freezer - CF 560</t>
  </si>
  <si>
    <t>CF 560 Two Lid Hard Top Chest Freezer</t>
  </si>
  <si>
    <t>Imported equipment</t>
  </si>
  <si>
    <t/>
  </si>
  <si>
    <t>T&amp;S PRE RINSE UNIT EX-1DP00-H</t>
  </si>
  <si>
    <t>Pre rinse unit - T &amp; S EX - 1DP00-H</t>
  </si>
  <si>
    <t>T &amp; S Pre Rinse unit - Model EX-1DPOOH</t>
  </si>
  <si>
    <t>29</t>
  </si>
  <si>
    <t>Ps840g- Middleby Marshall Wow Oven</t>
  </si>
  <si>
    <t>PS840G - Middleby Marshall Wow Gas Oven</t>
  </si>
  <si>
    <t>Panel 840g-Oven Panel for 840G-Black Color</t>
  </si>
  <si>
    <t>Panel PS840G - Oven Panel for PS840G-Black Color</t>
  </si>
  <si>
    <t>Oven Top &amp; Trolly</t>
  </si>
  <si>
    <t>Oven Top &amp; Trolley - PS840G (Single Deck)</t>
  </si>
  <si>
    <t>Oven Top &amp; Trolley</t>
  </si>
  <si>
    <t>Apex Kitchen Solution</t>
  </si>
  <si>
    <t>HL-400-2 MIXER (HOBART)</t>
  </si>
  <si>
    <t>Dough Mixer - Hobart - HL400</t>
  </si>
  <si>
    <t>MRS-11 ACME DOUBLE PASS 4 ROLLERS</t>
  </si>
  <si>
    <t>Dough Sheeter - ACME - MRS1100</t>
  </si>
  <si>
    <t>VITAMIX BLENDER MODEL BB ADV/.9L ADV/220-240V/RED</t>
  </si>
  <si>
    <t>Blender - Vitamix Barboss Advance</t>
  </si>
  <si>
    <t>Vitamix Blender -  Model DM ADV</t>
  </si>
  <si>
    <t>47</t>
  </si>
  <si>
    <t>VITAMIX BLENDER MODEL DM ADV/.9L ADV/220-240V/SLV</t>
  </si>
  <si>
    <t>SCOTSMAN DICE ICE CUBE MACHINE MODEL NU220AS 230/50/1</t>
  </si>
  <si>
    <t>Ice Cube Machine - Scotsman NU 220</t>
  </si>
  <si>
    <t>Scotsman Ice Cube Machine - Model NU220</t>
  </si>
  <si>
    <t>53</t>
  </si>
  <si>
    <t>6 Ft Make Table with Glass Door</t>
  </si>
  <si>
    <t>6 feet make table (new glass top) inc. all GN pans</t>
  </si>
  <si>
    <t>1.75m Opened Make Table with Glass Door</t>
  </si>
  <si>
    <t>13a</t>
  </si>
  <si>
    <t>4 Ft Make Table with Glass Door</t>
  </si>
  <si>
    <t>4 feet make table (new glass top) inc. all GN pans</t>
  </si>
  <si>
    <t>4' Opened Make Table with Glass Door</t>
  </si>
  <si>
    <t>13b</t>
  </si>
  <si>
    <t>8 Ft Make Table with Glass Door</t>
  </si>
  <si>
    <t>8 feet make table (new glass top) inc. all GN pans</t>
  </si>
  <si>
    <t>HSN CODE</t>
  </si>
  <si>
    <t>Unit</t>
  </si>
  <si>
    <t>Ceiling suspended Air Handling Unit - DX Type</t>
  </si>
  <si>
    <t>a</t>
  </si>
  <si>
    <t>5200 CFM, 13 TR</t>
  </si>
  <si>
    <t>b</t>
  </si>
  <si>
    <t>5000 CFM, 12.5 TR</t>
  </si>
  <si>
    <t>c</t>
  </si>
  <si>
    <t>4500 CFM, 11 TR</t>
  </si>
  <si>
    <t>d</t>
  </si>
  <si>
    <t>3500 CFM, 8.5 TR</t>
  </si>
  <si>
    <t>Air Cooled Condensing Unit - DX Type</t>
  </si>
  <si>
    <t>17.0TR Condenser unit</t>
  </si>
  <si>
    <t>11.0TR Condenser unit</t>
  </si>
  <si>
    <t>8.5TR Condenser unit</t>
  </si>
  <si>
    <t>5.5TR Condenser unit</t>
  </si>
  <si>
    <t>Hi Wall Split Units (DX)</t>
  </si>
  <si>
    <t>1.0 TR Split Ac.</t>
  </si>
  <si>
    <t>1.5 TR Split Ac.</t>
  </si>
  <si>
    <t>2.0 TR Split Ac.</t>
  </si>
  <si>
    <t>1.0 TR Inverter Ac.</t>
  </si>
  <si>
    <t>e</t>
  </si>
  <si>
    <t>1.5 TR Inverter Ac.</t>
  </si>
  <si>
    <t>f</t>
  </si>
  <si>
    <t>2.0 TR Inverter Ac.</t>
  </si>
  <si>
    <t>Cassette Units (DX)</t>
  </si>
  <si>
    <t>1.5 TR Cassette</t>
  </si>
  <si>
    <t>2.0 TR Cassette</t>
  </si>
  <si>
    <t>2.5 TR Cassette</t>
  </si>
  <si>
    <t>3.0 TR Cassette</t>
  </si>
  <si>
    <t>3.5 TR Cassette</t>
  </si>
  <si>
    <t>4.0 TR Cassette</t>
  </si>
  <si>
    <t>g</t>
  </si>
  <si>
    <t>1.5 TR Inverter Cassette</t>
  </si>
  <si>
    <t>h</t>
  </si>
  <si>
    <t>2.0 TR Inverter Cassette</t>
  </si>
  <si>
    <t>i</t>
  </si>
  <si>
    <t>2.5 TR Inverter Cassette</t>
  </si>
  <si>
    <t>j</t>
  </si>
  <si>
    <t>3.0 TR Inverter Cassette</t>
  </si>
  <si>
    <t>k</t>
  </si>
  <si>
    <t>3.5 TR Inverter Cassette</t>
  </si>
  <si>
    <t>l</t>
  </si>
  <si>
    <t>4.0 TR Inverter Cassette</t>
  </si>
  <si>
    <t>m</t>
  </si>
  <si>
    <t>1.5 TR Round flow Cassette</t>
  </si>
  <si>
    <t>n</t>
  </si>
  <si>
    <t>1.8 TR Round flow Cassette</t>
  </si>
  <si>
    <t>o</t>
  </si>
  <si>
    <t>2.2 TR Round flow Cassette</t>
  </si>
  <si>
    <t>p</t>
  </si>
  <si>
    <t>2.5 TR Round flow Cassette</t>
  </si>
  <si>
    <t>q</t>
  </si>
  <si>
    <t>3.0 TR Round flow Cassette</t>
  </si>
  <si>
    <t>r</t>
  </si>
  <si>
    <t>3.7 TR Round flow Cassette</t>
  </si>
  <si>
    <t>s</t>
  </si>
  <si>
    <t>4.1 TR Round flow Cassette</t>
  </si>
  <si>
    <t>t</t>
  </si>
  <si>
    <t>4.5 TR Round flow Cassette</t>
  </si>
  <si>
    <t>Ductable Units (DX)</t>
  </si>
  <si>
    <t>3.0 TR Ductable Unit</t>
  </si>
  <si>
    <t>5.5 TR Ductable Unit</t>
  </si>
  <si>
    <t>8.5 TR Ductable Unit</t>
  </si>
  <si>
    <t>11.0TR Ductable Unit</t>
  </si>
  <si>
    <t>Furred In AC (Low Static Duct) – DX FCU</t>
  </si>
  <si>
    <t>1.5 TR FCU Unit</t>
  </si>
  <si>
    <t>2.0 TR FCU Unit</t>
  </si>
  <si>
    <t>2.5 TR FCU Unit</t>
  </si>
  <si>
    <t>3.0 TR FCU Unit</t>
  </si>
  <si>
    <t>VENTILATION UNIT FOR KITCHEN &amp; TOILET</t>
  </si>
  <si>
    <t>Fresh Air Unit</t>
  </si>
  <si>
    <t>4500 CFM</t>
  </si>
  <si>
    <t>4500 CFM Static Pressure: 30 mm</t>
  </si>
  <si>
    <t>4500 CFM Static Pressure: 40 mm</t>
  </si>
  <si>
    <t>4500 CFM Static Pressure: 50 mm</t>
  </si>
  <si>
    <t>4500 CFM Static Pressure: 60 mm</t>
  </si>
  <si>
    <t>2500 CFM</t>
  </si>
  <si>
    <t>2500 CFM Static Pressure: 30 mm</t>
  </si>
  <si>
    <t>2500 CFM Static Pressure: 40 mm</t>
  </si>
  <si>
    <t>2500 CFM Static Pressure: 50 mm</t>
  </si>
  <si>
    <t>2500 CFM Static Pressure: 60 mm</t>
  </si>
  <si>
    <t>Wet Scrubber Unit</t>
  </si>
  <si>
    <t>Air Washer Unit</t>
  </si>
  <si>
    <t>Exhaust Air Unit</t>
  </si>
  <si>
    <t>Inline Toilet Exhaust Fan</t>
  </si>
  <si>
    <t xml:space="preserve">100 CFM </t>
  </si>
  <si>
    <t xml:space="preserve">100 CFM Static Pressure : 10 mm           </t>
  </si>
  <si>
    <t xml:space="preserve">100 CFM  Static Pressure : 15 mm           </t>
  </si>
  <si>
    <t xml:space="preserve">200 CFM </t>
  </si>
  <si>
    <t xml:space="preserve">200 CFM  Static Pressure : 10 mm           </t>
  </si>
  <si>
    <t xml:space="preserve">200 CFM  Static Pressure : 15 mm           </t>
  </si>
  <si>
    <t xml:space="preserve">300 CFM </t>
  </si>
  <si>
    <t xml:space="preserve">300 CFM Static Pressure : 10 mm           </t>
  </si>
  <si>
    <t xml:space="preserve">300 CFM Static Pressure : 15 mm           </t>
  </si>
  <si>
    <t>Wall Mounted Propellar type Toilet Exhaust Fan</t>
  </si>
  <si>
    <t>Supply of wall mounted Propeller type exhaust fan  with necessary mounting arrangement &amp;  Providing cowl piece at termination.</t>
  </si>
  <si>
    <t xml:space="preserve">200 CFM    </t>
  </si>
  <si>
    <t xml:space="preserve">Static Pressure : 10 mm        </t>
  </si>
  <si>
    <t xml:space="preserve">Static Pressure : 15 mm           </t>
  </si>
  <si>
    <r>
      <t xml:space="preserve">Ceiling Mounted Toilet Exhaust Fan </t>
    </r>
    <r>
      <rPr>
        <b/>
        <sz val="14"/>
        <color rgb="FFC00000"/>
        <rFont val="Calibri Light"/>
        <family val="2"/>
        <scheme val="major"/>
      </rPr>
      <t>( PROPELLER TYPE FAN )</t>
    </r>
  </si>
  <si>
    <t>Supply of the following ceiling mounted exhaust fan with necessary mounting arrangement &amp;  Providing cowl piece at termination.</t>
  </si>
  <si>
    <t>200 CFM</t>
  </si>
  <si>
    <t>Ceiling Suspended Air Handling Units With Starter Panel</t>
  </si>
  <si>
    <t xml:space="preserve">Supply of double skin ceiling suspended air handling units complete with 25mm thick insulated panels, Forward curved DIDW Blower, cooling coil section with 6 Row CHW coil, filter section with filters, fan motor, drive set, mounting base damper etc.as per </t>
  </si>
  <si>
    <t>Chilled water temperature entering 7 deg C &amp; exit 12 deg C</t>
  </si>
  <si>
    <t>Fan Outlet Velocity should not exceed 1800 FPM</t>
  </si>
  <si>
    <t>Coil face velocity should not exceed 500 FPM</t>
  </si>
  <si>
    <t>Filter velocity should not exceed 400 FPM</t>
  </si>
  <si>
    <t>5600 CFM, 14 TR</t>
  </si>
  <si>
    <t>ii</t>
  </si>
  <si>
    <t>iii</t>
  </si>
  <si>
    <t>iv</t>
  </si>
  <si>
    <t>v</t>
  </si>
  <si>
    <t>4000 CFM, 10 TR</t>
  </si>
  <si>
    <t>vi</t>
  </si>
  <si>
    <t>vii</t>
  </si>
  <si>
    <t>2800 CFM, 7.0 TR</t>
  </si>
  <si>
    <t>viii</t>
  </si>
  <si>
    <t>2000 CFM, 5.0 TR</t>
  </si>
  <si>
    <t>Starter Panel</t>
  </si>
  <si>
    <r>
      <t xml:space="preserve">Supply of Direct online starters suitable for motors of </t>
    </r>
    <r>
      <rPr>
        <b/>
        <u/>
        <sz val="11"/>
        <color indexed="8"/>
        <rFont val="Calibri Light"/>
        <family val="2"/>
        <scheme val="major"/>
      </rPr>
      <t>Air handling units</t>
    </r>
    <r>
      <rPr>
        <sz val="11"/>
        <color theme="1"/>
        <rFont val="Calibri Light"/>
        <family val="2"/>
        <scheme val="major"/>
      </rPr>
      <t xml:space="preserve"> of below mentioned capacities </t>
    </r>
    <r>
      <rPr>
        <b/>
        <sz val="11"/>
        <color indexed="8"/>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</si>
  <si>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t>0.75KW(1HP)</t>
  </si>
  <si>
    <t>1.12KW (1.5HP)</t>
  </si>
  <si>
    <t>1.49KW (2HP)</t>
  </si>
  <si>
    <t>2.24KW (3HP)</t>
  </si>
  <si>
    <t>2.98KW (4HP)</t>
  </si>
  <si>
    <t>3.73KW (5HP)</t>
  </si>
  <si>
    <t>4.48KW (6HP)</t>
  </si>
  <si>
    <t>5.6KW (7.5HP)</t>
  </si>
  <si>
    <t>ix</t>
  </si>
  <si>
    <t>7.46KW (10HP)</t>
  </si>
  <si>
    <t>Chilled Water pipe</t>
  </si>
  <si>
    <t>Supply of chilled water pipes in MS class C with necessary clamps, vibration isolator and fittings such as bends, tees etc. but excluding valves, strainers, gauges etc. Adequately supported on rigid supports duly painted  as per specification and as requi</t>
  </si>
  <si>
    <t>80 mm dia.</t>
  </si>
  <si>
    <t>65 mm dia.</t>
  </si>
  <si>
    <t>50 mm dia.</t>
  </si>
  <si>
    <t>40 mm dia.</t>
  </si>
  <si>
    <t>32 mm dia.</t>
  </si>
  <si>
    <t>25 mm dia.</t>
  </si>
  <si>
    <t>Chilled Water pipe Insulation</t>
  </si>
  <si>
    <t>Supply of Providing and fixing insulation by applying adhesive as per specifications and drawings.</t>
  </si>
  <si>
    <t>Butter Fly Valve</t>
  </si>
  <si>
    <t>Supply of following sizes of Butterfly valve with lug type construction, bolts, supports etc.  The valves should be insulated by making 24 G aluminium sheet box and filling loose TF thermocole applied  as per specifications.  Valves should be  suitable fo</t>
  </si>
  <si>
    <t>Ball Valve</t>
  </si>
  <si>
    <t>Supply of following sizes of Ball valve with lug type construction, bolts, supports etc.  The valves should be insulated by making 24 G aluminium sheet box and filling loose TF thermocole applied  as per specifications.  Valves should be  suitable for 10K</t>
  </si>
  <si>
    <t>Balancing Valve</t>
  </si>
  <si>
    <r>
      <t>Supply of following sizes of balancing valve with matching flanges, bolts, supports etc.  The valves should be insulated by making 24 G aluminium sheet box and filling loose TF thermocole applied as per specifications.</t>
    </r>
    <r>
      <rPr>
        <b/>
        <sz val="11"/>
        <color indexed="8"/>
        <rFont val="Calibri Light"/>
        <family val="2"/>
        <scheme val="major"/>
      </rPr>
      <t xml:space="preserve"> (Make : Tour &amp; Anderson )</t>
    </r>
  </si>
  <si>
    <t>Two Way valve OR Three Way Valve</t>
  </si>
  <si>
    <r>
      <t xml:space="preserve">Supply of following sizes of Two way Valve with matching flanges, bolts, supports etc.  The valves should be insulated by making 24 G aluminium sheet box and filling loose TF thermocole applied as per specifications. </t>
    </r>
    <r>
      <rPr>
        <b/>
        <sz val="11"/>
        <color indexed="8"/>
        <rFont val="Calibri Light"/>
        <family val="2"/>
        <scheme val="major"/>
      </rPr>
      <t>( Make: Honeywell,Belimo, Anergy,Rapid</t>
    </r>
  </si>
  <si>
    <t>Y' Stainer</t>
  </si>
  <si>
    <t>Supply of following sizes of 'Y' Stainer with matching flanges, bolts, supports etc.  The valves should be insulated by making 24 G aluminium sheet box and filling loose TF thermocole applied as per specifications.</t>
  </si>
  <si>
    <t>Auto Air vent valve</t>
  </si>
  <si>
    <t>Supply of following sizes of Auto Air Vent Valve</t>
  </si>
  <si>
    <t>3/4" Ball valves for vent / Purge in each risers &amp; common headers</t>
  </si>
  <si>
    <t>Pressure Guage/Thermometer</t>
  </si>
  <si>
    <t>Supply of following guages as per drawing</t>
  </si>
  <si>
    <t>Pressure gauge with gauge cock, thermowell</t>
  </si>
  <si>
    <t>Thermometers (Mercury filled V form type)</t>
  </si>
  <si>
    <t>Drain Valves</t>
  </si>
  <si>
    <t>Supply of following drain valve as follows</t>
  </si>
  <si>
    <t>25mm dia</t>
  </si>
  <si>
    <t>40mm dia</t>
  </si>
  <si>
    <t>Suplpy of following Control Valves in brass - 32mm dia</t>
  </si>
  <si>
    <t>Ceiling suspended FCU (Fan Coil Unit) - CHW Type</t>
  </si>
  <si>
    <t xml:space="preserve">Supply of ceiling suspended FCU (Fan Coil Unit) complete with GI  powder coated body , Centrifugal forward curved blade, cooling coil section with 3 Row CHW coil, filter section with filters, fan motor, drive set , etc.as per specifications and drawings. </t>
  </si>
  <si>
    <t>External Static Pressure: 10 mm</t>
  </si>
  <si>
    <t>786 CFM, 2.16 TR</t>
  </si>
  <si>
    <t>1265 CFM, 3.1 TR</t>
  </si>
  <si>
    <t>Fan Coil Unit Valve Station</t>
  </si>
  <si>
    <t>Supply of following valve station for fan coil Unit . It shall include following Item:
1. Ball Valve.
2. Y-Strainer.
3. PICV Valve.
4. Temperature gauge.
5. Pressure gauge.
6. Drain Valve.
7. Necessary Insulated copper Pipe connection</t>
  </si>
  <si>
    <t>20 mm dia.</t>
  </si>
  <si>
    <t>FLOOR MOUNTED Air Handling Unit - DX Type</t>
  </si>
  <si>
    <t>Supply of double skin ceiling suspended air handling units complete with 45mm thick insulated panels, forward curved DIDW Blower, cooling coil section with 6 Row DX coil, filter section with filters, fan motor, drive set, mounting base damper etc.as per s</t>
  </si>
  <si>
    <t>6300 CFM, 31 TR ( ODU - 8.5TR x 3 Nos + 5.5TR x 1 Nos)</t>
  </si>
  <si>
    <t>Total Static Pressure: 50 mm</t>
  </si>
  <si>
    <t>Total Static Pressure: 40 mm</t>
  </si>
  <si>
    <t>6300 CFM, 28 TR ( ODU - 8.5TR x 2 Nos + 5.5TR x 2 Nos)</t>
  </si>
  <si>
    <t>6300 CFM, 25 TR ( ODU - 8.5TR x 1 Nos + 5.5TR x 3 Nos)</t>
  </si>
  <si>
    <t>Sequencing and starter panel</t>
  </si>
  <si>
    <t>Supply of Sequencing panel with all MCB’s controller, contactor and relay along with the starter panel inbuilt within the single panel controlling with the controller for the sequencing of multiple outdoors based on the temperature sensors. It should be s</t>
  </si>
  <si>
    <t>3.7 KW DOL AHU with 2 X 8.5 TR &amp; 2 x 5.5 TR ODU MCB Power
System IP55 OutdoorType Wall Mounted3.7 KW DOL AHU with 2 X 8.5 TR &amp; 2 x 5.5 TR ODU MCB Power
System IP55 OutdoorType Wall Mounted</t>
  </si>
  <si>
    <t>125A TP 25 kA   MCCB + ROM Main Incomer - Schneider Make - 1 No.</t>
  </si>
  <si>
    <t>VAF Digital Meter - Schneider Make - Set</t>
  </si>
  <si>
    <t>VMR uv/ov/spp/rp - Selac Make - 1 No.</t>
  </si>
  <si>
    <t>125/5A Current Transformer - N R G Make - 3 Nos.</t>
  </si>
  <si>
    <t>6 A Control SPMCB - Schneider Make - 3 Nos.</t>
  </si>
  <si>
    <t>AHU</t>
  </si>
  <si>
    <t>16 A 10 kA TP MCB for 3.7 KW AHU - Schneider Make - 1 No.</t>
  </si>
  <si>
    <t>Contactor 18A TP - Schneider Make - 6 Nos.</t>
  </si>
  <si>
    <t>Over load relay 7 - 10 A  O/L + SPP - Schneider Make - 1 No.</t>
  </si>
  <si>
    <t>2 X 8.5 TR ODU</t>
  </si>
  <si>
    <t>32 A TP MCB - Schneider Make - 2 Nos</t>
  </si>
  <si>
    <t>Contactor 32A TP - Schneider Make - 2 Nos</t>
  </si>
  <si>
    <t>Over load relay 14 - 23 A  O/L + SPP - Schneider Make - 2 Nos</t>
  </si>
  <si>
    <t>2 x 5.5 TR ODU</t>
  </si>
  <si>
    <t>25 A TP MCB - Schneider Make - 2 Nos</t>
  </si>
  <si>
    <t>Contactor 25A TP - Schneider Make - 2 Nos</t>
  </si>
  <si>
    <t>Over load relay 9 - 13 A  O/L + SPP - Schneider Make - 2 Nos</t>
  </si>
  <si>
    <t>Emrgancy Stop Lockble - Teknic Make - 1 No.</t>
  </si>
  <si>
    <t>Auto/Manual S/S - KeeCee Make - 1 No.</t>
  </si>
  <si>
    <t>Start/Stop Push Button  - Teknic Make - 8 Nos.</t>
  </si>
  <si>
    <t>ON/OFF/TRIP Indicating lamp Led - Teknic Make - 12 Nos.</t>
  </si>
  <si>
    <t>4 DO PLC with LP HP - Selec Make - 1 Set</t>
  </si>
  <si>
    <t>4 Way Card Relay - Savison Make - 1 No.</t>
  </si>
  <si>
    <t>230/24VDC SMPS - Savison Make - 1 No.</t>
  </si>
  <si>
    <t>Temperature Sensor - SansAir Make - 1 No.</t>
  </si>
  <si>
    <t>4" Fan &amp; Filter - 1 No.</t>
  </si>
  <si>
    <t>Remote Station ( Start/Stop/On) - S G - 1 No.</t>
  </si>
  <si>
    <t>Supply of condensing unit. The unit shall comprise of scroll / Rotary Compressor, Air cooled condenser &amp; Condenser fan. Compressors shall be cut-off automatically under part load conditions. The units shall have microprocessor controls.</t>
  </si>
  <si>
    <t>KFC-  SS Fabricated Equipments Pan India</t>
  </si>
  <si>
    <t>Equipment Description / Long Description</t>
  </si>
  <si>
    <t xml:space="preserve">Item Description </t>
  </si>
  <si>
    <t>Rates 
FY 22-23</t>
  </si>
  <si>
    <t>Qty</t>
  </si>
  <si>
    <t>Amount</t>
  </si>
  <si>
    <t>REMARK</t>
  </si>
  <si>
    <t xml:space="preserve">1 </t>
  </si>
  <si>
    <t xml:space="preserve">Toaster Table O/s 750 x 900 x 800 + 100 mm,without hot surface on top front and  slide under to keep the bun trays </t>
  </si>
  <si>
    <t xml:space="preserve">TOASTER TABLE O/S 750 X 900 X 800+100MM </t>
  </si>
  <si>
    <t xml:space="preserve">Toaster Table O/s 450 x 900 x 800 + 100 mm,without hot surface on top front and  slide under to keep the bun trays </t>
  </si>
  <si>
    <t xml:space="preserve">TOASTER TABLE O/S 450 X 900 X 800+300MM </t>
  </si>
  <si>
    <t xml:space="preserve">Bun Basket / Bun Trolley  640 X700 X 1600 (For Bun crate size 550 X655 X 104 MM) to keep the 10 Bun crates </t>
  </si>
  <si>
    <t>Bun Trolley  with crates 640X700X1600mm</t>
  </si>
  <si>
    <t>2a</t>
  </si>
  <si>
    <r>
      <rPr>
        <sz val="12"/>
        <color indexed="8"/>
        <rFont val="Calibri"/>
        <family val="2"/>
      </rPr>
      <t xml:space="preserve">Bun Basket / Bun  Trolley  640 X700 X 1600 (withot Bun crates) - </t>
    </r>
    <r>
      <rPr>
        <b/>
        <sz val="12"/>
        <color indexed="12"/>
        <rFont val="Calibri"/>
        <family val="2"/>
      </rPr>
      <t>only for North region Rest of Delhi</t>
    </r>
  </si>
  <si>
    <t>Bun Trolley without crates 640X700X1600m</t>
  </si>
  <si>
    <t>Tables to keep the HLZ/ HCW8/ HCW5 i cavity to slide in Drawer warmer in RHS with U/S on other side to keep the condiments/trays</t>
  </si>
  <si>
    <t>3a</t>
  </si>
  <si>
    <t>HLZ Table 1220 x 990 x 800  (4'-2"x 3'-3"x 2'-6")</t>
  </si>
  <si>
    <t>HLZ TABLE 1220 X 990 X 800 MM</t>
  </si>
  <si>
    <t>3b</t>
  </si>
  <si>
    <t xml:space="preserve">Top Shelf For HLZ </t>
  </si>
  <si>
    <t>TOP SHELF FOR HLZ 1220 X 630 X 600+50 MM</t>
  </si>
  <si>
    <t>3c</t>
  </si>
  <si>
    <t>HCW-8 Table</t>
  </si>
  <si>
    <t>HCW-8 TABLE</t>
  </si>
  <si>
    <t>3d</t>
  </si>
  <si>
    <t>HCW -5 Table</t>
  </si>
  <si>
    <t>HCW-5 TABLE</t>
  </si>
  <si>
    <r>
      <rPr>
        <sz val="11"/>
        <color indexed="8"/>
        <rFont val="Trebuchet MS"/>
        <family val="2"/>
      </rPr>
      <t>BURGER CHUTE TABLE (PACK TABLE) - PT-3 with cavity to install Hot Hold Drawer with back side SS box with adjustable middle shelf  850 X 1325 X 800 -</t>
    </r>
    <r>
      <rPr>
        <sz val="11"/>
        <color indexed="12"/>
        <rFont val="Trebuchet MS"/>
        <family val="2"/>
      </rPr>
      <t xml:space="preserve"> for Burger chute</t>
    </r>
    <r>
      <rPr>
        <sz val="11"/>
        <color indexed="8"/>
        <rFont val="Trebuchet MS"/>
        <family val="2"/>
      </rPr>
      <t xml:space="preserve"> </t>
    </r>
  </si>
  <si>
    <t>PACK TABLE-PT-3 SIZE 865 X 1346 X 800 MM</t>
  </si>
  <si>
    <t>Griller Table (Size 1'-2" x 3'-0") - 375 x 900x 800+150mm</t>
  </si>
  <si>
    <t>GRILLER TABLE 375X 900 X 800+150 MM</t>
  </si>
  <si>
    <r>
      <rPr>
        <sz val="12"/>
        <color indexed="8"/>
        <rFont val="Calibri"/>
        <family val="2"/>
      </rPr>
      <t xml:space="preserve">Exhaust Hood (with Fresh-air duct),  large hood (Non Veg Area) size : as per site (2 pcs with 4 nos. filters, fresh air grill, 4 nos. covered lights &amp; Oil dip tray , 2 nos. Bonpet jali holder with mesh) - </t>
    </r>
    <r>
      <rPr>
        <b/>
        <sz val="12"/>
        <color indexed="8"/>
        <rFont val="Calibri"/>
        <family val="2"/>
      </rPr>
      <t>Size 10'-10" RFT</t>
    </r>
  </si>
  <si>
    <t>EXHAUST HOOD WITH FRESH-AIR DUCT 10.10FT</t>
  </si>
  <si>
    <t xml:space="preserve">6 ''  HIGH OF FRONT NON STANDARD NON VEG HOOD </t>
  </si>
  <si>
    <t xml:space="preserve">8 ''  HIGH OF FRONT NON STANDARD NON VEG HOOD </t>
  </si>
  <si>
    <t xml:space="preserve">10'' HIGH OF FRONT NON STANDARD NON VEG HOOD </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</si>
  <si>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13'-9" RFT</t>
    </r>
  </si>
  <si>
    <t xml:space="preserve">EXHAUST HOOD WITH FRESH-AIR DUCT 13.9FT </t>
  </si>
  <si>
    <t>8</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</si>
  <si>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12’5” RFT</t>
    </r>
  </si>
  <si>
    <t>EXHAUST HOOD WITH FRESH-AIR DUCT 12.5 FT</t>
  </si>
  <si>
    <t>Low Height Proximity Hood for Veg. Section dimension :  With 2 filter and Oil Dip Tray , 1 nos. Bonpet jali holder with mesh (Dimension to vary site to site)</t>
  </si>
  <si>
    <t>14 T (450 x 900 x 1550) 1 VAT</t>
  </si>
  <si>
    <t>Low Height Proximity Hood 14T 500x1000</t>
  </si>
  <si>
    <t xml:space="preserve">14TR (950 X 900 X 1550) 2 VAT </t>
  </si>
  <si>
    <t xml:space="preserve">Low Height Proximity Hood 14TR 950x1000 </t>
  </si>
  <si>
    <t>14 TTR (1350 x 900 x 1550) 3 VAT</t>
  </si>
  <si>
    <t xml:space="preserve">LowHeight ProximityHood 14TTR 1350x1000 </t>
  </si>
  <si>
    <t>Rack Table with  bottom shelf and 150mm back splash, O/S- 625 x 975 x 865  +150 mm (one holder under the table top (at front legs) for keeping Tongs, Brushes etc)</t>
  </si>
  <si>
    <t>Rack Table size 625 x 975x 865+150 mm</t>
  </si>
  <si>
    <t>Wall Shelf -SS Sheet  over Single Breading Table, O/s: 1100 x 300 mm</t>
  </si>
  <si>
    <t>WallShelf-SS Breading table 1100 x 300mm</t>
  </si>
  <si>
    <t>11a</t>
  </si>
  <si>
    <t>Wall Shelf -SS Sheet  over Dual Breading Table, O/s: 1800 x 300 mm</t>
  </si>
  <si>
    <t>WallShelf-SS Dual Breadingtable 1800x300</t>
  </si>
  <si>
    <t xml:space="preserve">BT Sink, One sink of size 450 x 525 x 300, backspalsh,deck mounted faucets, drain valve provided (Marking for 20Lit &amp; 40Lit), O/s  -With Landing space </t>
  </si>
  <si>
    <t>BT Sink with landing space 825x600x800mm</t>
  </si>
  <si>
    <t>Wall Shelf - SS  Sheet over B.T.Sink  850x 300 
(Size 2'-10"x 1'-0")</t>
  </si>
  <si>
    <t>WallShelf-SS B.T.Sink size 850 x300mm</t>
  </si>
  <si>
    <r>
      <rPr>
        <sz val="12"/>
        <color indexed="8"/>
        <rFont val="Calibri"/>
        <family val="2"/>
      </rPr>
      <t xml:space="preserve">Hand Wash Sink (Wall Mounted) with Goose neck tap(Jaguar) O/s 450 x 525 x 350 mm ,provided with swan type faucets, sink will fixed with nut &amp; bolts with the frame no welding - </t>
    </r>
    <r>
      <rPr>
        <b/>
        <sz val="12"/>
        <color indexed="8"/>
        <rFont val="Calibri"/>
        <family val="2"/>
      </rPr>
      <t>with 3/4" flaps on both sides</t>
    </r>
  </si>
  <si>
    <t xml:space="preserve">HAND WASH SINK WALL MOUNTED 450X525X350 </t>
  </si>
  <si>
    <t>Dirty Dish Landing Table 530 x 660 x 1775 (865+975mm), garbage chute, with 3 Upper pipe shelves to keep the clean plates and trays</t>
  </si>
  <si>
    <t>Dirty Dish Landing Table 530x660x1775</t>
  </si>
  <si>
    <t>3 Compartment Bowl Sink , with 2 sinks of size 450 x 525 x 300 on both side &amp; centre sink Size is 625 X 500 X 525, backspalsh,deck mounted faucets, PARKO, drain valve provided (Marking for 20Lit &amp; 40Lit) O/s 1675 x 700 x 800 + 300 mmCenter sink should be having 8"&amp; 6" holes for faucet. sink will fixed with nut &amp; bolts with the frame no welding</t>
  </si>
  <si>
    <t>3 Compartment Bowl Sink 450x525x300 mm</t>
  </si>
  <si>
    <t>Wall Shelf -Pipe over 3 Bowl Sink, O/s - 1600 x 300</t>
  </si>
  <si>
    <t>WallShelf-Pipe over 3Bowl Sink 1600x300m</t>
  </si>
  <si>
    <r>
      <rPr>
        <sz val="12"/>
        <color indexed="8"/>
        <rFont val="Calibri"/>
        <family val="2"/>
      </rPr>
      <t xml:space="preserve">Chicken Stand with Drip Tray single O/s 450x650x150 mm - </t>
    </r>
    <r>
      <rPr>
        <b/>
        <sz val="12"/>
        <color indexed="12"/>
        <rFont val="Calibri"/>
        <family val="2"/>
      </rPr>
      <t>Standard Quantity = SHOULD BE EQUAL TO NUMBER OF THAWING RACK.</t>
    </r>
    <r>
      <rPr>
        <sz val="12"/>
        <color indexed="8"/>
        <rFont val="Calibri"/>
        <family val="2"/>
      </rPr>
      <t xml:space="preserve"> [model PT- 10 F] </t>
    </r>
  </si>
  <si>
    <t>ChickenStand DripTray single 450x650x150</t>
  </si>
  <si>
    <t>Thawing Chicken Rack (New Design) with SS 4" wheels and drip tray, O/s : 600x 400 x 2010 mm</t>
  </si>
  <si>
    <t>THAWING CHICKEN RACK 600 X 400 X 2010MM</t>
  </si>
  <si>
    <t xml:space="preserve">Scanner Box (to be installed under 3 Bowl Sink) 
750x 450 x 380  (2'-6" x 1'-6'x 1'-3") </t>
  </si>
  <si>
    <t>SCANNER BOX</t>
  </si>
  <si>
    <t>Combi Oven Stand (New design  Combi Oven Stand) - 700x 600 x 930 with Top plain sheet</t>
  </si>
  <si>
    <t xml:space="preserve">COMBI OVEN STAND NEW DESIGN 700X600X930 </t>
  </si>
  <si>
    <r>
      <rPr>
        <sz val="12"/>
        <color indexed="8"/>
        <rFont val="Calibri"/>
        <family val="2"/>
      </rPr>
      <t>Soaking Tub ( for washing of grill racks and trays)  495x390x698 mm. Customized design to accommodate 10 grill racks for washing. Equipped with drain valve, special rack inside and SS wheels.( without Lid) -</t>
    </r>
    <r>
      <rPr>
        <b/>
        <sz val="12"/>
        <color indexed="12"/>
        <rFont val="Calibri"/>
        <family val="2"/>
      </rPr>
      <t xml:space="preserve"> Standard Quantity = 1 no.</t>
    </r>
  </si>
  <si>
    <t>SOAKING TUB SIZE 495 X 390 X 698MM</t>
  </si>
  <si>
    <r>
      <rPr>
        <sz val="12"/>
        <color indexed="8"/>
        <rFont val="Calibri"/>
        <family val="2"/>
      </rPr>
      <t xml:space="preserve">Bonpet Jali (Ceiling Mounted - Non Veg Hood) - </t>
    </r>
    <r>
      <rPr>
        <b/>
        <sz val="12"/>
        <color indexed="12"/>
        <rFont val="Calibri"/>
        <family val="2"/>
      </rPr>
      <t>Standard Qty - 2 nos. included with Hood</t>
    </r>
  </si>
  <si>
    <t>BONPET JALI</t>
  </si>
  <si>
    <r>
      <rPr>
        <sz val="12"/>
        <color indexed="8"/>
        <rFont val="Calibri"/>
        <family val="2"/>
      </rPr>
      <t xml:space="preserve">Bonpet Jali (Veg. Hood Mounted) - </t>
    </r>
    <r>
      <rPr>
        <b/>
        <sz val="12"/>
        <color indexed="12"/>
        <rFont val="Calibri"/>
        <family val="2"/>
      </rPr>
      <t>Standard Quantity = 1 no. Included with Hood</t>
    </r>
  </si>
  <si>
    <t>25</t>
  </si>
  <si>
    <t>Wall Shelf -SS Sheet  for Veg Prep Table-1 O/s: 900 x 300 mm</t>
  </si>
  <si>
    <t>WALL SHELF FOR VEG PREP TABLE 900X300 MM</t>
  </si>
  <si>
    <t>Wall Shelf -SS Sheet  for Veg Prep Table-1 O/s: 1200 x 300 mm - Optional</t>
  </si>
  <si>
    <t>WALL SHELF FOR VEG PREP TABLE 1500X300MM</t>
  </si>
  <si>
    <t>Drink Tower Station - 1 (for Cobra Towers) O/s 600x600x800 mm, With Accessories (1) 1 Ice bin puff insulated, (2) drain water manifold, (3) Fixed with  3 cup adjustable dispensers (Franke), (4) SS chase (100x100) height 6' .</t>
  </si>
  <si>
    <t>DRINK TOWER STATION 600X600X800+1800 MM</t>
  </si>
  <si>
    <t>27a</t>
  </si>
  <si>
    <t xml:space="preserve">Counter top Drink Tower Station - Ice bin with cup holder  of  8 kg capacity  -  355 x 610 x 812mm / Ice bin </t>
  </si>
  <si>
    <t>Counter Top Drink Tower St 355x610x812mm</t>
  </si>
  <si>
    <t>PACK TABLE - in front of the holding cabinets with adjustable shelfs  1275 X 325 X 800 (No Covering from 3 sides) &amp; holder for tongs on top front</t>
  </si>
  <si>
    <t>PACK TABLE 1275 X 325 X 800MM</t>
  </si>
  <si>
    <t>Delivery Pack Table  600 x 900 x 1050+650mm with 4 drawer and 1 keyboard  (NEW DESIGN)</t>
  </si>
  <si>
    <t>Delivery Pack Table 600x900x1050+650mmNE</t>
  </si>
  <si>
    <t xml:space="preserve">Microwave Shelf - 550 x 425  (1'-10" L x 1'-5" D) </t>
  </si>
  <si>
    <t>MICROWAVE SHELF SIZE 550 X 425MM</t>
  </si>
  <si>
    <r>
      <rPr>
        <sz val="11"/>
        <color indexed="8"/>
        <rFont val="Trebuchet MS"/>
        <family val="2"/>
      </rPr>
      <t xml:space="preserve">SMALL PHT  - Platform handtruck 600 x900 x 864mm 
</t>
    </r>
    <r>
      <rPr>
        <b/>
        <sz val="11"/>
        <color indexed="8"/>
        <rFont val="Trebuchet MS"/>
        <family val="2"/>
      </rPr>
      <t>(Goods Trolley - SMALL)</t>
    </r>
    <r>
      <rPr>
        <sz val="11"/>
        <color indexed="8"/>
        <rFont val="Trebuchet MS"/>
        <family val="2"/>
      </rPr>
      <t xml:space="preserve"> - </t>
    </r>
    <r>
      <rPr>
        <b/>
        <sz val="11"/>
        <color indexed="12"/>
        <rFont val="Trebuchet MS"/>
        <family val="2"/>
      </rPr>
      <t>Standard Quantity = 1no.</t>
    </r>
  </si>
  <si>
    <t>PHT-PLATFORM HANDTRUCK 600X900X864 MM</t>
  </si>
  <si>
    <t>31a</t>
  </si>
  <si>
    <r>
      <rPr>
        <sz val="11"/>
        <color indexed="8"/>
        <rFont val="Trebuchet MS"/>
        <family val="2"/>
      </rPr>
      <t xml:space="preserve">BIG PHT  - Platform handtruck   900 x 1500 x 1015 mm with 8" dia wheels </t>
    </r>
    <r>
      <rPr>
        <b/>
        <sz val="11"/>
        <color indexed="8"/>
        <rFont val="Trebuchet MS"/>
        <family val="2"/>
      </rPr>
      <t xml:space="preserve">(Goods Trolley - BIG)  </t>
    </r>
    <r>
      <rPr>
        <sz val="11"/>
        <color indexed="8"/>
        <rFont val="Trebuchet MS"/>
        <family val="2"/>
      </rPr>
      <t xml:space="preserve">-
</t>
    </r>
    <r>
      <rPr>
        <b/>
        <sz val="11"/>
        <color indexed="12"/>
        <rFont val="Trebuchet MS"/>
        <family val="2"/>
      </rPr>
      <t xml:space="preserve">AS PER OP'S REQUIREMENT </t>
    </r>
  </si>
  <si>
    <t>PHT-PLATFORM HANDTRUCK 900X1500X1015MM</t>
  </si>
  <si>
    <t>Mop Sink  - 375 X 600 X 450 MM</t>
  </si>
  <si>
    <t>MOP SINK  - 375 X 600 X 550 MM</t>
  </si>
  <si>
    <t>Breading Table Rack - Size (370 x 480 x 400 mm)</t>
  </si>
  <si>
    <t>BREADING TABLE RACK 370 X 480 X 400MM</t>
  </si>
  <si>
    <t>Delivery Bag rack - 900 x450 x 1900  (Helmet Rack)</t>
  </si>
  <si>
    <t>DELIVERY BAG RACK-900X450X1900MM HELMET</t>
  </si>
  <si>
    <t>Printer Shelf  - 305x 225</t>
  </si>
  <si>
    <t xml:space="preserve">PRINTER SHELF  </t>
  </si>
  <si>
    <t>MPNC Shelf  - 455 x 300</t>
  </si>
  <si>
    <t xml:space="preserve">MPNC SHELF  </t>
  </si>
  <si>
    <t>Weighing Scale Shelf - 405 x 405</t>
  </si>
  <si>
    <t xml:space="preserve">WEIGHING SCALE SHELF </t>
  </si>
  <si>
    <r>
      <rPr>
        <sz val="11"/>
        <color indexed="8"/>
        <rFont val="Trebuchet MS"/>
        <family val="2"/>
      </rPr>
      <t>Helmet Stand With 8 mm Rods /J-hook -</t>
    </r>
    <r>
      <rPr>
        <b/>
        <sz val="11"/>
        <color indexed="12"/>
        <rFont val="Trebuchet MS"/>
        <family val="2"/>
      </rPr>
      <t xml:space="preserve"> Optional</t>
    </r>
  </si>
  <si>
    <t xml:space="preserve">HELMET STAND WITH 8 MM RODS /JHOOK </t>
  </si>
  <si>
    <r>
      <rPr>
        <sz val="11"/>
        <color indexed="8"/>
        <rFont val="Trebuchet MS"/>
        <family val="2"/>
      </rPr>
      <t xml:space="preserve">Brush Hanger - </t>
    </r>
    <r>
      <rPr>
        <b/>
        <sz val="11"/>
        <color indexed="12"/>
        <rFont val="Trebuchet MS"/>
        <family val="2"/>
      </rPr>
      <t>Standard Quantity = 1no.</t>
    </r>
  </si>
  <si>
    <t xml:space="preserve">BRUSH HANGER </t>
  </si>
  <si>
    <r>
      <rPr>
        <sz val="11"/>
        <color indexed="8"/>
        <rFont val="Trebuchet MS"/>
        <family val="2"/>
      </rPr>
      <t>KOT Ticket Rail -</t>
    </r>
    <r>
      <rPr>
        <b/>
        <sz val="11"/>
        <color indexed="12"/>
        <rFont val="Trebuchet MS"/>
        <family val="2"/>
      </rPr>
      <t xml:space="preserve"> Standard Quantity = 1no.</t>
    </r>
  </si>
  <si>
    <t xml:space="preserve">TICKET RAIL </t>
  </si>
  <si>
    <r>
      <rPr>
        <sz val="11"/>
        <color indexed="8"/>
        <rFont val="Trebuchet MS"/>
        <family val="2"/>
      </rPr>
      <t xml:space="preserve">Marination Rack (825 x 525 x 1575) with 6 nos. of shelves </t>
    </r>
    <r>
      <rPr>
        <b/>
        <sz val="11"/>
        <color indexed="12"/>
        <rFont val="Trebuchet MS"/>
        <family val="2"/>
      </rPr>
      <t>(only for North region - Standard quantity 2 nos.)</t>
    </r>
  </si>
  <si>
    <t>MARINATION RACK 825X 525 X 1575 MM</t>
  </si>
  <si>
    <t>EXTRA ITEMS (ONLY FOR MASTER SHEET)</t>
  </si>
  <si>
    <t xml:space="preserve">EXTRA ITEMS </t>
  </si>
  <si>
    <t>BT SINK - Without Landing  600 x 600 x 800 + 300 mm</t>
  </si>
  <si>
    <t>BT SINK-WITHOUT LANDING 600X600X800+300</t>
  </si>
  <si>
    <r>
      <rPr>
        <sz val="12"/>
        <color indexed="8"/>
        <rFont val="Calibri"/>
        <family val="2"/>
      </rPr>
      <t xml:space="preserve">Oven Cart for half bun pan movement (417x555x1200 mm) with 8 channels to accommodate 8 trays. Sides and top is covers. SS 3" wheels with brakes </t>
    </r>
    <r>
      <rPr>
        <b/>
        <sz val="12"/>
        <color indexed="12"/>
        <rFont val="Calibri"/>
        <family val="2"/>
      </rPr>
      <t xml:space="preserve">(Combi Trolley) </t>
    </r>
  </si>
  <si>
    <t>Oven Cart for bunpan movent 417x555x1200</t>
  </si>
  <si>
    <t>Wall Shelf -SS Sheet  for Veg Prep Table-1 O/s: 1500 x 300 mm - Optional</t>
  </si>
  <si>
    <t>Delivery Pack Table  600 x 900 x 800+1500mm with 2 drawer - Old design &amp;  model</t>
  </si>
  <si>
    <t xml:space="preserve">Delivery Pack Table 600x900x800+1500old </t>
  </si>
  <si>
    <r>
      <rPr>
        <sz val="11"/>
        <color indexed="8"/>
        <rFont val="Trebuchet MS"/>
        <family val="2"/>
      </rPr>
      <t xml:space="preserve">SS partition of 3/4" thickness (to be fabricated as per SS partition  drawing) - </t>
    </r>
    <r>
      <rPr>
        <b/>
        <sz val="11"/>
        <color indexed="12"/>
        <rFont val="Trebuchet MS"/>
        <family val="2"/>
      </rPr>
      <t>Rate/ Sqft</t>
    </r>
  </si>
  <si>
    <t>SS PARTITION OF 3/4" THICKNESS</t>
  </si>
  <si>
    <r>
      <rPr>
        <sz val="11"/>
        <color indexed="8"/>
        <rFont val="Trebuchet MS"/>
        <family val="2"/>
      </rPr>
      <t xml:space="preserve">Veg Prep Table With 1 U/S - 1500 x 700 x 850 + 150 Ht- </t>
    </r>
    <r>
      <rPr>
        <b/>
        <sz val="11"/>
        <color indexed="12"/>
        <rFont val="Trebuchet MS"/>
        <family val="2"/>
      </rPr>
      <t xml:space="preserve">Optional </t>
    </r>
  </si>
  <si>
    <t>VegPrep Table &amp; 1 U/S-1500x700x850+150mm</t>
  </si>
  <si>
    <t>Combi Oven  Stand universal - Old design 
850 x 630 x 790</t>
  </si>
  <si>
    <t>Combi Oven Stand-Old design 850x630x790</t>
  </si>
  <si>
    <t xml:space="preserve">CO2 Cylinder bracket 400 x 200 x 225 mm </t>
  </si>
  <si>
    <t>CO2 CYLINDER BRACKET 400 X 200 X 225MM</t>
  </si>
  <si>
    <t>2'-0" x 2'-0" SS TABLE</t>
  </si>
  <si>
    <t>2'-0" x 1'-6" SS TABLE</t>
  </si>
  <si>
    <t xml:space="preserve"> ANSUL WOOD</t>
  </si>
  <si>
    <t>Subtotal</t>
  </si>
  <si>
    <t>GST @ 18%</t>
  </si>
  <si>
    <t>Transport Extra on actual</t>
  </si>
  <si>
    <t>GST @ 18% on Transport</t>
  </si>
  <si>
    <t>KFC-  RACKS, LOCKERS &amp; OTHER MISC. ITEM INVENTORY</t>
  </si>
  <si>
    <t xml:space="preserve">STORE NAME </t>
  </si>
  <si>
    <t>TENTATIVE GB DATE</t>
  </si>
  <si>
    <t>INDENT ORDER DATE</t>
  </si>
  <si>
    <t xml:space="preserve">TENTATIVE DELIVERY DATE </t>
  </si>
  <si>
    <t>DIMENSION 
(L X W X HT.)</t>
  </si>
  <si>
    <t>Rate FY 22-23</t>
  </si>
  <si>
    <t>GST 18%</t>
  </si>
  <si>
    <t>Total Amount With GST</t>
  </si>
  <si>
    <t>Remark</t>
  </si>
  <si>
    <t>Coldroom Storage Racks -3 Feet x 6 Feet Ht.  (NILKAMAL CAMBRO  MAKE)</t>
  </si>
  <si>
    <t>900X600X1800MM</t>
  </si>
  <si>
    <t>Coldroom Storage Racks  - 4 Feet x 6 Feet ht. (NILKAMAL CAMBRO MAKE)</t>
  </si>
  <si>
    <t>1200X600X1800MM</t>
  </si>
  <si>
    <t>2b</t>
  </si>
  <si>
    <t>Coldroom Storage Racks -3 Feet x 4 Feet Ht.  (NILKAMAL CAMBRO  MAKE)</t>
  </si>
  <si>
    <t>900X600X1200MM</t>
  </si>
  <si>
    <t>Coldroom Storage Racks  - 4 feet x 4 feet Ht. (NILKAMAL CAMBRO MAKE)</t>
  </si>
  <si>
    <t>1200X600X1200MM</t>
  </si>
  <si>
    <t>4b</t>
  </si>
  <si>
    <t>5</t>
  </si>
  <si>
    <t>900X460X1800MM</t>
  </si>
  <si>
    <t>6</t>
  </si>
  <si>
    <t>1200X460X1800MM</t>
  </si>
  <si>
    <t>Coldroom Racks Total</t>
  </si>
  <si>
    <t>Dry Store Racks / Starter Rack</t>
  </si>
  <si>
    <t>STARTER RACK 5 SHELF-900X600X1850MM (3 Ft)</t>
  </si>
  <si>
    <t>Dry Store Rack - 3 Feet (NILKAMAL MAKE)</t>
  </si>
  <si>
    <t>900X600X1850MM</t>
  </si>
  <si>
    <t>STARTER RACK 5 SHELF-1300X600X1850MM (4 Ft)</t>
  </si>
  <si>
    <t>Dry Store Rack - 4 Feet (NILKAMAL MAKE)</t>
  </si>
  <si>
    <t>1300X600X1850MM</t>
  </si>
  <si>
    <t>Dry Store Racks / Starter Racks Total</t>
  </si>
  <si>
    <t>IBS27148 INGREDIENT BIN 27 SLNT WHITE</t>
  </si>
  <si>
    <t>Lockers</t>
  </si>
  <si>
    <t>LOCKERS 8 COMPARTMENTS SIZE 24”X12”X78”(2 FT)</t>
  </si>
  <si>
    <t>Lockers 2'-0" Length</t>
  </si>
  <si>
    <t>600x 300x 1800</t>
  </si>
  <si>
    <t>LOCKERS 12 COMPARTMENTS SIZE 36”X12”X78” (3 FT)</t>
  </si>
  <si>
    <t>Lockers - 3'-0" Length</t>
  </si>
  <si>
    <t>900x 300 x 1800</t>
  </si>
  <si>
    <t>AIR CURTAIN WITH SENSOR</t>
  </si>
  <si>
    <t>3FT AIR CURTAIN WITH SENSOR</t>
  </si>
  <si>
    <t>4FT AIR CURTAIN  WITH SENSOR</t>
  </si>
  <si>
    <t>5FT AIR CURTAIN WITH SENSOR</t>
  </si>
  <si>
    <t>GST 18% extra applicable on above basic rates</t>
  </si>
  <si>
    <r>
      <rPr>
        <b/>
        <sz val="11"/>
        <color rgb="FF000000"/>
        <rFont val="Calibri Light"/>
        <family val="2"/>
        <scheme val="major"/>
      </rPr>
      <t xml:space="preserve">Ceiling Mounted Toilet Exhaust Fan </t>
    </r>
    <r>
      <rPr>
        <b/>
        <sz val="14"/>
        <color rgb="FFC00000"/>
        <rFont val="Calibri Light"/>
        <family val="2"/>
        <scheme val="major"/>
      </rPr>
      <t>( PROPELLER TYPE FAN )</t>
    </r>
  </si>
  <si>
    <r>
      <rPr>
        <sz val="11"/>
        <color theme="1"/>
        <rFont val="Calibri Light"/>
        <family val="2"/>
        <scheme val="major"/>
      </rPr>
      <t xml:space="preserve">Supply of Direct online starters suitable for motors of </t>
    </r>
    <r>
      <rPr>
        <b/>
        <u/>
        <sz val="11"/>
        <color rgb="FF000000"/>
        <rFont val="Calibri Light"/>
        <family val="2"/>
        <scheme val="major"/>
      </rPr>
      <t>Air handling units</t>
    </r>
    <r>
      <rPr>
        <sz val="11"/>
        <color theme="1"/>
        <rFont val="Calibri Light"/>
        <family val="2"/>
        <scheme val="major"/>
      </rPr>
      <t xml:space="preserve"> of below mentioned capacities </t>
    </r>
    <r>
      <rPr>
        <b/>
        <sz val="11"/>
        <color rgb="FF000000"/>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</si>
  <si>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r>
      <rPr>
        <sz val="11"/>
        <color theme="1"/>
        <rFont val="Calibri Light"/>
        <family val="2"/>
        <scheme val="major"/>
      </rPr>
      <t>Supply of following sizes of balancing valve with matching flanges, bolts, supports etc.  The valves should be insulated by making 24 G aluminium sheet box and filling loose TF thermocole applied as per specifications.</t>
    </r>
    <r>
      <rPr>
        <b/>
        <sz val="11"/>
        <color rgb="FF000000"/>
        <rFont val="Calibri Light"/>
        <family val="2"/>
        <scheme val="major"/>
      </rPr>
      <t xml:space="preserve"> (Make : Tour &amp; Anderson )</t>
    </r>
  </si>
  <si>
    <r>
      <rPr>
        <sz val="11"/>
        <color theme="1"/>
        <rFont val="Calibri Light"/>
        <family val="2"/>
        <scheme val="major"/>
      </rPr>
      <t xml:space="preserve">Supply of following sizes of Two way Valve with matching flanges, bolts, supports etc.  The valves should be insulated by making 24 G aluminium sheet box and filling loose TF thermocole applied as per specifications. </t>
    </r>
    <r>
      <rPr>
        <b/>
        <sz val="11"/>
        <color rgb="FF000000"/>
        <rFont val="Calibri Light"/>
        <family val="2"/>
        <scheme val="major"/>
      </rPr>
      <t>( Make: Honeywell,Belimo, Anergy,Rapid</t>
    </r>
  </si>
  <si>
    <r>
      <rPr>
        <sz val="12"/>
        <color rgb="FF000000"/>
        <rFont val="Calibri"/>
        <family val="2"/>
      </rPr>
      <t xml:space="preserve">Bun Basket / Bun  Trolley  640 X700 X 1600 (withot Bun crates) - </t>
    </r>
    <r>
      <rPr>
        <b/>
        <sz val="12"/>
        <color rgb="FF0000FF"/>
        <rFont val="Calibri"/>
        <family val="2"/>
      </rPr>
      <t>only for North region Rest of Delhi</t>
    </r>
  </si>
  <si>
    <r>
      <rPr>
        <sz val="11"/>
        <color rgb="FF000000"/>
        <rFont val="Trebuchet MS"/>
        <family val="2"/>
      </rPr>
      <t>BURGER CHUTE TABLE (PACK TABLE) - PT-3 with cavity to install Hot Hold Drawer with back side SS box with adjustable middle shelf  850 X 1325 X 800 -</t>
    </r>
    <r>
      <rPr>
        <sz val="11"/>
        <color rgb="FF0000FF"/>
        <rFont val="Trebuchet MS"/>
        <family val="2"/>
      </rPr>
      <t xml:space="preserve"> for Burger chute</t>
    </r>
    <r>
      <rPr>
        <sz val="11"/>
        <color rgb="FF000000"/>
        <rFont val="Trebuchet MS"/>
        <family val="2"/>
      </rPr>
      <t xml:space="preserve"> </t>
    </r>
  </si>
  <si>
    <r>
      <rPr>
        <sz val="12"/>
        <color rgb="FF000000"/>
        <rFont val="Calibri"/>
        <family val="2"/>
      </rPr>
      <t xml:space="preserve">Exhaust Hood (with Fresh-air duct),  large hood (Non Veg Area) size : as per site (2 pcs with 4 nos. filters, fresh air grill, 4 nos. covered lights &amp; Oil dip tray , 2 nos. Bonpet jali holder with mesh) - </t>
    </r>
    <r>
      <rPr>
        <b/>
        <sz val="12"/>
        <color rgb="FF000000"/>
        <rFont val="Calibri"/>
        <family val="2"/>
      </rPr>
      <t>Size 10'-10"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</si>
  <si>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13'-9"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</si>
  <si>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12’5” RFT</t>
    </r>
  </si>
  <si>
    <r>
      <rPr>
        <sz val="12"/>
        <color rgb="FF000000"/>
        <rFont val="Calibri"/>
        <family val="2"/>
      </rPr>
      <t xml:space="preserve">Hand Wash Sink (Wall Mounted) with Goose neck tap(Jaguar) O/s 450 x 525 x 350 mm ,provided with swan type faucets, sink will fixed with nut &amp; bolts with the frame no welding - </t>
    </r>
    <r>
      <rPr>
        <b/>
        <sz val="12"/>
        <color rgb="FF000000"/>
        <rFont val="Calibri"/>
        <family val="2"/>
      </rPr>
      <t>with 3/4" flaps on both sides</t>
    </r>
  </si>
  <si>
    <r>
      <rPr>
        <sz val="12"/>
        <color rgb="FF000000"/>
        <rFont val="Calibri"/>
        <family val="2"/>
      </rPr>
      <t xml:space="preserve">Chicken Stand with Drip Tray single O/s 450x650x150 mm - </t>
    </r>
    <r>
      <rPr>
        <b/>
        <sz val="12"/>
        <color rgb="FF0000FF"/>
        <rFont val="Calibri"/>
        <family val="2"/>
      </rPr>
      <t>Standard Quantity = SHOULD BE EQUAL TO NUMBER OF THAWING RACK.</t>
    </r>
    <r>
      <rPr>
        <sz val="12"/>
        <color rgb="FF000000"/>
        <rFont val="Calibri"/>
        <family val="2"/>
      </rPr>
      <t xml:space="preserve"> [model PT- 10 F] </t>
    </r>
  </si>
  <si>
    <r>
      <rPr>
        <sz val="12"/>
        <color rgb="FF000000"/>
        <rFont val="Calibri"/>
        <family val="2"/>
      </rPr>
      <t>Soaking Tub ( for washing of grill racks and trays)  495x390x698 mm. Customized design to accommodate 10 grill racks for washing. Equipped with drain valve, special rack inside and SS wheels.( without Lid) -</t>
    </r>
    <r>
      <rPr>
        <b/>
        <sz val="12"/>
        <color rgb="FF0000FF"/>
        <rFont val="Calibri"/>
        <family val="2"/>
      </rPr>
      <t xml:space="preserve"> Standard Quantity = 1 no.</t>
    </r>
  </si>
  <si>
    <r>
      <rPr>
        <sz val="12"/>
        <color rgb="FF000000"/>
        <rFont val="Calibri"/>
        <family val="2"/>
      </rPr>
      <t xml:space="preserve">Bonpet Jali (Ceiling Mounted - Non Veg Hood) - </t>
    </r>
    <r>
      <rPr>
        <b/>
        <sz val="12"/>
        <color rgb="FF0000FF"/>
        <rFont val="Calibri"/>
        <family val="2"/>
      </rPr>
      <t>Standard Qty - 2 nos. included with Hood</t>
    </r>
  </si>
  <si>
    <r>
      <rPr>
        <sz val="12"/>
        <color rgb="FF000000"/>
        <rFont val="Calibri"/>
        <family val="2"/>
      </rPr>
      <t xml:space="preserve">Bonpet Jali (Veg. Hood Mounted) - </t>
    </r>
    <r>
      <rPr>
        <b/>
        <sz val="12"/>
        <color rgb="FF0000FF"/>
        <rFont val="Calibri"/>
        <family val="2"/>
      </rPr>
      <t>Standard Quantity = 1 no. Included with Hood</t>
    </r>
  </si>
  <si>
    <r>
      <rPr>
        <sz val="11"/>
        <color rgb="FF000000"/>
        <rFont val="Trebuchet MS"/>
        <family val="2"/>
      </rPr>
      <t xml:space="preserve">SMALL PHT  - Platform handtruck 600 x900 x 864mm 
</t>
    </r>
    <r>
      <rPr>
        <b/>
        <sz val="11"/>
        <color rgb="FF000000"/>
        <rFont val="Trebuchet MS"/>
        <family val="2"/>
      </rPr>
      <t>(Goods Trolley - SMALL)</t>
    </r>
    <r>
      <rPr>
        <sz val="11"/>
        <color rgb="FF000000"/>
        <rFont val="Trebuchet MS"/>
        <family val="2"/>
      </rPr>
      <t xml:space="preserve"> - </t>
    </r>
    <r>
      <rPr>
        <b/>
        <sz val="11"/>
        <color rgb="FF0000FF"/>
        <rFont val="Trebuchet MS"/>
        <family val="2"/>
      </rPr>
      <t>Standard Quantity = 1no.</t>
    </r>
  </si>
  <si>
    <r>
      <rPr>
        <sz val="11"/>
        <color rgb="FF000000"/>
        <rFont val="Trebuchet MS"/>
        <family val="2"/>
      </rPr>
      <t xml:space="preserve">BIG PHT  - Platform handtruck   900 x 1500 x 1015 mm with 8" dia wheels </t>
    </r>
    <r>
      <rPr>
        <b/>
        <sz val="11"/>
        <color rgb="FF000000"/>
        <rFont val="Trebuchet MS"/>
        <family val="2"/>
      </rPr>
      <t xml:space="preserve">(Goods Trolley - BIG)  </t>
    </r>
    <r>
      <rPr>
        <sz val="11"/>
        <color rgb="FF000000"/>
        <rFont val="Trebuchet MS"/>
        <family val="2"/>
      </rPr>
      <t xml:space="preserve">-
</t>
    </r>
    <r>
      <rPr>
        <b/>
        <sz val="11"/>
        <color rgb="FF0000FF"/>
        <rFont val="Trebuchet MS"/>
        <family val="2"/>
      </rPr>
      <t xml:space="preserve">AS PER OP'S REQUIREMENT </t>
    </r>
  </si>
  <si>
    <r>
      <rPr>
        <sz val="11"/>
        <color rgb="FF000000"/>
        <rFont val="Trebuchet MS"/>
        <family val="2"/>
      </rPr>
      <t>Helmet Stand With 8 mm Rods /J-hook -</t>
    </r>
    <r>
      <rPr>
        <b/>
        <sz val="11"/>
        <color rgb="FF0000FF"/>
        <rFont val="Trebuchet MS"/>
        <family val="2"/>
      </rPr>
      <t xml:space="preserve"> Optional</t>
    </r>
  </si>
  <si>
    <r>
      <rPr>
        <sz val="11"/>
        <color rgb="FF000000"/>
        <rFont val="Trebuchet MS"/>
        <family val="2"/>
      </rPr>
      <t xml:space="preserve">Brush Hanger - </t>
    </r>
    <r>
      <rPr>
        <b/>
        <sz val="11"/>
        <color rgb="FF0000FF"/>
        <rFont val="Trebuchet MS"/>
        <family val="2"/>
      </rPr>
      <t>Standard Quantity = 1no.</t>
    </r>
  </si>
  <si>
    <r>
      <rPr>
        <sz val="11"/>
        <color rgb="FF000000"/>
        <rFont val="Trebuchet MS"/>
        <family val="2"/>
      </rPr>
      <t>KOT Ticket Rail -</t>
    </r>
    <r>
      <rPr>
        <b/>
        <sz val="11"/>
        <color rgb="FF0000FF"/>
        <rFont val="Trebuchet MS"/>
        <family val="2"/>
      </rPr>
      <t xml:space="preserve"> Standard Quantity = 1no.</t>
    </r>
  </si>
  <si>
    <r>
      <rPr>
        <sz val="11"/>
        <color rgb="FF000000"/>
        <rFont val="Trebuchet MS"/>
        <family val="2"/>
      </rPr>
      <t xml:space="preserve">Marination Rack (825 x 525 x 1575) with 6 nos. of shelves </t>
    </r>
    <r>
      <rPr>
        <b/>
        <sz val="11"/>
        <color rgb="FF0000FF"/>
        <rFont val="Trebuchet MS"/>
        <family val="2"/>
      </rPr>
      <t>(only for North region - Standard quantity 2 nos.)</t>
    </r>
  </si>
  <si>
    <r>
      <rPr>
        <sz val="12"/>
        <color rgb="FF000000"/>
        <rFont val="Calibri"/>
        <family val="2"/>
      </rPr>
      <t xml:space="preserve">Oven Cart for half bun pan movement (417x555x1200 mm) with 8 channels to accommodate 8 trays. Sides and top is covers. SS 3" wheels with brakes </t>
    </r>
    <r>
      <rPr>
        <b/>
        <sz val="12"/>
        <color rgb="FF0000FF"/>
        <rFont val="Calibri"/>
        <family val="2"/>
      </rPr>
      <t xml:space="preserve">(Combi Trolley) </t>
    </r>
  </si>
  <si>
    <r>
      <rPr>
        <sz val="11"/>
        <color rgb="FF000000"/>
        <rFont val="Trebuchet MS"/>
        <family val="2"/>
      </rPr>
      <t xml:space="preserve">SS partition of 3/4" thickness (to be fabricated as per SS partition  drawing) - </t>
    </r>
    <r>
      <rPr>
        <b/>
        <sz val="11"/>
        <color rgb="FF0000FF"/>
        <rFont val="Trebuchet MS"/>
        <family val="2"/>
      </rPr>
      <t>Rate/ Sqft</t>
    </r>
  </si>
  <si>
    <r>
      <rPr>
        <sz val="11"/>
        <color rgb="FF000000"/>
        <rFont val="Trebuchet MS"/>
        <family val="2"/>
      </rPr>
      <t xml:space="preserve">Veg Prep Table With 1 U/S - 1500 x 700 x 850 + 150 Ht- </t>
    </r>
    <r>
      <rPr>
        <b/>
        <sz val="11"/>
        <color rgb="FF0000FF"/>
        <rFont val="Trebuchet MS"/>
        <family val="2"/>
      </rPr>
      <t xml:space="preserve">Optional </t>
    </r>
  </si>
  <si>
    <r>
      <rPr>
        <sz val="10"/>
        <color rgb="FF000000"/>
        <rFont val="Calibri"/>
        <family val="2"/>
        <scheme val="minor"/>
      </rPr>
      <t>BURGER CHUTE TABLE (PACK TABLE) - PT-3 with cavity to install Hot Hold Drawer with back side SS box with adjustable middle shelf  850 X 1325 X 800 -</t>
    </r>
    <r>
      <rPr>
        <sz val="10"/>
        <color rgb="FF0000FF"/>
        <rFont val="Calibri"/>
        <family val="2"/>
        <scheme val="minor"/>
      </rPr>
      <t xml:space="preserve"> for Burger chute</t>
    </r>
    <r>
      <rPr>
        <sz val="10"/>
        <color rgb="FF000000"/>
        <rFont val="Calibri"/>
        <family val="2"/>
        <scheme val="minor"/>
      </rPr>
      <t xml:space="preserve"> </t>
    </r>
  </si>
  <si>
    <r>
      <rPr>
        <sz val="10"/>
        <color rgb="FF000000"/>
        <rFont val="Calibri"/>
        <family val="2"/>
        <scheme val="minor"/>
      </rPr>
      <t xml:space="preserve">Exhaust Hood (with Fresh-air duct),  large hood (Non Veg Area) size : as per site (2 pcs with 4 nos. filters, fresh air grill, 4 nos. covered lights &amp; Oil dip tray , 2 nos. Bonpet jali holder with mesh) - </t>
    </r>
    <r>
      <rPr>
        <b/>
        <sz val="10"/>
        <color rgb="FF000000"/>
        <rFont val="Calibri"/>
        <family val="2"/>
        <scheme val="minor"/>
      </rPr>
      <t>Size 10'-10" RFT</t>
    </r>
  </si>
  <si>
    <r>
      <rPr>
        <sz val="10"/>
        <color rgb="FF000000"/>
        <rFont val="Calibri"/>
        <family val="2"/>
        <scheme val="minor"/>
      </rPr>
      <t xml:space="preserve">Hand Wash Sink (Wall Mounted) with Goose neck tap(Jaguar) O/s 450 x 525 x 350 mm ,provided with swan type faucets, sink will fixed with nut &amp; bolts with the frame no welding - </t>
    </r>
    <r>
      <rPr>
        <b/>
        <sz val="10"/>
        <color rgb="FF000000"/>
        <rFont val="Calibri"/>
        <family val="2"/>
        <scheme val="minor"/>
      </rPr>
      <t>with 3/4" flaps on both sides</t>
    </r>
  </si>
  <si>
    <r>
      <rPr>
        <sz val="10"/>
        <color rgb="FF000000"/>
        <rFont val="Calibri"/>
        <family val="2"/>
        <scheme val="minor"/>
      </rPr>
      <t xml:space="preserve">Chicken Stand with Drip Tray single O/s 450x650x150 mm - </t>
    </r>
    <r>
      <rPr>
        <b/>
        <sz val="10"/>
        <color rgb="FF0000FF"/>
        <rFont val="Calibri"/>
        <family val="2"/>
        <scheme val="minor"/>
      </rPr>
      <t>Standard Quantity = SHOULD BE EQUAL TO NUMBER OF THAWING RACK.</t>
    </r>
    <r>
      <rPr>
        <sz val="10"/>
        <color rgb="FF000000"/>
        <rFont val="Calibri"/>
        <family val="2"/>
        <scheme val="minor"/>
      </rPr>
      <t xml:space="preserve"> [model PT- 10 F] </t>
    </r>
  </si>
  <si>
    <r>
      <rPr>
        <sz val="10"/>
        <color rgb="FF000000"/>
        <rFont val="Calibri"/>
        <family val="2"/>
        <scheme val="minor"/>
      </rPr>
      <t>Soaking Tub ( for washing of grill racks and trays)  495x390x698 mm. Customized design to accommodate 10 grill racks for washing. Equipped with drain valve, special rack inside and SS wheels.( without Lid) -</t>
    </r>
    <r>
      <rPr>
        <b/>
        <sz val="10"/>
        <color rgb="FF0000FF"/>
        <rFont val="Calibri"/>
        <family val="2"/>
        <scheme val="minor"/>
      </rPr>
      <t xml:space="preserve"> Standard Quantity = 1 no.</t>
    </r>
  </si>
  <si>
    <r>
      <rPr>
        <sz val="10"/>
        <color rgb="FF000000"/>
        <rFont val="Calibri"/>
        <family val="2"/>
        <scheme val="minor"/>
      </rPr>
      <t xml:space="preserve">SMALL PHT  - Platform handtruck 600 x900 x 864mm 
</t>
    </r>
    <r>
      <rPr>
        <b/>
        <sz val="10"/>
        <color rgb="FF000000"/>
        <rFont val="Calibri"/>
        <family val="2"/>
        <scheme val="minor"/>
      </rPr>
      <t>(Goods Trolley - SMALL)</t>
    </r>
    <r>
      <rPr>
        <sz val="10"/>
        <color rgb="FF000000"/>
        <rFont val="Calibri"/>
        <family val="2"/>
        <scheme val="minor"/>
      </rPr>
      <t xml:space="preserve"> - </t>
    </r>
    <r>
      <rPr>
        <b/>
        <sz val="10"/>
        <color rgb="FF0000FF"/>
        <rFont val="Calibri"/>
        <family val="2"/>
        <scheme val="minor"/>
      </rPr>
      <t>Standard Quantity = 1no.</t>
    </r>
  </si>
  <si>
    <r>
      <rPr>
        <sz val="10"/>
        <color rgb="FF000000"/>
        <rFont val="Calibri"/>
        <family val="2"/>
        <scheme val="minor"/>
      </rPr>
      <t xml:space="preserve">Brush Hanger - </t>
    </r>
    <r>
      <rPr>
        <b/>
        <sz val="10"/>
        <color rgb="FF0000FF"/>
        <rFont val="Calibri"/>
        <family val="2"/>
        <scheme val="minor"/>
      </rPr>
      <t>Standard Quantity = 1no.</t>
    </r>
  </si>
  <si>
    <r>
      <rPr>
        <sz val="10"/>
        <color rgb="FF000000"/>
        <rFont val="Calibri"/>
        <family val="2"/>
        <scheme val="minor"/>
      </rPr>
      <t>KOT Ticket Rail -</t>
    </r>
    <r>
      <rPr>
        <b/>
        <sz val="10"/>
        <color rgb="FF0000FF"/>
        <rFont val="Calibri"/>
        <family val="2"/>
        <scheme val="minor"/>
      </rPr>
      <t xml:space="preserve"> Standard Quantity = 1no.</t>
    </r>
  </si>
  <si>
    <r>
      <rPr>
        <sz val="10"/>
        <color rgb="FF000000"/>
        <rFont val="Calibri"/>
        <family val="2"/>
        <scheme val="minor"/>
      </rPr>
      <t xml:space="preserve">SS partition of 3/4" thickness (to be fabricated as per SS partition  drawing) - </t>
    </r>
    <r>
      <rPr>
        <b/>
        <sz val="10"/>
        <color rgb="FF0000FF"/>
        <rFont val="Calibri"/>
        <family val="2"/>
        <scheme val="minor"/>
      </rPr>
      <t>Rate/ Sqft</t>
    </r>
  </si>
  <si>
    <t xml:space="preserve">    </t>
  </si>
  <si>
    <t xml:space="preserve">2'-10" X 1'-0" SIZE SHELF </t>
  </si>
  <si>
    <t>SIZE- 2'-0"X 1'-0"</t>
  </si>
  <si>
    <t>ELECTRIC 18 - 2  FRYER</t>
  </si>
  <si>
    <t>2</t>
  </si>
  <si>
    <t>3</t>
  </si>
  <si>
    <t>4</t>
  </si>
  <si>
    <t>7</t>
  </si>
  <si>
    <t>9</t>
  </si>
  <si>
    <t>10</t>
  </si>
  <si>
    <t>11</t>
  </si>
  <si>
    <t>12</t>
  </si>
  <si>
    <t>13</t>
  </si>
  <si>
    <t>14</t>
  </si>
  <si>
    <t>15</t>
  </si>
  <si>
    <t>16</t>
  </si>
  <si>
    <t>17</t>
  </si>
  <si>
    <t>18</t>
  </si>
  <si>
    <t>19</t>
  </si>
  <si>
    <t>20</t>
  </si>
  <si>
    <t>21</t>
  </si>
  <si>
    <t>ELECTRIC 18 - 1  FRYER</t>
  </si>
  <si>
    <t>ELECTRIC VEG  FRYER 14T</t>
  </si>
  <si>
    <t>DUAL BREADING TABLE</t>
  </si>
  <si>
    <t>UHC</t>
  </si>
  <si>
    <t>FRY DUMP PASS THRU</t>
  </si>
  <si>
    <t>ICE CUBER</t>
  </si>
  <si>
    <t>TAYLOR BC 10</t>
  </si>
  <si>
    <t>PRINCE CASTLE VERTICAL TOASTER</t>
  </si>
  <si>
    <t>COMBINED BURGER STATION</t>
  </si>
  <si>
    <t>ELECTRIC COMBI OVEN</t>
  </si>
  <si>
    <t>CHEST FREEZER</t>
  </si>
  <si>
    <t>VEG PREP TABLE</t>
  </si>
  <si>
    <t>2 DOOR VEG CHILLER</t>
  </si>
  <si>
    <t>BURGER SHOOT</t>
  </si>
  <si>
    <t>NON VEG GRILLER</t>
  </si>
  <si>
    <t>MARINATOR</t>
  </si>
  <si>
    <t>COMMERCIAL MICROWAVE OVEN</t>
  </si>
  <si>
    <t>ELECTRONIC WEIGHING SCALE</t>
  </si>
  <si>
    <t>PHC</t>
  </si>
  <si>
    <t>22</t>
  </si>
  <si>
    <t>23</t>
  </si>
  <si>
    <t>LHS HINGES</t>
  </si>
  <si>
    <t>1</t>
  </si>
  <si>
    <t>24</t>
  </si>
  <si>
    <t>26</t>
  </si>
  <si>
    <t>27</t>
  </si>
  <si>
    <t>28</t>
  </si>
  <si>
    <t>30</t>
  </si>
  <si>
    <t>31</t>
  </si>
  <si>
    <t>32</t>
  </si>
  <si>
    <t>33</t>
  </si>
  <si>
    <t xml:space="preserve">8 FOR CHILLER RACK &amp; 2 FOR THAWING RACK </t>
  </si>
  <si>
    <t>1'-4" X 1'-6"</t>
  </si>
  <si>
    <t>BIB RACK</t>
  </si>
  <si>
    <t>PEPSI MACHINE</t>
  </si>
  <si>
    <t>SINK AT LHS</t>
  </si>
  <si>
    <t>RHS LANDING</t>
  </si>
  <si>
    <t>Sft</t>
  </si>
  <si>
    <t>2'-2" X 2-'4"</t>
  </si>
  <si>
    <t xml:space="preserve">1NOS. NEAR COMBI OVEN STAND               3'-6'' X 6' HT </t>
  </si>
  <si>
    <t>Final KFC-T2 AIRPORT-DELHI -  SS Fabricated Equipments Pan India</t>
  </si>
  <si>
    <t>Final KFC-T2 AIRPORT-DELHI -  Live Equipments</t>
  </si>
  <si>
    <t>ELECTRIC RICE COOKER</t>
  </si>
  <si>
    <t>KRUSHER STN</t>
  </si>
  <si>
    <t xml:space="preserve"> STANDARD HOOD  HT               (ANSUL HOOD)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</si>
</sst>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64" formatCode="_(&quot;$&quot;* #,##0.00_);_(&quot;$&quot;* \(#,##0.00\);_(&quot;$&quot;* &quot;-&quot;??_);_(@_)"/>
    <numFmt numFmtId="165" formatCode="_(* #,##0.00_);_(* \(#,##0.00\);_(* &quot;-&quot;??_);_(@_)"/>
    <numFmt numFmtId="166" formatCode="_ &quot;Rs.&quot;\ * #,##0.00_ ;_ &quot;Rs.&quot;\ * \-#,##0.00_ ;_ &quot;Rs.&quot;\ * &quot;-&quot;??_ ;_ @_ "/>
    <numFmt numFmtId="167" formatCode="_(* #,##0_);_(* \(#,##0\);_(* &quot;-&quot;??_);_(@_)"/>
    <numFmt numFmtId="168" formatCode="_-* #,##0.00_-;\-* #,##0.00_-;_-* &quot;-&quot;??_-;_-@_-"/>
    <numFmt numFmtId="169" formatCode="0.0"/>
    <numFmt numFmtId="170" formatCode="&quot;₹&quot;\ #,##0.00"/>
    <numFmt numFmtId="171" formatCode="&quot;₹&quot;\ #,##0"/>
    <numFmt numFmtId="172" formatCode="_ &quot;Rs.&quot;\ * #,##0_ ;_ &quot;Rs.&quot;\ * \-#,##0_ ;_ &quot;Rs.&quot;\ * &quot;-&quot;??_ ;_ @_ "/>
    <numFmt numFmtId="173" formatCode="&quot; ₹ &quot;* #,##0.00&quot; &quot;;&quot; ₹ &quot;* &quot;-&quot;#,##0.00&quot; &quot;;&quot; ₹ &quot;* &quot;-&quot;??&quot; &quot;"/>
    <numFmt numFmtId="174" formatCode="_ [$₹-4009]\ * #,##0_ ;_ [$₹-4009]\ * \-#,##0_ ;_ [$₹-4009]\ * &quot;-&quot;??_ ;_ @_ "/>
  </numFmts>
  <fonts count="70" x14ac:knownFonts="1">
    <font>
      <sz val="11"/>
      <color theme="1"/>
      <name val="Calibri"/>
      <family val="2"/>
      <scheme val="minor"/>
    </font>
    <font>
      <sz val="10"/>
      <color theme="1"/>
      <name val="Arial"/>
      <family val="2"/>
    </font>
    <font>
      <b/>
      <sz val="11"/>
      <color theme="1"/>
      <name val="Calibri"/>
      <family val="2"/>
      <scheme val="minor"/>
    </font>
    <font>
      <sz val="11"/>
      <color indexed="8"/>
      <name val="Calibri"/>
      <family val="2"/>
    </font>
    <font>
      <b/>
      <sz val="11"/>
      <color rgb="FFFF0000"/>
      <name val="Calibri"/>
      <family val="2"/>
      <scheme val="minor"/>
    </font>
    <font>
      <b/>
      <sz val="11"/>
      <name val="Calibri"/>
      <family val="2"/>
      <scheme val="minor"/>
    </font>
    <font>
      <b/>
      <sz val="11"/>
      <name val="Arial"/>
      <family val="2"/>
    </font>
    <font>
      <sz val="10"/>
      <name val="Arial"/>
      <family val="2"/>
      <charset val="1"/>
    </font>
    <font>
      <b/>
      <sz val="11"/>
      <color theme="1"/>
      <name val="Calibri Light"/>
      <family val="2"/>
      <scheme val="major"/>
    </font>
    <font>
      <b/>
      <sz val="11"/>
      <name val="Calibri Light"/>
      <family val="2"/>
      <scheme val="major"/>
    </font>
    <font>
      <sz val="11"/>
      <color theme="1"/>
      <name val="Calibri Light"/>
      <family val="2"/>
      <scheme val="major"/>
    </font>
    <font>
      <sz val="11"/>
      <name val="Calibri Light"/>
      <family val="2"/>
      <scheme val="major"/>
    </font>
    <font>
      <sz val="12"/>
      <color rgb="FFFF0000"/>
      <name val="Calibri"/>
      <family val="2"/>
      <scheme val="minor"/>
    </font>
    <font>
      <sz val="11"/>
      <color indexed="8"/>
      <name val="Calibri Light"/>
      <family val="2"/>
      <scheme val="major"/>
    </font>
    <font>
      <b/>
      <sz val="11"/>
      <color indexed="8"/>
      <name val="Calibri Light"/>
      <family val="2"/>
      <scheme val="major"/>
    </font>
    <font>
      <sz val="11"/>
      <color rgb="FF000000"/>
      <name val="Calibri Light"/>
      <family val="2"/>
      <scheme val="major"/>
    </font>
    <font>
      <sz val="11"/>
      <name val="Arial"/>
      <family val="2"/>
    </font>
    <font>
      <sz val="11"/>
      <color indexed="8"/>
      <name val="Arial"/>
      <family val="2"/>
    </font>
    <font>
      <sz val="10"/>
      <name val="Calibri Light"/>
      <family val="2"/>
      <scheme val="major"/>
    </font>
    <font>
      <b/>
      <sz val="11"/>
      <color rgb="FF000000"/>
      <name val="Calibri"/>
      <family val="2"/>
      <scheme val="minor"/>
    </font>
    <font>
      <sz val="11"/>
      <color rgb="FF000000"/>
      <name val="Calibri"/>
      <family val="2"/>
      <scheme val="minor"/>
    </font>
    <font>
      <b/>
      <sz val="10"/>
      <name val="Calibri Light"/>
      <family val="2"/>
      <scheme val="major"/>
    </font>
    <font>
      <sz val="9"/>
      <color theme="1"/>
      <name val="Arial"/>
      <family val="2"/>
    </font>
    <font>
      <sz val="10"/>
      <color rgb="FF000000"/>
      <name val="Arial"/>
      <family val="2"/>
    </font>
    <font>
      <b/>
      <sz val="11"/>
      <color rgb="FF000000"/>
      <name val="Calibri Light"/>
      <family val="2"/>
      <scheme val="major"/>
    </font>
    <font>
      <b/>
      <sz val="14"/>
      <color rgb="FFC00000"/>
      <name val="Calibri Light"/>
      <family val="2"/>
      <scheme val="major"/>
    </font>
    <font>
      <b/>
      <u/>
      <sz val="11"/>
      <color indexed="8"/>
      <name val="Calibri Light"/>
      <family val="2"/>
      <scheme val="major"/>
    </font>
    <font>
      <b/>
      <sz val="12"/>
      <color theme="1"/>
      <name val="Calibri"/>
      <family val="2"/>
      <scheme val="minor"/>
    </font>
    <font>
      <b/>
      <sz val="9"/>
      <color rgb="FFFF0000"/>
      <name val="Calibri"/>
      <family val="2"/>
      <scheme val="minor"/>
    </font>
    <font>
      <sz val="11"/>
      <name val="Arial Narrow"/>
      <family val="2"/>
    </font>
    <font>
      <b/>
      <sz val="13"/>
      <color theme="1"/>
      <name val="Calibri Light"/>
      <family val="2"/>
      <scheme val="major"/>
    </font>
    <font>
      <sz val="11"/>
      <name val="Calibri"/>
      <family val="2"/>
      <scheme val="minor"/>
    </font>
    <font>
      <b/>
      <sz val="9"/>
      <name val="Calibri Light"/>
      <family val="2"/>
      <scheme val="major"/>
    </font>
    <font>
      <b/>
      <sz val="14"/>
      <color rgb="FFFF0000"/>
      <name val="Calibri"/>
      <family val="2"/>
      <scheme val="minor"/>
    </font>
    <font>
      <b/>
      <sz val="12"/>
      <color indexed="8"/>
      <name val="Calibri"/>
      <family val="2"/>
    </font>
    <font>
      <b/>
      <u/>
      <sz val="14"/>
      <color indexed="8"/>
      <name val="Calibri"/>
      <family val="2"/>
    </font>
    <font>
      <sz val="12"/>
      <color indexed="8"/>
      <name val="Calibri"/>
      <family val="2"/>
    </font>
    <font>
      <sz val="11"/>
      <color indexed="8"/>
      <name val="Trebuchet MS"/>
      <family val="2"/>
    </font>
    <font>
      <b/>
      <sz val="11"/>
      <color indexed="8"/>
      <name val="Trebuchet MS"/>
      <family val="2"/>
    </font>
    <font>
      <b/>
      <sz val="12"/>
      <color indexed="12"/>
      <name val="Calibri"/>
      <family val="2"/>
    </font>
    <font>
      <sz val="11"/>
      <color indexed="12"/>
      <name val="Trebuchet MS"/>
      <family val="2"/>
    </font>
    <font>
      <b/>
      <sz val="11"/>
      <color indexed="12"/>
      <name val="Trebuchet MS"/>
      <family val="2"/>
    </font>
    <font>
      <sz val="9"/>
      <color indexed="8"/>
      <name val="Calibri Light"/>
      <family val="2"/>
      <scheme val="major"/>
    </font>
    <font>
      <b/>
      <u/>
      <sz val="10"/>
      <color indexed="8"/>
      <name val="Trebuchet MS"/>
      <family val="2"/>
    </font>
    <font>
      <b/>
      <sz val="11"/>
      <color rgb="FFFF0000"/>
      <name val="Calibri"/>
      <family val="2"/>
    </font>
    <font>
      <sz val="11"/>
      <color rgb="FFFF0000"/>
      <name val="Calibri"/>
      <family val="2"/>
    </font>
    <font>
      <sz val="11"/>
      <color theme="1" tint="4.9989318521683403E-2"/>
      <name val="Calibri"/>
      <family val="2"/>
    </font>
    <font>
      <sz val="11"/>
      <color theme="1" tint="4.9989318521683403E-2"/>
      <name val="Trebuchet MS"/>
      <family val="2"/>
    </font>
    <font>
      <sz val="9"/>
      <color theme="1" tint="4.9989318521683403E-2"/>
      <name val="Calibri Light"/>
      <family val="2"/>
      <scheme val="major"/>
    </font>
    <font>
      <b/>
      <sz val="12"/>
      <name val="Calibri Light"/>
      <family val="2"/>
      <scheme val="major"/>
    </font>
    <font>
      <sz val="10"/>
      <color rgb="FF000000"/>
      <name val="Calibri"/>
      <family val="2"/>
      <scheme val="minor"/>
    </font>
    <font>
      <b/>
      <sz val="10"/>
      <color theme="1"/>
      <name val="Calibri"/>
      <family val="2"/>
      <scheme val="minor"/>
    </font>
    <font>
      <sz val="10"/>
      <color theme="1" tint="4.9989318521683403E-2"/>
      <name val="Calibri"/>
      <family val="2"/>
      <scheme val="minor"/>
    </font>
    <font>
      <b/>
      <sz val="10"/>
      <color rgb="FF000000"/>
      <name val="Calibri"/>
      <family val="2"/>
      <scheme val="minor"/>
    </font>
    <font>
      <b/>
      <sz val="10"/>
      <color rgb="FFFF0000"/>
      <name val="Calibri"/>
      <family val="2"/>
      <scheme val="minor"/>
    </font>
    <font>
      <b/>
      <sz val="10"/>
      <name val="Calibri"/>
      <family val="2"/>
      <scheme val="minor"/>
    </font>
    <font>
      <b/>
      <u/>
      <sz val="16"/>
      <color rgb="FF000000"/>
      <name val="Calibri"/>
      <family val="2"/>
      <scheme val="minor"/>
    </font>
    <font>
      <sz val="11"/>
      <color rgb="FF9C0006"/>
      <name val="Calibri"/>
      <family val="2"/>
      <scheme val="minor"/>
    </font>
    <font>
      <b/>
      <sz val="10"/>
      <color rgb="FF0000FF"/>
      <name val="Calibri"/>
      <family val="2"/>
      <scheme val="minor"/>
    </font>
    <font>
      <sz val="10"/>
      <color rgb="FF0000FF"/>
      <name val="Calibri"/>
      <family val="2"/>
      <scheme val="minor"/>
    </font>
    <font>
      <b/>
      <u/>
      <sz val="11"/>
      <color rgb="FF000000"/>
      <name val="Calibri Light"/>
      <family val="2"/>
      <scheme val="major"/>
    </font>
    <font>
      <sz val="12"/>
      <color rgb="FF000000"/>
      <name val="Calibri"/>
      <family val="2"/>
    </font>
    <font>
      <b/>
      <sz val="12"/>
      <color rgb="FF0000FF"/>
      <name val="Calibri"/>
      <family val="2"/>
    </font>
    <font>
      <sz val="11"/>
      <color rgb="FF000000"/>
      <name val="Trebuchet MS"/>
      <family val="2"/>
    </font>
    <font>
      <sz val="11"/>
      <color rgb="FF0000FF"/>
      <name val="Trebuchet MS"/>
      <family val="2"/>
    </font>
    <font>
      <b/>
      <sz val="12"/>
      <color rgb="FF000000"/>
      <name val="Calibri"/>
      <family val="2"/>
    </font>
    <font>
      <b/>
      <sz val="11"/>
      <color rgb="FF000000"/>
      <name val="Trebuchet MS"/>
      <family val="2"/>
    </font>
    <font>
      <b/>
      <sz val="11"/>
      <color rgb="FF0000FF"/>
      <name val="Trebuchet MS"/>
      <family val="2"/>
    </font>
    <font>
      <sz val="11"/>
      <color theme="1"/>
      <name val="Calibri"/>
      <family val="2"/>
      <scheme val="minor"/>
    </font>
    <font>
      <b/>
      <sz val="10"/>
      <color rgb="FFFF0000"/>
      <name val="Calibri"/>
      <family val="2"/>
    </font>
  </fonts>
  <fills count="14">
    <fill>
      <patternFill patternType="none"/>
    </fill>
    <fill>
      <patternFill patternType="gray125"/>
    </fill>
    <fill>
      <patternFill patternType="solid">
        <fgColor theme="0" tint="-0.2499465926084170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2DCDB"/>
        <bgColor indexed="64"/>
      </patternFill>
    </fill>
    <fill>
      <patternFill patternType="solid">
        <fgColor rgb="FFFF0000"/>
        <bgColor indexed="64"/>
      </patternFill>
    </fill>
    <fill>
      <patternFill patternType="solid">
        <fgColor rgb="FFFFFF00"/>
        <bgColor indexed="64"/>
      </patternFill>
    </fill>
    <fill>
      <patternFill patternType="solid">
        <fgColor rgb="FFFCE4D6"/>
        <bgColor indexed="64"/>
      </patternFill>
    </fill>
    <fill>
      <patternFill patternType="solid">
        <fgColor theme="4" tint="0.79995117038483843"/>
        <bgColor indexed="64"/>
      </patternFill>
    </fill>
    <fill>
      <patternFill patternType="solid">
        <fgColor rgb="FFFFC7CE"/>
        <bgColor indexed="64"/>
      </patternFill>
    </fill>
    <fill>
      <patternFill patternType="solid">
        <fgColor theme="0" tint="-0.249977111117893"/>
        <bgColor indexed="64"/>
      </patternFill>
    </fill>
  </fills>
  <borders count="28">
    <border>
      <left/>
      <right/>
      <top/>
      <bottom/>
      <diagonal/>
    </border>
    <border>
      <left style="thin">
        <color auto="1"/>
      </left>
      <right style="thin">
        <color auto="1"/>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8"/>
      </left>
      <right style="thin">
        <color indexed="8"/>
      </right>
      <top/>
      <bottom style="thin">
        <color indexed="8"/>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8"/>
      </left>
      <right style="thin">
        <color indexed="8"/>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255">
    <xf numFmtId="0" fontId="0" fillId="0" borderId="0"/>
    <xf numFmtId="164" fontId="68"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165" fontId="3" fillId="0" borderId="0" applyFont="0" applyFill="0" applyBorder="0" applyAlignment="0" applyProtection="0"/>
    <xf numFmtId="0" fontId="7"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43" fontId="68" fillId="0" borderId="0" applyFont="0" applyFill="0" applyBorder="0" applyAlignment="0" applyProtection="0"/>
    <xf numFmtId="165" fontId="3" fillId="0" borderId="0" applyFont="0" applyFill="0" applyBorder="0" applyAlignment="0" applyProtection="0"/>
    <xf numFmtId="0" fontId="68" fillId="0" borderId="0"/>
    <xf numFmtId="0" fontId="7" fillId="0" borderId="0" applyFont="0" applyFill="0" applyBorder="0" applyAlignment="0" applyProtection="0"/>
    <xf numFmtId="0" fontId="7" fillId="0" borderId="0"/>
    <xf numFmtId="0" fontId="7" fillId="0" borderId="0"/>
    <xf numFmtId="0" fontId="3" fillId="0" borderId="0"/>
    <xf numFmtId="0" fontId="3" fillId="0" borderId="0"/>
    <xf numFmtId="0" fontId="68" fillId="0" borderId="0"/>
    <xf numFmtId="0" fontId="3" fillId="0" borderId="0"/>
    <xf numFmtId="0" fontId="7" fillId="0" borderId="0"/>
    <xf numFmtId="0" fontId="68" fillId="0" borderId="0"/>
    <xf numFmtId="43" fontId="68" fillId="0" borderId="0" applyFont="0" applyFill="0" applyBorder="0" applyAlignment="0" applyProtection="0"/>
    <xf numFmtId="0" fontId="7" fillId="0" borderId="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0" fontId="7" fillId="0" borderId="0"/>
    <xf numFmtId="43" fontId="68" fillId="0" borderId="0" applyFont="0" applyFill="0" applyBorder="0" applyAlignment="0" applyProtection="0"/>
    <xf numFmtId="0" fontId="7" fillId="0" borderId="0"/>
    <xf numFmtId="0" fontId="3" fillId="0" borderId="0" applyNumberFormat="0" applyFill="0" applyBorder="0" applyProtection="0"/>
    <xf numFmtId="0" fontId="7" fillId="0" borderId="0" applyNumberFormat="0" applyFill="0" applyBorder="0" applyAlignment="0" applyProtection="0"/>
    <xf numFmtId="43" fontId="7" fillId="0" borderId="0" applyFont="0" applyFill="0" applyBorder="0" applyAlignment="0" applyProtection="0"/>
    <xf numFmtId="0" fontId="29" fillId="0" borderId="0"/>
    <xf numFmtId="0" fontId="68" fillId="0" borderId="0"/>
    <xf numFmtId="43" fontId="68" fillId="0" borderId="0" applyFont="0" applyFill="0" applyBorder="0" applyAlignment="0" applyProtection="0"/>
    <xf numFmtId="164" fontId="3" fillId="0" borderId="0" applyFont="0" applyFill="0" applyBorder="0" applyAlignment="0" applyProtection="0"/>
    <xf numFmtId="0" fontId="3" fillId="0" borderId="0"/>
    <xf numFmtId="43" fontId="68" fillId="0" borderId="0" applyFont="0" applyFill="0" applyBorder="0" applyAlignment="0" applyProtection="0"/>
    <xf numFmtId="9" fontId="68"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7"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9"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66" fontId="3"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72"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0" fontId="68" fillId="0" borderId="0"/>
    <xf numFmtId="43" fontId="68" fillId="0" borderId="0" applyFont="0" applyFill="0" applyBorder="0" applyAlignment="0" applyProtection="0"/>
    <xf numFmtId="164" fontId="68" fillId="0" borderId="0" applyFont="0" applyFill="0" applyBorder="0" applyAlignment="0" applyProtection="0"/>
    <xf numFmtId="0" fontId="7" fillId="0" borderId="0"/>
    <xf numFmtId="0" fontId="3" fillId="0" borderId="0" applyNumberFormat="0" applyFill="0" applyBorder="0" applyProtection="0"/>
    <xf numFmtId="43" fontId="3" fillId="0" borderId="0" applyFont="0" applyFill="0" applyBorder="0" applyAlignment="0" applyProtection="0"/>
    <xf numFmtId="43" fontId="68"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43" fontId="68" fillId="0" borderId="0" applyFont="0" applyFill="0" applyBorder="0" applyAlignment="0" applyProtection="0"/>
    <xf numFmtId="43" fontId="68" fillId="0" borderId="0" applyFont="0" applyFill="0" applyBorder="0" applyAlignment="0" applyProtection="0"/>
    <xf numFmtId="0" fontId="7" fillId="0" borderId="0"/>
    <xf numFmtId="0" fontId="7" fillId="0" borderId="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0" borderId="0" applyFont="0" applyFill="0" applyBorder="0" applyAlignment="0" applyProtection="0"/>
    <xf numFmtId="0" fontId="3" fillId="0" borderId="0"/>
    <xf numFmtId="0" fontId="68" fillId="0" borderId="0"/>
    <xf numFmtId="0" fontId="68" fillId="0" borderId="0"/>
    <xf numFmtId="0" fontId="3" fillId="0" borderId="0" applyNumberFormat="0" applyFill="0" applyBorder="0" applyProtection="0"/>
    <xf numFmtId="0" fontId="3" fillId="0" borderId="0" applyNumberFormat="0" applyFill="0" applyBorder="0" applyProtection="0"/>
    <xf numFmtId="0" fontId="7" fillId="0" borderId="0"/>
    <xf numFmtId="0" fontId="3" fillId="0" borderId="0" applyNumberFormat="0" applyFill="0" applyBorder="0" applyProtection="0"/>
    <xf numFmtId="0" fontId="29" fillId="0" borderId="0"/>
    <xf numFmtId="0" fontId="7" fillId="0" borderId="0"/>
    <xf numFmtId="0" fontId="3" fillId="0" borderId="0"/>
    <xf numFmtId="0" fontId="3" fillId="0" borderId="0"/>
    <xf numFmtId="0" fontId="3" fillId="0" borderId="0" applyNumberFormat="0" applyFill="0" applyBorder="0" applyProtection="0"/>
    <xf numFmtId="0" fontId="7" fillId="0" borderId="0" applyNumberFormat="0" applyFill="0" applyBorder="0" applyAlignment="0" applyProtection="0"/>
    <xf numFmtId="0" fontId="3" fillId="0" borderId="0" applyNumberFormat="0" applyFill="0" applyBorder="0" applyProtection="0"/>
    <xf numFmtId="0" fontId="3" fillId="0" borderId="0" applyNumberFormat="0" applyFill="0" applyBorder="0" applyProtection="0"/>
    <xf numFmtId="0" fontId="3" fillId="0" borderId="0"/>
    <xf numFmtId="0" fontId="68" fillId="0" borderId="0"/>
    <xf numFmtId="0" fontId="68"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68" fillId="0" borderId="0"/>
    <xf numFmtId="0" fontId="3" fillId="0" borderId="0" applyNumberFormat="0" applyFill="0" applyBorder="0" applyProtection="0"/>
    <xf numFmtId="0" fontId="3" fillId="0" borderId="0" applyNumberFormat="0" applyFill="0" applyBorder="0" applyProtection="0"/>
    <xf numFmtId="9" fontId="3"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 fillId="0" borderId="0" applyFont="0" applyFill="0" applyBorder="0" applyAlignment="0" applyProtection="0"/>
    <xf numFmtId="0" fontId="57" fillId="12" borderId="0" applyNumberFormat="0" applyBorder="0" applyAlignment="0" applyProtection="0"/>
  </cellStyleXfs>
  <cellXfs count="379">
    <xf numFmtId="0" fontId="0" fillId="0" borderId="0" xfId="0"/>
    <xf numFmtId="0" fontId="0" fillId="0" borderId="0" xfId="0" applyAlignment="1">
      <alignment horizontal="center"/>
    </xf>
    <xf numFmtId="0" fontId="0" fillId="0" borderId="0" xfId="0" applyAlignment="1">
      <alignment vertical="center"/>
    </xf>
    <xf numFmtId="0" fontId="13" fillId="0" borderId="0" xfId="10" applyFont="1" applyFill="1" applyAlignment="1">
      <alignment vertical="center"/>
    </xf>
    <xf numFmtId="168" fontId="9" fillId="0" borderId="0" xfId="14" applyNumberFormat="1" applyFont="1" applyFill="1" applyBorder="1" applyAlignment="1" applyProtection="1">
      <alignment horizontal="left" vertical="center" wrapText="1"/>
      <protection locked="0"/>
    </xf>
    <xf numFmtId="49" fontId="10" fillId="0" borderId="1" xfId="13" applyNumberFormat="1" applyFont="1" applyBorder="1" applyAlignment="1">
      <alignment vertical="center"/>
    </xf>
    <xf numFmtId="0" fontId="11" fillId="0" borderId="2" xfId="13" applyFont="1" applyBorder="1" applyAlignment="1">
      <alignment horizontal="left" vertical="center" wrapText="1"/>
    </xf>
    <xf numFmtId="0" fontId="11" fillId="0" borderId="3" xfId="13" applyFont="1" applyBorder="1" applyAlignment="1">
      <alignment horizontal="left" vertical="center" wrapText="1"/>
    </xf>
    <xf numFmtId="0" fontId="13" fillId="0" borderId="0" xfId="10" applyFont="1" applyFill="1" applyAlignment="1">
      <alignment horizontal="center" vertical="center"/>
    </xf>
    <xf numFmtId="169" fontId="6" fillId="2" borderId="4" xfId="21" applyNumberFormat="1" applyFont="1" applyFill="1" applyBorder="1" applyAlignment="1">
      <alignment horizontal="center" vertical="center"/>
    </xf>
    <xf numFmtId="0" fontId="0" fillId="0" borderId="0" xfId="0" applyAlignment="1">
      <alignment wrapText="1"/>
    </xf>
    <xf numFmtId="168" fontId="9" fillId="0" borderId="1" xfId="14" applyNumberFormat="1" applyFont="1" applyFill="1" applyBorder="1" applyAlignment="1" applyProtection="1">
      <alignment horizontal="center" vertical="center" wrapText="1"/>
      <protection locked="0"/>
    </xf>
    <xf numFmtId="0" fontId="10" fillId="0" borderId="0" xfId="0" applyFont="1"/>
    <xf numFmtId="0" fontId="2" fillId="0" borderId="0" xfId="0" applyFont="1"/>
    <xf numFmtId="171" fontId="13" fillId="0" borderId="0" xfId="10" applyNumberFormat="1" applyFont="1" applyFill="1" applyAlignment="1">
      <alignment vertical="center"/>
    </xf>
    <xf numFmtId="171" fontId="13" fillId="0" borderId="0" xfId="10" applyNumberFormat="1" applyFont="1" applyFill="1" applyAlignment="1">
      <alignment horizontal="center" vertical="center"/>
    </xf>
    <xf numFmtId="0" fontId="27" fillId="0" borderId="5" xfId="0" applyFont="1" applyBorder="1" applyAlignment="1">
      <alignment vertical="center" wrapText="1"/>
    </xf>
    <xf numFmtId="0" fontId="27" fillId="0" borderId="6" xfId="0" applyFont="1" applyBorder="1" applyAlignment="1">
      <alignment horizontal="center" vertical="center"/>
    </xf>
    <xf numFmtId="0" fontId="3" fillId="0" borderId="0" xfId="58" applyNumberFormat="1"/>
    <xf numFmtId="0" fontId="3" fillId="0" borderId="0" xfId="58" applyNumberFormat="1" applyAlignment="1">
      <alignment horizontal="center"/>
    </xf>
    <xf numFmtId="0" fontId="3" fillId="0" borderId="0" xfId="58" applyNumberFormat="1" applyFill="1"/>
    <xf numFmtId="0" fontId="35" fillId="0" borderId="0" xfId="58" applyNumberFormat="1" applyFont="1" applyFill="1"/>
    <xf numFmtId="0" fontId="2" fillId="0" borderId="7" xfId="0" applyFont="1" applyBorder="1" applyAlignment="1">
      <alignment horizontal="center" vertical="center" wrapText="1"/>
    </xf>
    <xf numFmtId="0" fontId="31" fillId="0" borderId="0" xfId="0" applyFont="1"/>
    <xf numFmtId="0" fontId="0" fillId="0" borderId="8" xfId="0" applyBorder="1"/>
    <xf numFmtId="0" fontId="0" fillId="0" borderId="9" xfId="0" applyBorder="1"/>
    <xf numFmtId="0" fontId="31" fillId="0" borderId="9" xfId="0" applyFont="1" applyBorder="1"/>
    <xf numFmtId="0" fontId="0" fillId="0" borderId="9" xfId="0" applyBorder="1" applyAlignment="1" applyProtection="1">
      <alignment wrapText="1"/>
      <protection locked="0"/>
    </xf>
    <xf numFmtId="0" fontId="0" fillId="0" borderId="9" xfId="0" applyBorder="1" applyProtection="1">
      <protection locked="0"/>
    </xf>
    <xf numFmtId="0" fontId="0" fillId="0" borderId="10" xfId="0" applyBorder="1"/>
    <xf numFmtId="0" fontId="0" fillId="0" borderId="11" xfId="0" applyBorder="1"/>
    <xf numFmtId="0" fontId="0" fillId="0" borderId="0" xfId="0" applyAlignment="1" applyProtection="1">
      <alignment wrapText="1"/>
      <protection locked="0"/>
    </xf>
    <xf numFmtId="0" fontId="0" fillId="0" borderId="0" xfId="0" applyProtection="1">
      <protection locked="0"/>
    </xf>
    <xf numFmtId="0" fontId="0" fillId="0" borderId="12" xfId="0" applyBorder="1"/>
    <xf numFmtId="0" fontId="33" fillId="0" borderId="0" xfId="0" applyFont="1"/>
    <xf numFmtId="0" fontId="13" fillId="0" borderId="7" xfId="10" applyFont="1" applyFill="1" applyBorder="1" applyAlignment="1">
      <alignment vertical="center"/>
    </xf>
    <xf numFmtId="0" fontId="9" fillId="0" borderId="7" xfId="13" applyFont="1" applyBorder="1" applyAlignment="1" applyProtection="1">
      <alignment horizontal="center" vertical="center"/>
      <protection locked="0"/>
    </xf>
    <xf numFmtId="168" fontId="9" fillId="0" borderId="7" xfId="14" applyNumberFormat="1" applyFont="1" applyFill="1" applyBorder="1" applyAlignment="1" applyProtection="1">
      <alignment vertical="center" wrapText="1"/>
      <protection locked="0"/>
    </xf>
    <xf numFmtId="168" fontId="9" fillId="0" borderId="7" xfId="14" applyNumberFormat="1" applyFont="1" applyFill="1" applyBorder="1" applyAlignment="1" applyProtection="1">
      <alignment horizontal="center" vertical="center" wrapText="1"/>
      <protection locked="0"/>
    </xf>
    <xf numFmtId="0" fontId="6" fillId="0" borderId="13" xfId="21" applyFont="1" applyBorder="1" applyAlignment="1">
      <alignment horizontal="center" vertical="center"/>
    </xf>
    <xf numFmtId="0" fontId="6" fillId="0" borderId="13" xfId="21" applyFont="1" applyBorder="1" applyAlignment="1">
      <alignment horizontal="left" vertical="center" wrapText="1"/>
    </xf>
    <xf numFmtId="0" fontId="16" fillId="0" borderId="13" xfId="21" applyFont="1" applyBorder="1" applyAlignment="1">
      <alignment horizontal="center" vertical="center"/>
    </xf>
    <xf numFmtId="0" fontId="16" fillId="0" borderId="13" xfId="21" applyFont="1" applyBorder="1" applyAlignment="1">
      <alignment horizontal="left" vertical="center" wrapText="1"/>
    </xf>
    <xf numFmtId="0" fontId="16" fillId="0" borderId="13" xfId="21" applyFont="1" applyBorder="1" applyAlignment="1">
      <alignment horizontal="center" vertical="center" wrapText="1"/>
    </xf>
    <xf numFmtId="1" fontId="16" fillId="0" borderId="13" xfId="21" applyNumberFormat="1" applyFont="1" applyBorder="1" applyAlignment="1">
      <alignment horizontal="center" vertical="center" wrapText="1"/>
    </xf>
    <xf numFmtId="0" fontId="17" fillId="0" borderId="13" xfId="21" applyFont="1" applyBorder="1" applyAlignment="1">
      <alignment horizontal="left" vertical="center" wrapText="1"/>
    </xf>
    <xf numFmtId="0" fontId="16" fillId="0" borderId="13" xfId="21" applyFont="1" applyBorder="1" applyAlignment="1">
      <alignment horizontal="justify" vertical="center" wrapText="1"/>
    </xf>
    <xf numFmtId="1" fontId="16" fillId="0" borderId="13" xfId="21" applyNumberFormat="1" applyFont="1" applyBorder="1" applyAlignment="1">
      <alignment horizontal="center" vertical="center"/>
    </xf>
    <xf numFmtId="1" fontId="16" fillId="0" borderId="13" xfId="21" applyNumberFormat="1" applyFont="1" applyBorder="1" applyAlignment="1">
      <alignment horizontal="left" vertical="center" wrapText="1"/>
    </xf>
    <xf numFmtId="0" fontId="16" fillId="0" borderId="13" xfId="21" applyFont="1" applyBorder="1" applyAlignment="1">
      <alignment horizontal="left" vertical="center"/>
    </xf>
    <xf numFmtId="0" fontId="6" fillId="0" borderId="13" xfId="21" applyFont="1" applyBorder="1" applyAlignment="1">
      <alignment horizontal="left" vertical="center"/>
    </xf>
    <xf numFmtId="169" fontId="6" fillId="0" borderId="13" xfId="21" applyNumberFormat="1" applyFont="1" applyBorder="1" applyAlignment="1">
      <alignment horizontal="center" vertical="center"/>
    </xf>
    <xf numFmtId="0" fontId="9" fillId="3" borderId="14" xfId="5" applyFont="1" applyFill="1" applyBorder="1" applyAlignment="1">
      <alignment horizontal="center" vertical="center" wrapText="1"/>
    </xf>
    <xf numFmtId="0" fontId="9" fillId="3" borderId="15" xfId="5" applyFont="1" applyFill="1" applyBorder="1" applyAlignment="1">
      <alignment horizontal="center" vertical="center" wrapText="1"/>
    </xf>
    <xf numFmtId="49" fontId="11" fillId="0" borderId="14" xfId="0" applyNumberFormat="1" applyFont="1" applyBorder="1" applyAlignment="1">
      <alignment horizontal="center" vertical="center"/>
    </xf>
    <xf numFmtId="167" fontId="11" fillId="0" borderId="15" xfId="0" applyNumberFormat="1" applyFont="1" applyBorder="1" applyAlignment="1">
      <alignment horizontal="center" vertical="center" wrapText="1"/>
    </xf>
    <xf numFmtId="167" fontId="11" fillId="0" borderId="15" xfId="0" applyNumberFormat="1" applyFont="1" applyBorder="1" applyAlignment="1">
      <alignment horizontal="center" vertical="center"/>
    </xf>
    <xf numFmtId="0" fontId="28" fillId="0" borderId="15" xfId="0" applyFont="1" applyBorder="1" applyAlignment="1" applyProtection="1">
      <alignment horizontal="center" vertical="center" wrapText="1"/>
      <protection locked="0"/>
    </xf>
    <xf numFmtId="0" fontId="0" fillId="0" borderId="14" xfId="0" applyBorder="1" applyAlignment="1">
      <alignment horizontal="center"/>
    </xf>
    <xf numFmtId="0" fontId="0" fillId="0" borderId="14" xfId="0" applyBorder="1"/>
    <xf numFmtId="0" fontId="12" fillId="0" borderId="15" xfId="0" applyFont="1" applyBorder="1" applyAlignment="1" applyProtection="1">
      <alignment horizontal="center" wrapText="1"/>
      <protection locked="0"/>
    </xf>
    <xf numFmtId="0" fontId="0" fillId="0" borderId="16" xfId="0" applyBorder="1" applyAlignment="1">
      <alignment horizontal="center"/>
    </xf>
    <xf numFmtId="0" fontId="0" fillId="0" borderId="17" xfId="0" applyBorder="1"/>
    <xf numFmtId="0" fontId="0" fillId="0" borderId="17" xfId="0" applyBorder="1" applyAlignment="1">
      <alignment horizontal="right"/>
    </xf>
    <xf numFmtId="0" fontId="5" fillId="0" borderId="17" xfId="0" applyFont="1" applyBorder="1" applyAlignment="1" applyProtection="1">
      <alignment horizontal="center"/>
      <protection locked="0"/>
    </xf>
    <xf numFmtId="172" fontId="0" fillId="0" borderId="17" xfId="1" applyNumberFormat="1" applyFont="1" applyFill="1" applyBorder="1" applyAlignment="1">
      <alignment horizontal="center"/>
    </xf>
    <xf numFmtId="172" fontId="0" fillId="0" borderId="17" xfId="0" applyNumberFormat="1" applyBorder="1"/>
    <xf numFmtId="0" fontId="12" fillId="0" borderId="18" xfId="0" applyFont="1" applyBorder="1" applyAlignment="1" applyProtection="1">
      <alignment horizontal="center" wrapText="1"/>
      <protection locked="0"/>
    </xf>
    <xf numFmtId="43" fontId="2" fillId="0" borderId="0" xfId="2" applyFont="1"/>
    <xf numFmtId="0" fontId="8" fillId="3" borderId="19" xfId="0" applyFont="1" applyFill="1" applyBorder="1" applyAlignment="1">
      <alignment horizontal="center" vertical="center"/>
    </xf>
    <xf numFmtId="0" fontId="8" fillId="3" borderId="19" xfId="0" applyFont="1" applyFill="1" applyBorder="1" applyAlignment="1">
      <alignment horizontal="center" vertical="center" wrapText="1"/>
    </xf>
    <xf numFmtId="0" fontId="9" fillId="2" borderId="19" xfId="22" applyFont="1" applyFill="1" applyBorder="1" applyAlignment="1" applyProtection="1">
      <alignment horizontal="center" vertical="center" wrapText="1"/>
      <protection locked="0"/>
    </xf>
    <xf numFmtId="0" fontId="10" fillId="0" borderId="19" xfId="0" applyFont="1" applyBorder="1" applyAlignment="1">
      <alignment horizontal="center"/>
    </xf>
    <xf numFmtId="43" fontId="10" fillId="0" borderId="19" xfId="0" applyNumberFormat="1" applyFont="1" applyBorder="1" applyAlignment="1">
      <alignment horizontal="center"/>
    </xf>
    <xf numFmtId="0" fontId="10" fillId="0" borderId="19" xfId="0" applyFont="1" applyBorder="1" applyAlignment="1">
      <alignment horizontal="center" vertical="center"/>
    </xf>
    <xf numFmtId="0" fontId="10" fillId="0" borderId="19" xfId="0" applyFont="1" applyBorder="1" applyAlignment="1">
      <alignment horizontal="center" vertical="center" wrapText="1"/>
    </xf>
    <xf numFmtId="0" fontId="11" fillId="0" borderId="19" xfId="0" applyFont="1" applyBorder="1" applyAlignment="1">
      <alignment horizontal="center" vertical="center" wrapText="1"/>
    </xf>
    <xf numFmtId="0" fontId="9" fillId="0" borderId="19" xfId="10" applyFont="1" applyFill="1" applyBorder="1" applyAlignment="1">
      <alignment horizontal="center" vertical="center"/>
    </xf>
    <xf numFmtId="0" fontId="9" fillId="0" borderId="19" xfId="10" applyFont="1" applyFill="1" applyBorder="1" applyAlignment="1">
      <alignment horizontal="left" vertical="center"/>
    </xf>
    <xf numFmtId="0" fontId="9" fillId="3" borderId="19"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0" borderId="19" xfId="10" applyFont="1" applyFill="1" applyBorder="1" applyAlignment="1" applyProtection="1">
      <alignment horizontal="center" vertical="center"/>
      <protection locked="0"/>
    </xf>
    <xf numFmtId="167" fontId="9" fillId="0" borderId="19" xfId="11" applyNumberFormat="1" applyFont="1" applyFill="1" applyBorder="1" applyAlignment="1" applyProtection="1">
      <alignment horizontal="left" vertical="center" wrapText="1"/>
    </xf>
    <xf numFmtId="0" fontId="14" fillId="0" borderId="19" xfId="10" applyFont="1" applyFill="1" applyBorder="1" applyAlignment="1">
      <alignment horizontal="left" vertical="center"/>
    </xf>
    <xf numFmtId="0" fontId="13" fillId="0" borderId="19" xfId="10" applyFont="1" applyFill="1" applyBorder="1" applyAlignment="1">
      <alignment horizontal="center" vertical="center"/>
    </xf>
    <xf numFmtId="0" fontId="13" fillId="0" borderId="20" xfId="10" applyFont="1" applyFill="1" applyBorder="1" applyAlignment="1">
      <alignment horizontal="center" vertical="center"/>
    </xf>
    <xf numFmtId="167" fontId="9" fillId="0" borderId="21" xfId="11" applyNumberFormat="1" applyFont="1" applyFill="1" applyBorder="1" applyAlignment="1" applyProtection="1">
      <alignment horizontal="left" vertical="center" wrapText="1"/>
    </xf>
    <xf numFmtId="0" fontId="13" fillId="0" borderId="19" xfId="10" applyFont="1" applyBorder="1" applyAlignment="1">
      <alignment vertical="center" wrapText="1"/>
    </xf>
    <xf numFmtId="171" fontId="18" fillId="0" borderId="20" xfId="2" applyNumberFormat="1" applyFont="1" applyFill="1" applyBorder="1" applyAlignment="1" applyProtection="1">
      <alignment horizontal="center" vertical="center"/>
      <protection locked="0"/>
    </xf>
    <xf numFmtId="171" fontId="13" fillId="0" borderId="19" xfId="10" applyNumberFormat="1" applyFont="1" applyFill="1" applyBorder="1" applyAlignment="1">
      <alignment horizontal="center" vertical="center"/>
    </xf>
    <xf numFmtId="0" fontId="13" fillId="0" borderId="21" xfId="10" applyFont="1" applyFill="1" applyBorder="1" applyAlignment="1">
      <alignment vertical="center"/>
    </xf>
    <xf numFmtId="0" fontId="15" fillId="0" borderId="19" xfId="0" applyFont="1" applyBorder="1" applyAlignment="1">
      <alignment vertical="center"/>
    </xf>
    <xf numFmtId="0" fontId="15" fillId="0" borderId="19" xfId="0" applyFont="1" applyBorder="1" applyAlignment="1">
      <alignment vertical="center" wrapText="1"/>
    </xf>
    <xf numFmtId="167" fontId="9" fillId="0" borderId="19" xfId="12" applyNumberFormat="1" applyFont="1" applyFill="1" applyBorder="1" applyAlignment="1" applyProtection="1">
      <alignment horizontal="left" vertical="center" wrapText="1"/>
      <protection locked="0"/>
    </xf>
    <xf numFmtId="0" fontId="10" fillId="0" borderId="19" xfId="13" applyFont="1" applyBorder="1" applyAlignment="1">
      <alignment vertical="center"/>
    </xf>
    <xf numFmtId="0" fontId="13" fillId="0" borderId="21" xfId="10" applyFont="1" applyFill="1" applyBorder="1" applyAlignment="1">
      <alignment horizontal="center" vertical="center"/>
    </xf>
    <xf numFmtId="168" fontId="9" fillId="0" borderId="19" xfId="14" applyNumberFormat="1" applyFont="1" applyFill="1" applyBorder="1" applyAlignment="1" applyProtection="1">
      <alignment horizontal="left" vertical="center" wrapText="1"/>
      <protection locked="0"/>
    </xf>
    <xf numFmtId="168" fontId="9" fillId="0" borderId="22" xfId="14" applyNumberFormat="1" applyFont="1" applyFill="1" applyBorder="1" applyAlignment="1" applyProtection="1">
      <alignment horizontal="left" vertical="center" wrapText="1"/>
      <protection locked="0"/>
    </xf>
    <xf numFmtId="168" fontId="11" fillId="0" borderId="19" xfId="14" applyNumberFormat="1" applyFont="1" applyBorder="1" applyAlignment="1" applyProtection="1">
      <alignment horizontal="left" vertical="center" wrapText="1"/>
    </xf>
    <xf numFmtId="168" fontId="9" fillId="0" borderId="22" xfId="14" applyNumberFormat="1" applyFont="1" applyFill="1" applyBorder="1" applyAlignment="1" applyProtection="1">
      <alignment horizontal="center" vertical="center" wrapText="1"/>
      <protection locked="0"/>
    </xf>
    <xf numFmtId="0" fontId="13" fillId="0" borderId="19" xfId="10" applyFont="1" applyFill="1" applyBorder="1" applyAlignment="1">
      <alignment vertical="center" wrapText="1"/>
    </xf>
    <xf numFmtId="0" fontId="13" fillId="0" borderId="19" xfId="10" applyFont="1" applyFill="1" applyBorder="1" applyAlignment="1">
      <alignment vertical="center"/>
    </xf>
    <xf numFmtId="168" fontId="11" fillId="0" borderId="19" xfId="14" applyNumberFormat="1" applyFont="1" applyFill="1" applyBorder="1" applyAlignment="1" applyProtection="1">
      <alignment horizontal="left" vertical="center" wrapText="1"/>
      <protection locked="0"/>
    </xf>
    <xf numFmtId="0" fontId="10" fillId="0" borderId="19" xfId="13" applyFont="1" applyBorder="1" applyAlignment="1">
      <alignment horizontal="center" vertical="center"/>
    </xf>
    <xf numFmtId="171" fontId="13" fillId="0" borderId="20" xfId="10" applyNumberFormat="1" applyFont="1" applyFill="1" applyBorder="1" applyAlignment="1">
      <alignment horizontal="center" vertical="center"/>
    </xf>
    <xf numFmtId="0" fontId="9" fillId="0" borderId="19" xfId="10" applyFont="1" applyFill="1" applyBorder="1" applyAlignment="1" applyProtection="1">
      <alignment vertical="center" wrapText="1"/>
      <protection locked="0"/>
    </xf>
    <xf numFmtId="171" fontId="21" fillId="0" borderId="20" xfId="2" applyNumberFormat="1" applyFont="1" applyFill="1" applyBorder="1" applyAlignment="1" applyProtection="1">
      <alignment horizontal="center" vertical="center"/>
      <protection locked="0"/>
    </xf>
    <xf numFmtId="0" fontId="11" fillId="4" borderId="19" xfId="10" applyFont="1" applyFill="1" applyBorder="1" applyAlignment="1" applyProtection="1">
      <alignment vertical="center" wrapText="1"/>
      <protection locked="0"/>
    </xf>
    <xf numFmtId="49" fontId="11" fillId="0" borderId="21" xfId="13" applyNumberFormat="1" applyFont="1" applyBorder="1" applyAlignment="1">
      <alignment horizontal="center" vertical="center"/>
    </xf>
    <xf numFmtId="0" fontId="9" fillId="0" borderId="19" xfId="15" applyFont="1" applyBorder="1" applyAlignment="1" applyProtection="1">
      <alignment vertical="center" wrapText="1"/>
      <protection locked="0"/>
    </xf>
    <xf numFmtId="0" fontId="11" fillId="4" borderId="19" xfId="15" applyFont="1" applyFill="1" applyBorder="1" applyAlignment="1" applyProtection="1">
      <alignment vertical="center" wrapText="1"/>
      <protection locked="0"/>
    </xf>
    <xf numFmtId="0" fontId="9" fillId="0" borderId="22" xfId="10" applyFont="1" applyFill="1" applyBorder="1" applyAlignment="1" applyProtection="1">
      <alignment horizontal="center" vertical="center"/>
      <protection locked="0"/>
    </xf>
    <xf numFmtId="0" fontId="9" fillId="0" borderId="19" xfId="13" applyFont="1" applyBorder="1" applyAlignment="1" applyProtection="1">
      <alignment horizontal="center" vertical="center"/>
      <protection locked="0"/>
    </xf>
    <xf numFmtId="0" fontId="9" fillId="0" borderId="22" xfId="13" applyFont="1" applyBorder="1" applyAlignment="1" applyProtection="1">
      <alignment horizontal="center" vertical="center"/>
      <protection locked="0"/>
    </xf>
    <xf numFmtId="168" fontId="9" fillId="0" borderId="22" xfId="14" applyNumberFormat="1" applyFont="1" applyFill="1" applyBorder="1" applyAlignment="1" applyProtection="1">
      <alignment vertical="center" wrapText="1"/>
      <protection locked="0"/>
    </xf>
    <xf numFmtId="0" fontId="10" fillId="0" borderId="19" xfId="13" applyFont="1" applyBorder="1" applyAlignment="1">
      <alignment vertical="center" wrapText="1"/>
    </xf>
    <xf numFmtId="168" fontId="11" fillId="0" borderId="19" xfId="14" applyNumberFormat="1" applyFont="1" applyBorder="1" applyAlignment="1" applyProtection="1">
      <alignment horizontal="left" vertical="center" wrapText="1"/>
      <protection locked="0"/>
    </xf>
    <xf numFmtId="168" fontId="9" fillId="0" borderId="20" xfId="14" applyNumberFormat="1" applyFont="1" applyFill="1" applyBorder="1" applyAlignment="1" applyProtection="1">
      <alignment horizontal="left" vertical="center" wrapText="1"/>
      <protection locked="0"/>
    </xf>
    <xf numFmtId="0" fontId="15" fillId="0" borderId="19" xfId="13" applyFont="1" applyBorder="1" applyAlignment="1">
      <alignment vertical="center"/>
    </xf>
    <xf numFmtId="171" fontId="18" fillId="0" borderId="20" xfId="2" applyNumberFormat="1" applyFont="1" applyBorder="1" applyAlignment="1" applyProtection="1">
      <alignment horizontal="center" vertical="center"/>
      <protection locked="0"/>
    </xf>
    <xf numFmtId="168" fontId="18" fillId="0" borderId="19" xfId="14" applyNumberFormat="1" applyFont="1" applyBorder="1" applyAlignment="1" applyProtection="1">
      <alignment horizontal="left" vertical="center"/>
      <protection locked="0"/>
    </xf>
    <xf numFmtId="0" fontId="10" fillId="0" borderId="19" xfId="13" applyFont="1" applyBorder="1" applyAlignment="1">
      <alignment horizontal="center" vertical="center" wrapText="1"/>
    </xf>
    <xf numFmtId="0" fontId="10" fillId="0" borderId="19" xfId="13" applyFont="1" applyBorder="1" applyAlignment="1">
      <alignment horizontal="left" vertical="center" wrapText="1"/>
    </xf>
    <xf numFmtId="168" fontId="11" fillId="0" borderId="19" xfId="14" applyNumberFormat="1" applyFont="1" applyFill="1" applyBorder="1" applyAlignment="1" applyProtection="1">
      <alignment horizontal="center" vertical="center" wrapText="1"/>
      <protection locked="0"/>
    </xf>
    <xf numFmtId="171" fontId="18" fillId="0" borderId="19" xfId="2" applyNumberFormat="1" applyFont="1" applyFill="1" applyBorder="1" applyAlignment="1" applyProtection="1">
      <alignment horizontal="center" vertical="center"/>
      <protection locked="0"/>
    </xf>
    <xf numFmtId="0" fontId="13" fillId="0" borderId="19" xfId="13" applyFont="1" applyBorder="1" applyAlignment="1">
      <alignment vertical="center" wrapText="1"/>
    </xf>
    <xf numFmtId="0" fontId="13" fillId="0" borderId="19" xfId="0" applyFont="1" applyBorder="1" applyAlignment="1">
      <alignment vertical="center" wrapText="1"/>
    </xf>
    <xf numFmtId="171" fontId="10" fillId="0" borderId="19" xfId="0" applyNumberFormat="1" applyFont="1" applyBorder="1" applyAlignment="1">
      <alignment horizontal="center" vertical="center"/>
    </xf>
    <xf numFmtId="168" fontId="11" fillId="4" borderId="19" xfId="14" applyNumberFormat="1" applyFont="1" applyFill="1" applyBorder="1" applyAlignment="1" applyProtection="1">
      <alignment horizontal="left" vertical="center" wrapText="1"/>
      <protection locked="0"/>
    </xf>
    <xf numFmtId="0" fontId="11" fillId="0" borderId="19" xfId="0" applyFont="1" applyBorder="1" applyAlignment="1">
      <alignment horizontal="left" vertical="center" wrapText="1"/>
    </xf>
    <xf numFmtId="167" fontId="11" fillId="0" borderId="19" xfId="12" applyNumberFormat="1" applyFont="1" applyFill="1" applyBorder="1" applyAlignment="1" applyProtection="1">
      <alignment horizontal="left" vertical="center" wrapText="1"/>
      <protection locked="0"/>
    </xf>
    <xf numFmtId="0" fontId="2" fillId="3" borderId="19" xfId="0" applyFont="1" applyFill="1" applyBorder="1" applyAlignment="1">
      <alignment horizontal="center" vertical="center"/>
    </xf>
    <xf numFmtId="0" fontId="19" fillId="3" borderId="19" xfId="0" applyFont="1" applyFill="1" applyBorder="1" applyAlignment="1">
      <alignment vertical="center" wrapText="1"/>
    </xf>
    <xf numFmtId="0" fontId="9" fillId="3" borderId="19" xfId="10" applyFont="1" applyFill="1" applyBorder="1" applyAlignment="1">
      <alignment horizontal="left" vertical="center"/>
    </xf>
    <xf numFmtId="0" fontId="19" fillId="3" borderId="19" xfId="0" applyFont="1" applyFill="1" applyBorder="1" applyAlignment="1">
      <alignment horizontal="center" vertical="center"/>
    </xf>
    <xf numFmtId="0" fontId="19" fillId="3" borderId="19" xfId="0" applyFont="1" applyFill="1" applyBorder="1" applyAlignment="1">
      <alignment vertical="center"/>
    </xf>
    <xf numFmtId="0" fontId="2" fillId="0" borderId="19" xfId="0" applyFont="1" applyBorder="1" applyAlignment="1">
      <alignment horizontal="right" vertical="center"/>
    </xf>
    <xf numFmtId="0" fontId="2" fillId="0" borderId="19" xfId="0" applyFont="1" applyBorder="1" applyAlignment="1">
      <alignment vertical="center"/>
    </xf>
    <xf numFmtId="0" fontId="20" fillId="0" borderId="19" xfId="0" applyFont="1" applyBorder="1" applyAlignment="1">
      <alignment vertical="center"/>
    </xf>
    <xf numFmtId="0" fontId="20" fillId="0" borderId="19" xfId="0" applyFont="1" applyBorder="1" applyAlignment="1">
      <alignment horizontal="center" vertical="center"/>
    </xf>
    <xf numFmtId="170" fontId="18" fillId="0" borderId="19" xfId="0" applyNumberFormat="1" applyFont="1" applyBorder="1" applyAlignment="1" applyProtection="1">
      <alignment vertical="center"/>
      <protection locked="0"/>
    </xf>
    <xf numFmtId="0" fontId="0" fillId="0" borderId="19" xfId="0" applyBorder="1" applyAlignment="1">
      <alignment horizontal="center"/>
    </xf>
    <xf numFmtId="0" fontId="0" fillId="0" borderId="19" xfId="0" applyBorder="1" applyAlignment="1">
      <alignment horizontal="center" vertical="center"/>
    </xf>
    <xf numFmtId="0" fontId="0" fillId="0" borderId="19" xfId="0" applyBorder="1" applyAlignment="1">
      <alignment vertical="center" wrapText="1"/>
    </xf>
    <xf numFmtId="0" fontId="0" fillId="5" borderId="19" xfId="0" applyFill="1" applyBorder="1" applyAlignment="1">
      <alignment vertical="center" wrapText="1"/>
    </xf>
    <xf numFmtId="170" fontId="18" fillId="0" borderId="19" xfId="2" applyNumberFormat="1" applyFont="1" applyBorder="1" applyAlignment="1" applyProtection="1">
      <alignment vertical="center"/>
      <protection locked="0"/>
    </xf>
    <xf numFmtId="0" fontId="2" fillId="6" borderId="19" xfId="0" applyFont="1" applyFill="1" applyBorder="1" applyAlignment="1">
      <alignment vertical="center"/>
    </xf>
    <xf numFmtId="0" fontId="20" fillId="6" borderId="19" xfId="0" applyFont="1" applyFill="1" applyBorder="1" applyAlignment="1">
      <alignment vertical="center"/>
    </xf>
    <xf numFmtId="0" fontId="2" fillId="0" borderId="19" xfId="0" applyFont="1" applyBorder="1" applyAlignment="1">
      <alignment horizontal="center" vertical="center"/>
    </xf>
    <xf numFmtId="0" fontId="2" fillId="0" borderId="19" xfId="0" applyFont="1" applyBorder="1" applyAlignment="1">
      <alignment vertical="center" wrapText="1"/>
    </xf>
    <xf numFmtId="0" fontId="19" fillId="0" borderId="19" xfId="0" applyFont="1" applyBorder="1" applyAlignment="1">
      <alignment vertical="center" wrapText="1"/>
    </xf>
    <xf numFmtId="0" fontId="1" fillId="0" borderId="19" xfId="0" applyFont="1" applyBorder="1" applyAlignment="1">
      <alignment vertical="center"/>
    </xf>
    <xf numFmtId="49" fontId="22" fillId="0" borderId="19" xfId="0" applyNumberFormat="1" applyFont="1" applyBorder="1" applyAlignment="1">
      <alignment vertical="center"/>
    </xf>
    <xf numFmtId="49" fontId="22" fillId="5" borderId="19" xfId="0" applyNumberFormat="1" applyFont="1" applyFill="1" applyBorder="1" applyAlignment="1">
      <alignment vertical="center"/>
    </xf>
    <xf numFmtId="0" fontId="0" fillId="0" borderId="19" xfId="0" applyBorder="1" applyAlignment="1">
      <alignment vertical="center"/>
    </xf>
    <xf numFmtId="0" fontId="2" fillId="0" borderId="19" xfId="19" applyFont="1" applyBorder="1" applyAlignment="1">
      <alignment horizontal="center" vertical="center"/>
    </xf>
    <xf numFmtId="0" fontId="0" fillId="0" borderId="19" xfId="0" applyBorder="1" applyAlignment="1">
      <alignment wrapText="1"/>
    </xf>
    <xf numFmtId="0" fontId="0" fillId="5" borderId="19" xfId="0" applyFill="1" applyBorder="1" applyAlignment="1">
      <alignment wrapText="1"/>
    </xf>
    <xf numFmtId="0" fontId="20" fillId="0" borderId="19" xfId="19" applyFont="1" applyBorder="1" applyAlignment="1">
      <alignment horizontal="center" vertical="center"/>
    </xf>
    <xf numFmtId="0" fontId="2" fillId="6" borderId="19" xfId="0" applyFont="1" applyFill="1" applyBorder="1" applyAlignment="1">
      <alignment horizontal="center" vertical="center"/>
    </xf>
    <xf numFmtId="0" fontId="2" fillId="5" borderId="19" xfId="0" applyFont="1" applyFill="1" applyBorder="1" applyAlignment="1">
      <alignment vertical="center" wrapText="1"/>
    </xf>
    <xf numFmtId="0" fontId="19" fillId="7" borderId="19" xfId="0" applyFont="1" applyFill="1" applyBorder="1" applyAlignment="1">
      <alignment horizontal="center" vertical="center"/>
    </xf>
    <xf numFmtId="0" fontId="19" fillId="7" borderId="19" xfId="0" applyFont="1" applyFill="1" applyBorder="1" applyAlignment="1">
      <alignment vertical="center" wrapText="1"/>
    </xf>
    <xf numFmtId="0" fontId="23" fillId="0" borderId="19" xfId="0" applyFont="1" applyBorder="1" applyAlignment="1">
      <alignment vertical="center"/>
    </xf>
    <xf numFmtId="0" fontId="2" fillId="8" borderId="19" xfId="0" applyFont="1" applyFill="1" applyBorder="1" applyAlignment="1">
      <alignment vertical="center" wrapText="1"/>
    </xf>
    <xf numFmtId="0" fontId="1" fillId="0" borderId="19" xfId="0" applyFont="1" applyBorder="1" applyAlignment="1">
      <alignment vertical="top"/>
    </xf>
    <xf numFmtId="170" fontId="18" fillId="9" borderId="19" xfId="2" applyNumberFormat="1" applyFont="1" applyFill="1" applyBorder="1" applyAlignment="1" applyProtection="1">
      <alignment vertical="center"/>
      <protection locked="0"/>
    </xf>
    <xf numFmtId="0" fontId="0" fillId="0" borderId="19" xfId="0" applyBorder="1"/>
    <xf numFmtId="0" fontId="20" fillId="6" borderId="19" xfId="0" applyFont="1" applyFill="1" applyBorder="1" applyAlignment="1">
      <alignment horizontal="center" vertical="center"/>
    </xf>
    <xf numFmtId="0" fontId="2" fillId="0" borderId="19" xfId="19" applyFont="1" applyBorder="1" applyAlignment="1">
      <alignment horizontal="left" vertical="center" wrapText="1"/>
    </xf>
    <xf numFmtId="0" fontId="20" fillId="0" borderId="19" xfId="19" applyFont="1" applyBorder="1" applyAlignment="1">
      <alignment horizontal="left" vertical="center"/>
    </xf>
    <xf numFmtId="0" fontId="2" fillId="6" borderId="19" xfId="0" applyFont="1" applyFill="1" applyBorder="1" applyAlignment="1">
      <alignment vertical="center" wrapText="1"/>
    </xf>
    <xf numFmtId="0" fontId="0" fillId="6" borderId="19" xfId="0" applyFill="1" applyBorder="1"/>
    <xf numFmtId="0" fontId="9" fillId="3" borderId="19" xfId="10" applyFont="1" applyFill="1" applyBorder="1" applyAlignment="1">
      <alignment horizontal="left"/>
    </xf>
    <xf numFmtId="0" fontId="10" fillId="10" borderId="19" xfId="0" applyFont="1" applyFill="1" applyBorder="1" applyAlignment="1">
      <alignment vertical="center" wrapText="1"/>
    </xf>
    <xf numFmtId="0" fontId="9" fillId="3" borderId="19" xfId="10" applyFont="1" applyFill="1" applyBorder="1" applyAlignment="1">
      <alignment horizontal="center"/>
    </xf>
    <xf numFmtId="0" fontId="9" fillId="3" borderId="19" xfId="10" applyFont="1" applyFill="1" applyBorder="1" applyAlignment="1">
      <alignment horizontal="left" vertical="center" wrapText="1"/>
    </xf>
    <xf numFmtId="0" fontId="9" fillId="3" borderId="19" xfId="10" applyFont="1" applyFill="1" applyBorder="1" applyAlignment="1">
      <alignment horizontal="center" vertical="center" wrapText="1"/>
    </xf>
    <xf numFmtId="0" fontId="10" fillId="0" borderId="19" xfId="0" applyFont="1" applyBorder="1" applyAlignment="1">
      <alignment vertical="center" wrapText="1"/>
    </xf>
    <xf numFmtId="0" fontId="8" fillId="0" borderId="19" xfId="0" applyFont="1" applyBorder="1" applyAlignment="1">
      <alignment vertical="center" wrapText="1"/>
    </xf>
    <xf numFmtId="0" fontId="15" fillId="0" borderId="19" xfId="0" applyFont="1" applyBorder="1" applyAlignment="1">
      <alignment horizontal="center" vertical="center"/>
    </xf>
    <xf numFmtId="0" fontId="10" fillId="0" borderId="19" xfId="0" applyFont="1" applyBorder="1"/>
    <xf numFmtId="170" fontId="11" fillId="4" borderId="19" xfId="0" applyNumberFormat="1" applyFont="1" applyFill="1" applyBorder="1" applyAlignment="1" applyProtection="1">
      <alignment horizontal="center" vertical="center" wrapText="1"/>
      <protection locked="0"/>
    </xf>
    <xf numFmtId="0" fontId="8" fillId="6" borderId="19" xfId="0" applyFont="1" applyFill="1" applyBorder="1" applyAlignment="1">
      <alignment vertical="center" wrapText="1"/>
    </xf>
    <xf numFmtId="0" fontId="15" fillId="6" borderId="19" xfId="0" applyFont="1" applyFill="1" applyBorder="1" applyAlignment="1">
      <alignment vertical="center"/>
    </xf>
    <xf numFmtId="0" fontId="10" fillId="9" borderId="19" xfId="0" applyFont="1" applyFill="1" applyBorder="1" applyAlignment="1">
      <alignment vertical="center" wrapText="1"/>
    </xf>
    <xf numFmtId="0" fontId="10" fillId="9" borderId="19" xfId="0" applyFont="1" applyFill="1" applyBorder="1" applyAlignment="1">
      <alignment horizontal="center" vertical="center" wrapText="1"/>
    </xf>
    <xf numFmtId="49" fontId="22" fillId="0" borderId="19" xfId="0" applyNumberFormat="1" applyFont="1" applyBorder="1" applyAlignment="1">
      <alignment horizontal="center" vertical="center"/>
    </xf>
    <xf numFmtId="0" fontId="0" fillId="0" borderId="19" xfId="0" applyBorder="1" applyAlignment="1">
      <alignment horizontal="center" vertical="center" wrapText="1"/>
    </xf>
    <xf numFmtId="0" fontId="10" fillId="0" borderId="19" xfId="0" applyFont="1" applyBorder="1" applyAlignment="1">
      <alignment horizontal="right" vertical="center" wrapText="1"/>
    </xf>
    <xf numFmtId="0" fontId="0" fillId="9" borderId="19" xfId="0" applyFill="1" applyBorder="1" applyAlignment="1">
      <alignment vertical="center" wrapText="1"/>
    </xf>
    <xf numFmtId="0" fontId="0" fillId="9" borderId="19" xfId="0" applyFill="1" applyBorder="1" applyAlignment="1">
      <alignment horizontal="center" vertical="center" wrapText="1"/>
    </xf>
    <xf numFmtId="49" fontId="22" fillId="0" borderId="19" xfId="0" applyNumberFormat="1" applyFont="1" applyBorder="1" applyAlignment="1">
      <alignment vertical="center" wrapText="1"/>
    </xf>
    <xf numFmtId="49" fontId="22" fillId="9" borderId="19" xfId="0" applyNumberFormat="1" applyFont="1" applyFill="1" applyBorder="1" applyAlignment="1">
      <alignment vertical="center" wrapText="1"/>
    </xf>
    <xf numFmtId="49" fontId="22" fillId="9" borderId="19" xfId="0" applyNumberFormat="1" applyFont="1" applyFill="1" applyBorder="1" applyAlignment="1">
      <alignment horizontal="center" vertical="center" wrapText="1"/>
    </xf>
    <xf numFmtId="49" fontId="22" fillId="0" borderId="19" xfId="0" applyNumberFormat="1" applyFont="1" applyBorder="1" applyAlignment="1">
      <alignment horizontal="left" vertical="center" wrapText="1"/>
    </xf>
    <xf numFmtId="49" fontId="22" fillId="9" borderId="19" xfId="0" applyNumberFormat="1" applyFont="1" applyFill="1" applyBorder="1" applyAlignment="1">
      <alignment horizontal="center" vertical="center"/>
    </xf>
    <xf numFmtId="0" fontId="1" fillId="0" borderId="19" xfId="0" applyFont="1" applyBorder="1" applyAlignment="1">
      <alignment horizontal="center" vertical="center"/>
    </xf>
    <xf numFmtId="0" fontId="23" fillId="0" borderId="19" xfId="0" applyFont="1" applyBorder="1" applyAlignment="1">
      <alignment horizontal="center" vertical="center"/>
    </xf>
    <xf numFmtId="0" fontId="10" fillId="0" borderId="19" xfId="0" applyFont="1" applyBorder="1" applyAlignment="1">
      <alignment vertical="center"/>
    </xf>
    <xf numFmtId="0" fontId="8" fillId="0" borderId="19" xfId="0" applyFont="1" applyBorder="1"/>
    <xf numFmtId="0" fontId="18" fillId="0" borderId="19" xfId="17" applyFont="1" applyBorder="1" applyAlignment="1">
      <alignment horizontal="left" vertical="center"/>
    </xf>
    <xf numFmtId="0" fontId="11" fillId="0" borderId="19" xfId="21" applyFont="1" applyBorder="1" applyAlignment="1">
      <alignment horizontal="left" vertical="center" wrapText="1"/>
    </xf>
    <xf numFmtId="0" fontId="11" fillId="0" borderId="19" xfId="21" applyFont="1" applyBorder="1" applyAlignment="1">
      <alignment horizontal="center" vertical="center"/>
    </xf>
    <xf numFmtId="0" fontId="14" fillId="0" borderId="19" xfId="21" applyFont="1" applyBorder="1" applyAlignment="1">
      <alignment horizontal="left" vertical="center"/>
    </xf>
    <xf numFmtId="0" fontId="10" fillId="0" borderId="19" xfId="21" applyFont="1" applyBorder="1" applyAlignment="1">
      <alignment horizontal="left" vertical="center" wrapText="1"/>
    </xf>
    <xf numFmtId="0" fontId="10" fillId="0" borderId="19" xfId="21" applyFont="1" applyBorder="1" applyAlignment="1">
      <alignment horizontal="left" vertical="top" wrapText="1"/>
    </xf>
    <xf numFmtId="0" fontId="13" fillId="0" borderId="19" xfId="21" applyFont="1" applyBorder="1" applyAlignment="1">
      <alignment horizontal="center" vertical="center" wrapText="1"/>
    </xf>
    <xf numFmtId="0" fontId="10" fillId="0" borderId="19" xfId="21" applyFont="1" applyBorder="1" applyAlignment="1">
      <alignment horizontal="left" vertical="center"/>
    </xf>
    <xf numFmtId="0" fontId="10" fillId="0" borderId="19" xfId="21" applyFont="1" applyBorder="1" applyAlignment="1">
      <alignment horizontal="center" vertical="center"/>
    </xf>
    <xf numFmtId="0" fontId="10" fillId="0" borderId="19" xfId="21" applyFont="1" applyBorder="1" applyAlignment="1">
      <alignment horizontal="center" vertical="center" wrapText="1"/>
    </xf>
    <xf numFmtId="169" fontId="14" fillId="0" borderId="19" xfId="21" applyNumberFormat="1" applyFont="1" applyBorder="1" applyAlignment="1">
      <alignment horizontal="center" vertical="center"/>
    </xf>
    <xf numFmtId="0" fontId="10" fillId="0" borderId="19" xfId="21" applyFont="1" applyBorder="1" applyAlignment="1">
      <alignment vertical="center"/>
    </xf>
    <xf numFmtId="169" fontId="10" fillId="0" borderId="19" xfId="21" applyNumberFormat="1" applyFont="1" applyBorder="1" applyAlignment="1">
      <alignment horizontal="center" vertical="center"/>
    </xf>
    <xf numFmtId="0" fontId="10" fillId="0" borderId="19" xfId="21" applyFont="1" applyBorder="1" applyAlignment="1">
      <alignment vertical="center" wrapText="1"/>
    </xf>
    <xf numFmtId="2" fontId="14" fillId="0" borderId="19" xfId="21" applyNumberFormat="1" applyFont="1" applyBorder="1" applyAlignment="1">
      <alignment horizontal="center" vertical="center"/>
    </xf>
    <xf numFmtId="2" fontId="10" fillId="0" borderId="19" xfId="21" applyNumberFormat="1" applyFont="1" applyBorder="1" applyAlignment="1">
      <alignment horizontal="center" vertical="center"/>
    </xf>
    <xf numFmtId="0" fontId="14" fillId="0" borderId="19" xfId="21" applyFont="1" applyBorder="1" applyAlignment="1">
      <alignment horizontal="center" vertical="center" wrapText="1"/>
    </xf>
    <xf numFmtId="0" fontId="14" fillId="0" borderId="19" xfId="21" applyFont="1" applyBorder="1" applyAlignment="1">
      <alignment horizontal="center" vertical="center"/>
    </xf>
    <xf numFmtId="0" fontId="14" fillId="0" borderId="19" xfId="24" applyFont="1" applyBorder="1" applyAlignment="1">
      <alignment horizontal="center" vertical="center"/>
    </xf>
    <xf numFmtId="0" fontId="14" fillId="0" borderId="19" xfId="21" applyFont="1" applyBorder="1" applyAlignment="1">
      <alignment vertical="center"/>
    </xf>
    <xf numFmtId="0" fontId="14" fillId="0" borderId="19" xfId="21" applyFont="1" applyBorder="1" applyAlignment="1">
      <alignment horizontal="left" wrapText="1"/>
    </xf>
    <xf numFmtId="0" fontId="10" fillId="0" borderId="19" xfId="21" applyFont="1" applyBorder="1" applyAlignment="1">
      <alignment horizontal="left" wrapText="1"/>
    </xf>
    <xf numFmtId="0" fontId="10" fillId="0" borderId="19" xfId="21" applyFont="1" applyBorder="1" applyAlignment="1">
      <alignment horizontal="justify" vertical="center"/>
    </xf>
    <xf numFmtId="49" fontId="34" fillId="11" borderId="19" xfId="58" applyNumberFormat="1" applyFont="1" applyFill="1" applyBorder="1" applyAlignment="1">
      <alignment horizontal="center" vertical="center" wrapText="1"/>
    </xf>
    <xf numFmtId="49" fontId="34" fillId="11" borderId="19" xfId="58" applyNumberFormat="1" applyFont="1" applyFill="1" applyBorder="1" applyAlignment="1">
      <alignment vertical="center" wrapText="1"/>
    </xf>
    <xf numFmtId="0" fontId="49" fillId="11" borderId="19" xfId="5" applyFont="1" applyFill="1" applyBorder="1" applyAlignment="1">
      <alignment horizontal="center" vertical="center" wrapText="1"/>
    </xf>
    <xf numFmtId="49" fontId="3" fillId="0" borderId="19" xfId="58" applyNumberFormat="1" applyFill="1" applyBorder="1" applyAlignment="1">
      <alignment horizontal="center" vertical="center"/>
    </xf>
    <xf numFmtId="49" fontId="36" fillId="0" borderId="19" xfId="58" applyNumberFormat="1" applyFont="1" applyFill="1" applyBorder="1" applyAlignment="1">
      <alignment vertical="center" wrapText="1"/>
    </xf>
    <xf numFmtId="0" fontId="42" fillId="0" borderId="19" xfId="28" applyNumberFormat="1" applyFont="1" applyFill="1" applyBorder="1" applyAlignment="1" applyProtection="1">
      <alignment horizontal="left" vertical="center" wrapText="1"/>
    </xf>
    <xf numFmtId="0" fontId="3" fillId="0" borderId="19" xfId="58" applyNumberFormat="1" applyFill="1" applyBorder="1" applyAlignment="1">
      <alignment horizontal="center" vertical="center"/>
    </xf>
    <xf numFmtId="174" fontId="3" fillId="0" borderId="19" xfId="58" applyNumberFormat="1" applyBorder="1"/>
    <xf numFmtId="43" fontId="3" fillId="0" borderId="19" xfId="58" applyNumberFormat="1" applyBorder="1"/>
    <xf numFmtId="0" fontId="3" fillId="0" borderId="19" xfId="58" applyNumberFormat="1" applyBorder="1"/>
    <xf numFmtId="49" fontId="37" fillId="0" borderId="19" xfId="58" applyNumberFormat="1" applyFont="1" applyFill="1" applyBorder="1" applyAlignment="1">
      <alignment vertical="center" wrapText="1"/>
    </xf>
    <xf numFmtId="43" fontId="3" fillId="0" borderId="19" xfId="58" applyNumberFormat="1" applyFill="1" applyBorder="1"/>
    <xf numFmtId="0" fontId="44" fillId="0" borderId="19" xfId="58" applyNumberFormat="1" applyFont="1" applyFill="1" applyBorder="1" applyAlignment="1">
      <alignment horizontal="center" vertical="center" wrapText="1"/>
    </xf>
    <xf numFmtId="0" fontId="46" fillId="0" borderId="19" xfId="58" applyNumberFormat="1" applyFont="1" applyFill="1" applyBorder="1" applyAlignment="1">
      <alignment horizontal="center" vertical="center"/>
    </xf>
    <xf numFmtId="49" fontId="47" fillId="0" borderId="19" xfId="58" applyNumberFormat="1" applyFont="1" applyFill="1" applyBorder="1" applyAlignment="1">
      <alignment vertical="center" wrapText="1"/>
    </xf>
    <xf numFmtId="0" fontId="3" fillId="0" borderId="19" xfId="58" applyNumberFormat="1" applyBorder="1" applyAlignment="1">
      <alignment horizontal="center" vertical="center" wrapText="1"/>
    </xf>
    <xf numFmtId="0" fontId="42" fillId="0" borderId="21" xfId="28" applyNumberFormat="1" applyFont="1" applyFill="1" applyBorder="1" applyAlignment="1" applyProtection="1">
      <alignment horizontal="left" vertical="center" wrapText="1"/>
    </xf>
    <xf numFmtId="0" fontId="45" fillId="0" borderId="19" xfId="58" applyNumberFormat="1" applyFont="1" applyBorder="1" applyAlignment="1">
      <alignment horizontal="center" vertical="center" wrapText="1"/>
    </xf>
    <xf numFmtId="49" fontId="3" fillId="0" borderId="19" xfId="58" applyNumberFormat="1" applyFill="1" applyBorder="1" applyAlignment="1">
      <alignment vertical="center" wrapText="1"/>
    </xf>
    <xf numFmtId="49" fontId="36" fillId="0" borderId="19" xfId="58" applyNumberFormat="1" applyFont="1" applyFill="1" applyBorder="1" applyAlignment="1">
      <alignment vertical="center"/>
    </xf>
    <xf numFmtId="0" fontId="3" fillId="0" borderId="19" xfId="58" applyNumberFormat="1" applyBorder="1" applyAlignment="1">
      <alignment wrapText="1"/>
    </xf>
    <xf numFmtId="0" fontId="3" fillId="0" borderId="19" xfId="58" applyFill="1" applyBorder="1" applyAlignment="1">
      <alignment horizontal="center" vertical="center"/>
    </xf>
    <xf numFmtId="49" fontId="38" fillId="0" borderId="19" xfId="58" applyNumberFormat="1" applyFont="1" applyFill="1" applyBorder="1" applyAlignment="1">
      <alignment vertical="center" wrapText="1"/>
    </xf>
    <xf numFmtId="49" fontId="43" fillId="0" borderId="19" xfId="58" applyNumberFormat="1" applyFont="1" applyFill="1" applyBorder="1" applyAlignment="1">
      <alignment vertical="center" wrapText="1"/>
    </xf>
    <xf numFmtId="173" fontId="3" fillId="0" borderId="19" xfId="58" applyNumberFormat="1" applyFill="1" applyBorder="1" applyAlignment="1">
      <alignment horizontal="center" vertical="center"/>
    </xf>
    <xf numFmtId="0" fontId="3" fillId="0" borderId="19" xfId="58" applyNumberFormat="1" applyBorder="1" applyAlignment="1">
      <alignment horizontal="center" wrapText="1"/>
    </xf>
    <xf numFmtId="0" fontId="42" fillId="0" borderId="22" xfId="28" applyNumberFormat="1" applyFont="1" applyFill="1" applyBorder="1" applyAlignment="1" applyProtection="1">
      <alignment horizontal="left" vertical="center" wrapText="1"/>
    </xf>
    <xf numFmtId="49" fontId="42" fillId="0" borderId="19" xfId="28" applyNumberFormat="1" applyFont="1" applyFill="1" applyBorder="1" applyAlignment="1" applyProtection="1">
      <alignment horizontal="left" vertical="center" wrapText="1"/>
    </xf>
    <xf numFmtId="0" fontId="48" fillId="0" borderId="19" xfId="28" applyNumberFormat="1" applyFont="1" applyFill="1" applyBorder="1" applyAlignment="1" applyProtection="1">
      <alignment horizontal="left" vertical="center" wrapText="1"/>
    </xf>
    <xf numFmtId="173" fontId="46" fillId="0" borderId="19" xfId="58" applyNumberFormat="1" applyFont="1" applyFill="1" applyBorder="1" applyAlignment="1">
      <alignment horizontal="center" vertical="center"/>
    </xf>
    <xf numFmtId="43" fontId="46" fillId="0" borderId="19" xfId="58" applyNumberFormat="1" applyFont="1" applyFill="1" applyBorder="1"/>
    <xf numFmtId="0" fontId="46" fillId="0" borderId="19" xfId="58" applyNumberFormat="1" applyFont="1" applyFill="1" applyBorder="1" applyAlignment="1">
      <alignment wrapText="1"/>
    </xf>
    <xf numFmtId="0" fontId="3" fillId="0" borderId="19" xfId="58" applyNumberFormat="1" applyBorder="1" applyAlignment="1">
      <alignment horizontal="center"/>
    </xf>
    <xf numFmtId="0" fontId="30" fillId="0" borderId="19" xfId="0" applyFont="1" applyBorder="1" applyAlignment="1">
      <alignment horizontal="left" vertical="center"/>
    </xf>
    <xf numFmtId="0" fontId="3" fillId="0" borderId="19" xfId="58" applyNumberFormat="1" applyFill="1" applyBorder="1"/>
    <xf numFmtId="43" fontId="36" fillId="0" borderId="19" xfId="58" applyNumberFormat="1" applyFont="1" applyBorder="1"/>
    <xf numFmtId="0" fontId="8" fillId="0" borderId="19" xfId="0" applyFont="1" applyBorder="1" applyAlignment="1">
      <alignment horizontal="left" vertical="center"/>
    </xf>
    <xf numFmtId="9" fontId="3" fillId="0" borderId="19" xfId="58" applyNumberFormat="1" applyFill="1" applyBorder="1"/>
    <xf numFmtId="9" fontId="3" fillId="0" borderId="19" xfId="58" applyNumberFormat="1" applyBorder="1"/>
    <xf numFmtId="0" fontId="3" fillId="11" borderId="19" xfId="58" applyNumberFormat="1" applyFill="1" applyBorder="1" applyAlignment="1">
      <alignment horizontal="center"/>
    </xf>
    <xf numFmtId="0" fontId="3" fillId="11" borderId="19" xfId="58" applyNumberFormat="1" applyFill="1" applyBorder="1"/>
    <xf numFmtId="0" fontId="30" fillId="11" borderId="19" xfId="0" applyFont="1" applyFill="1" applyBorder="1" applyAlignment="1">
      <alignment horizontal="left" vertical="center"/>
    </xf>
    <xf numFmtId="43" fontId="3" fillId="11" borderId="19" xfId="58" applyNumberFormat="1" applyFill="1" applyBorder="1"/>
    <xf numFmtId="0" fontId="27" fillId="0" borderId="19" xfId="0" applyFont="1" applyBorder="1" applyAlignment="1">
      <alignment horizontal="center" vertical="center" wrapText="1"/>
    </xf>
    <xf numFmtId="0" fontId="33" fillId="0" borderId="23" xfId="0" applyFont="1" applyBorder="1"/>
    <xf numFmtId="0" fontId="0" fillId="0" borderId="24" xfId="0" applyBorder="1"/>
    <xf numFmtId="0" fontId="4" fillId="0" borderId="24" xfId="0" applyFont="1" applyBorder="1" applyAlignment="1" applyProtection="1">
      <alignment vertical="center"/>
      <protection locked="0"/>
    </xf>
    <xf numFmtId="0" fontId="4" fillId="0" borderId="25" xfId="0" applyFont="1" applyBorder="1" applyAlignment="1" applyProtection="1">
      <alignment vertical="center"/>
      <protection locked="0"/>
    </xf>
    <xf numFmtId="0" fontId="27" fillId="0" borderId="20" xfId="0" applyFont="1" applyBorder="1" applyAlignment="1">
      <alignment horizontal="center" vertical="center" wrapText="1"/>
    </xf>
    <xf numFmtId="0" fontId="0" fillId="0" borderId="23" xfId="0" applyBorder="1"/>
    <xf numFmtId="0" fontId="31" fillId="0" borderId="25" xfId="0" applyFont="1" applyBorder="1"/>
    <xf numFmtId="0" fontId="0" fillId="0" borderId="26" xfId="0" applyBorder="1"/>
    <xf numFmtId="0" fontId="31" fillId="0" borderId="21" xfId="0" applyFont="1" applyBorder="1"/>
    <xf numFmtId="0" fontId="9" fillId="3" borderId="19" xfId="5" applyFont="1" applyFill="1" applyBorder="1" applyAlignment="1">
      <alignment horizontal="left" vertical="center" wrapText="1"/>
    </xf>
    <xf numFmtId="49" fontId="11" fillId="0" borderId="19" xfId="0" applyNumberFormat="1" applyFont="1" applyBorder="1" applyAlignment="1">
      <alignment horizontal="left" vertical="center"/>
    </xf>
    <xf numFmtId="49" fontId="11" fillId="0" borderId="19" xfId="0" applyNumberFormat="1" applyFont="1" applyBorder="1" applyAlignment="1">
      <alignment horizontal="left" vertical="center" wrapText="1"/>
    </xf>
    <xf numFmtId="1" fontId="11" fillId="0" borderId="19" xfId="0" applyNumberFormat="1" applyFont="1" applyBorder="1" applyAlignment="1">
      <alignment horizontal="center" vertical="center" wrapText="1" shrinkToFit="1"/>
    </xf>
    <xf numFmtId="167" fontId="9" fillId="0" borderId="19" xfId="2" applyNumberFormat="1" applyFont="1" applyFill="1" applyBorder="1" applyAlignment="1" applyProtection="1">
      <alignment horizontal="center" vertical="center"/>
    </xf>
    <xf numFmtId="0" fontId="5" fillId="0" borderId="19" xfId="0" applyFont="1" applyBorder="1" applyAlignment="1" applyProtection="1">
      <alignment horizontal="center"/>
      <protection locked="0"/>
    </xf>
    <xf numFmtId="167" fontId="11" fillId="0" borderId="19" xfId="2" applyNumberFormat="1" applyFont="1" applyFill="1" applyBorder="1" applyAlignment="1" applyProtection="1">
      <alignment horizontal="center" vertical="center"/>
    </xf>
    <xf numFmtId="167" fontId="11" fillId="0" borderId="19" xfId="0" applyNumberFormat="1" applyFont="1" applyBorder="1" applyAlignment="1">
      <alignment horizontal="center" vertical="center"/>
    </xf>
    <xf numFmtId="49" fontId="9" fillId="0" borderId="19" xfId="0" applyNumberFormat="1" applyFont="1" applyBorder="1" applyAlignment="1">
      <alignment horizontal="left" vertical="center"/>
    </xf>
    <xf numFmtId="167" fontId="9" fillId="0" borderId="19" xfId="0" applyNumberFormat="1" applyFont="1" applyBorder="1" applyAlignment="1">
      <alignment horizontal="center" vertical="center"/>
    </xf>
    <xf numFmtId="0" fontId="2" fillId="0" borderId="19" xfId="0" applyFont="1" applyBorder="1" applyAlignment="1">
      <alignment horizontal="center" vertical="center" wrapText="1"/>
    </xf>
    <xf numFmtId="0" fontId="32" fillId="0" borderId="19" xfId="2" applyNumberFormat="1" applyFont="1" applyFill="1" applyBorder="1" applyAlignment="1" applyProtection="1">
      <alignment horizontal="center" vertical="center"/>
    </xf>
    <xf numFmtId="172" fontId="0" fillId="0" borderId="19" xfId="1" applyNumberFormat="1" applyFont="1" applyFill="1" applyBorder="1" applyAlignment="1">
      <alignment horizontal="center"/>
    </xf>
    <xf numFmtId="172" fontId="0" fillId="0" borderId="19" xfId="0" applyNumberFormat="1" applyBorder="1"/>
    <xf numFmtId="0" fontId="0" fillId="0" borderId="19" xfId="0" applyBorder="1" applyAlignment="1">
      <alignment horizontal="right"/>
    </xf>
    <xf numFmtId="49" fontId="53" fillId="11" borderId="19" xfId="58" applyNumberFormat="1" applyFont="1" applyFill="1" applyBorder="1" applyAlignment="1">
      <alignment horizontal="center" vertical="center" wrapText="1"/>
    </xf>
    <xf numFmtId="49" fontId="53" fillId="11" borderId="19" xfId="58" applyNumberFormat="1" applyFont="1" applyFill="1" applyBorder="1" applyAlignment="1">
      <alignment vertical="center" wrapText="1"/>
    </xf>
    <xf numFmtId="0" fontId="55" fillId="11" borderId="19" xfId="5" applyFont="1" applyFill="1" applyBorder="1" applyAlignment="1">
      <alignment horizontal="center" vertical="center" wrapText="1"/>
    </xf>
    <xf numFmtId="49" fontId="19" fillId="11" borderId="19" xfId="58" applyNumberFormat="1" applyFont="1" applyFill="1" applyBorder="1" applyAlignment="1">
      <alignment horizontal="center" vertical="center" wrapText="1"/>
    </xf>
    <xf numFmtId="49" fontId="50" fillId="0" borderId="19" xfId="58" applyNumberFormat="1" applyFont="1" applyFill="1" applyBorder="1" applyAlignment="1">
      <alignment horizontal="center" vertical="center" wrapText="1"/>
    </xf>
    <xf numFmtId="49" fontId="50" fillId="0" borderId="19" xfId="58" applyNumberFormat="1" applyFont="1" applyFill="1" applyBorder="1" applyAlignment="1">
      <alignment vertical="center" wrapText="1"/>
    </xf>
    <xf numFmtId="0" fontId="50" fillId="0" borderId="19" xfId="28" applyNumberFormat="1" applyFont="1" applyFill="1" applyBorder="1" applyAlignment="1" applyProtection="1">
      <alignment horizontal="left" vertical="center" wrapText="1"/>
    </xf>
    <xf numFmtId="0" fontId="50" fillId="0" borderId="19" xfId="58" applyNumberFormat="1" applyFont="1" applyFill="1" applyBorder="1" applyAlignment="1">
      <alignment horizontal="center" vertical="center" wrapText="1"/>
    </xf>
    <xf numFmtId="174" fontId="19" fillId="0" borderId="19" xfId="58" applyNumberFormat="1" applyFont="1" applyBorder="1" applyAlignment="1">
      <alignment horizontal="right" vertical="center" wrapText="1"/>
    </xf>
    <xf numFmtId="0" fontId="50" fillId="0" borderId="19" xfId="58" applyNumberFormat="1" applyFont="1" applyBorder="1" applyAlignment="1">
      <alignment wrapText="1"/>
    </xf>
    <xf numFmtId="0" fontId="50" fillId="0" borderId="0" xfId="58" applyNumberFormat="1" applyFont="1" applyFill="1" applyAlignment="1">
      <alignment wrapText="1"/>
    </xf>
    <xf numFmtId="0" fontId="50" fillId="11" borderId="19" xfId="58" applyNumberFormat="1" applyFont="1" applyFill="1" applyBorder="1" applyAlignment="1">
      <alignment horizontal="center" wrapText="1"/>
    </xf>
    <xf numFmtId="0" fontId="50" fillId="11" borderId="19" xfId="58" applyNumberFormat="1" applyFont="1" applyFill="1" applyBorder="1" applyAlignment="1">
      <alignment wrapText="1"/>
    </xf>
    <xf numFmtId="0" fontId="51" fillId="11" borderId="19" xfId="0" applyFont="1" applyFill="1" applyBorder="1" applyAlignment="1">
      <alignment horizontal="left" vertical="center" wrapText="1"/>
    </xf>
    <xf numFmtId="0" fontId="19" fillId="11" borderId="19" xfId="58" applyNumberFormat="1" applyFont="1" applyFill="1" applyBorder="1" applyAlignment="1">
      <alignment horizontal="right" vertical="center" wrapText="1"/>
    </xf>
    <xf numFmtId="0" fontId="50" fillId="0" borderId="0" xfId="58" applyNumberFormat="1" applyFont="1" applyAlignment="1">
      <alignment horizontal="center" wrapText="1"/>
    </xf>
    <xf numFmtId="0" fontId="50" fillId="0" borderId="0" xfId="58" applyNumberFormat="1" applyFont="1" applyAlignment="1">
      <alignment wrapText="1"/>
    </xf>
    <xf numFmtId="0" fontId="19" fillId="0" borderId="0" xfId="58" applyNumberFormat="1" applyFont="1" applyAlignment="1">
      <alignment horizontal="right" vertical="center" wrapText="1"/>
    </xf>
    <xf numFmtId="0" fontId="53" fillId="11" borderId="19" xfId="58" applyNumberFormat="1" applyFont="1" applyFill="1" applyBorder="1" applyAlignment="1">
      <alignment horizontal="center" vertical="center" wrapText="1"/>
    </xf>
    <xf numFmtId="0" fontId="50" fillId="13" borderId="19" xfId="58" applyNumberFormat="1" applyFont="1" applyFill="1" applyBorder="1" applyAlignment="1">
      <alignment horizontal="center" vertical="center" wrapText="1"/>
    </xf>
    <xf numFmtId="49" fontId="50" fillId="13" borderId="19" xfId="58" applyNumberFormat="1" applyFont="1" applyFill="1" applyBorder="1" applyAlignment="1">
      <alignment vertical="center" wrapText="1"/>
    </xf>
    <xf numFmtId="0" fontId="50" fillId="13" borderId="19" xfId="28" applyNumberFormat="1" applyFont="1" applyFill="1" applyBorder="1" applyAlignment="1" applyProtection="1">
      <alignment horizontal="left" vertical="center" wrapText="1"/>
    </xf>
    <xf numFmtId="174" fontId="19" fillId="13" borderId="19" xfId="58" applyNumberFormat="1" applyFont="1" applyFill="1" applyBorder="1" applyAlignment="1">
      <alignment horizontal="right" vertical="center" wrapText="1"/>
    </xf>
    <xf numFmtId="0" fontId="50" fillId="13" borderId="19" xfId="58" applyNumberFormat="1" applyFont="1" applyFill="1" applyBorder="1" applyAlignment="1">
      <alignment wrapText="1"/>
    </xf>
    <xf numFmtId="0" fontId="44" fillId="13" borderId="27" xfId="58" applyNumberFormat="1" applyFont="1" applyFill="1" applyBorder="1" applyAlignment="1">
      <alignment horizontal="center" vertical="center" wrapText="1"/>
    </xf>
    <xf numFmtId="49" fontId="50" fillId="13" borderId="19" xfId="58" applyNumberFormat="1" applyFont="1" applyFill="1" applyBorder="1" applyAlignment="1">
      <alignment horizontal="center" vertical="center" wrapText="1"/>
    </xf>
    <xf numFmtId="0" fontId="50" fillId="13" borderId="21" xfId="28" applyNumberFormat="1" applyFont="1" applyFill="1" applyBorder="1" applyAlignment="1" applyProtection="1">
      <alignment horizontal="left" vertical="center" wrapText="1"/>
    </xf>
    <xf numFmtId="0" fontId="44" fillId="13" borderId="27" xfId="91" applyNumberFormat="1" applyFont="1" applyFill="1" applyBorder="1" applyAlignment="1">
      <alignment horizontal="center" vertical="center" wrapText="1"/>
    </xf>
    <xf numFmtId="0" fontId="50" fillId="4" borderId="19" xfId="58" applyNumberFormat="1" applyFont="1" applyFill="1" applyBorder="1" applyAlignment="1">
      <alignment horizontal="center" vertical="center" wrapText="1"/>
    </xf>
    <xf numFmtId="49" fontId="50" fillId="4" borderId="19" xfId="58" applyNumberFormat="1" applyFont="1" applyFill="1" applyBorder="1" applyAlignment="1">
      <alignment vertical="center" wrapText="1"/>
    </xf>
    <xf numFmtId="174" fontId="19" fillId="4" borderId="19" xfId="58" applyNumberFormat="1" applyFont="1" applyFill="1" applyBorder="1" applyAlignment="1">
      <alignment horizontal="right" vertical="center" wrapText="1"/>
    </xf>
    <xf numFmtId="0" fontId="50" fillId="4" borderId="19" xfId="58" applyNumberFormat="1" applyFont="1" applyFill="1" applyBorder="1" applyAlignment="1">
      <alignment wrapText="1"/>
    </xf>
    <xf numFmtId="0" fontId="44" fillId="4" borderId="27" xfId="58" applyNumberFormat="1" applyFont="1" applyFill="1" applyBorder="1" applyAlignment="1">
      <alignment horizontal="center" vertical="center" wrapText="1"/>
    </xf>
    <xf numFmtId="174" fontId="50" fillId="13" borderId="19" xfId="58" applyNumberFormat="1" applyFont="1" applyFill="1" applyBorder="1" applyAlignment="1">
      <alignment wrapText="1"/>
    </xf>
    <xf numFmtId="49" fontId="50" fillId="13" borderId="19" xfId="28" applyNumberFormat="1" applyFont="1" applyFill="1" applyBorder="1" applyAlignment="1" applyProtection="1">
      <alignment horizontal="left" vertical="center" wrapText="1"/>
    </xf>
    <xf numFmtId="49" fontId="50" fillId="4" borderId="19" xfId="58" applyNumberFormat="1" applyFont="1" applyFill="1" applyBorder="1" applyAlignment="1">
      <alignment horizontal="center" vertical="center" wrapText="1"/>
    </xf>
    <xf numFmtId="49" fontId="52" fillId="4" borderId="19" xfId="58" applyNumberFormat="1" applyFont="1" applyFill="1" applyBorder="1" applyAlignment="1">
      <alignment vertical="center" wrapText="1"/>
    </xf>
    <xf numFmtId="0" fontId="54" fillId="4" borderId="19" xfId="58" applyNumberFormat="1" applyFont="1" applyFill="1" applyBorder="1" applyAlignment="1">
      <alignment horizontal="center" vertical="center" wrapText="1"/>
    </xf>
    <xf numFmtId="0" fontId="50" fillId="0" borderId="27" xfId="58" applyNumberFormat="1" applyFont="1" applyBorder="1" applyAlignment="1">
      <alignment horizontal="center" wrapText="1"/>
    </xf>
    <xf numFmtId="0" fontId="50" fillId="0" borderId="27" xfId="58" applyNumberFormat="1" applyFont="1" applyBorder="1" applyAlignment="1">
      <alignment wrapText="1"/>
    </xf>
    <xf numFmtId="0" fontId="19" fillId="0" borderId="27" xfId="58" applyNumberFormat="1" applyFont="1" applyBorder="1" applyAlignment="1">
      <alignment horizontal="right" vertical="center" wrapText="1"/>
    </xf>
    <xf numFmtId="49" fontId="52" fillId="4" borderId="27" xfId="58" applyNumberFormat="1" applyFont="1" applyFill="1" applyBorder="1" applyAlignment="1">
      <alignment vertical="center" wrapText="1"/>
    </xf>
    <xf numFmtId="0" fontId="50" fillId="4" borderId="27" xfId="58" applyNumberFormat="1" applyFont="1" applyFill="1" applyBorder="1" applyAlignment="1">
      <alignment horizontal="center" vertical="center" wrapText="1"/>
    </xf>
    <xf numFmtId="174" fontId="19" fillId="4" borderId="27" xfId="58" applyNumberFormat="1" applyFont="1" applyFill="1" applyBorder="1" applyAlignment="1">
      <alignment horizontal="right" vertical="center" wrapText="1"/>
    </xf>
    <xf numFmtId="0" fontId="50" fillId="4" borderId="27" xfId="58" applyNumberFormat="1" applyFont="1" applyFill="1" applyBorder="1" applyAlignment="1">
      <alignment wrapText="1"/>
    </xf>
    <xf numFmtId="0" fontId="54" fillId="4" borderId="27" xfId="58" applyNumberFormat="1" applyFont="1" applyFill="1" applyBorder="1" applyAlignment="1">
      <alignment horizontal="center" vertical="center" wrapText="1"/>
    </xf>
    <xf numFmtId="0" fontId="4" fillId="4" borderId="19" xfId="58" applyNumberFormat="1" applyFont="1" applyFill="1" applyBorder="1" applyAlignment="1">
      <alignment horizontal="center" vertical="center" wrapText="1"/>
    </xf>
    <xf numFmtId="0" fontId="4" fillId="0" borderId="27" xfId="58" applyNumberFormat="1" applyFont="1" applyBorder="1" applyAlignment="1">
      <alignment horizontal="center" vertical="center" wrapText="1"/>
    </xf>
    <xf numFmtId="0" fontId="44" fillId="9" borderId="27" xfId="58" applyNumberFormat="1" applyFont="1" applyFill="1" applyBorder="1" applyAlignment="1">
      <alignment horizontal="center" vertical="center" wrapText="1"/>
    </xf>
    <xf numFmtId="0" fontId="50" fillId="0" borderId="19" xfId="58" applyNumberFormat="1" applyFont="1" applyBorder="1" applyAlignment="1">
      <alignment horizontal="center" vertical="center" wrapText="1"/>
    </xf>
    <xf numFmtId="0" fontId="69" fillId="13" borderId="27" xfId="58" applyNumberFormat="1" applyFont="1" applyFill="1" applyBorder="1" applyAlignment="1">
      <alignment horizontal="center" vertical="center" wrapText="1"/>
    </xf>
    <xf numFmtId="0" fontId="44" fillId="13" borderId="27" xfId="91" applyNumberFormat="1" applyFont="1" applyFill="1" applyBorder="1" applyAlignment="1">
      <alignment horizontal="center" vertical="center"/>
    </xf>
    <xf numFmtId="0" fontId="54" fillId="13" borderId="19" xfId="58" applyNumberFormat="1" applyFont="1" applyFill="1" applyBorder="1" applyAlignment="1">
      <alignment horizontal="center" vertical="center" wrapText="1"/>
    </xf>
    <xf numFmtId="0" fontId="50" fillId="0" borderId="0" xfId="58" applyNumberFormat="1" applyFont="1" applyAlignment="1">
      <alignment horizontal="center" vertical="center" wrapText="1"/>
    </xf>
    <xf numFmtId="174" fontId="19" fillId="0" borderId="19" xfId="58" applyNumberFormat="1" applyFont="1" applyFill="1" applyBorder="1" applyAlignment="1">
      <alignment horizontal="right" vertical="center" wrapText="1"/>
    </xf>
    <xf numFmtId="0" fontId="50" fillId="0" borderId="19" xfId="58" applyNumberFormat="1" applyFont="1" applyFill="1" applyBorder="1" applyAlignment="1">
      <alignment wrapText="1"/>
    </xf>
    <xf numFmtId="0" fontId="56" fillId="0" borderId="19" xfId="58" applyNumberFormat="1" applyFont="1" applyFill="1" applyBorder="1" applyAlignment="1">
      <alignment horizontal="center" wrapText="1"/>
    </xf>
    <xf numFmtId="168" fontId="9" fillId="0" borderId="22" xfId="14" applyNumberFormat="1" applyFont="1" applyFill="1" applyBorder="1" applyAlignment="1" applyProtection="1">
      <alignment horizontal="center" vertical="center" wrapText="1"/>
      <protection locked="0"/>
    </xf>
    <xf numFmtId="168" fontId="9" fillId="0" borderId="1" xfId="14" applyNumberFormat="1" applyFont="1" applyFill="1" applyBorder="1" applyAlignment="1" applyProtection="1">
      <alignment horizontal="center" vertical="center" wrapText="1"/>
      <protection locked="0"/>
    </xf>
    <xf numFmtId="168" fontId="9" fillId="0" borderId="7" xfId="14" applyNumberFormat="1" applyFont="1" applyFill="1" applyBorder="1" applyAlignment="1" applyProtection="1">
      <alignment horizontal="center" vertical="center" wrapText="1"/>
      <protection locked="0"/>
    </xf>
    <xf numFmtId="0" fontId="9" fillId="0" borderId="22" xfId="10" applyFont="1" applyFill="1" applyBorder="1" applyAlignment="1" applyProtection="1">
      <alignment horizontal="center" vertical="center"/>
      <protection locked="0"/>
    </xf>
    <xf numFmtId="0" fontId="9" fillId="0" borderId="1" xfId="10" applyFont="1" applyFill="1" applyBorder="1" applyAlignment="1" applyProtection="1">
      <alignment horizontal="center" vertical="center"/>
      <protection locked="0"/>
    </xf>
    <xf numFmtId="0" fontId="9" fillId="0" borderId="7" xfId="10" applyFont="1" applyFill="1" applyBorder="1" applyAlignment="1" applyProtection="1">
      <alignment horizontal="center" vertical="center"/>
      <protection locked="0"/>
    </xf>
    <xf numFmtId="167" fontId="9" fillId="0" borderId="22" xfId="11" applyNumberFormat="1" applyFont="1" applyFill="1" applyBorder="1" applyAlignment="1" applyProtection="1">
      <alignment horizontal="center" vertical="center" wrapText="1"/>
    </xf>
    <xf numFmtId="167" fontId="9" fillId="0" borderId="1" xfId="11" applyNumberFormat="1" applyFont="1" applyFill="1" applyBorder="1" applyAlignment="1" applyProtection="1">
      <alignment horizontal="center" vertical="center" wrapText="1"/>
    </xf>
    <xf numFmtId="167" fontId="9" fillId="0" borderId="7" xfId="11" applyNumberFormat="1" applyFont="1" applyFill="1" applyBorder="1" applyAlignment="1" applyProtection="1">
      <alignment horizontal="center" vertical="center" wrapText="1"/>
    </xf>
    <xf numFmtId="167" fontId="9" fillId="0" borderId="22" xfId="12" applyNumberFormat="1" applyFont="1" applyFill="1" applyBorder="1" applyAlignment="1" applyProtection="1">
      <alignment horizontal="center" vertical="center" wrapText="1"/>
      <protection locked="0"/>
    </xf>
    <xf numFmtId="167" fontId="9" fillId="0" borderId="7" xfId="12" applyNumberFormat="1" applyFont="1" applyFill="1" applyBorder="1" applyAlignment="1" applyProtection="1">
      <alignment horizontal="center" vertical="center" wrapText="1"/>
      <protection locked="0"/>
    </xf>
    <xf numFmtId="0" fontId="9" fillId="0" borderId="22" xfId="10" applyFont="1" applyFill="1" applyBorder="1" applyAlignment="1" applyProtection="1">
      <alignment horizontal="center" vertical="center" wrapText="1"/>
      <protection locked="0"/>
    </xf>
    <xf numFmtId="0" fontId="9" fillId="0" borderId="7" xfId="10" applyFont="1" applyFill="1" applyBorder="1" applyAlignment="1" applyProtection="1">
      <alignment horizontal="center" vertical="center" wrapText="1"/>
      <protection locked="0"/>
    </xf>
    <xf numFmtId="0" fontId="9" fillId="0" borderId="22" xfId="15" applyFont="1" applyBorder="1" applyAlignment="1" applyProtection="1">
      <alignment horizontal="center" vertical="center" wrapText="1"/>
      <protection locked="0"/>
    </xf>
    <xf numFmtId="0" fontId="9" fillId="0" borderId="1" xfId="15" applyFont="1" applyBorder="1" applyAlignment="1" applyProtection="1">
      <alignment horizontal="center" vertical="center" wrapText="1"/>
      <protection locked="0"/>
    </xf>
    <xf numFmtId="0" fontId="9" fillId="0" borderId="7" xfId="15" applyFont="1" applyBorder="1" applyAlignment="1" applyProtection="1">
      <alignment horizontal="center" vertical="center" wrapText="1"/>
      <protection locked="0"/>
    </xf>
    <xf numFmtId="0" fontId="2" fillId="0" borderId="2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2" xfId="19" applyFont="1" applyBorder="1" applyAlignment="1">
      <alignment horizontal="center" vertical="center" wrapText="1"/>
    </xf>
    <xf numFmtId="0" fontId="2" fillId="0" borderId="7" xfId="19" applyFont="1" applyBorder="1" applyAlignment="1">
      <alignment horizontal="center" vertical="center" wrapText="1"/>
    </xf>
    <xf numFmtId="0" fontId="20" fillId="6" borderId="19" xfId="0" applyFont="1" applyFill="1" applyBorder="1" applyAlignment="1">
      <alignment horizontal="center" vertical="center"/>
    </xf>
    <xf numFmtId="0" fontId="2" fillId="0" borderId="19" xfId="0" applyFont="1" applyBorder="1" applyAlignment="1">
      <alignment horizontal="center" vertical="center"/>
    </xf>
    <xf numFmtId="0" fontId="2" fillId="6" borderId="19" xfId="0" applyFont="1" applyFill="1" applyBorder="1" applyAlignment="1">
      <alignment horizontal="center" vertical="center"/>
    </xf>
    <xf numFmtId="0" fontId="10" fillId="0" borderId="19" xfId="0" applyFont="1" applyBorder="1" applyAlignment="1">
      <alignment horizontal="center" vertical="center" wrapText="1"/>
    </xf>
    <xf numFmtId="0" fontId="10" fillId="0" borderId="19" xfId="0" applyFont="1" applyBorder="1" applyAlignment="1">
      <alignment horizontal="center"/>
    </xf>
    <xf numFmtId="0" fontId="24" fillId="10" borderId="19" xfId="0" applyFont="1" applyFill="1" applyBorder="1" applyAlignment="1">
      <alignment horizontal="center" vertical="center" wrapText="1"/>
    </xf>
    <xf numFmtId="170" fontId="11" fillId="4" borderId="19" xfId="0" applyNumberFormat="1" applyFont="1" applyFill="1" applyBorder="1" applyAlignment="1" applyProtection="1">
      <alignment horizontal="center" vertical="center" wrapText="1"/>
      <protection locked="0"/>
    </xf>
    <xf numFmtId="14" fontId="4" fillId="0" borderId="20" xfId="0" applyNumberFormat="1" applyFont="1" applyBorder="1" applyAlignment="1" applyProtection="1">
      <alignment horizontal="center" vertical="center" wrapText="1"/>
      <protection locked="0"/>
    </xf>
    <xf numFmtId="14" fontId="4" fillId="0" borderId="26" xfId="0" applyNumberFormat="1" applyFont="1" applyBorder="1" applyAlignment="1" applyProtection="1">
      <alignment horizontal="center" vertical="center" wrapText="1"/>
      <protection locked="0"/>
    </xf>
  </cellXfs>
  <cellStyles count="255">
    <cellStyle name="0,0_x000a__x000a_NA_x000a__x000a_ 3" xfId="24" xr:uid="{00000000-0005-0000-0000-000000000000}"/>
    <cellStyle name="0,0_x000a__x000a_NA_x000a__x000a_ 3 2" xfId="110" xr:uid="{00000000-0005-0000-0000-000001000000}"/>
    <cellStyle name="Accent3 - 60% 2" xfId="30" xr:uid="{00000000-0005-0000-0000-000002000000}"/>
    <cellStyle name="Accent3 - 60% 2 2" xfId="102" xr:uid="{00000000-0005-0000-0000-000003000000}"/>
    <cellStyle name="Accent3 4 2" xfId="21" xr:uid="{00000000-0005-0000-0000-000004000000}"/>
    <cellStyle name="Accent3 4 2 2" xfId="111" xr:uid="{00000000-0005-0000-0000-000005000000}"/>
    <cellStyle name="Bad" xfId="254" xr:uid="{00000000-0005-0000-0000-000006000000}"/>
    <cellStyle name="Comma" xfId="2" builtinId="3"/>
    <cellStyle name="Comma 10" xfId="64" xr:uid="{00000000-0005-0000-0000-000008000000}"/>
    <cellStyle name="Comma 10 2" xfId="94" xr:uid="{00000000-0005-0000-0000-000009000000}"/>
    <cellStyle name="Comma 10 3" xfId="113" xr:uid="{00000000-0005-0000-0000-00000A000000}"/>
    <cellStyle name="Comma 10 4" xfId="186" xr:uid="{00000000-0005-0000-0000-00000B000000}"/>
    <cellStyle name="Comma 10 5" xfId="227" xr:uid="{00000000-0005-0000-0000-00000C000000}"/>
    <cellStyle name="Comma 10 6" xfId="251" xr:uid="{00000000-0005-0000-0000-00000D000000}"/>
    <cellStyle name="Comma 11" xfId="72" xr:uid="{00000000-0005-0000-0000-00000E000000}"/>
    <cellStyle name="Comma 11 2" xfId="190" xr:uid="{00000000-0005-0000-0000-00000F000000}"/>
    <cellStyle name="Comma 12" xfId="100" xr:uid="{00000000-0005-0000-0000-000010000000}"/>
    <cellStyle name="Comma 13" xfId="168" xr:uid="{00000000-0005-0000-0000-000011000000}"/>
    <cellStyle name="Comma 14" xfId="209" xr:uid="{00000000-0005-0000-0000-000012000000}"/>
    <cellStyle name="Comma 15" xfId="233" xr:uid="{00000000-0005-0000-0000-000013000000}"/>
    <cellStyle name="Comma 2" xfId="27" xr:uid="{00000000-0005-0000-0000-000014000000}"/>
    <cellStyle name="Comma 2 10" xfId="211" xr:uid="{00000000-0005-0000-0000-000015000000}"/>
    <cellStyle name="Comma 2 11" xfId="235" xr:uid="{00000000-0005-0000-0000-000016000000}"/>
    <cellStyle name="Comma 2 2" xfId="47" xr:uid="{00000000-0005-0000-0000-000017000000}"/>
    <cellStyle name="Comma 2 2 2" xfId="81" xr:uid="{00000000-0005-0000-0000-000018000000}"/>
    <cellStyle name="Comma 2 2 2 2" xfId="199" xr:uid="{00000000-0005-0000-0000-000019000000}"/>
    <cellStyle name="Comma 2 2 3" xfId="108" xr:uid="{00000000-0005-0000-0000-00001A000000}"/>
    <cellStyle name="Comma 2 2 4" xfId="177" xr:uid="{00000000-0005-0000-0000-00001B000000}"/>
    <cellStyle name="Comma 2 2 5" xfId="218" xr:uid="{00000000-0005-0000-0000-00001C000000}"/>
    <cellStyle name="Comma 2 2 6" xfId="242" xr:uid="{00000000-0005-0000-0000-00001D000000}"/>
    <cellStyle name="Comma 2 3" xfId="38" xr:uid="{00000000-0005-0000-0000-00001E000000}"/>
    <cellStyle name="Comma 2 3 2" xfId="77" xr:uid="{00000000-0005-0000-0000-00001F000000}"/>
    <cellStyle name="Comma 2 3 2 2" xfId="195" xr:uid="{00000000-0005-0000-0000-000020000000}"/>
    <cellStyle name="Comma 2 3 3" xfId="109" xr:uid="{00000000-0005-0000-0000-000021000000}"/>
    <cellStyle name="Comma 2 3 4" xfId="173" xr:uid="{00000000-0005-0000-0000-000022000000}"/>
    <cellStyle name="Comma 2 3 5" xfId="214" xr:uid="{00000000-0005-0000-0000-000023000000}"/>
    <cellStyle name="Comma 2 3 6" xfId="238" xr:uid="{00000000-0005-0000-0000-000024000000}"/>
    <cellStyle name="Comma 2 4" xfId="57" xr:uid="{00000000-0005-0000-0000-000025000000}"/>
    <cellStyle name="Comma 2 4 2" xfId="90" xr:uid="{00000000-0005-0000-0000-000026000000}"/>
    <cellStyle name="Comma 2 4 2 2" xfId="206" xr:uid="{00000000-0005-0000-0000-000027000000}"/>
    <cellStyle name="Comma 2 4 3" xfId="104" xr:uid="{00000000-0005-0000-0000-000028000000}"/>
    <cellStyle name="Comma 2 4 4" xfId="184" xr:uid="{00000000-0005-0000-0000-000029000000}"/>
    <cellStyle name="Comma 2 4 5" xfId="225" xr:uid="{00000000-0005-0000-0000-00002A000000}"/>
    <cellStyle name="Comma 2 4 6" xfId="249" xr:uid="{00000000-0005-0000-0000-00002B000000}"/>
    <cellStyle name="Comma 2 5" xfId="12" xr:uid="{00000000-0005-0000-0000-00002C000000}"/>
    <cellStyle name="Comma 2 5 2" xfId="52" xr:uid="{00000000-0005-0000-0000-00002D000000}"/>
    <cellStyle name="Comma 2 5 2 2" xfId="85" xr:uid="{00000000-0005-0000-0000-00002E000000}"/>
    <cellStyle name="Comma 2 5 2 2 2" xfId="203" xr:uid="{00000000-0005-0000-0000-00002F000000}"/>
    <cellStyle name="Comma 2 5 2 3" xfId="115" xr:uid="{00000000-0005-0000-0000-000030000000}"/>
    <cellStyle name="Comma 2 5 2 4" xfId="181" xr:uid="{00000000-0005-0000-0000-000031000000}"/>
    <cellStyle name="Comma 2 5 2 5" xfId="222" xr:uid="{00000000-0005-0000-0000-000032000000}"/>
    <cellStyle name="Comma 2 5 2 6" xfId="246" xr:uid="{00000000-0005-0000-0000-000033000000}"/>
    <cellStyle name="Comma 2 5 3" xfId="114" xr:uid="{00000000-0005-0000-0000-000034000000}"/>
    <cellStyle name="Comma 2 6" xfId="67" xr:uid="{00000000-0005-0000-0000-000035000000}"/>
    <cellStyle name="Comma 2 6 2" xfId="96" xr:uid="{00000000-0005-0000-0000-000036000000}"/>
    <cellStyle name="Comma 2 6 3" xfId="116" xr:uid="{00000000-0005-0000-0000-000037000000}"/>
    <cellStyle name="Comma 2 6 4" xfId="188" xr:uid="{00000000-0005-0000-0000-000038000000}"/>
    <cellStyle name="Comma 2 6 5" xfId="229" xr:uid="{00000000-0005-0000-0000-000039000000}"/>
    <cellStyle name="Comma 2 6 6" xfId="253" xr:uid="{00000000-0005-0000-0000-00003A000000}"/>
    <cellStyle name="Comma 2 7" xfId="74" xr:uid="{00000000-0005-0000-0000-00003B000000}"/>
    <cellStyle name="Comma 2 7 2" xfId="192" xr:uid="{00000000-0005-0000-0000-00003C000000}"/>
    <cellStyle name="Comma 2 8" xfId="112" xr:uid="{00000000-0005-0000-0000-00003D000000}"/>
    <cellStyle name="Comma 2 9" xfId="170" xr:uid="{00000000-0005-0000-0000-00003E000000}"/>
    <cellStyle name="Comma 3" xfId="35" xr:uid="{00000000-0005-0000-0000-00003F000000}"/>
    <cellStyle name="Comma 3 2" xfId="45" xr:uid="{00000000-0005-0000-0000-000040000000}"/>
    <cellStyle name="Comma 3 2 2" xfId="80" xr:uid="{00000000-0005-0000-0000-000041000000}"/>
    <cellStyle name="Comma 3 2 2 2" xfId="198" xr:uid="{00000000-0005-0000-0000-000042000000}"/>
    <cellStyle name="Comma 3 2 3" xfId="118" xr:uid="{00000000-0005-0000-0000-000043000000}"/>
    <cellStyle name="Comma 3 2 4" xfId="176" xr:uid="{00000000-0005-0000-0000-000044000000}"/>
    <cellStyle name="Comma 3 2 5" xfId="217" xr:uid="{00000000-0005-0000-0000-000045000000}"/>
    <cellStyle name="Comma 3 2 6" xfId="241" xr:uid="{00000000-0005-0000-0000-000046000000}"/>
    <cellStyle name="Comma 3 3" xfId="76" xr:uid="{00000000-0005-0000-0000-000047000000}"/>
    <cellStyle name="Comma 3 3 2" xfId="194" xr:uid="{00000000-0005-0000-0000-000048000000}"/>
    <cellStyle name="Comma 3 4" xfId="117" xr:uid="{00000000-0005-0000-0000-000049000000}"/>
    <cellStyle name="Comma 3 5" xfId="172" xr:uid="{00000000-0005-0000-0000-00004A000000}"/>
    <cellStyle name="Comma 3 6" xfId="213" xr:uid="{00000000-0005-0000-0000-00004B000000}"/>
    <cellStyle name="Comma 3 7" xfId="237" xr:uid="{00000000-0005-0000-0000-00004C000000}"/>
    <cellStyle name="Comma 4" xfId="4" xr:uid="{00000000-0005-0000-0000-00004D000000}"/>
    <cellStyle name="Comma 4 2" xfId="23" xr:uid="{00000000-0005-0000-0000-00004E000000}"/>
    <cellStyle name="Comma 4 2 2" xfId="48" xr:uid="{00000000-0005-0000-0000-00004F000000}"/>
    <cellStyle name="Comma 4 2 2 2" xfId="82" xr:uid="{00000000-0005-0000-0000-000050000000}"/>
    <cellStyle name="Comma 4 2 2 2 2" xfId="200" xr:uid="{00000000-0005-0000-0000-000051000000}"/>
    <cellStyle name="Comma 4 2 2 3" xfId="120" xr:uid="{00000000-0005-0000-0000-000052000000}"/>
    <cellStyle name="Comma 4 2 2 4" xfId="178" xr:uid="{00000000-0005-0000-0000-000053000000}"/>
    <cellStyle name="Comma 4 2 2 5" xfId="219" xr:uid="{00000000-0005-0000-0000-000054000000}"/>
    <cellStyle name="Comma 4 2 2 6" xfId="243" xr:uid="{00000000-0005-0000-0000-000055000000}"/>
    <cellStyle name="Comma 4 2 3" xfId="54" xr:uid="{00000000-0005-0000-0000-000056000000}"/>
    <cellStyle name="Comma 4 2 3 2" xfId="87" xr:uid="{00000000-0005-0000-0000-000057000000}"/>
    <cellStyle name="Comma 4 2 3 2 2" xfId="205" xr:uid="{00000000-0005-0000-0000-000058000000}"/>
    <cellStyle name="Comma 4 2 3 3" xfId="121" xr:uid="{00000000-0005-0000-0000-000059000000}"/>
    <cellStyle name="Comma 4 2 3 4" xfId="183" xr:uid="{00000000-0005-0000-0000-00005A000000}"/>
    <cellStyle name="Comma 4 2 3 5" xfId="224" xr:uid="{00000000-0005-0000-0000-00005B000000}"/>
    <cellStyle name="Comma 4 2 3 6" xfId="248" xr:uid="{00000000-0005-0000-0000-00005C000000}"/>
    <cellStyle name="Comma 4 2 4" xfId="65" xr:uid="{00000000-0005-0000-0000-00005D000000}"/>
    <cellStyle name="Comma 4 2 4 2" xfId="95" xr:uid="{00000000-0005-0000-0000-00005E000000}"/>
    <cellStyle name="Comma 4 2 4 3" xfId="122" xr:uid="{00000000-0005-0000-0000-00005F000000}"/>
    <cellStyle name="Comma 4 2 4 4" xfId="187" xr:uid="{00000000-0005-0000-0000-000060000000}"/>
    <cellStyle name="Comma 4 2 4 5" xfId="228" xr:uid="{00000000-0005-0000-0000-000061000000}"/>
    <cellStyle name="Comma 4 2 4 6" xfId="252" xr:uid="{00000000-0005-0000-0000-000062000000}"/>
    <cellStyle name="Comma 4 2 5" xfId="73" xr:uid="{00000000-0005-0000-0000-000063000000}"/>
    <cellStyle name="Comma 4 2 5 2" xfId="191" xr:uid="{00000000-0005-0000-0000-000064000000}"/>
    <cellStyle name="Comma 4 2 6" xfId="105" xr:uid="{00000000-0005-0000-0000-000065000000}"/>
    <cellStyle name="Comma 4 2 7" xfId="169" xr:uid="{00000000-0005-0000-0000-000066000000}"/>
    <cellStyle name="Comma 4 2 8" xfId="210" xr:uid="{00000000-0005-0000-0000-000067000000}"/>
    <cellStyle name="Comma 4 2 9" xfId="234" xr:uid="{00000000-0005-0000-0000-000068000000}"/>
    <cellStyle name="Comma 4 3" xfId="41" xr:uid="{00000000-0005-0000-0000-000069000000}"/>
    <cellStyle name="Comma 4 3 2" xfId="78" xr:uid="{00000000-0005-0000-0000-00006A000000}"/>
    <cellStyle name="Comma 4 3 2 2" xfId="196" xr:uid="{00000000-0005-0000-0000-00006B000000}"/>
    <cellStyle name="Comma 4 3 3" xfId="123" xr:uid="{00000000-0005-0000-0000-00006C000000}"/>
    <cellStyle name="Comma 4 3 4" xfId="174" xr:uid="{00000000-0005-0000-0000-00006D000000}"/>
    <cellStyle name="Comma 4 3 5" xfId="215" xr:uid="{00000000-0005-0000-0000-00006E000000}"/>
    <cellStyle name="Comma 4 3 6" xfId="239" xr:uid="{00000000-0005-0000-0000-00006F000000}"/>
    <cellStyle name="Comma 4 4" xfId="50" xr:uid="{00000000-0005-0000-0000-000070000000}"/>
    <cellStyle name="Comma 4 4 2" xfId="83" xr:uid="{00000000-0005-0000-0000-000071000000}"/>
    <cellStyle name="Comma 4 4 2 2" xfId="201" xr:uid="{00000000-0005-0000-0000-000072000000}"/>
    <cellStyle name="Comma 4 4 3" xfId="124" xr:uid="{00000000-0005-0000-0000-000073000000}"/>
    <cellStyle name="Comma 4 4 4" xfId="179" xr:uid="{00000000-0005-0000-0000-000074000000}"/>
    <cellStyle name="Comma 4 4 5" xfId="220" xr:uid="{00000000-0005-0000-0000-000075000000}"/>
    <cellStyle name="Comma 4 4 6" xfId="244" xr:uid="{00000000-0005-0000-0000-000076000000}"/>
    <cellStyle name="Comma 4 5" xfId="119" xr:uid="{00000000-0005-0000-0000-000077000000}"/>
    <cellStyle name="Comma 5" xfId="43" xr:uid="{00000000-0005-0000-0000-000078000000}"/>
    <cellStyle name="Comma 5 2" xfId="79" xr:uid="{00000000-0005-0000-0000-000079000000}"/>
    <cellStyle name="Comma 5 2 2" xfId="197" xr:uid="{00000000-0005-0000-0000-00007A000000}"/>
    <cellStyle name="Comma 5 3" xfId="125" xr:uid="{00000000-0005-0000-0000-00007B000000}"/>
    <cellStyle name="Comma 5 4" xfId="175" xr:uid="{00000000-0005-0000-0000-00007C000000}"/>
    <cellStyle name="Comma 5 5" xfId="216" xr:uid="{00000000-0005-0000-0000-00007D000000}"/>
    <cellStyle name="Comma 5 6" xfId="240" xr:uid="{00000000-0005-0000-0000-00007E000000}"/>
    <cellStyle name="Comma 6" xfId="31" xr:uid="{00000000-0005-0000-0000-00007F000000}"/>
    <cellStyle name="Comma 6 2" xfId="75" xr:uid="{00000000-0005-0000-0000-000080000000}"/>
    <cellStyle name="Comma 6 2 2" xfId="193" xr:uid="{00000000-0005-0000-0000-000081000000}"/>
    <cellStyle name="Comma 6 3" xfId="126" xr:uid="{00000000-0005-0000-0000-000082000000}"/>
    <cellStyle name="Comma 6 4" xfId="171" xr:uid="{00000000-0005-0000-0000-000083000000}"/>
    <cellStyle name="Comma 6 5" xfId="212" xr:uid="{00000000-0005-0000-0000-000084000000}"/>
    <cellStyle name="Comma 6 6" xfId="236" xr:uid="{00000000-0005-0000-0000-000085000000}"/>
    <cellStyle name="Comma 7" xfId="11" xr:uid="{00000000-0005-0000-0000-000086000000}"/>
    <cellStyle name="Comma 7 2" xfId="51" xr:uid="{00000000-0005-0000-0000-000087000000}"/>
    <cellStyle name="Comma 7 2 2" xfId="84" xr:uid="{00000000-0005-0000-0000-000088000000}"/>
    <cellStyle name="Comma 7 2 2 2" xfId="202" xr:uid="{00000000-0005-0000-0000-000089000000}"/>
    <cellStyle name="Comma 7 2 3" xfId="128" xr:uid="{00000000-0005-0000-0000-00008A000000}"/>
    <cellStyle name="Comma 7 2 4" xfId="180" xr:uid="{00000000-0005-0000-0000-00008B000000}"/>
    <cellStyle name="Comma 7 2 5" xfId="221" xr:uid="{00000000-0005-0000-0000-00008C000000}"/>
    <cellStyle name="Comma 7 2 6" xfId="245" xr:uid="{00000000-0005-0000-0000-00008D000000}"/>
    <cellStyle name="Comma 7 3" xfId="63" xr:uid="{00000000-0005-0000-0000-00008E000000}"/>
    <cellStyle name="Comma 7 3 2" xfId="93" xr:uid="{00000000-0005-0000-0000-00008F000000}"/>
    <cellStyle name="Comma 7 3 3" xfId="129" xr:uid="{00000000-0005-0000-0000-000090000000}"/>
    <cellStyle name="Comma 7 3 4" xfId="185" xr:uid="{00000000-0005-0000-0000-000091000000}"/>
    <cellStyle name="Comma 7 3 5" xfId="226" xr:uid="{00000000-0005-0000-0000-000092000000}"/>
    <cellStyle name="Comma 7 3 6" xfId="250" xr:uid="{00000000-0005-0000-0000-000093000000}"/>
    <cellStyle name="Comma 7 4" xfId="71" xr:uid="{00000000-0005-0000-0000-000094000000}"/>
    <cellStyle name="Comma 7 4 2" xfId="189" xr:uid="{00000000-0005-0000-0000-000095000000}"/>
    <cellStyle name="Comma 7 5" xfId="127" xr:uid="{00000000-0005-0000-0000-000096000000}"/>
    <cellStyle name="Comma 7 6" xfId="167" xr:uid="{00000000-0005-0000-0000-000097000000}"/>
    <cellStyle name="Comma 7 7" xfId="208" xr:uid="{00000000-0005-0000-0000-000098000000}"/>
    <cellStyle name="Comma 7 8" xfId="232" xr:uid="{00000000-0005-0000-0000-000099000000}"/>
    <cellStyle name="Comma 8" xfId="53" xr:uid="{00000000-0005-0000-0000-00009A000000}"/>
    <cellStyle name="Comma 8 2" xfId="86" xr:uid="{00000000-0005-0000-0000-00009B000000}"/>
    <cellStyle name="Comma 8 2 2" xfId="204" xr:uid="{00000000-0005-0000-0000-00009C000000}"/>
    <cellStyle name="Comma 8 3" xfId="130" xr:uid="{00000000-0005-0000-0000-00009D000000}"/>
    <cellStyle name="Comma 8 4" xfId="182" xr:uid="{00000000-0005-0000-0000-00009E000000}"/>
    <cellStyle name="Comma 8 5" xfId="223" xr:uid="{00000000-0005-0000-0000-00009F000000}"/>
    <cellStyle name="Comma 8 6" xfId="247" xr:uid="{00000000-0005-0000-0000-0000A0000000}"/>
    <cellStyle name="Comma 9" xfId="62" xr:uid="{00000000-0005-0000-0000-0000A1000000}"/>
    <cellStyle name="Comma 9 2" xfId="92" xr:uid="{00000000-0005-0000-0000-0000A2000000}"/>
    <cellStyle name="Comma 9 2 2" xfId="207" xr:uid="{00000000-0005-0000-0000-0000A3000000}"/>
    <cellStyle name="Comma 9 3" xfId="131" xr:uid="{00000000-0005-0000-0000-0000A4000000}"/>
    <cellStyle name="Comma_NSO total Spend" xfId="14" xr:uid="{00000000-0005-0000-0000-0000A5000000}"/>
    <cellStyle name="Currency" xfId="1" builtinId="4"/>
    <cellStyle name="Currency 2" xfId="39" xr:uid="{00000000-0005-0000-0000-0000A7000000}"/>
    <cellStyle name="Currency 2 2" xfId="60" xr:uid="{00000000-0005-0000-0000-0000A8000000}"/>
    <cellStyle name="Currency 2 2 2" xfId="133" xr:uid="{00000000-0005-0000-0000-0000A9000000}"/>
    <cellStyle name="Currency 2 3" xfId="70" xr:uid="{00000000-0005-0000-0000-0000AA000000}"/>
    <cellStyle name="Currency 2 3 2" xfId="98" xr:uid="{00000000-0005-0000-0000-0000AB000000}"/>
    <cellStyle name="Currency 2 3 3" xfId="134" xr:uid="{00000000-0005-0000-0000-0000AC000000}"/>
    <cellStyle name="Currency 2 3 4" xfId="231" xr:uid="{00000000-0005-0000-0000-0000AD000000}"/>
    <cellStyle name="Currency 2 4" xfId="132" xr:uid="{00000000-0005-0000-0000-0000AE000000}"/>
    <cellStyle name="Currency 3" xfId="101" xr:uid="{00000000-0005-0000-0000-0000AF000000}"/>
    <cellStyle name="Excel Built-in Normal" xfId="40" xr:uid="{00000000-0005-0000-0000-0000B0000000}"/>
    <cellStyle name="Excel Built-in Normal 2" xfId="135" xr:uid="{00000000-0005-0000-0000-0000B1000000}"/>
    <cellStyle name="Normal" xfId="0" builtinId="0"/>
    <cellStyle name="Normal 10 2" xfId="19" xr:uid="{00000000-0005-0000-0000-0000B3000000}"/>
    <cellStyle name="Normal 10 2 2" xfId="136" xr:uid="{00000000-0005-0000-0000-0000B4000000}"/>
    <cellStyle name="Normal 11" xfId="13" xr:uid="{00000000-0005-0000-0000-0000B5000000}"/>
    <cellStyle name="Normal 11 2" xfId="137" xr:uid="{00000000-0005-0000-0000-0000B6000000}"/>
    <cellStyle name="Normal 2" xfId="6" xr:uid="{00000000-0005-0000-0000-0000B7000000}"/>
    <cellStyle name="Normal 2 2" xfId="28" xr:uid="{00000000-0005-0000-0000-0000B8000000}"/>
    <cellStyle name="Normal 2 2 10" xfId="16" xr:uid="{00000000-0005-0000-0000-0000B9000000}"/>
    <cellStyle name="Normal 2 2 10 2" xfId="140" xr:uid="{00000000-0005-0000-0000-0000BA000000}"/>
    <cellStyle name="Normal 2 2 2" xfId="29" xr:uid="{00000000-0005-0000-0000-0000BB000000}"/>
    <cellStyle name="Normal 2 2 2 2" xfId="58" xr:uid="{00000000-0005-0000-0000-0000BC000000}"/>
    <cellStyle name="Normal 2 2 2 2 2" xfId="91" xr:uid="{00000000-0005-0000-0000-0000BD000000}"/>
    <cellStyle name="Normal 2 2 2 2 3" xfId="106" xr:uid="{00000000-0005-0000-0000-0000BE000000}"/>
    <cellStyle name="Normal 2 2 2 3" xfId="68" xr:uid="{00000000-0005-0000-0000-0000BF000000}"/>
    <cellStyle name="Normal 2 2 2 3 2" xfId="107" xr:uid="{00000000-0005-0000-0000-0000C0000000}"/>
    <cellStyle name="Normal 2 2 2 4" xfId="141" xr:uid="{00000000-0005-0000-0000-0000C1000000}"/>
    <cellStyle name="Normal 2 2 3" xfId="36" xr:uid="{00000000-0005-0000-0000-0000C2000000}"/>
    <cellStyle name="Normal 2 2 3 2" xfId="142" xr:uid="{00000000-0005-0000-0000-0000C3000000}"/>
    <cellStyle name="Normal 2 2 4" xfId="139" xr:uid="{00000000-0005-0000-0000-0000C4000000}"/>
    <cellStyle name="Normal 2 3" xfId="32" xr:uid="{00000000-0005-0000-0000-0000C5000000}"/>
    <cellStyle name="Normal 2 3 2" xfId="143" xr:uid="{00000000-0005-0000-0000-0000C6000000}"/>
    <cellStyle name="Normal 2 4" xfId="138" xr:uid="{00000000-0005-0000-0000-0000C7000000}"/>
    <cellStyle name="Normal 20 4" xfId="20" xr:uid="{00000000-0005-0000-0000-0000C8000000}"/>
    <cellStyle name="Normal 20 4 2" xfId="144" xr:uid="{00000000-0005-0000-0000-0000C9000000}"/>
    <cellStyle name="Normal 27" xfId="18" xr:uid="{00000000-0005-0000-0000-0000CA000000}"/>
    <cellStyle name="Normal 27 2" xfId="145" xr:uid="{00000000-0005-0000-0000-0000CB000000}"/>
    <cellStyle name="Normal 3" xfId="25" xr:uid="{00000000-0005-0000-0000-0000CC000000}"/>
    <cellStyle name="Normal 3 2" xfId="34" xr:uid="{00000000-0005-0000-0000-0000CD000000}"/>
    <cellStyle name="Normal 3 2 2" xfId="147" xr:uid="{00000000-0005-0000-0000-0000CE000000}"/>
    <cellStyle name="Normal 3 3" xfId="10" xr:uid="{00000000-0005-0000-0000-0000CF000000}"/>
    <cellStyle name="Normal 3 3 2" xfId="148" xr:uid="{00000000-0005-0000-0000-0000D0000000}"/>
    <cellStyle name="Normal 3 4" xfId="55" xr:uid="{00000000-0005-0000-0000-0000D1000000}"/>
    <cellStyle name="Normal 3 4 2" xfId="88" xr:uid="{00000000-0005-0000-0000-0000D2000000}"/>
    <cellStyle name="Normal 3 4 3" xfId="149" xr:uid="{00000000-0005-0000-0000-0000D3000000}"/>
    <cellStyle name="Normal 3 5" xfId="146" xr:uid="{00000000-0005-0000-0000-0000D4000000}"/>
    <cellStyle name="Normal 36" xfId="17" xr:uid="{00000000-0005-0000-0000-0000D5000000}"/>
    <cellStyle name="Normal 36 2" xfId="150" xr:uid="{00000000-0005-0000-0000-0000D6000000}"/>
    <cellStyle name="Normal 4" xfId="37" xr:uid="{00000000-0005-0000-0000-0000D7000000}"/>
    <cellStyle name="Normal 4 2" xfId="46" xr:uid="{00000000-0005-0000-0000-0000D8000000}"/>
    <cellStyle name="Normal 4 2 2" xfId="152" xr:uid="{00000000-0005-0000-0000-0000D9000000}"/>
    <cellStyle name="Normal 4 3" xfId="151" xr:uid="{00000000-0005-0000-0000-0000DA000000}"/>
    <cellStyle name="Normal 5" xfId="8" xr:uid="{00000000-0005-0000-0000-0000DB000000}"/>
    <cellStyle name="Normal 5 2" xfId="9" xr:uid="{00000000-0005-0000-0000-0000DC000000}"/>
    <cellStyle name="Normal 5 2 2" xfId="154" xr:uid="{00000000-0005-0000-0000-0000DD000000}"/>
    <cellStyle name="Normal 5 3" xfId="59" xr:uid="{00000000-0005-0000-0000-0000DE000000}"/>
    <cellStyle name="Normal 5 3 2" xfId="69" xr:uid="{00000000-0005-0000-0000-0000DF000000}"/>
    <cellStyle name="Normal 5 3 2 2" xfId="97" xr:uid="{00000000-0005-0000-0000-0000E0000000}"/>
    <cellStyle name="Normal 5 3 2 3" xfId="155" xr:uid="{00000000-0005-0000-0000-0000E1000000}"/>
    <cellStyle name="Normal 5 3 2 4" xfId="230" xr:uid="{00000000-0005-0000-0000-0000E2000000}"/>
    <cellStyle name="Normal 5 3 3" xfId="103" xr:uid="{00000000-0005-0000-0000-0000E3000000}"/>
    <cellStyle name="Normal 5 4" xfId="153" xr:uid="{00000000-0005-0000-0000-0000E4000000}"/>
    <cellStyle name="Normal 6" xfId="3" xr:uid="{00000000-0005-0000-0000-0000E5000000}"/>
    <cellStyle name="Normal 6 2" xfId="22" xr:uid="{00000000-0005-0000-0000-0000E6000000}"/>
    <cellStyle name="Normal 6 2 2" xfId="157" xr:uid="{00000000-0005-0000-0000-0000E7000000}"/>
    <cellStyle name="Normal 6 3" xfId="156" xr:uid="{00000000-0005-0000-0000-0000E8000000}"/>
    <cellStyle name="Normal 7" xfId="7" xr:uid="{00000000-0005-0000-0000-0000E9000000}"/>
    <cellStyle name="Normal 7 2" xfId="158" xr:uid="{00000000-0005-0000-0000-0000EA000000}"/>
    <cellStyle name="Normal 8" xfId="33" xr:uid="{00000000-0005-0000-0000-0000EB000000}"/>
    <cellStyle name="Normal 8 2" xfId="159" xr:uid="{00000000-0005-0000-0000-0000EC000000}"/>
    <cellStyle name="Normal 9" xfId="99" xr:uid="{00000000-0005-0000-0000-0000ED000000}"/>
    <cellStyle name="Normal_Copy of Import Planning 2009_SFIS_KFC_Equity (version 2)" xfId="15" xr:uid="{00000000-0005-0000-0000-0000EE000000}"/>
    <cellStyle name="Normal_costing sheet" xfId="5" xr:uid="{00000000-0005-0000-0000-0000EF000000}"/>
    <cellStyle name="Percent 2" xfId="26" xr:uid="{00000000-0005-0000-0000-0000F0000000}"/>
    <cellStyle name="Percent 2 2" xfId="49" xr:uid="{00000000-0005-0000-0000-0000F1000000}"/>
    <cellStyle name="Percent 2 2 2" xfId="161" xr:uid="{00000000-0005-0000-0000-0000F2000000}"/>
    <cellStyle name="Percent 2 3" xfId="42" xr:uid="{00000000-0005-0000-0000-0000F3000000}"/>
    <cellStyle name="Percent 2 3 2" xfId="162" xr:uid="{00000000-0005-0000-0000-0000F4000000}"/>
    <cellStyle name="Percent 2 4" xfId="56" xr:uid="{00000000-0005-0000-0000-0000F5000000}"/>
    <cellStyle name="Percent 2 4 2" xfId="89" xr:uid="{00000000-0005-0000-0000-0000F6000000}"/>
    <cellStyle name="Percent 2 4 3" xfId="163" xr:uid="{00000000-0005-0000-0000-0000F7000000}"/>
    <cellStyle name="Percent 2 5" xfId="66" xr:uid="{00000000-0005-0000-0000-0000F8000000}"/>
    <cellStyle name="Percent 2 5 2" xfId="164" xr:uid="{00000000-0005-0000-0000-0000F9000000}"/>
    <cellStyle name="Percent 2 6" xfId="160" xr:uid="{00000000-0005-0000-0000-0000FA000000}"/>
    <cellStyle name="Percent 3" xfId="44" xr:uid="{00000000-0005-0000-0000-0000FB000000}"/>
    <cellStyle name="Percent 3 2" xfId="165" xr:uid="{00000000-0005-0000-0000-0000FC000000}"/>
    <cellStyle name="Percent 4" xfId="61" xr:uid="{00000000-0005-0000-0000-0000FD000000}"/>
    <cellStyle name="Percent 4 2" xfId="166" xr:uid="{00000000-0005-0000-0000-0000F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38" Type="http://schemas.openxmlformats.org/officeDocument/2006/relationships/externalLink" Target="externalLinks/externalLink115.xml"/><Relationship Id="rId154" Type="http://schemas.openxmlformats.org/officeDocument/2006/relationships/externalLink" Target="externalLinks/externalLink131.xml"/><Relationship Id="rId159" Type="http://schemas.openxmlformats.org/officeDocument/2006/relationships/externalLink" Target="externalLinks/externalLink136.xml"/><Relationship Id="rId175" Type="http://schemas.openxmlformats.org/officeDocument/2006/relationships/externalLink" Target="externalLinks/externalLink152.xml"/><Relationship Id="rId170" Type="http://schemas.openxmlformats.org/officeDocument/2006/relationships/externalLink" Target="externalLinks/externalLink147.xml"/><Relationship Id="rId191"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28" Type="http://schemas.openxmlformats.org/officeDocument/2006/relationships/externalLink" Target="externalLinks/externalLink105.xml"/><Relationship Id="rId144" Type="http://schemas.openxmlformats.org/officeDocument/2006/relationships/externalLink" Target="externalLinks/externalLink121.xml"/><Relationship Id="rId149" Type="http://schemas.openxmlformats.org/officeDocument/2006/relationships/externalLink" Target="externalLinks/externalLink126.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65" Type="http://schemas.openxmlformats.org/officeDocument/2006/relationships/externalLink" Target="externalLinks/externalLink142.xml"/><Relationship Id="rId181" Type="http://schemas.openxmlformats.org/officeDocument/2006/relationships/externalLink" Target="externalLinks/externalLink158.xml"/><Relationship Id="rId186" Type="http://schemas.openxmlformats.org/officeDocument/2006/relationships/externalLink" Target="externalLinks/externalLink163.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18" Type="http://schemas.openxmlformats.org/officeDocument/2006/relationships/externalLink" Target="externalLinks/externalLink95.xml"/><Relationship Id="rId134" Type="http://schemas.openxmlformats.org/officeDocument/2006/relationships/externalLink" Target="externalLinks/externalLink111.xml"/><Relationship Id="rId139" Type="http://schemas.openxmlformats.org/officeDocument/2006/relationships/externalLink" Target="externalLinks/externalLink116.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55" Type="http://schemas.openxmlformats.org/officeDocument/2006/relationships/externalLink" Target="externalLinks/externalLink132.xml"/><Relationship Id="rId171" Type="http://schemas.openxmlformats.org/officeDocument/2006/relationships/externalLink" Target="externalLinks/externalLink148.xml"/><Relationship Id="rId176" Type="http://schemas.openxmlformats.org/officeDocument/2006/relationships/externalLink" Target="externalLinks/externalLink153.xml"/><Relationship Id="rId192"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124" Type="http://schemas.openxmlformats.org/officeDocument/2006/relationships/externalLink" Target="externalLinks/externalLink101.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45" Type="http://schemas.openxmlformats.org/officeDocument/2006/relationships/externalLink" Target="externalLinks/externalLink122.xml"/><Relationship Id="rId161" Type="http://schemas.openxmlformats.org/officeDocument/2006/relationships/externalLink" Target="externalLinks/externalLink138.xml"/><Relationship Id="rId166" Type="http://schemas.openxmlformats.org/officeDocument/2006/relationships/externalLink" Target="externalLinks/externalLink143.xml"/><Relationship Id="rId182" Type="http://schemas.openxmlformats.org/officeDocument/2006/relationships/externalLink" Target="externalLinks/externalLink159.xml"/><Relationship Id="rId187" Type="http://schemas.openxmlformats.org/officeDocument/2006/relationships/externalLink" Target="externalLinks/externalLink16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35" Type="http://schemas.openxmlformats.org/officeDocument/2006/relationships/externalLink" Target="externalLinks/externalLink112.xml"/><Relationship Id="rId151" Type="http://schemas.openxmlformats.org/officeDocument/2006/relationships/externalLink" Target="externalLinks/externalLink128.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72" Type="http://schemas.openxmlformats.org/officeDocument/2006/relationships/externalLink" Target="externalLinks/externalLink149.xml"/><Relationship Id="rId193"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141" Type="http://schemas.openxmlformats.org/officeDocument/2006/relationships/externalLink" Target="externalLinks/externalLink118.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externalLink" Target="externalLinks/externalLink166.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 Id="rId26"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0.jpeg"/><Relationship Id="rId13" Type="http://schemas.openxmlformats.org/officeDocument/2006/relationships/image" Target="../media/image85.jpeg"/><Relationship Id="rId3" Type="http://schemas.openxmlformats.org/officeDocument/2006/relationships/image" Target="../media/image75.jpeg"/><Relationship Id="rId7" Type="http://schemas.openxmlformats.org/officeDocument/2006/relationships/image" Target="../media/image79.jpeg"/><Relationship Id="rId12" Type="http://schemas.openxmlformats.org/officeDocument/2006/relationships/image" Target="../media/image84.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jpeg"/><Relationship Id="rId5" Type="http://schemas.openxmlformats.org/officeDocument/2006/relationships/image" Target="../media/image77.jpeg"/><Relationship Id="rId15" Type="http://schemas.openxmlformats.org/officeDocument/2006/relationships/image" Target="../media/image8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 Id="rId14" Type="http://schemas.openxmlformats.org/officeDocument/2006/relationships/image" Target="../media/image8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3" Type="http://schemas.openxmlformats.org/officeDocument/2006/relationships/image" Target="../media/image4.pn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 Type="http://schemas.openxmlformats.org/officeDocument/2006/relationships/image" Target="../media/image45.jpeg"/><Relationship Id="rId21" Type="http://schemas.openxmlformats.org/officeDocument/2006/relationships/image" Target="../media/image63.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2" Type="http://schemas.openxmlformats.org/officeDocument/2006/relationships/image" Target="../media/image44.pn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5" Type="http://schemas.openxmlformats.org/officeDocument/2006/relationships/image" Target="../media/image47.emf"/><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5.jpeg"/><Relationship Id="rId21" Type="http://schemas.openxmlformats.org/officeDocument/2006/relationships/image" Target="../media/image62.jpeg"/><Relationship Id="rId7" Type="http://schemas.openxmlformats.org/officeDocument/2006/relationships/image" Target="../media/image49.jpeg"/><Relationship Id="rId12" Type="http://schemas.openxmlformats.org/officeDocument/2006/relationships/image" Target="../media/image72.pn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4.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5.jpeg"/><Relationship Id="rId5" Type="http://schemas.openxmlformats.org/officeDocument/2006/relationships/image" Target="../media/image47.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80.jpeg"/><Relationship Id="rId13" Type="http://schemas.openxmlformats.org/officeDocument/2006/relationships/image" Target="../media/image85.jpeg"/><Relationship Id="rId3" Type="http://schemas.openxmlformats.org/officeDocument/2006/relationships/image" Target="../media/image75.jpeg"/><Relationship Id="rId7" Type="http://schemas.openxmlformats.org/officeDocument/2006/relationships/image" Target="../media/image79.jpeg"/><Relationship Id="rId12" Type="http://schemas.openxmlformats.org/officeDocument/2006/relationships/image" Target="../media/image84.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jpeg"/><Relationship Id="rId5" Type="http://schemas.openxmlformats.org/officeDocument/2006/relationships/image" Target="../media/image77.jpeg"/><Relationship Id="rId15" Type="http://schemas.openxmlformats.org/officeDocument/2006/relationships/image" Target="../media/image8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 Id="rId14" Type="http://schemas.openxmlformats.org/officeDocument/2006/relationships/image" Target="../media/image86.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3" Type="http://schemas.openxmlformats.org/officeDocument/2006/relationships/image" Target="../media/image4.pn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 Type="http://schemas.openxmlformats.org/officeDocument/2006/relationships/image" Target="../media/image45.jpeg"/><Relationship Id="rId21" Type="http://schemas.openxmlformats.org/officeDocument/2006/relationships/image" Target="../media/image63.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2" Type="http://schemas.openxmlformats.org/officeDocument/2006/relationships/image" Target="../media/image44.pn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5" Type="http://schemas.openxmlformats.org/officeDocument/2006/relationships/image" Target="../media/image47.emf"/><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png"/></Relationships>
</file>

<file path=xl/drawings/_rels/drawing4.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5.jpeg"/><Relationship Id="rId21" Type="http://schemas.openxmlformats.org/officeDocument/2006/relationships/image" Target="../media/image62.jpeg"/><Relationship Id="rId7" Type="http://schemas.openxmlformats.org/officeDocument/2006/relationships/image" Target="../media/image49.jpeg"/><Relationship Id="rId12" Type="http://schemas.openxmlformats.org/officeDocument/2006/relationships/image" Target="../media/image72.pn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4.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5.jpeg"/><Relationship Id="rId5" Type="http://schemas.openxmlformats.org/officeDocument/2006/relationships/image" Target="../media/image47.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_rels/drawing5.xml.rels><?xml version="1.0" encoding="UTF-8" standalone="yes"?>
<Relationships xmlns="http://schemas.openxmlformats.org/package/2006/relationships"><Relationship Id="rId8" Type="http://schemas.openxmlformats.org/officeDocument/2006/relationships/image" Target="../media/image80.jpeg"/><Relationship Id="rId13" Type="http://schemas.openxmlformats.org/officeDocument/2006/relationships/image" Target="../media/image85.jpeg"/><Relationship Id="rId3" Type="http://schemas.openxmlformats.org/officeDocument/2006/relationships/image" Target="../media/image75.jpeg"/><Relationship Id="rId7" Type="http://schemas.openxmlformats.org/officeDocument/2006/relationships/image" Target="../media/image79.jpeg"/><Relationship Id="rId12" Type="http://schemas.openxmlformats.org/officeDocument/2006/relationships/image" Target="../media/image84.jpeg"/><Relationship Id="rId2" Type="http://schemas.openxmlformats.org/officeDocument/2006/relationships/image" Target="../media/image74.jpeg"/><Relationship Id="rId1" Type="http://schemas.openxmlformats.org/officeDocument/2006/relationships/image" Target="../media/image73.jpeg"/><Relationship Id="rId6" Type="http://schemas.openxmlformats.org/officeDocument/2006/relationships/image" Target="../media/image78.jpeg"/><Relationship Id="rId11" Type="http://schemas.openxmlformats.org/officeDocument/2006/relationships/image" Target="../media/image83.jpeg"/><Relationship Id="rId5" Type="http://schemas.openxmlformats.org/officeDocument/2006/relationships/image" Target="../media/image77.jpeg"/><Relationship Id="rId15" Type="http://schemas.openxmlformats.org/officeDocument/2006/relationships/image" Target="../media/image87.jpeg"/><Relationship Id="rId10" Type="http://schemas.openxmlformats.org/officeDocument/2006/relationships/image" Target="../media/image82.png"/><Relationship Id="rId4" Type="http://schemas.openxmlformats.org/officeDocument/2006/relationships/image" Target="../media/image76.jpeg"/><Relationship Id="rId9" Type="http://schemas.openxmlformats.org/officeDocument/2006/relationships/image" Target="../media/image81.png"/><Relationship Id="rId14" Type="http://schemas.openxmlformats.org/officeDocument/2006/relationships/image" Target="../media/image8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9" Type="http://schemas.openxmlformats.org/officeDocument/2006/relationships/image" Target="../media/image40.jpeg"/><Relationship Id="rId3" Type="http://schemas.openxmlformats.org/officeDocument/2006/relationships/image" Target="../media/image4.png"/><Relationship Id="rId21" Type="http://schemas.openxmlformats.org/officeDocument/2006/relationships/image" Target="../media/image22.jpeg"/><Relationship Id="rId34" Type="http://schemas.openxmlformats.org/officeDocument/2006/relationships/image" Target="../media/image35.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33" Type="http://schemas.openxmlformats.org/officeDocument/2006/relationships/image" Target="../media/image34.jpeg"/><Relationship Id="rId38" Type="http://schemas.openxmlformats.org/officeDocument/2006/relationships/image" Target="../media/image39.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41" Type="http://schemas.openxmlformats.org/officeDocument/2006/relationships/image" Target="../media/image42.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32" Type="http://schemas.openxmlformats.org/officeDocument/2006/relationships/image" Target="../media/image33.jpeg"/><Relationship Id="rId37" Type="http://schemas.openxmlformats.org/officeDocument/2006/relationships/image" Target="../media/image38.jpeg"/><Relationship Id="rId40" Type="http://schemas.openxmlformats.org/officeDocument/2006/relationships/image" Target="../media/image41.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36" Type="http://schemas.openxmlformats.org/officeDocument/2006/relationships/image" Target="../media/image37.jpeg"/><Relationship Id="rId10" Type="http://schemas.openxmlformats.org/officeDocument/2006/relationships/image" Target="../media/image11.jpeg"/><Relationship Id="rId19" Type="http://schemas.openxmlformats.org/officeDocument/2006/relationships/image" Target="../media/image20.jpeg"/><Relationship Id="rId31" Type="http://schemas.openxmlformats.org/officeDocument/2006/relationships/image" Target="../media/image32.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 Id="rId30" Type="http://schemas.openxmlformats.org/officeDocument/2006/relationships/image" Target="../media/image31.jpeg"/><Relationship Id="rId35" Type="http://schemas.openxmlformats.org/officeDocument/2006/relationships/image" Target="../media/image36.jpeg"/></Relationships>
</file>

<file path=xl/drawings/_rels/drawing8.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26" Type="http://schemas.openxmlformats.org/officeDocument/2006/relationships/image" Target="../media/image68.jpeg"/><Relationship Id="rId3" Type="http://schemas.openxmlformats.org/officeDocument/2006/relationships/image" Target="../media/image45.jpeg"/><Relationship Id="rId21" Type="http://schemas.openxmlformats.org/officeDocument/2006/relationships/image" Target="../media/image63.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5" Type="http://schemas.openxmlformats.org/officeDocument/2006/relationships/image" Target="../media/image67.jpeg"/><Relationship Id="rId2" Type="http://schemas.openxmlformats.org/officeDocument/2006/relationships/image" Target="../media/image44.png"/><Relationship Id="rId16" Type="http://schemas.openxmlformats.org/officeDocument/2006/relationships/image" Target="../media/image58.jpeg"/><Relationship Id="rId20" Type="http://schemas.openxmlformats.org/officeDocument/2006/relationships/image" Target="../media/image62.jpeg"/><Relationship Id="rId29" Type="http://schemas.openxmlformats.org/officeDocument/2006/relationships/image" Target="../media/image71.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6.jpeg"/><Relationship Id="rId5" Type="http://schemas.openxmlformats.org/officeDocument/2006/relationships/image" Target="../media/image47.emf"/><Relationship Id="rId15" Type="http://schemas.openxmlformats.org/officeDocument/2006/relationships/image" Target="../media/image57.jpeg"/><Relationship Id="rId23" Type="http://schemas.openxmlformats.org/officeDocument/2006/relationships/image" Target="../media/image65.jpeg"/><Relationship Id="rId28" Type="http://schemas.openxmlformats.org/officeDocument/2006/relationships/image" Target="../media/image70.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6.jpeg"/><Relationship Id="rId22" Type="http://schemas.openxmlformats.org/officeDocument/2006/relationships/image" Target="../media/image64.jpeg"/><Relationship Id="rId27" Type="http://schemas.openxmlformats.org/officeDocument/2006/relationships/image" Target="../media/image69.jpeg"/><Relationship Id="rId30" Type="http://schemas.openxmlformats.org/officeDocument/2006/relationships/image" Target="../media/image72.png"/></Relationships>
</file>

<file path=xl/drawings/_rels/drawing9.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5.jpeg"/><Relationship Id="rId21" Type="http://schemas.openxmlformats.org/officeDocument/2006/relationships/image" Target="../media/image62.jpeg"/><Relationship Id="rId7" Type="http://schemas.openxmlformats.org/officeDocument/2006/relationships/image" Target="../media/image49.jpeg"/><Relationship Id="rId12" Type="http://schemas.openxmlformats.org/officeDocument/2006/relationships/image" Target="../media/image72.pn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4.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3.emf"/><Relationship Id="rId6" Type="http://schemas.openxmlformats.org/officeDocument/2006/relationships/image" Target="../media/image48.jpeg"/><Relationship Id="rId11" Type="http://schemas.openxmlformats.org/officeDocument/2006/relationships/image" Target="../media/image53.jpeg"/><Relationship Id="rId24" Type="http://schemas.openxmlformats.org/officeDocument/2006/relationships/image" Target="../media/image65.jpeg"/><Relationship Id="rId5" Type="http://schemas.openxmlformats.org/officeDocument/2006/relationships/image" Target="../media/image47.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2.jpeg"/><Relationship Id="rId19" Type="http://schemas.openxmlformats.org/officeDocument/2006/relationships/image" Target="../media/image60.jpeg"/><Relationship Id="rId4" Type="http://schemas.openxmlformats.org/officeDocument/2006/relationships/image" Target="../media/image46.png"/><Relationship Id="rId9" Type="http://schemas.openxmlformats.org/officeDocument/2006/relationships/image" Target="../media/image51.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jpeg"/></Relationships>
</file>

<file path=xl/drawings/drawing1.xml><?xml version="1.0" encoding="utf-8"?>
<xdr:wsDr xmlns:xdr="http://schemas.openxmlformats.org/drawingml/2006/spreadsheetDrawing" xmlns:a="http://schemas.openxmlformats.org/drawingml/2006/main">
  <xdr:twoCellAnchor>
    <xdr:from>
      <xdr:col>3</xdr:col>
      <xdr:colOff>0</xdr:colOff>
      <xdr:row>36</xdr:row>
      <xdr:rowOff>0</xdr:rowOff>
    </xdr:from>
    <xdr:to>
      <xdr:col>3</xdr:col>
      <xdr:colOff>0</xdr:colOff>
      <xdr:row>36</xdr:row>
      <xdr:rowOff>0</xdr:rowOff>
    </xdr:to>
    <xdr:pic>
      <xdr:nvPicPr>
        <xdr:cNvPr id="2" name="Picture 22" descr="Picture 22">
          <a:extLst>
            <a:ext uri="{FF2B5EF4-FFF2-40B4-BE49-F238E27FC236}">
              <a16:creationId xmlns:a16="http://schemas.microsoft.com/office/drawing/2014/main" id="{B5D9A223-AF1B-46C3-9BDC-8437545B2BAA}"/>
            </a:ext>
          </a:extLst>
        </xdr:cNvPr>
        <xdr:cNvPicPr>
          <a:picLocks noChangeAspect="1"/>
        </xdr:cNvPicPr>
      </xdr:nvPicPr>
      <xdr:blipFill>
        <a:blip xmlns:r="http://schemas.openxmlformats.org/officeDocument/2006/relationships" r:embed="rId1"/>
        <a:stretch>
          <a:fillRect/>
        </a:stretch>
      </xdr:blipFill>
      <xdr:spPr>
        <a:xfrm>
          <a:off x="6800850" y="22164675"/>
          <a:ext cx="0" cy="0"/>
        </a:xfrm>
        <a:prstGeom prst="rect">
          <a:avLst/>
        </a:prstGeom>
        <a:ln w="12700" cap="flat">
          <a:noFill/>
          <a:miter lim="800000"/>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6F27CD3B-902E-4959-B598-5D4AEE2DFF54}"/>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9A849BF1-1B39-4044-AF74-19A031D4EF72}"/>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D6CCB05D-3FD7-4288-A07C-35F92D3D5167}"/>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B7465CF7-42E8-4ED3-89AE-2C9F546B8712}"/>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4023DC4-E89A-4B69-9611-A149C1957978}"/>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C754165D-1AF8-4B51-AE0F-4C0C8FED0685}"/>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BF527CD-0E9C-4685-A5D9-194FA0B8127D}"/>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2CA7113A-209B-4B6D-A85C-0B88F970F5FA}"/>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E71C7220-810B-4CBF-A9C5-BAD0781C7DEC}"/>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4EA39D51-F600-40CF-83CF-EDD638B4C034}"/>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49A67CAD-F803-4890-B199-64DB960B528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385BD411-2492-4B72-B419-A4E5BCA842C8}"/>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FCD6923E-87E6-4A02-99D7-AE34B11E2C69}"/>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8F8AA824-3078-47E2-BCF0-966806D194C8}"/>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7FA82D9-17EA-49EE-9041-BDD006AB3F9F}"/>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48257CC0-F5F7-41ED-8303-6C7D22237F19}"/>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DE914C40-D2E8-44FA-A3DE-B2A2D539CF1C}"/>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 name="Picture 22" descr="Picture 22">
          <a:extLst>
            <a:ext uri="{FF2B5EF4-FFF2-40B4-BE49-F238E27FC236}">
              <a16:creationId xmlns:a16="http://schemas.microsoft.com/office/drawing/2014/main" id="{5FDB95D6-5650-4F0E-B938-2E391F4FA019}"/>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CA4D4A89-E543-4F29-8DF2-464190074C91}"/>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9DA917E6-7321-4FCD-A9BD-1405AD96BCC8}"/>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02A211DD-BDF6-4BCE-8DEF-F421C879245D}"/>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E0FD958C-FBD7-4927-B3DB-0D0837BDDEE4}"/>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EFA9944A-311E-4346-9744-2AFEF1EC3028}"/>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D6441C42-6958-4F78-8825-B21E377BDF73}"/>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2514E8CF-8DE1-40EF-9F69-E535E167398C}"/>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EEE0C553-308F-4650-88D7-F7AB4C33E221}"/>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A9D19EBB-95D5-48A5-8D79-AA0B47D56AFF}"/>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91AA7388-E5A2-47EC-AB34-888E9B03EDC9}"/>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09C1D71-FEBC-4839-B97B-BCADC6503156}"/>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CAD60EAC-5F6C-4958-AA5C-80DA5066CF24}"/>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C80C86C6-6D2F-495A-8B93-DF979420AE73}"/>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2AE8193A-5655-468D-A5A7-504F96074F86}"/>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1C4B263E-42A0-48B6-B4A0-3D2B4CEB56B5}"/>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EEE15CFA-925C-496C-B613-0A0B6C8DC85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9336FE5F-8838-43AC-82B8-C59D99EB380E}"/>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6BE4D8A8-BF18-44A2-BB11-E589B2A16E84}"/>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137C0840-C039-4714-86BF-AE2551979F24}"/>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C9B91F40-A239-499F-86CB-F2C4E2054459}"/>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3B8462B0-B3DA-412A-BFDD-22FD1EBE9485}"/>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5D4A3137-972F-4E79-802C-F034D25605E0}"/>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05D8BBB6-3D04-4AA6-8A96-793488477A24}"/>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333E14E3-A1E2-43A8-A6BC-D377E5B6BB44}"/>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3EE4C74C-44BE-474D-9169-A9CD4D618AEF}"/>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7C54F057-EABB-44C5-915B-10D52EB43299}"/>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837F9FCA-BFB9-4409-A3F2-00DEBB8082F7}"/>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32F9D51E-A6C3-47A2-AA0B-EC2C16D4E745}"/>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07E3B73F-8B8A-46C7-B284-8BE961E463F3}"/>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C54EE435-50C6-4257-AE61-B8225DD66AAE}"/>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8012DC61-A360-48D9-B0BB-77C407199969}"/>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C63729A3-685C-47A1-B2D7-CD6AF8ED9F0B}"/>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C8514A48-600C-4FEA-AE11-94E75DBD20C2}"/>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A1045D23-9861-478D-B168-911C86E6446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5293B297-AC6C-4EFC-A16D-0D5FE23AB74C}"/>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54891AC-C29D-4969-83E2-AC23C8151668}"/>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7B8A660C-5ACE-473A-A3CA-A95919E6C254}"/>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4A473ECA-4320-4AD9-8660-79B272A9EB88}"/>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0FEDA725-2D83-47CE-BE89-2C197068BB99}"/>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2D423B69-97E2-4AB5-8C2E-FEF7731D4E3F}"/>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AEE19DDE-F1DC-40A0-8196-B889C2459E1C}"/>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75C01375-7889-47FD-B7EF-25A8A62A725F}"/>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C34DCD53-14EA-483E-B96C-3165279B74AC}"/>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9623AD7D-00FB-4E12-9A41-CF0C8530D03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8C446E0B-A683-4A8F-A27A-E25525BBA67B}"/>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18F623E-DDA1-4DBB-BA0D-E3F4362A7D56}"/>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4B174AD-0221-487F-98E3-3A19342C5557}"/>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A4604C9C-3FF7-45CB-9DA3-343E07F3DBD7}"/>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EE7EC606-13AD-4E82-9709-94AC1939976B}"/>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887167BC-0724-4334-B01D-85AAC5614382}"/>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FE44921C-B47B-42B4-9F9F-1E272665DDBD}"/>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3AD05334-7C00-4E3F-931A-4CDB3D5B45C3}"/>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DE7C0C54-E157-4A64-8458-0C784552E5D5}"/>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176544B8-9D85-4880-ADCA-FC032B24B62E}"/>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A8C03E09-D771-4858-B040-5CA6AA645E2C}"/>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22B6A61E-95A0-4F4E-94B2-02ED08DEF4F5}"/>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039712B1-2D7F-4276-A60E-A1BA61922261}"/>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D24B8349-848E-4A0F-A7E9-22BE04EC4CD2}"/>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ACB42C62-EC55-448F-976E-2BC8CD79680F}"/>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A9898CE0-99CF-43BA-953C-E6442B786594}"/>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429DDA15-912E-4CB3-9BC1-1536253D027F}"/>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9BF67CFF-F93C-4DBB-8E7A-76ADF2A4A81A}"/>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485C35FC-46FB-4CB1-AC49-C744E9C1CB7C}"/>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FA31A27A-F441-478C-A512-2DBC970B75DA}"/>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20A34D8D-EFDB-466D-A790-A007D3E0E35F}"/>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F978A83-4778-4A75-8001-B6C519987249}"/>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4F9E7699-9308-44C8-B9B7-7188B78F712F}"/>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5BFBA2D0-240C-419B-A46C-4B843BF38D23}"/>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66847F1A-C6E1-45B4-BFF2-5123F81E3C4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C344BFFC-4B64-43B7-AB6E-9C642B672AFB}"/>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2CFE2A10-E75D-460F-AD49-FDA446A10548}"/>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F46DFC68-FA8A-428F-8EA3-638C38BB6BCB}"/>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3F8389AA-A1AB-4F19-B90A-DD8796444D95}"/>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F245845F-CC34-4299-86E0-3228A05D1C2A}"/>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A7FFCC4E-FAB4-48A4-9AAF-DDF4647A0A0F}"/>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7BB4A4A6-1B93-4B6F-BB81-FBD825EB6047}"/>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8C0B4938-F760-4C6F-9C56-773D17887ACB}"/>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2A43A817-FC49-45FB-854F-5F810ACE4EC1}"/>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621088DC-3B98-454F-B300-51FE8D12DB05}"/>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F070AEFB-1761-47DC-9620-EA81B9371B07}"/>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01A56FBD-12B0-476F-A23E-B3DC574D4E4C}"/>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8C87FE6D-FEEB-42BA-8467-08407436400E}"/>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CECC6415-C78E-4545-B466-95B851AB5D82}"/>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34E74D7A-40AA-455B-80B3-E28617A41C8B}"/>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24F5C4F9-EDBD-499B-8900-04A13321B88C}"/>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974F649-645C-4D09-92A9-7CF59F3FA18E}"/>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A261F13D-20E4-4135-9BCB-99A7BFCF7097}"/>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EB1396B6-052A-47CD-91FB-B40E76274C61}"/>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A85B0A96-446E-40CB-A183-7B33DE66E21B}"/>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FD8BBE63-3B19-4479-8798-458D241AC280}"/>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49DD1AE5-0969-41EA-9744-977423C0E51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60DAD70C-B19A-43AC-ABF5-4BA727B821A7}"/>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40EC4958-F2F4-4E8E-ACC2-5DB74C1F496A}"/>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ECE903F3-29DC-49DF-9EA3-E468C6B025E2}"/>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B9E327A9-FB0B-4FC9-BE25-B40992D0B82A}"/>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3BA7A749-8D72-45EF-A28A-4EA7000529BE}"/>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829FAAC9-B032-4CA2-8771-BCF01D7C080A}"/>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0F55C96B-5977-41FE-B038-C0123629CC4C}"/>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85098F4D-60EA-479D-97F7-809DE5D65A12}"/>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529E7859-0C18-4137-8656-81F8255169A7}"/>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899EAA17-CD2C-40B3-92DD-9CF575CA2259}"/>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833E3D1-EC3A-483C-ADA4-EFF6B49B138F}"/>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B6D3A8F3-B978-46DE-8CAA-2AEF399E6084}"/>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8207B41B-CB07-43C8-9445-BD19DB2AAF28}"/>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43D805F0-2A91-4C94-942C-C7BA9CDF12FF}"/>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F22E0916-03B5-40B4-94BB-0F41B9DE4133}"/>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BCF6A4B4-2439-46C6-AE35-65EF3C3212B8}"/>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F4B20342-2243-4122-A48C-7ECEF24F25B6}"/>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F59A103-E071-4DA0-BE08-AE9A7692F9EE}"/>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E47F08BB-07ED-4C08-82A5-18A29501F33F}"/>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B861BA1F-3DEE-4253-BA4F-37FEC8B65F5B}"/>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123965FA-68F0-4751-872F-2C65E601EC77}"/>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C62AFB6-C00B-41D1-AF50-B68FF5D3C87C}"/>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9082E081-A1D0-4F45-8E5B-E7CBE8DC96B2}"/>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63F161C9-F269-4F63-905B-DA5E78356BD8}"/>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1AE92CD-CCDA-4227-84BC-12754BAC7C7B}"/>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97F9A327-809B-4224-A0D5-7A33195A822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B4B9A61F-E194-46A9-BBA8-62EB2C0F6CC5}"/>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801CBF5-4DED-479C-8FF2-72DC8C3D7F81}"/>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F17C56D5-08CA-4ADD-B057-305D238237CB}"/>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FCF334B-6E80-4561-BE02-A5B7AE62C562}"/>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9C995731-AE17-4F61-9FB3-E5E2F181C37E}"/>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3B9C0026-78CE-4909-8390-239671BA4008}"/>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3" name="Picture 2">
          <a:extLst>
            <a:ext uri="{FF2B5EF4-FFF2-40B4-BE49-F238E27FC236}">
              <a16:creationId xmlns:a16="http://schemas.microsoft.com/office/drawing/2014/main" id="{1F7ED46D-4F02-42A8-8B05-2CE8B7003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7" name="Picture 6">
          <a:extLst>
            <a:ext uri="{FF2B5EF4-FFF2-40B4-BE49-F238E27FC236}">
              <a16:creationId xmlns:a16="http://schemas.microsoft.com/office/drawing/2014/main" id="{6E631F29-BCD9-4BD2-9BDD-77C1A0C384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9" name="Picture 8">
          <a:extLst>
            <a:ext uri="{FF2B5EF4-FFF2-40B4-BE49-F238E27FC236}">
              <a16:creationId xmlns:a16="http://schemas.microsoft.com/office/drawing/2014/main" id="{C2133965-ED74-419E-B2F8-F8A2EA5798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11" name="Picture 10">
          <a:extLst>
            <a:ext uri="{FF2B5EF4-FFF2-40B4-BE49-F238E27FC236}">
              <a16:creationId xmlns:a16="http://schemas.microsoft.com/office/drawing/2014/main" id="{1EB715B4-C62C-4B38-BAE0-7CF2ACCFD0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13" name="Picture 12">
          <a:extLst>
            <a:ext uri="{FF2B5EF4-FFF2-40B4-BE49-F238E27FC236}">
              <a16:creationId xmlns:a16="http://schemas.microsoft.com/office/drawing/2014/main" id="{8F42CDFA-B90B-4DE7-B631-3E3A99F1DC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15" name="Picture 14">
          <a:extLst>
            <a:ext uri="{FF2B5EF4-FFF2-40B4-BE49-F238E27FC236}">
              <a16:creationId xmlns:a16="http://schemas.microsoft.com/office/drawing/2014/main" id="{97767F76-4B5B-44CA-956A-A3AC32B01C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17" name="Picture 16">
          <a:extLst>
            <a:ext uri="{FF2B5EF4-FFF2-40B4-BE49-F238E27FC236}">
              <a16:creationId xmlns:a16="http://schemas.microsoft.com/office/drawing/2014/main" id="{F9D6F877-37CF-4F72-ACBA-D52D711A81F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19" name="Picture 18">
          <a:extLst>
            <a:ext uri="{FF2B5EF4-FFF2-40B4-BE49-F238E27FC236}">
              <a16:creationId xmlns:a16="http://schemas.microsoft.com/office/drawing/2014/main" id="{4B163CC2-7B34-47FB-AE80-A7B79655AD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21" name="Picture 20">
          <a:extLst>
            <a:ext uri="{FF2B5EF4-FFF2-40B4-BE49-F238E27FC236}">
              <a16:creationId xmlns:a16="http://schemas.microsoft.com/office/drawing/2014/main" id="{5ED408B3-1548-48C8-9015-41CD122A7F7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23" name="Picture 22">
          <a:extLst>
            <a:ext uri="{FF2B5EF4-FFF2-40B4-BE49-F238E27FC236}">
              <a16:creationId xmlns:a16="http://schemas.microsoft.com/office/drawing/2014/main" id="{12D9B770-8F2C-42B3-83E9-AA633B928AC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25" name="Picture 24">
          <a:extLst>
            <a:ext uri="{FF2B5EF4-FFF2-40B4-BE49-F238E27FC236}">
              <a16:creationId xmlns:a16="http://schemas.microsoft.com/office/drawing/2014/main" id="{5BADEFB7-1132-4DA3-8F5B-146E7A93F81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27" name="Picture 26">
          <a:extLst>
            <a:ext uri="{FF2B5EF4-FFF2-40B4-BE49-F238E27FC236}">
              <a16:creationId xmlns:a16="http://schemas.microsoft.com/office/drawing/2014/main" id="{27AC5726-85B1-40BB-8DA3-E01B0AD2D5C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29" name="Picture 28">
          <a:extLst>
            <a:ext uri="{FF2B5EF4-FFF2-40B4-BE49-F238E27FC236}">
              <a16:creationId xmlns:a16="http://schemas.microsoft.com/office/drawing/2014/main" id="{9D076874-DBF9-437F-82F3-DD2CB676381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31" name="Picture 30">
          <a:extLst>
            <a:ext uri="{FF2B5EF4-FFF2-40B4-BE49-F238E27FC236}">
              <a16:creationId xmlns:a16="http://schemas.microsoft.com/office/drawing/2014/main" id="{399C6CBB-AEA4-4E57-B794-FAA2C48EFC2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33" name="Picture 32">
          <a:extLst>
            <a:ext uri="{FF2B5EF4-FFF2-40B4-BE49-F238E27FC236}">
              <a16:creationId xmlns:a16="http://schemas.microsoft.com/office/drawing/2014/main" id="{BE4C0DAE-935F-4363-A91E-F7B57904549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35" name="Picture 34">
          <a:extLst>
            <a:ext uri="{FF2B5EF4-FFF2-40B4-BE49-F238E27FC236}">
              <a16:creationId xmlns:a16="http://schemas.microsoft.com/office/drawing/2014/main" id="{077C3ADD-FE3A-48A1-B72D-D5EC6EEF0F0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37" name="Picture 36">
          <a:extLst>
            <a:ext uri="{FF2B5EF4-FFF2-40B4-BE49-F238E27FC236}">
              <a16:creationId xmlns:a16="http://schemas.microsoft.com/office/drawing/2014/main" id="{2497B0FC-92D2-4C7B-867E-09A2145E508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39" name="Picture 38">
          <a:extLst>
            <a:ext uri="{FF2B5EF4-FFF2-40B4-BE49-F238E27FC236}">
              <a16:creationId xmlns:a16="http://schemas.microsoft.com/office/drawing/2014/main" id="{654BB05F-3E28-4CCA-94B3-BB5E921AFED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41" name="Picture 40">
          <a:extLst>
            <a:ext uri="{FF2B5EF4-FFF2-40B4-BE49-F238E27FC236}">
              <a16:creationId xmlns:a16="http://schemas.microsoft.com/office/drawing/2014/main" id="{40BB6BC3-150F-4516-9850-BF811C145E1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43" name="Picture 42">
          <a:extLst>
            <a:ext uri="{FF2B5EF4-FFF2-40B4-BE49-F238E27FC236}">
              <a16:creationId xmlns:a16="http://schemas.microsoft.com/office/drawing/2014/main" id="{D208F9DA-E50A-4675-B788-15F8B868E9F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47" name="Picture 46">
          <a:extLst>
            <a:ext uri="{FF2B5EF4-FFF2-40B4-BE49-F238E27FC236}">
              <a16:creationId xmlns:a16="http://schemas.microsoft.com/office/drawing/2014/main" id="{9F1BE0B8-4AB4-4837-ADF2-DA40714E64C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49" name="Picture 48">
          <a:extLst>
            <a:ext uri="{FF2B5EF4-FFF2-40B4-BE49-F238E27FC236}">
              <a16:creationId xmlns:a16="http://schemas.microsoft.com/office/drawing/2014/main" id="{CC1A2FCA-F2E4-4A6F-B429-B0BC0BF1AF1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51" name="Picture 50">
          <a:extLst>
            <a:ext uri="{FF2B5EF4-FFF2-40B4-BE49-F238E27FC236}">
              <a16:creationId xmlns:a16="http://schemas.microsoft.com/office/drawing/2014/main" id="{AF756EE0-F1EF-440B-A08C-8373E94DE07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53" name="Picture 52">
          <a:extLst>
            <a:ext uri="{FF2B5EF4-FFF2-40B4-BE49-F238E27FC236}">
              <a16:creationId xmlns:a16="http://schemas.microsoft.com/office/drawing/2014/main" id="{43773DB8-1A02-44DE-9146-7E51535FA6B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55" name="Picture 54">
          <a:extLst>
            <a:ext uri="{FF2B5EF4-FFF2-40B4-BE49-F238E27FC236}">
              <a16:creationId xmlns:a16="http://schemas.microsoft.com/office/drawing/2014/main" id="{63E0DB1C-33CB-49F4-8A33-0C2C49D4425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57" name="Picture 56">
          <a:extLst>
            <a:ext uri="{FF2B5EF4-FFF2-40B4-BE49-F238E27FC236}">
              <a16:creationId xmlns:a16="http://schemas.microsoft.com/office/drawing/2014/main" id="{3A4720FD-E53F-4EC1-B089-F4B3B2A2C2B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59" name="Picture 58">
          <a:extLst>
            <a:ext uri="{FF2B5EF4-FFF2-40B4-BE49-F238E27FC236}">
              <a16:creationId xmlns:a16="http://schemas.microsoft.com/office/drawing/2014/main" id="{72ED37DB-5580-4874-BA79-32CF79E5357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61" name="Picture 60">
          <a:extLst>
            <a:ext uri="{FF2B5EF4-FFF2-40B4-BE49-F238E27FC236}">
              <a16:creationId xmlns:a16="http://schemas.microsoft.com/office/drawing/2014/main" id="{E195E7F1-67C3-405F-813C-0F3258CD1506}"/>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63" name="Picture 62">
          <a:extLst>
            <a:ext uri="{FF2B5EF4-FFF2-40B4-BE49-F238E27FC236}">
              <a16:creationId xmlns:a16="http://schemas.microsoft.com/office/drawing/2014/main" id="{750FB9E6-C017-4656-BD4F-9AEFA0CA822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65" name="Picture 64">
          <a:extLst>
            <a:ext uri="{FF2B5EF4-FFF2-40B4-BE49-F238E27FC236}">
              <a16:creationId xmlns:a16="http://schemas.microsoft.com/office/drawing/2014/main" id="{E47DFAE3-1D12-4FC1-BE6E-F6E07A72315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67" name="Picture 66">
          <a:extLst>
            <a:ext uri="{FF2B5EF4-FFF2-40B4-BE49-F238E27FC236}">
              <a16:creationId xmlns:a16="http://schemas.microsoft.com/office/drawing/2014/main" id="{C371FAC1-40B2-4BBA-AD18-B2ADEDFD9F83}"/>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69" name="Picture 68">
          <a:extLst>
            <a:ext uri="{FF2B5EF4-FFF2-40B4-BE49-F238E27FC236}">
              <a16:creationId xmlns:a16="http://schemas.microsoft.com/office/drawing/2014/main" id="{FDEC985F-0AEE-4982-AB09-DC5E25ABA0A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71" name="Picture 70">
          <a:extLst>
            <a:ext uri="{FF2B5EF4-FFF2-40B4-BE49-F238E27FC236}">
              <a16:creationId xmlns:a16="http://schemas.microsoft.com/office/drawing/2014/main" id="{113873E5-DB1D-4E64-9D31-2230446CC6F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73" name="Picture 72">
          <a:extLst>
            <a:ext uri="{FF2B5EF4-FFF2-40B4-BE49-F238E27FC236}">
              <a16:creationId xmlns:a16="http://schemas.microsoft.com/office/drawing/2014/main" id="{E2F02F30-250F-4AB7-9D72-B0E94C6D82D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75" name="Picture 74">
          <a:extLst>
            <a:ext uri="{FF2B5EF4-FFF2-40B4-BE49-F238E27FC236}">
              <a16:creationId xmlns:a16="http://schemas.microsoft.com/office/drawing/2014/main" id="{43803D8D-E969-473D-9F5F-FA337A38683B}"/>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77" name="Picture 76">
          <a:extLst>
            <a:ext uri="{FF2B5EF4-FFF2-40B4-BE49-F238E27FC236}">
              <a16:creationId xmlns:a16="http://schemas.microsoft.com/office/drawing/2014/main" id="{83DD37B6-7168-46CC-B2DC-080DD8F96974}"/>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79" name="Picture 78">
          <a:extLst>
            <a:ext uri="{FF2B5EF4-FFF2-40B4-BE49-F238E27FC236}">
              <a16:creationId xmlns:a16="http://schemas.microsoft.com/office/drawing/2014/main" id="{C04C2E30-0F8D-40F3-8747-861395811F9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83" name="Picture 82">
          <a:extLst>
            <a:ext uri="{FF2B5EF4-FFF2-40B4-BE49-F238E27FC236}">
              <a16:creationId xmlns:a16="http://schemas.microsoft.com/office/drawing/2014/main" id="{E2874EEA-10D1-406A-8231-00213A1565C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 name="Picture 3">
          <a:extLst>
            <a:ext uri="{FF2B5EF4-FFF2-40B4-BE49-F238E27FC236}">
              <a16:creationId xmlns:a16="http://schemas.microsoft.com/office/drawing/2014/main" id="{53861228-1EDD-42FF-B3F9-32EC945C5BCE}"/>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6" name="Picture 5">
          <a:extLst>
            <a:ext uri="{FF2B5EF4-FFF2-40B4-BE49-F238E27FC236}">
              <a16:creationId xmlns:a16="http://schemas.microsoft.com/office/drawing/2014/main" id="{02A81E92-963B-4165-B488-4731BC6C5748}"/>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10" name="Picture 9">
          <a:extLst>
            <a:ext uri="{FF2B5EF4-FFF2-40B4-BE49-F238E27FC236}">
              <a16:creationId xmlns:a16="http://schemas.microsoft.com/office/drawing/2014/main" id="{E72D40F2-206A-480F-BA2F-E961DCC1323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l="25698" t="33966" b="19445"/>
        <a:stretch>
          <a:fillRect/>
        </a:stretch>
      </xdr:blipFill>
      <xdr:spPr>
        <a:xfrm>
          <a:off x="5219700" y="77362050"/>
          <a:ext cx="1809750" cy="1514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AB4CA8E9-358E-4F42-8A66-B6155197A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381375"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09D1FD80-D0B5-4C99-BA87-A41D6AA07D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8F1CF9EA-A414-4CE9-B43C-CEFBAB3CB0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7F04EABB-5211-4F77-93AE-4BFBC1C552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393C2E1-ABF2-4DDA-B5B4-FB3C4CFCB40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3619500" y="23707725"/>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19C5605-877F-4E1E-91ED-0C5D72D2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00BD5077-9D99-44BE-A956-67B1023898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6227FFA5-5C2F-444F-9F0F-CBE8F835097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772B13D-52A4-4D5A-91A8-E9DEBFBDA86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B8C01717-C3BD-4CB7-808B-A1DBF53B75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C092098-F2AC-45CC-A767-F74981A39FD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32F0C42B-C8B8-41D7-9754-E572F6EF767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8845ED8D-F3AD-4284-8B3E-82052B2B27A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F05C05EE-BB6A-4F54-8DDD-0DC1E3809F5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1013E5-38FF-4B11-A26E-EE4CFE17FAD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5193EDCF-32C7-4DE7-A034-0BABE9FE2B3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A2B8FB2C-0E1C-44F4-B914-BE73E0B05BA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8D8B9784-5AEA-44D0-97F9-EF5319A5BED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96DE9281-B09F-476D-861E-8D78E5EFB56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EA4DFB99-697A-43FF-979B-C151412012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5F9DC892-D264-4A19-8888-16038D57701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3926CEF1-676C-4605-B4DD-BB10C0E1A92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3E26FAC9-BDCB-4AB4-8574-56679F63D47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A99F5124-6B03-4DEA-8934-B47EB3115AF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D379728-B6BE-49F5-B7E2-979CEA90E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238500"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DEAEE92F-D8E9-48F9-9255-F5DEC636DAD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B43C8ED0-2CAA-435B-92A4-0B04D481943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810FF62A-7F96-4E81-A0FD-241348CE6DF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6F7A8DC3-3AB2-4C17-B4BE-E95568860AF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D30C8053-9E3A-44F0-A42D-5ABB39A7C94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8F9C9C71-EC65-45E1-9EF1-BCBF8E9E8E1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C4E86817-EAA6-49A0-8C0C-3F8527F3463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5EC5AC47-9AD0-42D3-8F48-A155741FE4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152775" y="10325100"/>
          <a:ext cx="1257300" cy="142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D06AA3D6-7B6F-480C-AFCF-D2D33EFE6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734300"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6" name="Picture 5">
          <a:extLst>
            <a:ext uri="{FF2B5EF4-FFF2-40B4-BE49-F238E27FC236}">
              <a16:creationId xmlns:a16="http://schemas.microsoft.com/office/drawing/2014/main" id="{058991CD-7BFF-4939-9226-B0C49071FC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8" name="Picture 7">
          <a:extLst>
            <a:ext uri="{FF2B5EF4-FFF2-40B4-BE49-F238E27FC236}">
              <a16:creationId xmlns:a16="http://schemas.microsoft.com/office/drawing/2014/main" id="{3DBB34F3-3FBE-49CB-A6E7-70EF4D1C000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10" name="Picture 9">
          <a:extLst>
            <a:ext uri="{FF2B5EF4-FFF2-40B4-BE49-F238E27FC236}">
              <a16:creationId xmlns:a16="http://schemas.microsoft.com/office/drawing/2014/main" id="{AA39E9D4-B0CF-4CB9-AEB8-3B78D20377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7" name="Picture 6">
          <a:extLst>
            <a:ext uri="{FF2B5EF4-FFF2-40B4-BE49-F238E27FC236}">
              <a16:creationId xmlns:a16="http://schemas.microsoft.com/office/drawing/2014/main" id="{F3963CD6-EB2C-4E1A-859C-BE6C076279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7972425" y="20383500"/>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4" name="Picture 3">
          <a:extLst>
            <a:ext uri="{FF2B5EF4-FFF2-40B4-BE49-F238E27FC236}">
              <a16:creationId xmlns:a16="http://schemas.microsoft.com/office/drawing/2014/main" id="{C5A9425F-1E02-4947-92EC-40C094C069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9" name="Picture 8">
          <a:extLst>
            <a:ext uri="{FF2B5EF4-FFF2-40B4-BE49-F238E27FC236}">
              <a16:creationId xmlns:a16="http://schemas.microsoft.com/office/drawing/2014/main" id="{A0E17E46-2FFE-4917-BADF-098ED79475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12" name="Picture 11">
          <a:extLst>
            <a:ext uri="{FF2B5EF4-FFF2-40B4-BE49-F238E27FC236}">
              <a16:creationId xmlns:a16="http://schemas.microsoft.com/office/drawing/2014/main" id="{FF4FBF7F-00AD-4F26-884A-4F14F61740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4" name="Picture 13">
          <a:extLst>
            <a:ext uri="{FF2B5EF4-FFF2-40B4-BE49-F238E27FC236}">
              <a16:creationId xmlns:a16="http://schemas.microsoft.com/office/drawing/2014/main" id="{F543226B-1D5D-4EEC-9A90-CC76388C55F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8" name="Picture 17">
          <a:extLst>
            <a:ext uri="{FF2B5EF4-FFF2-40B4-BE49-F238E27FC236}">
              <a16:creationId xmlns:a16="http://schemas.microsoft.com/office/drawing/2014/main" id="{7CFC84DA-6BE3-45F8-BD48-4B2F5466A8E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22" name="Picture 21">
          <a:extLst>
            <a:ext uri="{FF2B5EF4-FFF2-40B4-BE49-F238E27FC236}">
              <a16:creationId xmlns:a16="http://schemas.microsoft.com/office/drawing/2014/main" id="{139E98D7-EA6B-415E-A52A-61F51D37073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24" name="Picture 23">
          <a:extLst>
            <a:ext uri="{FF2B5EF4-FFF2-40B4-BE49-F238E27FC236}">
              <a16:creationId xmlns:a16="http://schemas.microsoft.com/office/drawing/2014/main" id="{4CFA8751-9D87-465E-9464-7F483EE1002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30" name="Picture 29">
          <a:extLst>
            <a:ext uri="{FF2B5EF4-FFF2-40B4-BE49-F238E27FC236}">
              <a16:creationId xmlns:a16="http://schemas.microsoft.com/office/drawing/2014/main" id="{38027A9E-BD20-4C91-91B5-E441386E03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32" name="Picture 31">
          <a:extLst>
            <a:ext uri="{FF2B5EF4-FFF2-40B4-BE49-F238E27FC236}">
              <a16:creationId xmlns:a16="http://schemas.microsoft.com/office/drawing/2014/main" id="{0579F755-8E00-427B-A3FB-98B636D0A3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44" name="Picture 43">
          <a:extLst>
            <a:ext uri="{FF2B5EF4-FFF2-40B4-BE49-F238E27FC236}">
              <a16:creationId xmlns:a16="http://schemas.microsoft.com/office/drawing/2014/main" id="{7193B28A-D84C-4AD5-9F38-9EB8B350501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46" name="Picture 45">
          <a:extLst>
            <a:ext uri="{FF2B5EF4-FFF2-40B4-BE49-F238E27FC236}">
              <a16:creationId xmlns:a16="http://schemas.microsoft.com/office/drawing/2014/main" id="{5010FF76-C14B-4CDA-ABC3-ECD9911F9A3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48" name="Picture 47">
          <a:extLst>
            <a:ext uri="{FF2B5EF4-FFF2-40B4-BE49-F238E27FC236}">
              <a16:creationId xmlns:a16="http://schemas.microsoft.com/office/drawing/2014/main" id="{D72A91D8-2303-41D3-9784-F70FCAD867C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52" name="Picture 51">
          <a:extLst>
            <a:ext uri="{FF2B5EF4-FFF2-40B4-BE49-F238E27FC236}">
              <a16:creationId xmlns:a16="http://schemas.microsoft.com/office/drawing/2014/main" id="{132544D6-3466-469C-BD60-AA4B3379084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54" name="Picture 53">
          <a:extLst>
            <a:ext uri="{FF2B5EF4-FFF2-40B4-BE49-F238E27FC236}">
              <a16:creationId xmlns:a16="http://schemas.microsoft.com/office/drawing/2014/main" id="{DAC59DC4-34E3-4267-850A-4346775E67B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56" name="Picture 55">
          <a:extLst>
            <a:ext uri="{FF2B5EF4-FFF2-40B4-BE49-F238E27FC236}">
              <a16:creationId xmlns:a16="http://schemas.microsoft.com/office/drawing/2014/main" id="{5B75DAAD-7E3F-427A-8460-A3F76D9B7DC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58" name="Picture 57">
          <a:extLst>
            <a:ext uri="{FF2B5EF4-FFF2-40B4-BE49-F238E27FC236}">
              <a16:creationId xmlns:a16="http://schemas.microsoft.com/office/drawing/2014/main" id="{855C328B-40BF-47A5-8323-0CD04B5536B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62" name="Picture 61">
          <a:extLst>
            <a:ext uri="{FF2B5EF4-FFF2-40B4-BE49-F238E27FC236}">
              <a16:creationId xmlns:a16="http://schemas.microsoft.com/office/drawing/2014/main" id="{B7BB36D1-1FDB-430A-96DB-2CB383A59246}"/>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70" name="Picture 69">
          <a:extLst>
            <a:ext uri="{FF2B5EF4-FFF2-40B4-BE49-F238E27FC236}">
              <a16:creationId xmlns:a16="http://schemas.microsoft.com/office/drawing/2014/main" id="{0C45B7D5-CFEF-41CC-B5E1-BCEEAFAEED8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74" name="Picture 73">
          <a:extLst>
            <a:ext uri="{FF2B5EF4-FFF2-40B4-BE49-F238E27FC236}">
              <a16:creationId xmlns:a16="http://schemas.microsoft.com/office/drawing/2014/main" id="{A17F5C28-3D1F-422A-8C40-41AD2DFE713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76" name="Picture 75">
          <a:extLst>
            <a:ext uri="{FF2B5EF4-FFF2-40B4-BE49-F238E27FC236}">
              <a16:creationId xmlns:a16="http://schemas.microsoft.com/office/drawing/2014/main" id="{C46AE2A1-9619-4018-872E-7612EC8FD00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35" name="Picture 34">
          <a:extLst>
            <a:ext uri="{FF2B5EF4-FFF2-40B4-BE49-F238E27FC236}">
              <a16:creationId xmlns:a16="http://schemas.microsoft.com/office/drawing/2014/main" id="{6D5ECBD7-83E7-432F-8691-A14A5F0AA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591425"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38" name="Picture 37">
          <a:extLst>
            <a:ext uri="{FF2B5EF4-FFF2-40B4-BE49-F238E27FC236}">
              <a16:creationId xmlns:a16="http://schemas.microsoft.com/office/drawing/2014/main" id="{DDE26039-21B0-4E32-844E-51E1B072329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5" name="Picture 4">
          <a:extLst>
            <a:ext uri="{FF2B5EF4-FFF2-40B4-BE49-F238E27FC236}">
              <a16:creationId xmlns:a16="http://schemas.microsoft.com/office/drawing/2014/main" id="{D927472C-2119-47D1-A546-614BFAB36E0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13" name="Picture 12">
          <a:extLst>
            <a:ext uri="{FF2B5EF4-FFF2-40B4-BE49-F238E27FC236}">
              <a16:creationId xmlns:a16="http://schemas.microsoft.com/office/drawing/2014/main" id="{C45608A2-122B-4432-B74D-B00283E76F41}"/>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11" name="Picture 10">
          <a:extLst>
            <a:ext uri="{FF2B5EF4-FFF2-40B4-BE49-F238E27FC236}">
              <a16:creationId xmlns:a16="http://schemas.microsoft.com/office/drawing/2014/main" id="{5859F86C-6EF4-4A54-9ADD-EFDDB9F7AC2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16" name="Picture 15">
          <a:extLst>
            <a:ext uri="{FF2B5EF4-FFF2-40B4-BE49-F238E27FC236}">
              <a16:creationId xmlns:a16="http://schemas.microsoft.com/office/drawing/2014/main" id="{27C0FD1C-E9DD-43A3-84D0-90D21F19256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40" name="Picture 39">
          <a:extLst>
            <a:ext uri="{FF2B5EF4-FFF2-40B4-BE49-F238E27FC236}">
              <a16:creationId xmlns:a16="http://schemas.microsoft.com/office/drawing/2014/main" id="{387B27EE-D052-4217-BC4C-169EDEEA5AC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l="17044" t="39460" r="28332"/>
        <a:stretch>
          <a:fillRect/>
        </a:stretch>
      </xdr:blipFill>
      <xdr:spPr>
        <a:xfrm>
          <a:off x="7162800" y="53340000"/>
          <a:ext cx="2019300"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2722AC41-DFAC-4BD7-B07A-E917BC4C29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0CA632AF-D476-47A4-A0A7-2A2ED958C9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EDED0F4-8919-4982-8D07-9BBDD459CC6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15829F2C-4C68-4CD1-92ED-647934257C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FA23A5C-8781-445E-8163-AE191377F4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B2478095-3553-4A30-8D4E-7E46EB14D59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8AAC39BC-341E-47EE-9C23-3158DDC6CAE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01CA98E8-E7B3-4059-A7DA-E2220EDC2C1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7054CF03-A7AE-4EF0-BE6C-97E78EC6FC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731F1D8-359B-42FD-B557-5434EE1CFC5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726B6545-D34F-4C0A-9A58-C4B89F2C6C0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2B2355C7-9C1C-4784-917B-47FA9B37A26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7EBC6FC-C8A3-4CB3-A264-24F80B93BD9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017831FD-69A6-4E03-B5D9-FE0F4026BD4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FEE3B8EF-2C18-4C3B-9355-4FF84B14EB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224426E2-7C28-4A8D-8039-3A6460D8C90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0D12AFFE-EC5B-4B03-BAF9-5A50A332CD1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782175" y="29365575"/>
          <a:ext cx="762000" cy="1600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3" name="Picture 22" descr="Picture 22">
          <a:extLst>
            <a:ext uri="{FF2B5EF4-FFF2-40B4-BE49-F238E27FC236}">
              <a16:creationId xmlns:a16="http://schemas.microsoft.com/office/drawing/2014/main" id="{9B230462-BE60-4398-B020-22804FBAD4DA}"/>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478F13D1-A8B1-4C58-85D2-B5161DD72496}"/>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40DD130E-2ABB-499A-8116-7DC149D4B0C3}"/>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188F6E64-2DC8-4F7D-9F03-4E4A813D52C6}"/>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DE21C330-3EF4-4627-9B96-CF39276E3488}"/>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224DE50A-1C8D-46C7-90CE-2E3A36AFE720}"/>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2536F343-E36F-40AF-B715-2AB6EDA1559D}"/>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6400FB3F-AF9C-4866-98A5-CCCEC0972AB1}"/>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6B9E593C-C21F-4850-B9A2-BE0EFCE2F715}"/>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34710FCD-0AD5-4447-8FFE-6342C7CC0519}"/>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8FAAF684-82E6-46A0-B606-812A60F20240}"/>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3B4C750-00F3-452F-9819-3886912DB8DD}"/>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1449622C-CC89-44F8-9F41-8E868BAD9478}"/>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1C5258F5-1E0B-4C83-B4E0-B23E1068DC99}"/>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A012D7F8-52E7-4739-9869-B280353DE3EE}"/>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3F086592-FE3B-4AC8-9958-F87243E0C3EA}"/>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9F8929B8-94E7-4514-84D2-37541B213CA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DFBA9F67-4177-45AC-89B0-9BD266C7B667}"/>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81B4E868-EA2C-4AA3-B1B0-9AEECC7A398C}"/>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3C215CDC-E8E7-459E-89D6-E6607236CBA3}"/>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275A7BDF-7FC3-4F7B-9062-5E171EA098F5}"/>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40DC1F75-ADE0-4C0F-8F48-B601F09BD673}"/>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E9046DCC-6556-469F-9A0B-00D37A198E41}"/>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4C79E406-DFAA-4A79-BAEF-AFEA93FCF451}"/>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C9757323-4744-4F75-AE3F-B2DCC78C1512}"/>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CB50474F-ED08-43B2-A2D5-E0D97A1E04DA}"/>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E912E8DC-3B67-4B6D-80D7-F4C2E8EFD3CE}"/>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532DC279-A270-47E2-B08A-51FB75575448}"/>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50EE67B1-D8F3-49F1-BEAE-265F9D5B0D37}"/>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35D26625-9F9E-414C-9F54-44ED1929A987}"/>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3756E8C1-10F8-4844-B356-42C6ADAA8A7A}"/>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0A9E2AF3-550B-45B7-BC02-E307D5B2455A}"/>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0CD49D91-055F-4850-8716-AFB6FE29EE00}"/>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A2B7F2F5-E852-4ACB-8266-CF0CB0C282C5}"/>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E991542B-C2D9-4FF6-B7D0-B1BFF2C6BE5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283F5D14-9D8A-47F1-AC10-A2F0A81B2D1A}"/>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13CBBA2-437D-4DD8-B17E-8BAE1B0E9E6A}"/>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E8E0F962-82B5-42A3-8287-30A4E7654535}"/>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A0D2FF66-EF45-459C-BE6C-57E63DB9652B}"/>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9DD91122-D349-4884-A4C7-0D91F9F57F74}"/>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82296E20-24A6-4F6D-91CF-C50734D51BCB}"/>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B7BC0849-8AB9-4CB8-B96E-3D5C0CF9227A}"/>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97090773-94E0-492B-BAFC-A4DB5168F86E}"/>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1340617F-3F88-4CC3-9819-AE8F3B4EB573}"/>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72558351-BF21-40C5-8A2B-7CE0B766BBE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4A9823CE-5BAA-47E3-A72E-DC423252E487}"/>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72FEE9F8-0EC3-465D-A55F-15D5CFB6A4DC}"/>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066BD6D8-073E-4ABC-A94A-24DF82CFEE9C}"/>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49B9E25E-CBFA-4BBA-9B59-881D3FD483BB}"/>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D30EA60C-AB7C-408E-B5D2-3A1AD78892E4}"/>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D1FD918-F3D0-45A7-BB95-624734829C00}"/>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E9B281F7-C17C-4F00-8B30-83D122B5340A}"/>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24FF6FE-A624-472B-A1C9-D06C8B05A5FF}"/>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980962E3-3DA8-46D6-9703-642B3CA4EBE9}"/>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515CD6FC-7D92-4974-BEB3-2FD96AF33828}"/>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40DC85ED-FA9B-4339-A1BB-41D8837122ED}"/>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B2E9D5-0311-4533-A1D1-AFEAFA3CA8F0}"/>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F7CC791D-3FE3-4F32-A15D-BC09F721414C}"/>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1131BEF4-D70F-4304-BF54-11E25E3E3037}"/>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CE1BEBF8-F9D3-4780-AA43-71CA41A146B4}"/>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787A51D7-4FCD-4DBC-9094-000550F6998D}"/>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27D735AE-FD21-44C8-A2CA-84883B30431D}"/>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FA2162B3-E9DA-42B5-BADB-668857719615}"/>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B7D231AA-97E3-4D1C-A3FB-ADA5B3934A92}"/>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C2548D0B-E359-4B8C-A69A-EEB3C4BE35E3}"/>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C34FA969-F5A8-4928-A327-EBBE1D567A66}"/>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2B9040FC-8DCA-4642-A20C-C9938C1AAA7F}"/>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164C1B69-731B-4C63-8786-75C2146E0E30}"/>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C3214C32-F489-4A79-AF3D-9B48BD38A5B0}"/>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5EC3713C-80AE-43BB-9086-623B2272643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7461884B-4070-430B-8993-E76592307F8A}"/>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F526D167-CA12-4E60-929B-03CD2FF8308C}"/>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CF609839-B72C-403F-A59C-9C709BB58C23}"/>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FE7B9785-D6DA-4FE3-833B-5DBD0CFFE5B6}"/>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3C824FA0-89AB-456D-88AA-B47AB833C420}"/>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12CB5B17-28E2-4722-B93E-666EC3BBAE60}"/>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66E4F8A9-0971-4D53-968B-9C285979C723}"/>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A93DD5EF-E527-4732-B14B-546D53FB4319}"/>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D4EA2D12-B4F8-48DA-8F62-DDF9FA794865}"/>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C1A51546-3CC3-4FAC-91EC-8F84B0B08471}"/>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29C10B5C-ED69-45E3-8F03-DE43BA7CB8B1}"/>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348BECD4-134E-4C69-9E48-BA3A3E381789}"/>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580ACF30-4776-4584-AEAB-2B38A1465C00}"/>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0B791453-E884-4467-BE4A-5AFEB033C780}"/>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97B85AA7-2AA5-4085-94BE-6118FCD1FC47}"/>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AF44AF34-FFF2-4992-BF5C-60DCBF5A37E5}"/>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85BC520-4C92-42E5-9628-4F565972C00A}"/>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5A2D662C-8825-4D19-8434-E0EF5A5BEA8D}"/>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874A154E-AF38-4211-9A2F-4AF8F5FB405E}"/>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6F7305FB-3075-4AFE-A234-141B0A5BAE3C}"/>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E5039915-05C1-4B4B-A308-1AD583E3EB6D}"/>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7079E063-F79F-40B4-8DE9-F4DBA7A9529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2D160138-6D74-4749-8B6A-6E3E6FEA28B3}"/>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1644C1B1-3A3A-4A90-AC4D-8CCCF5F74302}"/>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3A3B748F-E008-4E82-A84F-AEAAA6F02736}"/>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5BA988E1-73B1-43F3-8151-BA0FE25B5081}"/>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A8E1EA1B-F19F-4C44-8BD1-A11A2DFD840A}"/>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61F74FDE-DE71-4FCB-9BC3-2B7D0992548D}"/>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FD1978CE-1D68-4B1A-B477-F72B04A821B4}"/>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5F7DE00E-26A7-4698-8A74-5B5645589C8E}"/>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4B4966E1-82A5-40C9-849A-183D0781B251}"/>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ADD8A8D9-7DDC-4015-ADEA-421223086B87}"/>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771BA01-DC6A-47A0-9CEC-A1D0E63B2F85}"/>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5221FC8E-AB38-41DB-AD6B-45E6D30FE59C}"/>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2F5057DB-33F2-43E1-A2C1-B0463D813251}"/>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CABB7B79-A784-4079-938F-74257B9CEAF4}"/>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AF7026F1-111B-4ECF-B6F0-2D70E2D9C526}"/>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chandoo.org/Documents%20and%20Settings/duggirp.NWIE/Desktop/Post%20idea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nxk9377.TRI-INTL/Documents/reporting/2013/Aug%2013/MD&amp;A/MDNA%20file/KFC/MDNA%20KFC%20Aug13-v1-New%20stores%2012%20(%20Jan12-Aug12)%20-%20%20v1.xlsb"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SAnand/Local%20Settings/Temporary%20Internet%20Files/OLK79/Estimating/Templates/Blank%20Estimat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ocuments%20and%20Settings/nxg3245/Application%20Data/Microsoft/Excel/IPR_Mar1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Users/vxg1922/AppData/Local/Microsoft/Windows/Temporary%20Internet%20Files/Content.Outlook/U4L0M5FH/COS_%20APR11PsotQ.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1267m/Working/Cold-Shoes-Support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TENDERIN/GPD/Qatar/Dolphin/JGC/Working/Postmeeting_16sept/BOQ/BQ_FWBS6000_GrA%20Tem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20Share/Finance/Surbhi/PnL%20Wk%2051v1.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TENDERIN/MMK/Civil%20Estimates/OMAN/Sohar%20Fertilizer%20-%20Toyo/Docs%20From%20Toyo/Rfp-Fcs/003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Dodsal/Increment/15-16/Increment%20FY%202015-16%20V3.(21.09.15).xls.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jitesh.mane/Local%20Settings/Temporary%20Internet%20Files/Content.Outlook/4QPGVUZO/Increment09.'10/Increment09.'10/List%20of%20employees%20for%20appraisals%202009-10%20as%20of%20Aug%202010%20Store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WINDOWS/TEMP/notesAF924C/Part%202/BJN%20Financial%20Model%20v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Documents%20and%20Settings/dattatray.sawant.DEPLHO/Local%20Settings/Temporary%20Internet%20Files/OLK9E/TRANSACTIONSHE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Vasanth/Biz%20Case/Business%20Models/KFC%20CAs/Capex%20Sensitivity/KFC%20Equity%20Model%20-%20A%20Mode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nxk9377.TRI-INTL/Documents/reporting/2013/Aug%2013/MD&amp;A/MDNA%20file/KFC/India%20MDA%20Q4%20_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vxg1922/Desktop/India_Q4_2010%20UPDAT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axm7388/My%20Documents/YUM/Reporting/Nov.09/P%20Model%20&amp;%20Deck/INDIA%20FDM%20P13%20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vxg1922/My%20Documents/varun%20updated/equity/EQUITY%20VARUN/EQUITY%20VARUN/PL%20WEEKLY/SEP10/20%20TO%2026%20SEP10/COS_%20SEP10(20%20to%202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Planning/CAPEX%20Matrix/matrix%20octobre%2006/DT%20Paris%20octobre%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cuments%20and%20Settings/jignesh.chandarana/My%20Documents/Downloads/EmployeeList%2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vxg1922/Documents/varun%20update/REPORTING/Reporting/MONTHLY%20REPORTING/Monthly/2012/JAN12/P%20Deck_JAN12_FINA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shiv.maliwal/AppData/Local/Microsoft/Windows/Temporary%20Internet%20Files/Content.Outlook/6GU180ZY/Documents%20and%20Settings/LAALCHAND/Local%20Settings/Temporary%20Internet%20Files/OLKC/DOD%20CHAMPS%20ImportTemplate20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Adhiraj/MANISH/Speciality%20Restaurants/11-01-2012/Data%20From%20SRPL/SRPL%20-%20Business%20plan%20(Jan%2030,%20201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Documents%20and%20Settings/AXA1078/Local%20Settings/Temporary%20Internet%20Files/Content.Outlook/OQJ7R24G/INDIA%20KFC%20Owner%20Operator%20-%20FINAL%20Dehradun%20model%20UPDATED_v2%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TENDERIN/CHITNIS/OMAN/Occidental_Central%20Processing%20Facilities/RFQ_Mustang/Lighting/T06021-TG-E022MTO-CPF.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Control/Planung%202001/BBP%20SE/Bereichsplg%20nach%20OPL/Budget%2020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Projects/Speciality%20Restaurants/Ref%20docs%20and%20models/Fin%20model_(August%2019,%202010)_Final.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row r="6">
          <cell r="C6" t="str">
            <v>Mumbai</v>
          </cell>
          <cell r="E6" t="str">
            <v>Mumbai</v>
          </cell>
        </row>
        <row r="7">
          <cell r="E7" t="str">
            <v>Moscow</v>
          </cell>
        </row>
        <row r="8">
          <cell r="E8" t="str">
            <v>Mexico City</v>
          </cell>
        </row>
        <row r="9">
          <cell r="E9" t="str">
            <v>Lima</v>
          </cell>
        </row>
        <row r="10">
          <cell r="E10" t="str">
            <v>Ho Chi Minh City</v>
          </cell>
        </row>
        <row r="11">
          <cell r="E11" t="str">
            <v>Ahmedabad</v>
          </cell>
        </row>
        <row r="12">
          <cell r="E12" t="str">
            <v>Yokohama</v>
          </cell>
        </row>
        <row r="13">
          <cell r="E13">
            <v>0</v>
          </cell>
        </row>
        <row r="14">
          <cell r="E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sheetData>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Bucket - 8750</v>
          </cell>
          <cell r="D6">
            <v>2285.6333979496039</v>
          </cell>
          <cell r="E6">
            <v>1070</v>
          </cell>
          <cell r="F6">
            <v>0</v>
          </cell>
          <cell r="G6">
            <v>0</v>
          </cell>
          <cell r="H6">
            <v>0</v>
          </cell>
          <cell r="I6">
            <v>0</v>
          </cell>
          <cell r="J6">
            <v>0</v>
          </cell>
          <cell r="K6">
            <v>0</v>
          </cell>
          <cell r="L6">
            <v>0</v>
          </cell>
          <cell r="M6">
            <v>0</v>
          </cell>
          <cell r="N6">
            <v>0</v>
          </cell>
          <cell r="O6">
            <v>0</v>
          </cell>
          <cell r="P6">
            <v>0</v>
          </cell>
          <cell r="Q6">
            <v>0</v>
          </cell>
          <cell r="R6">
            <v>0</v>
          </cell>
          <cell r="S6">
            <v>0</v>
          </cell>
          <cell r="T6">
            <v>279.34813178273151</v>
          </cell>
          <cell r="U6">
            <v>279.34813178273151</v>
          </cell>
          <cell r="V6">
            <v>279.34813178273151</v>
          </cell>
          <cell r="W6">
            <v>279.34813178273151</v>
          </cell>
          <cell r="X6">
            <v>1117.3925271309261</v>
          </cell>
          <cell r="Y6">
            <v>0</v>
          </cell>
          <cell r="Z6">
            <v>1168.2408708186776</v>
          </cell>
          <cell r="AA6">
            <v>0</v>
          </cell>
          <cell r="AE6">
            <v>2285.6333979496039</v>
          </cell>
        </row>
        <row r="7">
          <cell r="B7" t="str">
            <v>Bucket -1350</v>
          </cell>
          <cell r="D7">
            <v>1980.8322071866419</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495.20805179666047</v>
          </cell>
          <cell r="U7">
            <v>495.20805179666047</v>
          </cell>
          <cell r="V7">
            <v>495.20805179666047</v>
          </cell>
          <cell r="W7">
            <v>495.20805179666047</v>
          </cell>
          <cell r="X7">
            <v>1980.8322071866419</v>
          </cell>
          <cell r="Y7">
            <v>0</v>
          </cell>
          <cell r="Z7">
            <v>0</v>
          </cell>
          <cell r="AA7">
            <v>0</v>
          </cell>
          <cell r="AE7">
            <v>1980.8322071866419</v>
          </cell>
        </row>
        <row r="8">
          <cell r="B8" t="str">
            <v>Light Vehicle replacements</v>
          </cell>
          <cell r="D8">
            <v>3070.2120963088837</v>
          </cell>
          <cell r="E8">
            <v>445</v>
          </cell>
          <cell r="F8">
            <v>495</v>
          </cell>
          <cell r="G8">
            <v>0</v>
          </cell>
          <cell r="H8">
            <v>0</v>
          </cell>
          <cell r="I8">
            <v>110</v>
          </cell>
          <cell r="J8">
            <v>0</v>
          </cell>
          <cell r="K8">
            <v>0</v>
          </cell>
          <cell r="L8">
            <v>165</v>
          </cell>
          <cell r="M8">
            <v>0</v>
          </cell>
          <cell r="N8">
            <v>0</v>
          </cell>
          <cell r="O8">
            <v>165</v>
          </cell>
          <cell r="P8">
            <v>0</v>
          </cell>
          <cell r="Q8">
            <v>0</v>
          </cell>
          <cell r="R8">
            <v>55</v>
          </cell>
          <cell r="S8">
            <v>495</v>
          </cell>
          <cell r="T8">
            <v>125.70665930222918</v>
          </cell>
          <cell r="U8">
            <v>125.70665930222918</v>
          </cell>
          <cell r="V8">
            <v>125.70665930222918</v>
          </cell>
          <cell r="W8">
            <v>125.70665930222918</v>
          </cell>
          <cell r="X8">
            <v>502.82663720891674</v>
          </cell>
          <cell r="Y8">
            <v>514.14023654611731</v>
          </cell>
          <cell r="Z8">
            <v>525.70839186840499</v>
          </cell>
          <cell r="AA8">
            <v>537.5368306854441</v>
          </cell>
          <cell r="AE8">
            <v>3070.2120963088837</v>
          </cell>
        </row>
        <row r="9">
          <cell r="B9" t="str">
            <v>Replace 170E's</v>
          </cell>
          <cell r="D9">
            <v>9348.0043008384964</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9348.0043008384964</v>
          </cell>
          <cell r="Z9">
            <v>0</v>
          </cell>
          <cell r="AA9">
            <v>0</v>
          </cell>
          <cell r="AE9">
            <v>9348.0043008384964</v>
          </cell>
        </row>
        <row r="10">
          <cell r="B10" t="str">
            <v>Replace three Haulpaks (8,19,20)</v>
          </cell>
          <cell r="D10">
            <v>9773.396921553529</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9773.396921553529</v>
          </cell>
          <cell r="AE10">
            <v>9773.396921553529</v>
          </cell>
        </row>
        <row r="11">
          <cell r="B11" t="str">
            <v>Replacement 994</v>
          </cell>
          <cell r="D11">
            <v>5646.8515546753724</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5646.8515546753724</v>
          </cell>
          <cell r="AE11">
            <v>5646.8515546753724</v>
          </cell>
        </row>
        <row r="12">
          <cell r="B12" t="str">
            <v>Replacement DrillTech</v>
          </cell>
          <cell r="D12">
            <v>1726.8793601114312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431.7198400278578</v>
          </cell>
          <cell r="U12">
            <v>431.7198400278578</v>
          </cell>
          <cell r="V12">
            <v>431.7198400278578</v>
          </cell>
          <cell r="W12">
            <v>431.7198400278578</v>
          </cell>
          <cell r="X12">
            <v>1726.8793601114312</v>
          </cell>
          <cell r="Y12">
            <v>0</v>
          </cell>
          <cell r="Z12">
            <v>0</v>
          </cell>
          <cell r="AA12">
            <v>0</v>
          </cell>
          <cell r="AE12">
            <v>1726.8793601114312</v>
          </cell>
        </row>
        <row r="13">
          <cell r="B13" t="str">
            <v>Shovel Electric Control Systems</v>
          </cell>
          <cell r="D13">
            <v>2362.7671612307759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1168.2408708186776</v>
          </cell>
          <cell r="AA13">
            <v>1194.526290412098</v>
          </cell>
          <cell r="AE13">
            <v>2362.7671612307759</v>
          </cell>
        </row>
        <row r="14">
          <cell r="B14" t="str">
            <v>Workshop Upgrade</v>
          </cell>
          <cell r="D14">
            <v>5181.7989738511769</v>
          </cell>
          <cell r="E14">
            <v>1900</v>
          </cell>
          <cell r="F14">
            <v>824</v>
          </cell>
          <cell r="G14">
            <v>0</v>
          </cell>
          <cell r="H14">
            <v>1100</v>
          </cell>
          <cell r="I14">
            <v>0</v>
          </cell>
          <cell r="J14">
            <v>0</v>
          </cell>
          <cell r="K14">
            <v>0</v>
          </cell>
          <cell r="L14">
            <v>0</v>
          </cell>
          <cell r="M14">
            <v>0</v>
          </cell>
          <cell r="N14">
            <v>0</v>
          </cell>
          <cell r="O14">
            <v>0</v>
          </cell>
          <cell r="P14">
            <v>0</v>
          </cell>
          <cell r="Q14">
            <v>0</v>
          </cell>
          <cell r="R14">
            <v>0</v>
          </cell>
          <cell r="S14">
            <v>1100</v>
          </cell>
          <cell r="T14">
            <v>0</v>
          </cell>
          <cell r="U14">
            <v>0</v>
          </cell>
          <cell r="V14">
            <v>0</v>
          </cell>
          <cell r="W14">
            <v>0</v>
          </cell>
          <cell r="X14">
            <v>0</v>
          </cell>
          <cell r="Y14">
            <v>0</v>
          </cell>
          <cell r="Z14">
            <v>0</v>
          </cell>
          <cell r="AA14">
            <v>3257.7989738511765</v>
          </cell>
          <cell r="AE14">
            <v>5181.7989738511769</v>
          </cell>
        </row>
        <row r="15">
          <cell r="B15" t="str">
            <v xml:space="preserve">Rear dump - 190 tn Replace 789A's </v>
          </cell>
          <cell r="D15">
            <v>13816.304645126826</v>
          </cell>
          <cell r="E15">
            <v>13200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2285.5756236768943</v>
          </cell>
          <cell r="U15">
            <v>2285.5756236768943</v>
          </cell>
          <cell r="V15">
            <v>2285.5756236768943</v>
          </cell>
          <cell r="W15">
            <v>2285.5756236768943</v>
          </cell>
          <cell r="X15">
            <v>9142.3024947075774</v>
          </cell>
          <cell r="Y15">
            <v>4674.0021504192482</v>
          </cell>
          <cell r="Z15">
            <v>0</v>
          </cell>
          <cell r="AA15">
            <v>0</v>
          </cell>
          <cell r="AE15">
            <v>13816.304645126826</v>
          </cell>
        </row>
        <row r="16">
          <cell r="B16" t="str">
            <v>Replace O&amp;K RH200</v>
          </cell>
          <cell r="D16">
            <v>7790.0035840320807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7790.0035840320807</v>
          </cell>
          <cell r="Z16">
            <v>0</v>
          </cell>
          <cell r="AA16">
            <v>0</v>
          </cell>
          <cell r="AE16">
            <v>7790.0035840320807</v>
          </cell>
        </row>
        <row r="17">
          <cell r="B17" t="str">
            <v>Replacement Dozers</v>
          </cell>
          <cell r="D17">
            <v>9121.5494596200988</v>
          </cell>
          <cell r="E17">
            <v>1900</v>
          </cell>
          <cell r="F17">
            <v>2200</v>
          </cell>
          <cell r="G17">
            <v>2300</v>
          </cell>
          <cell r="H17">
            <v>0</v>
          </cell>
          <cell r="I17">
            <v>0</v>
          </cell>
          <cell r="J17">
            <v>0</v>
          </cell>
          <cell r="K17">
            <v>0</v>
          </cell>
          <cell r="L17">
            <v>0</v>
          </cell>
          <cell r="M17">
            <v>0</v>
          </cell>
          <cell r="N17">
            <v>0</v>
          </cell>
          <cell r="O17">
            <v>0</v>
          </cell>
          <cell r="P17">
            <v>0</v>
          </cell>
          <cell r="Q17">
            <v>0</v>
          </cell>
          <cell r="R17">
            <v>0</v>
          </cell>
          <cell r="S17">
            <v>2300</v>
          </cell>
          <cell r="T17">
            <v>0</v>
          </cell>
          <cell r="U17">
            <v>0</v>
          </cell>
          <cell r="V17">
            <v>0</v>
          </cell>
          <cell r="W17">
            <v>0</v>
          </cell>
          <cell r="X17">
            <v>0</v>
          </cell>
          <cell r="Y17">
            <v>2285.0677179827435</v>
          </cell>
          <cell r="Z17">
            <v>2336.4817416373553</v>
          </cell>
          <cell r="AA17">
            <v>0</v>
          </cell>
          <cell r="AE17">
            <v>9121.5494596200988</v>
          </cell>
        </row>
        <row r="18">
          <cell r="B18" t="str">
            <v>Replacement Watercart</v>
          </cell>
          <cell r="D18">
            <v>5440.1273784629884</v>
          </cell>
          <cell r="E18">
            <v>1700</v>
          </cell>
          <cell r="F18">
            <v>1700</v>
          </cell>
          <cell r="G18">
            <v>0</v>
          </cell>
          <cell r="H18">
            <v>0</v>
          </cell>
          <cell r="I18">
            <v>0</v>
          </cell>
          <cell r="J18">
            <v>0</v>
          </cell>
          <cell r="K18">
            <v>0</v>
          </cell>
          <cell r="L18">
            <v>0</v>
          </cell>
          <cell r="M18">
            <v>0</v>
          </cell>
          <cell r="N18">
            <v>0</v>
          </cell>
          <cell r="O18">
            <v>0</v>
          </cell>
          <cell r="P18">
            <v>0</v>
          </cell>
          <cell r="Q18">
            <v>0</v>
          </cell>
          <cell r="R18">
            <v>0</v>
          </cell>
          <cell r="S18">
            <v>0</v>
          </cell>
          <cell r="T18">
            <v>457.11512473537886</v>
          </cell>
          <cell r="U18">
            <v>457.11512473537886</v>
          </cell>
          <cell r="V18">
            <v>457.11512473537886</v>
          </cell>
          <cell r="W18">
            <v>457.11512473537886</v>
          </cell>
          <cell r="X18">
            <v>1828.4604989415154</v>
          </cell>
          <cell r="Y18">
            <v>0</v>
          </cell>
          <cell r="Z18">
            <v>1911.6668795214725</v>
          </cell>
          <cell r="AA18">
            <v>0</v>
          </cell>
          <cell r="AE18">
            <v>5440.1273784629884</v>
          </cell>
        </row>
        <row r="19">
          <cell r="B19" t="str">
            <v>Replacement Graders 16H</v>
          </cell>
          <cell r="D19">
            <v>1194.526290412098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1194.526290412098</v>
          </cell>
          <cell r="AE19">
            <v>1194.526290412098</v>
          </cell>
        </row>
        <row r="20">
          <cell r="B20" t="str">
            <v>Replacement Fuel truck</v>
          </cell>
          <cell r="D20">
            <v>1834.8004300838497</v>
          </cell>
          <cell r="E20">
            <v>0</v>
          </cell>
          <cell r="F20">
            <v>0</v>
          </cell>
          <cell r="G20">
            <v>0</v>
          </cell>
          <cell r="H20">
            <v>0</v>
          </cell>
          <cell r="I20">
            <v>900</v>
          </cell>
          <cell r="J20">
            <v>0</v>
          </cell>
          <cell r="K20">
            <v>0</v>
          </cell>
          <cell r="L20">
            <v>0</v>
          </cell>
          <cell r="M20">
            <v>0</v>
          </cell>
          <cell r="N20">
            <v>0</v>
          </cell>
          <cell r="O20">
            <v>0</v>
          </cell>
          <cell r="P20">
            <v>0</v>
          </cell>
          <cell r="Q20">
            <v>0</v>
          </cell>
          <cell r="R20">
            <v>0</v>
          </cell>
          <cell r="S20">
            <v>900</v>
          </cell>
          <cell r="T20">
            <v>0</v>
          </cell>
          <cell r="U20">
            <v>0</v>
          </cell>
          <cell r="V20">
            <v>0</v>
          </cell>
          <cell r="W20">
            <v>0</v>
          </cell>
          <cell r="X20">
            <v>0</v>
          </cell>
          <cell r="Y20">
            <v>934.80043008384973</v>
          </cell>
          <cell r="Z20">
            <v>0</v>
          </cell>
          <cell r="AA20">
            <v>0</v>
          </cell>
          <cell r="AE20">
            <v>1834.8004300838497</v>
          </cell>
        </row>
        <row r="21">
          <cell r="B21" t="str">
            <v>Replacement 49R Drill</v>
          </cell>
          <cell r="D21">
            <v>4063.2455532033678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1015.8113883008419</v>
          </cell>
          <cell r="U21">
            <v>1015.8113883008419</v>
          </cell>
          <cell r="V21">
            <v>1015.8113883008419</v>
          </cell>
          <cell r="W21">
            <v>1015.8113883008419</v>
          </cell>
          <cell r="X21">
            <v>4063.2455532033678</v>
          </cell>
          <cell r="Y21">
            <v>0</v>
          </cell>
          <cell r="Z21">
            <v>0</v>
          </cell>
          <cell r="AA21">
            <v>0</v>
          </cell>
          <cell r="AE21">
            <v>4063.2455532033678</v>
          </cell>
        </row>
        <row r="22">
          <cell r="B22" t="str">
            <v>Purchase three 280 tn rear dump trucks</v>
          </cell>
          <cell r="D22">
            <v>27800</v>
          </cell>
          <cell r="E22">
            <v>6600</v>
          </cell>
          <cell r="F22">
            <v>19803</v>
          </cell>
          <cell r="G22">
            <v>0</v>
          </cell>
          <cell r="H22">
            <v>7997</v>
          </cell>
          <cell r="I22">
            <v>0</v>
          </cell>
          <cell r="J22">
            <v>0</v>
          </cell>
          <cell r="K22">
            <v>0</v>
          </cell>
          <cell r="L22">
            <v>0</v>
          </cell>
          <cell r="M22">
            <v>0</v>
          </cell>
          <cell r="N22">
            <v>0</v>
          </cell>
          <cell r="O22">
            <v>0</v>
          </cell>
          <cell r="P22">
            <v>0</v>
          </cell>
          <cell r="Q22">
            <v>0</v>
          </cell>
          <cell r="R22">
            <v>0</v>
          </cell>
          <cell r="S22">
            <v>7997</v>
          </cell>
          <cell r="T22">
            <v>0</v>
          </cell>
          <cell r="U22">
            <v>0</v>
          </cell>
          <cell r="V22">
            <v>0</v>
          </cell>
          <cell r="W22">
            <v>0</v>
          </cell>
          <cell r="X22">
            <v>0</v>
          </cell>
          <cell r="Y22">
            <v>0</v>
          </cell>
          <cell r="Z22">
            <v>0</v>
          </cell>
          <cell r="AA22">
            <v>0</v>
          </cell>
          <cell r="AC22">
            <v>37376</v>
          </cell>
          <cell r="AD22">
            <v>27800</v>
          </cell>
          <cell r="AE22">
            <v>0</v>
          </cell>
        </row>
        <row r="23">
          <cell r="B23" t="str">
            <v>Replacement 992</v>
          </cell>
          <cell r="D23">
            <v>2655.0928882242674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2655.0928882242674</v>
          </cell>
          <cell r="AA23">
            <v>0</v>
          </cell>
          <cell r="AE23">
            <v>2655.0928882242674</v>
          </cell>
        </row>
        <row r="24">
          <cell r="B24" t="str">
            <v>OTHER - Engineering &amp; Maintenance</v>
          </cell>
          <cell r="D24">
            <v>8091.6261115914758</v>
          </cell>
          <cell r="E24">
            <v>2735</v>
          </cell>
          <cell r="F24">
            <v>2385</v>
          </cell>
          <cell r="G24">
            <v>0</v>
          </cell>
          <cell r="H24">
            <v>90</v>
          </cell>
          <cell r="I24">
            <v>580</v>
          </cell>
          <cell r="J24">
            <v>800</v>
          </cell>
          <cell r="K24">
            <v>0</v>
          </cell>
          <cell r="L24">
            <v>630</v>
          </cell>
          <cell r="M24">
            <v>700</v>
          </cell>
          <cell r="N24">
            <v>0</v>
          </cell>
          <cell r="O24">
            <v>80</v>
          </cell>
          <cell r="P24">
            <v>0</v>
          </cell>
          <cell r="Q24">
            <v>0</v>
          </cell>
          <cell r="R24">
            <v>0</v>
          </cell>
          <cell r="S24">
            <v>2880</v>
          </cell>
          <cell r="T24">
            <v>71.106797181058937</v>
          </cell>
          <cell r="U24">
            <v>71.106797181058937</v>
          </cell>
          <cell r="V24">
            <v>71.106797181058937</v>
          </cell>
          <cell r="W24">
            <v>71.106797181058937</v>
          </cell>
          <cell r="X24">
            <v>284.42718872423575</v>
          </cell>
          <cell r="Y24">
            <v>945.18710152922586</v>
          </cell>
          <cell r="Z24">
            <v>934.59269665494219</v>
          </cell>
          <cell r="AA24">
            <v>662.41912468307248</v>
          </cell>
          <cell r="AE24">
            <v>8091.6261115914758</v>
          </cell>
        </row>
        <row r="25">
          <cell r="T25">
            <v>0</v>
          </cell>
          <cell r="U25">
            <v>0</v>
          </cell>
          <cell r="V25">
            <v>0</v>
          </cell>
          <cell r="W25">
            <v>0</v>
          </cell>
          <cell r="AE25">
            <v>0</v>
          </cell>
        </row>
        <row r="26">
          <cell r="B26" t="str">
            <v>Inverness Rd HV Power Supply &amp; Road diverting</v>
          </cell>
          <cell r="D26">
            <v>3047.4341649025259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761.85854122563148</v>
          </cell>
          <cell r="U26">
            <v>761.85854122563148</v>
          </cell>
          <cell r="V26">
            <v>761.85854122563148</v>
          </cell>
          <cell r="W26">
            <v>761.85854122563148</v>
          </cell>
          <cell r="X26">
            <v>3047.4341649025259</v>
          </cell>
          <cell r="Y26">
            <v>0</v>
          </cell>
          <cell r="Z26">
            <v>0</v>
          </cell>
          <cell r="AA26">
            <v>0</v>
          </cell>
          <cell r="AE26">
            <v>3047.4341649025259</v>
          </cell>
        </row>
        <row r="27">
          <cell r="B27" t="str">
            <v>Minor Capital Purchases</v>
          </cell>
          <cell r="D27">
            <v>2651.2243397059424</v>
          </cell>
          <cell r="E27">
            <v>50</v>
          </cell>
          <cell r="F27">
            <v>50</v>
          </cell>
          <cell r="G27">
            <v>0</v>
          </cell>
          <cell r="H27">
            <v>0</v>
          </cell>
          <cell r="I27">
            <v>0</v>
          </cell>
          <cell r="J27">
            <v>0</v>
          </cell>
          <cell r="K27">
            <v>0</v>
          </cell>
          <cell r="L27">
            <v>250</v>
          </cell>
          <cell r="M27">
            <v>0</v>
          </cell>
          <cell r="N27">
            <v>0</v>
          </cell>
          <cell r="O27">
            <v>250</v>
          </cell>
          <cell r="P27">
            <v>0</v>
          </cell>
          <cell r="Q27">
            <v>0</v>
          </cell>
          <cell r="R27">
            <v>0</v>
          </cell>
          <cell r="S27">
            <v>500</v>
          </cell>
          <cell r="T27">
            <v>126.97642353760524</v>
          </cell>
          <cell r="U27">
            <v>126.97642353760524</v>
          </cell>
          <cell r="V27">
            <v>126.97642353760524</v>
          </cell>
          <cell r="W27">
            <v>126.97642353760524</v>
          </cell>
          <cell r="X27">
            <v>507.90569415042097</v>
          </cell>
          <cell r="Y27">
            <v>519.33357226880537</v>
          </cell>
          <cell r="Z27">
            <v>531.01857764485351</v>
          </cell>
          <cell r="AA27">
            <v>542.96649564186271</v>
          </cell>
          <cell r="AE27">
            <v>2651.2243397059424</v>
          </cell>
        </row>
        <row r="28">
          <cell r="B28" t="str">
            <v>OTHER - HR, GM, Comm'l &amp; Health &amp; Safety</v>
          </cell>
          <cell r="D28">
            <v>4915.8483720753165</v>
          </cell>
          <cell r="E28">
            <v>1353</v>
          </cell>
          <cell r="F28">
            <v>1284</v>
          </cell>
          <cell r="G28">
            <v>80</v>
          </cell>
          <cell r="H28">
            <v>146</v>
          </cell>
          <cell r="I28">
            <v>290</v>
          </cell>
          <cell r="J28">
            <v>80</v>
          </cell>
          <cell r="K28">
            <v>80</v>
          </cell>
          <cell r="L28">
            <v>140</v>
          </cell>
          <cell r="M28">
            <v>90</v>
          </cell>
          <cell r="N28">
            <v>660</v>
          </cell>
          <cell r="O28">
            <v>190</v>
          </cell>
          <cell r="P28">
            <v>90</v>
          </cell>
          <cell r="Q28">
            <v>0</v>
          </cell>
          <cell r="R28">
            <v>196</v>
          </cell>
          <cell r="S28">
            <v>2042</v>
          </cell>
          <cell r="T28">
            <v>122.15131944317625</v>
          </cell>
          <cell r="U28">
            <v>122.15131944317625</v>
          </cell>
          <cell r="V28">
            <v>122.15131944317625</v>
          </cell>
          <cell r="W28">
            <v>122.15131944317625</v>
          </cell>
          <cell r="X28">
            <v>488.60527777270499</v>
          </cell>
          <cell r="Y28">
            <v>363.53350058816375</v>
          </cell>
          <cell r="Z28">
            <v>321.79725805278122</v>
          </cell>
          <cell r="AA28">
            <v>415.91233566166687</v>
          </cell>
          <cell r="AE28">
            <v>4915.8483720753165</v>
          </cell>
        </row>
        <row r="29">
          <cell r="T29">
            <v>0</v>
          </cell>
          <cell r="U29">
            <v>0</v>
          </cell>
          <cell r="V29">
            <v>0</v>
          </cell>
          <cell r="W29">
            <v>0</v>
          </cell>
          <cell r="AE29">
            <v>0</v>
          </cell>
        </row>
        <row r="30">
          <cell r="B30" t="str">
            <v>Purchase of Marion 8750 Bucket &amp; Rigging</v>
          </cell>
          <cell r="D30">
            <v>1400</v>
          </cell>
          <cell r="E30">
            <v>0</v>
          </cell>
          <cell r="F30">
            <v>1400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v>37139</v>
          </cell>
          <cell r="AD30">
            <v>1400</v>
          </cell>
          <cell r="AE30">
            <v>0</v>
          </cell>
        </row>
        <row r="31">
          <cell r="B31" t="str">
            <v>Compensation for Timber Reserve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E31">
            <v>0</v>
          </cell>
        </row>
        <row r="32">
          <cell r="B32" t="str">
            <v>Purchase property - Kilburnie</v>
          </cell>
          <cell r="D32">
            <v>0</v>
          </cell>
          <cell r="E32">
            <v>0</v>
          </cell>
          <cell r="F32">
            <v>0</v>
          </cell>
          <cell r="G32">
            <v>0</v>
          </cell>
          <cell r="H32">
            <v>0</v>
          </cell>
          <cell r="I32">
            <v>0</v>
          </cell>
          <cell r="K32">
            <v>0</v>
          </cell>
          <cell r="L32">
            <v>0</v>
          </cell>
          <cell r="M32">
            <v>0</v>
          </cell>
          <cell r="N32">
            <v>0</v>
          </cell>
          <cell r="O32">
            <v>0</v>
          </cell>
          <cell r="P32">
            <v>0</v>
          </cell>
          <cell r="Q32">
            <v>0</v>
          </cell>
          <cell r="R32">
            <v>0</v>
          </cell>
          <cell r="T32">
            <v>0</v>
          </cell>
          <cell r="U32">
            <v>0</v>
          </cell>
          <cell r="V32">
            <v>0</v>
          </cell>
          <cell r="W32">
            <v>0</v>
          </cell>
          <cell r="X32">
            <v>0</v>
          </cell>
          <cell r="Y32">
            <v>0</v>
          </cell>
          <cell r="Z32">
            <v>0</v>
          </cell>
          <cell r="AA32">
            <v>0</v>
          </cell>
          <cell r="AC32">
            <v>37118</v>
          </cell>
          <cell r="AD32">
            <v>1800</v>
          </cell>
          <cell r="AE32">
            <v>-1800</v>
          </cell>
        </row>
        <row r="33">
          <cell r="B33" t="str">
            <v>OTHER - Prior Year Carried Forward</v>
          </cell>
          <cell r="D33">
            <v>2348.97613</v>
          </cell>
          <cell r="E33">
            <v>147</v>
          </cell>
          <cell r="F33">
            <v>2348.97613</v>
          </cell>
          <cell r="G33">
            <v>0</v>
          </cell>
          <cell r="H33">
            <v>0</v>
          </cell>
          <cell r="I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E33">
            <v>2348.97613</v>
          </cell>
        </row>
        <row r="34">
          <cell r="T34">
            <v>0</v>
          </cell>
          <cell r="U34">
            <v>0</v>
          </cell>
          <cell r="V34">
            <v>0</v>
          </cell>
          <cell r="W34">
            <v>0</v>
          </cell>
          <cell r="AE34">
            <v>0</v>
          </cell>
        </row>
        <row r="35">
          <cell r="B35" t="str">
            <v>OTHER - Production &amp; CHPP</v>
          </cell>
          <cell r="D35">
            <v>2220.9193528379028</v>
          </cell>
          <cell r="E35">
            <v>200</v>
          </cell>
          <cell r="F35">
            <v>310</v>
          </cell>
          <cell r="G35">
            <v>0</v>
          </cell>
          <cell r="H35">
            <v>0</v>
          </cell>
          <cell r="I35">
            <v>0</v>
          </cell>
          <cell r="J35">
            <v>230</v>
          </cell>
          <cell r="K35">
            <v>200</v>
          </cell>
          <cell r="L35">
            <v>0</v>
          </cell>
          <cell r="M35">
            <v>0</v>
          </cell>
          <cell r="N35">
            <v>730</v>
          </cell>
          <cell r="O35">
            <v>100</v>
          </cell>
          <cell r="P35">
            <v>100</v>
          </cell>
          <cell r="Q35">
            <v>0</v>
          </cell>
          <cell r="R35">
            <v>0</v>
          </cell>
          <cell r="S35">
            <v>1360</v>
          </cell>
          <cell r="T35">
            <v>36.82316282590552</v>
          </cell>
          <cell r="U35">
            <v>36.82316282590552</v>
          </cell>
          <cell r="V35">
            <v>36.82316282590552</v>
          </cell>
          <cell r="W35">
            <v>36.82316282590552</v>
          </cell>
          <cell r="X35">
            <v>147.29265130362208</v>
          </cell>
          <cell r="Y35">
            <v>103.86671445376108</v>
          </cell>
          <cell r="Z35">
            <v>191.16668795214727</v>
          </cell>
          <cell r="AA35">
            <v>108.59329912837255</v>
          </cell>
          <cell r="AE35">
            <v>2220.9193528379028</v>
          </cell>
        </row>
        <row r="36">
          <cell r="T36">
            <v>0</v>
          </cell>
          <cell r="U36">
            <v>0</v>
          </cell>
          <cell r="V36">
            <v>0</v>
          </cell>
          <cell r="W36">
            <v>0</v>
          </cell>
          <cell r="AE36">
            <v>0</v>
          </cell>
        </row>
        <row r="37">
          <cell r="B37" t="str">
            <v>Additional Utility Loader PC1600 size - second hand</v>
          </cell>
          <cell r="D37">
            <v>1523.717082451263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380.92927061281574</v>
          </cell>
          <cell r="U37">
            <v>380.92927061281574</v>
          </cell>
          <cell r="V37">
            <v>380.92927061281574</v>
          </cell>
          <cell r="W37">
            <v>380.92927061281574</v>
          </cell>
          <cell r="X37">
            <v>1523.717082451263</v>
          </cell>
          <cell r="Y37">
            <v>0</v>
          </cell>
          <cell r="Z37">
            <v>0</v>
          </cell>
          <cell r="AA37">
            <v>0</v>
          </cell>
          <cell r="AE37">
            <v>1523.717082451263</v>
          </cell>
        </row>
        <row r="38">
          <cell r="B38" t="str">
            <v>Kilburnie Development - Box Cut etc.</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E38">
            <v>0</v>
          </cell>
        </row>
        <row r="39">
          <cell r="B39" t="str">
            <v>New Digger - 35 cu mtr capacity</v>
          </cell>
          <cell r="D39">
            <v>14000</v>
          </cell>
          <cell r="E39">
            <v>0</v>
          </cell>
          <cell r="F39">
            <v>0</v>
          </cell>
          <cell r="G39">
            <v>0</v>
          </cell>
          <cell r="H39">
            <v>0</v>
          </cell>
          <cell r="I39">
            <v>14000</v>
          </cell>
          <cell r="J39">
            <v>0</v>
          </cell>
          <cell r="K39">
            <v>0</v>
          </cell>
          <cell r="L39">
            <v>0</v>
          </cell>
          <cell r="M39">
            <v>0</v>
          </cell>
          <cell r="N39">
            <v>0</v>
          </cell>
          <cell r="O39">
            <v>0</v>
          </cell>
          <cell r="P39">
            <v>0</v>
          </cell>
          <cell r="Q39">
            <v>0</v>
          </cell>
          <cell r="R39">
            <v>0</v>
          </cell>
          <cell r="S39">
            <v>14000</v>
          </cell>
          <cell r="T39">
            <v>0</v>
          </cell>
          <cell r="U39">
            <v>0</v>
          </cell>
          <cell r="V39">
            <v>0</v>
          </cell>
          <cell r="W39">
            <v>0</v>
          </cell>
          <cell r="X39">
            <v>0</v>
          </cell>
          <cell r="Y39">
            <v>0</v>
          </cell>
          <cell r="Z39">
            <v>0</v>
          </cell>
          <cell r="AA39">
            <v>0</v>
          </cell>
          <cell r="AE39">
            <v>14000</v>
          </cell>
        </row>
        <row r="40">
          <cell r="B40" t="str">
            <v>Creek Diversion at Trap Gully Mining Area</v>
          </cell>
          <cell r="D40">
            <v>2714.8324782093136</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2714.8324782093136</v>
          </cell>
          <cell r="AE40">
            <v>2714.8324782093136</v>
          </cell>
        </row>
        <row r="41">
          <cell r="B41" t="str">
            <v>Oaky Creek Diversion</v>
          </cell>
          <cell r="D41">
            <v>2139.9653200000002</v>
          </cell>
          <cell r="E41">
            <v>2230</v>
          </cell>
          <cell r="F41">
            <v>2139.9653200000002</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E41">
            <v>2139.9653200000002</v>
          </cell>
        </row>
        <row r="42">
          <cell r="B42" t="str">
            <v>Cat D11 Dozers - Production</v>
          </cell>
          <cell r="D42">
            <v>6736.366193091937</v>
          </cell>
          <cell r="E42">
            <v>3800</v>
          </cell>
          <cell r="F42">
            <v>4400</v>
          </cell>
          <cell r="G42">
            <v>0</v>
          </cell>
          <cell r="H42">
            <v>0</v>
          </cell>
          <cell r="I42">
            <v>0</v>
          </cell>
          <cell r="J42">
            <v>0</v>
          </cell>
          <cell r="K42">
            <v>0</v>
          </cell>
          <cell r="L42">
            <v>0</v>
          </cell>
          <cell r="M42">
            <v>0</v>
          </cell>
          <cell r="N42">
            <v>0</v>
          </cell>
          <cell r="O42">
            <v>0</v>
          </cell>
          <cell r="P42">
            <v>0</v>
          </cell>
          <cell r="Q42">
            <v>0</v>
          </cell>
          <cell r="R42">
            <v>0</v>
          </cell>
          <cell r="S42">
            <v>0</v>
          </cell>
          <cell r="T42">
            <v>584.09154827298414</v>
          </cell>
          <cell r="U42">
            <v>584.09154827298414</v>
          </cell>
          <cell r="V42">
            <v>584.09154827298414</v>
          </cell>
          <cell r="W42">
            <v>584.09154827298414</v>
          </cell>
          <cell r="X42">
            <v>2336.3661930919366</v>
          </cell>
          <cell r="Y42">
            <v>0</v>
          </cell>
          <cell r="Z42">
            <v>0</v>
          </cell>
          <cell r="AA42">
            <v>0</v>
          </cell>
          <cell r="AC42">
            <v>36969</v>
          </cell>
          <cell r="AD42">
            <v>6736.366193091937</v>
          </cell>
          <cell r="AE42">
            <v>0</v>
          </cell>
        </row>
        <row r="43">
          <cell r="B43" t="str">
            <v>Rear Dump Trucks 280 tn</v>
          </cell>
          <cell r="D43">
            <v>4571.1512473537887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1142.7878118384472</v>
          </cell>
          <cell r="U43">
            <v>1142.7878118384472</v>
          </cell>
          <cell r="V43">
            <v>1142.7878118384472</v>
          </cell>
          <cell r="W43">
            <v>1142.7878118384472</v>
          </cell>
          <cell r="X43">
            <v>4571.1512473537887</v>
          </cell>
          <cell r="Y43">
            <v>0</v>
          </cell>
          <cell r="AA43">
            <v>0</v>
          </cell>
          <cell r="AC43">
            <v>37409</v>
          </cell>
          <cell r="AD43">
            <v>4100</v>
          </cell>
          <cell r="AE43">
            <v>471.15124735378868</v>
          </cell>
        </row>
        <row r="44">
          <cell r="B44" t="str">
            <v>16H Grader</v>
          </cell>
          <cell r="D44">
            <v>1100</v>
          </cell>
          <cell r="E44">
            <v>0</v>
          </cell>
          <cell r="F44">
            <v>0</v>
          </cell>
          <cell r="G44">
            <v>1100</v>
          </cell>
          <cell r="H44">
            <v>0</v>
          </cell>
          <cell r="I44">
            <v>0</v>
          </cell>
          <cell r="J44">
            <v>0</v>
          </cell>
          <cell r="K44">
            <v>0</v>
          </cell>
          <cell r="L44">
            <v>0</v>
          </cell>
          <cell r="M44">
            <v>0</v>
          </cell>
          <cell r="N44">
            <v>0</v>
          </cell>
          <cell r="O44">
            <v>0</v>
          </cell>
          <cell r="P44">
            <v>0</v>
          </cell>
          <cell r="Q44">
            <v>0</v>
          </cell>
          <cell r="R44">
            <v>0</v>
          </cell>
          <cell r="S44">
            <v>1100</v>
          </cell>
          <cell r="T44">
            <v>0</v>
          </cell>
          <cell r="U44">
            <v>0</v>
          </cell>
          <cell r="V44">
            <v>0</v>
          </cell>
          <cell r="W44">
            <v>0</v>
          </cell>
          <cell r="X44">
            <v>0</v>
          </cell>
          <cell r="Y44">
            <v>0</v>
          </cell>
          <cell r="Z44">
            <v>0</v>
          </cell>
          <cell r="AA44">
            <v>0</v>
          </cell>
          <cell r="AE44">
            <v>1100</v>
          </cell>
        </row>
        <row r="45">
          <cell r="B45" t="str">
            <v>OTHER - Technical Services &amp; Environment</v>
          </cell>
          <cell r="D45">
            <v>3730.2943693579264</v>
          </cell>
          <cell r="E45">
            <v>2200</v>
          </cell>
          <cell r="F45">
            <v>100</v>
          </cell>
          <cell r="G45">
            <v>0</v>
          </cell>
          <cell r="H45">
            <v>400</v>
          </cell>
          <cell r="I45">
            <v>0</v>
          </cell>
          <cell r="J45">
            <v>250</v>
          </cell>
          <cell r="K45">
            <v>255</v>
          </cell>
          <cell r="L45">
            <v>300</v>
          </cell>
          <cell r="M45">
            <v>0</v>
          </cell>
          <cell r="N45">
            <v>75</v>
          </cell>
          <cell r="O45">
            <v>500</v>
          </cell>
          <cell r="P45">
            <v>300</v>
          </cell>
          <cell r="Q45">
            <v>300</v>
          </cell>
          <cell r="R45">
            <v>0</v>
          </cell>
          <cell r="S45">
            <v>2380</v>
          </cell>
          <cell r="T45">
            <v>133.32524471448551</v>
          </cell>
          <cell r="U45">
            <v>133.32524471448551</v>
          </cell>
          <cell r="V45">
            <v>133.32524471448551</v>
          </cell>
          <cell r="W45">
            <v>133.32524471448551</v>
          </cell>
          <cell r="X45">
            <v>533.30097885794203</v>
          </cell>
          <cell r="Y45">
            <v>233.70010752096243</v>
          </cell>
          <cell r="Z45">
            <v>238.95835994018407</v>
          </cell>
          <cell r="AA45">
            <v>244.33492303883821</v>
          </cell>
          <cell r="AE45">
            <v>3730.2943693579264</v>
          </cell>
        </row>
        <row r="46">
          <cell r="AE46">
            <v>0</v>
          </cell>
        </row>
        <row r="50">
          <cell r="B50" t="str">
            <v>Rear Dump Trucks 280 tn</v>
          </cell>
          <cell r="Z50">
            <v>19116.668795214726</v>
          </cell>
          <cell r="AE50">
            <v>0</v>
          </cell>
        </row>
        <row r="51">
          <cell r="B51" t="str">
            <v>Kilburnie Development - Box Cut etc.</v>
          </cell>
          <cell r="Z51">
            <v>16992.594484635312</v>
          </cell>
          <cell r="AA51">
            <v>17374.927860539607</v>
          </cell>
          <cell r="AE51">
            <v>0</v>
          </cell>
        </row>
        <row r="52">
          <cell r="B52" t="str">
            <v>Compensation for Timber Reserve</v>
          </cell>
          <cell r="Y52">
            <v>4154.668578150443</v>
          </cell>
          <cell r="AE52">
            <v>0</v>
          </cell>
        </row>
        <row r="53">
          <cell r="B53" t="str">
            <v>Purchase property - Kilburnie</v>
          </cell>
          <cell r="J53">
            <v>5000</v>
          </cell>
          <cell r="S53">
            <v>5000</v>
          </cell>
          <cell r="AE53">
            <v>0</v>
          </cell>
        </row>
        <row r="55">
          <cell r="D55">
            <v>176284.38136444887</v>
          </cell>
          <cell r="E55">
            <v>39530</v>
          </cell>
          <cell r="F55">
            <v>39439.941449999998</v>
          </cell>
          <cell r="G55">
            <v>3480</v>
          </cell>
          <cell r="H55">
            <v>9733</v>
          </cell>
          <cell r="I55">
            <v>15880</v>
          </cell>
          <cell r="J55">
            <v>6360</v>
          </cell>
          <cell r="K55">
            <v>535</v>
          </cell>
          <cell r="L55">
            <v>1485</v>
          </cell>
          <cell r="M55">
            <v>790</v>
          </cell>
          <cell r="N55">
            <v>1465</v>
          </cell>
          <cell r="O55">
            <v>1285</v>
          </cell>
          <cell r="P55">
            <v>490</v>
          </cell>
          <cell r="Q55">
            <v>300</v>
          </cell>
          <cell r="R55">
            <v>251</v>
          </cell>
          <cell r="S55">
            <v>42054</v>
          </cell>
          <cell r="T55">
            <v>8450.5349392747048</v>
          </cell>
          <cell r="U55">
            <v>8450.5349392747048</v>
          </cell>
          <cell r="V55">
            <v>8450.5349392747048</v>
          </cell>
          <cell r="W55">
            <v>8450.5349392747048</v>
          </cell>
          <cell r="X55">
            <v>33802.139757098819</v>
          </cell>
          <cell r="Y55">
            <v>31866.307994413903</v>
          </cell>
          <cell r="Z55">
            <v>48092.228502983802</v>
          </cell>
          <cell r="AA55">
            <v>43668.623378492455</v>
          </cell>
          <cell r="AD55">
            <v>41836.366193091933</v>
          </cell>
          <cell r="AE55">
            <v>134448.01517135694</v>
          </cell>
        </row>
        <row r="56">
          <cell r="B56" t="str">
            <v>Stay-in-business</v>
          </cell>
          <cell r="D56">
            <v>176284.38136444887</v>
          </cell>
          <cell r="E56">
            <v>39530</v>
          </cell>
          <cell r="F56">
            <v>39439.941449999998</v>
          </cell>
          <cell r="G56">
            <v>3480</v>
          </cell>
          <cell r="H56">
            <v>9733</v>
          </cell>
          <cell r="I56">
            <v>15880</v>
          </cell>
          <cell r="J56">
            <v>1360</v>
          </cell>
          <cell r="K56">
            <v>535</v>
          </cell>
          <cell r="L56">
            <v>1485</v>
          </cell>
          <cell r="M56">
            <v>790</v>
          </cell>
          <cell r="N56">
            <v>1465</v>
          </cell>
          <cell r="O56">
            <v>1285</v>
          </cell>
          <cell r="P56">
            <v>490</v>
          </cell>
          <cell r="Q56">
            <v>300</v>
          </cell>
          <cell r="R56">
            <v>251</v>
          </cell>
          <cell r="S56">
            <v>37054</v>
          </cell>
          <cell r="T56">
            <v>8450.5349392747048</v>
          </cell>
          <cell r="U56">
            <v>8450.5349392747048</v>
          </cell>
          <cell r="V56">
            <v>8450.5349392747048</v>
          </cell>
          <cell r="W56">
            <v>8450.5349392747048</v>
          </cell>
          <cell r="X56">
            <v>33802.139757098819</v>
          </cell>
          <cell r="Y56">
            <v>27711.639416263461</v>
          </cell>
          <cell r="Z56">
            <v>11982.965223133764</v>
          </cell>
          <cell r="AA56">
            <v>26293.695517952845</v>
          </cell>
          <cell r="AD56">
            <v>41836.366193091933</v>
          </cell>
          <cell r="AE56">
            <v>134448.01517135694</v>
          </cell>
        </row>
        <row r="57">
          <cell r="B57" t="str">
            <v>Expansion</v>
          </cell>
          <cell r="D57">
            <v>0</v>
          </cell>
          <cell r="E57">
            <v>0</v>
          </cell>
          <cell r="F57">
            <v>0</v>
          </cell>
          <cell r="G57">
            <v>0</v>
          </cell>
          <cell r="H57">
            <v>0</v>
          </cell>
          <cell r="I57">
            <v>0</v>
          </cell>
          <cell r="J57">
            <v>5000</v>
          </cell>
          <cell r="K57">
            <v>0</v>
          </cell>
          <cell r="L57">
            <v>0</v>
          </cell>
          <cell r="M57">
            <v>0</v>
          </cell>
          <cell r="N57">
            <v>0</v>
          </cell>
          <cell r="O57">
            <v>0</v>
          </cell>
          <cell r="P57">
            <v>0</v>
          </cell>
          <cell r="Q57">
            <v>0</v>
          </cell>
          <cell r="R57">
            <v>0</v>
          </cell>
          <cell r="S57">
            <v>5000</v>
          </cell>
          <cell r="T57">
            <v>0</v>
          </cell>
          <cell r="U57">
            <v>0</v>
          </cell>
          <cell r="V57">
            <v>0</v>
          </cell>
          <cell r="W57">
            <v>0</v>
          </cell>
          <cell r="X57">
            <v>0</v>
          </cell>
          <cell r="Y57">
            <v>4154.668578150443</v>
          </cell>
          <cell r="Z57">
            <v>36109.263279850042</v>
          </cell>
          <cell r="AA57">
            <v>17374.927860539607</v>
          </cell>
          <cell r="AD57">
            <v>0</v>
          </cell>
          <cell r="AE57">
            <v>0</v>
          </cell>
        </row>
        <row r="59">
          <cell r="B59" t="str">
            <v>Stay-in-business</v>
          </cell>
        </row>
        <row r="60">
          <cell r="B60" t="str">
            <v>Expansion</v>
          </cell>
        </row>
        <row r="61">
          <cell r="D61">
            <v>176284.38136444887</v>
          </cell>
          <cell r="E61">
            <v>39530</v>
          </cell>
          <cell r="F61">
            <v>39439.941449999998</v>
          </cell>
          <cell r="G61">
            <v>3480</v>
          </cell>
          <cell r="H61">
            <v>9733</v>
          </cell>
          <cell r="I61">
            <v>15880</v>
          </cell>
          <cell r="J61">
            <v>6360</v>
          </cell>
          <cell r="K61">
            <v>535</v>
          </cell>
          <cell r="L61">
            <v>1485</v>
          </cell>
          <cell r="M61">
            <v>790</v>
          </cell>
          <cell r="N61">
            <v>1465</v>
          </cell>
          <cell r="O61">
            <v>1285</v>
          </cell>
          <cell r="P61">
            <v>490</v>
          </cell>
          <cell r="Q61">
            <v>300</v>
          </cell>
          <cell r="R61">
            <v>251</v>
          </cell>
          <cell r="S61">
            <v>42054</v>
          </cell>
          <cell r="X61">
            <v>33802.139757098819</v>
          </cell>
          <cell r="Y61">
            <v>31866.307994413903</v>
          </cell>
          <cell r="Z61">
            <v>48092.228502983802</v>
          </cell>
          <cell r="AA61">
            <v>43668.623378492455</v>
          </cell>
          <cell r="AD61">
            <v>41836.366193091933</v>
          </cell>
          <cell r="AE61">
            <v>134448.01517135694</v>
          </cell>
        </row>
      </sheetData>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1000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1000</v>
          </cell>
          <cell r="D3" t="str">
            <v xml:space="preserve"> Ave</v>
          </cell>
          <cell r="E3">
            <v>0</v>
          </cell>
          <cell r="F3">
            <v>22.4</v>
          </cell>
          <cell r="G3">
            <v>35.1</v>
          </cell>
          <cell r="H3">
            <v>45.6</v>
          </cell>
          <cell r="I3">
            <v>55.2</v>
          </cell>
          <cell r="J3">
            <v>63.2</v>
          </cell>
          <cell r="K3">
            <v>71</v>
          </cell>
          <cell r="L3">
            <v>77.3</v>
          </cell>
          <cell r="M3">
            <v>83.7</v>
          </cell>
          <cell r="N3">
            <v>90</v>
          </cell>
          <cell r="O3">
            <v>100</v>
          </cell>
        </row>
        <row r="4">
          <cell r="A4" t="str">
            <v>ALL</v>
          </cell>
          <cell r="B4" t="str">
            <v>Over</v>
          </cell>
          <cell r="C4" t="str">
            <v>1000</v>
          </cell>
          <cell r="D4" t="str">
            <v xml:space="preserve"> Dev</v>
          </cell>
          <cell r="E4">
            <v>0</v>
          </cell>
          <cell r="F4">
            <v>12.5</v>
          </cell>
          <cell r="G4">
            <v>17.399999999999999</v>
          </cell>
          <cell r="H4">
            <v>19</v>
          </cell>
          <cell r="I4">
            <v>19.899999999999999</v>
          </cell>
          <cell r="J4">
            <v>20.6</v>
          </cell>
          <cell r="K4">
            <v>21</v>
          </cell>
          <cell r="L4">
            <v>20.399999999999999</v>
          </cell>
          <cell r="M4">
            <v>19.899999999999999</v>
          </cell>
          <cell r="N4">
            <v>20.100000000000001</v>
          </cell>
          <cell r="O4">
            <v>0</v>
          </cell>
        </row>
        <row r="5">
          <cell r="A5" t="str">
            <v>ALL</v>
          </cell>
          <cell r="B5" t="str">
            <v>Over</v>
          </cell>
          <cell r="C5" t="str">
            <v>1000</v>
          </cell>
          <cell r="D5" t="str">
            <v xml:space="preserve"> Ear</v>
          </cell>
          <cell r="E5">
            <v>0</v>
          </cell>
          <cell r="F5">
            <v>34.799999999999997</v>
          </cell>
          <cell r="G5">
            <v>52.5</v>
          </cell>
          <cell r="H5">
            <v>64.599999999999994</v>
          </cell>
          <cell r="I5">
            <v>75.099999999999994</v>
          </cell>
          <cell r="J5">
            <v>83.7</v>
          </cell>
          <cell r="K5">
            <v>91.9</v>
          </cell>
          <cell r="L5">
            <v>97.8</v>
          </cell>
          <cell r="M5">
            <v>100</v>
          </cell>
          <cell r="N5">
            <v>100</v>
          </cell>
          <cell r="O5">
            <v>100</v>
          </cell>
        </row>
        <row r="6">
          <cell r="A6" t="str">
            <v>ALL</v>
          </cell>
          <cell r="B6" t="str">
            <v>Over</v>
          </cell>
          <cell r="C6" t="str">
            <v>1000</v>
          </cell>
          <cell r="D6" t="str">
            <v xml:space="preserve"> Lat</v>
          </cell>
          <cell r="E6">
            <v>0</v>
          </cell>
          <cell r="F6">
            <v>9.9</v>
          </cell>
          <cell r="G6">
            <v>17.7</v>
          </cell>
          <cell r="H6">
            <v>26.6</v>
          </cell>
          <cell r="I6">
            <v>35.299999999999997</v>
          </cell>
          <cell r="J6">
            <v>42.6</v>
          </cell>
          <cell r="K6">
            <v>50</v>
          </cell>
          <cell r="L6">
            <v>56.9</v>
          </cell>
          <cell r="M6">
            <v>63.8</v>
          </cell>
          <cell r="N6">
            <v>69.900000000000006</v>
          </cell>
          <cell r="O6">
            <v>100</v>
          </cell>
        </row>
        <row r="7">
          <cell r="A7" t="str">
            <v>ALL</v>
          </cell>
          <cell r="B7" t="str">
            <v>Over</v>
          </cell>
          <cell r="C7" t="str">
            <v>1000</v>
          </cell>
          <cell r="D7" t="str">
            <v>0-0300-07</v>
          </cell>
          <cell r="E7">
            <v>0</v>
          </cell>
          <cell r="F7">
            <v>27.9</v>
          </cell>
          <cell r="G7">
            <v>42</v>
          </cell>
          <cell r="H7">
            <v>50.2</v>
          </cell>
          <cell r="I7">
            <v>62.4</v>
          </cell>
          <cell r="J7">
            <v>71.7</v>
          </cell>
          <cell r="K7">
            <v>85.7</v>
          </cell>
          <cell r="L7">
            <v>94.5</v>
          </cell>
          <cell r="M7">
            <v>96.7</v>
          </cell>
          <cell r="N7">
            <v>98.9</v>
          </cell>
          <cell r="O7">
            <v>100</v>
          </cell>
        </row>
        <row r="8">
          <cell r="A8" t="str">
            <v>ALL</v>
          </cell>
          <cell r="B8" t="str">
            <v>Over</v>
          </cell>
          <cell r="C8" t="str">
            <v>1000</v>
          </cell>
          <cell r="D8" t="str">
            <v>0-4080-07</v>
          </cell>
          <cell r="E8">
            <v>0</v>
          </cell>
          <cell r="F8">
            <v>8.3000000000000007</v>
          </cell>
          <cell r="G8">
            <v>10.1</v>
          </cell>
          <cell r="H8">
            <v>16.3</v>
          </cell>
          <cell r="I8">
            <v>22.8</v>
          </cell>
          <cell r="J8">
            <v>30.9</v>
          </cell>
          <cell r="K8">
            <v>39.299999999999997</v>
          </cell>
          <cell r="L8">
            <v>50.1</v>
          </cell>
          <cell r="M8">
            <v>68.400000000000006</v>
          </cell>
          <cell r="N8">
            <v>82.3</v>
          </cell>
          <cell r="O8">
            <v>100</v>
          </cell>
        </row>
        <row r="9">
          <cell r="A9" t="str">
            <v>ALL</v>
          </cell>
          <cell r="B9" t="str">
            <v>Over</v>
          </cell>
          <cell r="C9" t="str">
            <v>1000</v>
          </cell>
          <cell r="D9" t="str">
            <v>0-5550-07</v>
          </cell>
          <cell r="E9">
            <v>0</v>
          </cell>
          <cell r="F9">
            <v>24.7</v>
          </cell>
          <cell r="G9">
            <v>31.6</v>
          </cell>
          <cell r="H9">
            <v>34.299999999999997</v>
          </cell>
          <cell r="I9">
            <v>36.299999999999997</v>
          </cell>
          <cell r="J9">
            <v>41.8</v>
          </cell>
          <cell r="K9">
            <v>49.4</v>
          </cell>
          <cell r="L9">
            <v>54.9</v>
          </cell>
          <cell r="M9">
            <v>63.5</v>
          </cell>
          <cell r="N9">
            <v>73.7</v>
          </cell>
          <cell r="O9">
            <v>100</v>
          </cell>
        </row>
        <row r="10">
          <cell r="A10" t="str">
            <v>ALL</v>
          </cell>
          <cell r="B10" t="str">
            <v>Over</v>
          </cell>
          <cell r="C10" t="str">
            <v>1000</v>
          </cell>
          <cell r="D10" t="str">
            <v>0-5555-07</v>
          </cell>
          <cell r="E10">
            <v>0</v>
          </cell>
          <cell r="F10">
            <v>20</v>
          </cell>
          <cell r="G10">
            <v>35.5</v>
          </cell>
          <cell r="H10">
            <v>55.9</v>
          </cell>
          <cell r="I10">
            <v>61.2</v>
          </cell>
          <cell r="J10">
            <v>61.3</v>
          </cell>
          <cell r="K10">
            <v>65.400000000000006</v>
          </cell>
          <cell r="L10">
            <v>77.8</v>
          </cell>
          <cell r="M10">
            <v>88.7</v>
          </cell>
          <cell r="N10">
            <v>93.9</v>
          </cell>
          <cell r="O10">
            <v>100</v>
          </cell>
        </row>
        <row r="11">
          <cell r="A11" t="str">
            <v>ALL</v>
          </cell>
          <cell r="B11" t="str">
            <v>Over</v>
          </cell>
          <cell r="C11" t="str">
            <v>1000</v>
          </cell>
          <cell r="D11" t="str">
            <v>0-6000-07</v>
          </cell>
          <cell r="E11">
            <v>0</v>
          </cell>
          <cell r="F11">
            <v>12.7</v>
          </cell>
          <cell r="G11">
            <v>26.9</v>
          </cell>
          <cell r="H11">
            <v>36.9</v>
          </cell>
          <cell r="I11">
            <v>50</v>
          </cell>
          <cell r="J11">
            <v>59.1</v>
          </cell>
          <cell r="K11">
            <v>66.900000000000006</v>
          </cell>
          <cell r="L11">
            <v>79.2</v>
          </cell>
          <cell r="M11">
            <v>88.1</v>
          </cell>
          <cell r="N11">
            <v>93.5</v>
          </cell>
          <cell r="O11">
            <v>100</v>
          </cell>
        </row>
        <row r="12">
          <cell r="A12" t="str">
            <v>ALL</v>
          </cell>
          <cell r="B12" t="str">
            <v>Over</v>
          </cell>
          <cell r="C12" t="str">
            <v>1000</v>
          </cell>
          <cell r="D12" t="str">
            <v>0-6234-07</v>
          </cell>
          <cell r="E12">
            <v>0</v>
          </cell>
          <cell r="F12">
            <v>27.9</v>
          </cell>
          <cell r="G12">
            <v>34.6</v>
          </cell>
          <cell r="H12">
            <v>47.8</v>
          </cell>
          <cell r="I12">
            <v>64.400000000000006</v>
          </cell>
          <cell r="J12">
            <v>75.3</v>
          </cell>
          <cell r="K12">
            <v>84</v>
          </cell>
          <cell r="L12">
            <v>90.4</v>
          </cell>
          <cell r="M12">
            <v>94.2</v>
          </cell>
          <cell r="N12">
            <v>98.1</v>
          </cell>
          <cell r="O12">
            <v>100</v>
          </cell>
        </row>
        <row r="13">
          <cell r="A13" t="str">
            <v>ALL</v>
          </cell>
          <cell r="B13" t="str">
            <v>Over</v>
          </cell>
          <cell r="C13" t="str">
            <v>1000</v>
          </cell>
          <cell r="D13" t="str">
            <v>0-6700-07</v>
          </cell>
          <cell r="E13">
            <v>0</v>
          </cell>
          <cell r="F13">
            <v>6.1</v>
          </cell>
          <cell r="G13">
            <v>11.1</v>
          </cell>
          <cell r="H13">
            <v>26.6</v>
          </cell>
          <cell r="I13">
            <v>49.6</v>
          </cell>
          <cell r="J13">
            <v>60.2</v>
          </cell>
          <cell r="K13">
            <v>68.7</v>
          </cell>
          <cell r="L13">
            <v>76.400000000000006</v>
          </cell>
          <cell r="M13">
            <v>86.3</v>
          </cell>
          <cell r="N13">
            <v>93.7</v>
          </cell>
          <cell r="O13">
            <v>100</v>
          </cell>
        </row>
        <row r="14">
          <cell r="A14" t="str">
            <v>ALL</v>
          </cell>
          <cell r="B14" t="str">
            <v>Over</v>
          </cell>
          <cell r="C14" t="str">
            <v>1000</v>
          </cell>
          <cell r="D14" t="str">
            <v>0-6800-07</v>
          </cell>
          <cell r="E14">
            <v>0</v>
          </cell>
          <cell r="F14">
            <v>32.200000000000003</v>
          </cell>
          <cell r="G14">
            <v>55.8</v>
          </cell>
          <cell r="H14">
            <v>64</v>
          </cell>
          <cell r="I14">
            <v>74.599999999999994</v>
          </cell>
          <cell r="J14">
            <v>81.7</v>
          </cell>
          <cell r="K14">
            <v>86</v>
          </cell>
          <cell r="L14">
            <v>86.1</v>
          </cell>
          <cell r="M14">
            <v>90.3</v>
          </cell>
          <cell r="N14">
            <v>93.9</v>
          </cell>
          <cell r="O14">
            <v>100</v>
          </cell>
        </row>
        <row r="15">
          <cell r="A15" t="str">
            <v>ALL</v>
          </cell>
          <cell r="B15" t="str">
            <v>Over</v>
          </cell>
          <cell r="C15" t="str">
            <v>1000</v>
          </cell>
          <cell r="D15" t="str">
            <v>0-6900-07</v>
          </cell>
          <cell r="E15">
            <v>0</v>
          </cell>
          <cell r="F15">
            <v>16.3</v>
          </cell>
          <cell r="G15">
            <v>23.7</v>
          </cell>
          <cell r="H15">
            <v>28.2</v>
          </cell>
          <cell r="I15">
            <v>31.3</v>
          </cell>
          <cell r="J15">
            <v>38.299999999999997</v>
          </cell>
          <cell r="K15">
            <v>49.8</v>
          </cell>
          <cell r="L15">
            <v>65.900000000000006</v>
          </cell>
          <cell r="M15">
            <v>80.900000000000006</v>
          </cell>
          <cell r="N15">
            <v>93.4</v>
          </cell>
          <cell r="O15">
            <v>100</v>
          </cell>
        </row>
        <row r="16">
          <cell r="A16" t="str">
            <v>ALL</v>
          </cell>
          <cell r="B16" t="str">
            <v>Over</v>
          </cell>
          <cell r="C16" t="str">
            <v>1000</v>
          </cell>
          <cell r="D16" t="str">
            <v>0-7000-07</v>
          </cell>
          <cell r="E16">
            <v>0</v>
          </cell>
          <cell r="F16">
            <v>24.8</v>
          </cell>
          <cell r="G16">
            <v>43</v>
          </cell>
          <cell r="H16">
            <v>52.8</v>
          </cell>
          <cell r="I16">
            <v>60.9</v>
          </cell>
          <cell r="J16">
            <v>67.5</v>
          </cell>
          <cell r="K16">
            <v>73.5</v>
          </cell>
          <cell r="L16">
            <v>80.2</v>
          </cell>
          <cell r="M16">
            <v>85.2</v>
          </cell>
          <cell r="N16">
            <v>95.3</v>
          </cell>
          <cell r="O16">
            <v>100</v>
          </cell>
        </row>
        <row r="17">
          <cell r="A17" t="str">
            <v>ALL</v>
          </cell>
          <cell r="B17" t="str">
            <v>Over</v>
          </cell>
          <cell r="C17" t="str">
            <v>1000</v>
          </cell>
          <cell r="D17" t="str">
            <v>0-7100-07</v>
          </cell>
          <cell r="E17">
            <v>0</v>
          </cell>
          <cell r="F17">
            <v>0</v>
          </cell>
          <cell r="G17">
            <v>0</v>
          </cell>
          <cell r="H17">
            <v>0</v>
          </cell>
          <cell r="I17">
            <v>0</v>
          </cell>
          <cell r="J17">
            <v>0</v>
          </cell>
          <cell r="K17">
            <v>0</v>
          </cell>
          <cell r="L17">
            <v>0</v>
          </cell>
          <cell r="M17">
            <v>0</v>
          </cell>
          <cell r="N17">
            <v>0</v>
          </cell>
          <cell r="O17">
            <v>100</v>
          </cell>
        </row>
        <row r="18">
          <cell r="A18" t="str">
            <v>ALL</v>
          </cell>
          <cell r="B18" t="str">
            <v>Over</v>
          </cell>
          <cell r="C18" t="str">
            <v>1000</v>
          </cell>
          <cell r="D18" t="str">
            <v>0-7550-07</v>
          </cell>
          <cell r="E18">
            <v>0</v>
          </cell>
          <cell r="F18">
            <v>25.4</v>
          </cell>
          <cell r="G18">
            <v>38.9</v>
          </cell>
          <cell r="H18">
            <v>47.1</v>
          </cell>
          <cell r="I18">
            <v>53.8</v>
          </cell>
          <cell r="J18">
            <v>65.599999999999994</v>
          </cell>
          <cell r="K18">
            <v>77.5</v>
          </cell>
          <cell r="L18">
            <v>85.7</v>
          </cell>
          <cell r="M18">
            <v>89.2</v>
          </cell>
          <cell r="N18">
            <v>93.1</v>
          </cell>
          <cell r="O18">
            <v>100</v>
          </cell>
        </row>
        <row r="19">
          <cell r="A19" t="str">
            <v>ALL</v>
          </cell>
          <cell r="B19" t="str">
            <v>Over</v>
          </cell>
          <cell r="C19" t="str">
            <v>1000</v>
          </cell>
          <cell r="D19" t="str">
            <v>0-7850-07</v>
          </cell>
          <cell r="E19">
            <v>0</v>
          </cell>
          <cell r="F19">
            <v>28.9</v>
          </cell>
          <cell r="G19">
            <v>33.299999999999997</v>
          </cell>
          <cell r="H19">
            <v>34.299999999999997</v>
          </cell>
          <cell r="I19">
            <v>37.799999999999997</v>
          </cell>
          <cell r="J19">
            <v>43</v>
          </cell>
          <cell r="K19">
            <v>50.5</v>
          </cell>
          <cell r="L19">
            <v>60.1</v>
          </cell>
          <cell r="M19">
            <v>70.400000000000006</v>
          </cell>
          <cell r="N19">
            <v>83.5</v>
          </cell>
          <cell r="O19">
            <v>100</v>
          </cell>
        </row>
        <row r="20">
          <cell r="A20" t="str">
            <v>ALL</v>
          </cell>
          <cell r="B20" t="str">
            <v>Over</v>
          </cell>
          <cell r="C20" t="str">
            <v>1000</v>
          </cell>
          <cell r="D20" t="str">
            <v>0-7900-07</v>
          </cell>
          <cell r="E20">
            <v>0</v>
          </cell>
          <cell r="F20">
            <v>12</v>
          </cell>
          <cell r="G20">
            <v>23.9</v>
          </cell>
          <cell r="H20">
            <v>37.799999999999997</v>
          </cell>
          <cell r="I20">
            <v>49.9</v>
          </cell>
          <cell r="J20">
            <v>61.6</v>
          </cell>
          <cell r="K20">
            <v>71.099999999999994</v>
          </cell>
          <cell r="L20">
            <v>78.2</v>
          </cell>
          <cell r="M20">
            <v>86.6</v>
          </cell>
          <cell r="N20">
            <v>97.4</v>
          </cell>
          <cell r="O20">
            <v>100</v>
          </cell>
        </row>
        <row r="21">
          <cell r="A21" t="str">
            <v>ALL</v>
          </cell>
          <cell r="B21" t="str">
            <v>Over</v>
          </cell>
          <cell r="C21" t="str">
            <v>1000</v>
          </cell>
          <cell r="D21" t="str">
            <v>0-8000-07</v>
          </cell>
          <cell r="E21">
            <v>0</v>
          </cell>
          <cell r="F21">
            <v>19.5</v>
          </cell>
          <cell r="G21">
            <v>30.5</v>
          </cell>
          <cell r="H21">
            <v>42.9</v>
          </cell>
          <cell r="I21">
            <v>55.2</v>
          </cell>
          <cell r="J21">
            <v>66.8</v>
          </cell>
          <cell r="K21">
            <v>74.7</v>
          </cell>
          <cell r="L21">
            <v>81</v>
          </cell>
          <cell r="M21">
            <v>85</v>
          </cell>
          <cell r="N21">
            <v>92.7</v>
          </cell>
          <cell r="O21">
            <v>100</v>
          </cell>
        </row>
        <row r="22">
          <cell r="A22" t="str">
            <v>ALL</v>
          </cell>
          <cell r="B22" t="str">
            <v>Over</v>
          </cell>
          <cell r="C22" t="str">
            <v>1000</v>
          </cell>
          <cell r="D22" t="str">
            <v>0-8008-07</v>
          </cell>
          <cell r="E22">
            <v>0</v>
          </cell>
          <cell r="F22">
            <v>35.6</v>
          </cell>
          <cell r="G22">
            <v>59.9</v>
          </cell>
          <cell r="H22">
            <v>74.8</v>
          </cell>
          <cell r="I22">
            <v>80.900000000000006</v>
          </cell>
          <cell r="J22">
            <v>81.900000000000006</v>
          </cell>
          <cell r="K22">
            <v>85.6</v>
          </cell>
          <cell r="L22">
            <v>87.3</v>
          </cell>
          <cell r="M22">
            <v>92.7</v>
          </cell>
          <cell r="N22">
            <v>100</v>
          </cell>
          <cell r="O22">
            <v>100</v>
          </cell>
        </row>
        <row r="23">
          <cell r="A23" t="str">
            <v>ALL</v>
          </cell>
          <cell r="B23" t="str">
            <v>Over</v>
          </cell>
          <cell r="C23" t="str">
            <v>1000</v>
          </cell>
          <cell r="D23" t="str">
            <v>0-8400-07</v>
          </cell>
          <cell r="E23">
            <v>0</v>
          </cell>
          <cell r="F23">
            <v>19.600000000000001</v>
          </cell>
          <cell r="G23">
            <v>28.7</v>
          </cell>
          <cell r="H23">
            <v>52.4</v>
          </cell>
          <cell r="I23">
            <v>66.599999999999994</v>
          </cell>
          <cell r="J23">
            <v>74.8</v>
          </cell>
          <cell r="K23">
            <v>84.8</v>
          </cell>
          <cell r="L23">
            <v>88.8</v>
          </cell>
          <cell r="M23">
            <v>92.2</v>
          </cell>
          <cell r="N23">
            <v>94.1</v>
          </cell>
          <cell r="O23">
            <v>100</v>
          </cell>
        </row>
        <row r="24">
          <cell r="A24" t="str">
            <v>ALL</v>
          </cell>
          <cell r="B24" t="str">
            <v>Over</v>
          </cell>
          <cell r="C24" t="str">
            <v>1000</v>
          </cell>
          <cell r="D24" t="str">
            <v>0-8500-07</v>
          </cell>
          <cell r="E24">
            <v>0</v>
          </cell>
          <cell r="F24">
            <v>16.399999999999999</v>
          </cell>
          <cell r="G24">
            <v>53.5</v>
          </cell>
          <cell r="H24">
            <v>70</v>
          </cell>
          <cell r="I24">
            <v>68.8</v>
          </cell>
          <cell r="J24">
            <v>81.5</v>
          </cell>
          <cell r="K24">
            <v>89.7</v>
          </cell>
          <cell r="L24">
            <v>92.4</v>
          </cell>
          <cell r="M24">
            <v>93.9</v>
          </cell>
          <cell r="N24">
            <v>98.6</v>
          </cell>
          <cell r="O24">
            <v>100</v>
          </cell>
        </row>
        <row r="25">
          <cell r="A25" t="str">
            <v>ALL</v>
          </cell>
          <cell r="B25" t="str">
            <v>Over</v>
          </cell>
          <cell r="C25" t="str">
            <v>1000</v>
          </cell>
          <cell r="D25" t="str">
            <v>0-8600-07</v>
          </cell>
          <cell r="E25">
            <v>0</v>
          </cell>
          <cell r="F25">
            <v>61.1</v>
          </cell>
          <cell r="G25">
            <v>70.3</v>
          </cell>
          <cell r="H25">
            <v>75.7</v>
          </cell>
          <cell r="I25">
            <v>83.9</v>
          </cell>
          <cell r="J25">
            <v>89.5</v>
          </cell>
          <cell r="K25">
            <v>93.3</v>
          </cell>
          <cell r="L25">
            <v>95.4</v>
          </cell>
          <cell r="M25">
            <v>97.5</v>
          </cell>
          <cell r="N25">
            <v>99.3</v>
          </cell>
          <cell r="O25">
            <v>100</v>
          </cell>
        </row>
        <row r="26">
          <cell r="A26" t="str">
            <v>ALL</v>
          </cell>
          <cell r="B26" t="str">
            <v>Over</v>
          </cell>
          <cell r="C26" t="str">
            <v>1000</v>
          </cell>
          <cell r="D26" t="str">
            <v>0-8700-07</v>
          </cell>
          <cell r="E26">
            <v>0</v>
          </cell>
          <cell r="F26">
            <v>26.5</v>
          </cell>
          <cell r="G26">
            <v>41.3</v>
          </cell>
          <cell r="H26">
            <v>52.9</v>
          </cell>
          <cell r="I26">
            <v>65.2</v>
          </cell>
          <cell r="J26">
            <v>75.099999999999994</v>
          </cell>
          <cell r="K26">
            <v>81.5</v>
          </cell>
          <cell r="L26">
            <v>88.3</v>
          </cell>
          <cell r="M26">
            <v>93.5</v>
          </cell>
          <cell r="N26">
            <v>99.4</v>
          </cell>
          <cell r="O26">
            <v>100</v>
          </cell>
        </row>
        <row r="27">
          <cell r="A27" t="str">
            <v>ALL</v>
          </cell>
          <cell r="B27" t="str">
            <v>Over</v>
          </cell>
          <cell r="C27" t="str">
            <v>1000</v>
          </cell>
          <cell r="D27" t="str">
            <v>0-8770-07</v>
          </cell>
          <cell r="E27">
            <v>0</v>
          </cell>
          <cell r="F27">
            <v>39.799999999999997</v>
          </cell>
          <cell r="G27">
            <v>66.599999999999994</v>
          </cell>
          <cell r="H27">
            <v>75.099999999999994</v>
          </cell>
          <cell r="I27">
            <v>82.1</v>
          </cell>
          <cell r="J27">
            <v>86.5</v>
          </cell>
          <cell r="K27">
            <v>89.1</v>
          </cell>
          <cell r="L27">
            <v>91.5</v>
          </cell>
          <cell r="M27">
            <v>94.8</v>
          </cell>
          <cell r="N27">
            <v>97.3</v>
          </cell>
          <cell r="O27">
            <v>100</v>
          </cell>
        </row>
        <row r="28">
          <cell r="A28" t="str">
            <v>ALL</v>
          </cell>
          <cell r="B28" t="str">
            <v>Over</v>
          </cell>
          <cell r="C28" t="str">
            <v>1000</v>
          </cell>
          <cell r="D28" t="str">
            <v>0-8950-07</v>
          </cell>
          <cell r="E28">
            <v>0</v>
          </cell>
          <cell r="F28">
            <v>15.2</v>
          </cell>
          <cell r="G28">
            <v>20.6</v>
          </cell>
          <cell r="H28">
            <v>26.3</v>
          </cell>
          <cell r="I28">
            <v>38</v>
          </cell>
          <cell r="J28">
            <v>52</v>
          </cell>
          <cell r="K28">
            <v>70.3</v>
          </cell>
          <cell r="L28">
            <v>76.900000000000006</v>
          </cell>
          <cell r="M28">
            <v>84.9</v>
          </cell>
          <cell r="N28">
            <v>94.4</v>
          </cell>
          <cell r="O28">
            <v>100</v>
          </cell>
        </row>
        <row r="29">
          <cell r="A29" t="str">
            <v>ALL</v>
          </cell>
          <cell r="B29" t="str">
            <v>Over</v>
          </cell>
          <cell r="C29" t="str">
            <v>1000</v>
          </cell>
          <cell r="D29" t="str">
            <v>0-9200-07</v>
          </cell>
          <cell r="E29">
            <v>0</v>
          </cell>
          <cell r="F29">
            <v>15.7</v>
          </cell>
          <cell r="G29">
            <v>24.4</v>
          </cell>
          <cell r="H29">
            <v>40.200000000000003</v>
          </cell>
          <cell r="I29">
            <v>64.599999999999994</v>
          </cell>
          <cell r="J29">
            <v>72</v>
          </cell>
          <cell r="K29">
            <v>79.599999999999994</v>
          </cell>
          <cell r="L29">
            <v>84.9</v>
          </cell>
          <cell r="M29">
            <v>92.6</v>
          </cell>
          <cell r="N29">
            <v>97.5</v>
          </cell>
          <cell r="O29">
            <v>100</v>
          </cell>
        </row>
        <row r="30">
          <cell r="A30" t="str">
            <v>ALL</v>
          </cell>
          <cell r="B30" t="str">
            <v>Over</v>
          </cell>
          <cell r="C30" t="str">
            <v>1000</v>
          </cell>
          <cell r="D30" t="str">
            <v>0-9350-07</v>
          </cell>
          <cell r="E30">
            <v>0</v>
          </cell>
          <cell r="F30">
            <v>20.5</v>
          </cell>
          <cell r="G30">
            <v>36.299999999999997</v>
          </cell>
          <cell r="H30">
            <v>53.1</v>
          </cell>
          <cell r="I30">
            <v>64.5</v>
          </cell>
          <cell r="J30">
            <v>77.5</v>
          </cell>
          <cell r="K30">
            <v>86.5</v>
          </cell>
          <cell r="L30">
            <v>89.8</v>
          </cell>
          <cell r="M30">
            <v>92.2</v>
          </cell>
          <cell r="N30">
            <v>95.9</v>
          </cell>
          <cell r="O30">
            <v>100</v>
          </cell>
        </row>
      </sheetData>
      <sheetData sheetId="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2000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2000</v>
          </cell>
          <cell r="D3" t="str">
            <v xml:space="preserve"> Ave</v>
          </cell>
          <cell r="E3">
            <v>0</v>
          </cell>
          <cell r="F3">
            <v>33.1</v>
          </cell>
          <cell r="G3">
            <v>56.8</v>
          </cell>
          <cell r="H3">
            <v>72.3</v>
          </cell>
          <cell r="I3">
            <v>81.7</v>
          </cell>
          <cell r="J3">
            <v>88.2</v>
          </cell>
          <cell r="K3">
            <v>92.6</v>
          </cell>
          <cell r="L3">
            <v>95.8</v>
          </cell>
          <cell r="M3">
            <v>97.8</v>
          </cell>
          <cell r="N3">
            <v>99.4</v>
          </cell>
          <cell r="O3">
            <v>100</v>
          </cell>
        </row>
        <row r="4">
          <cell r="A4" t="str">
            <v>ALL</v>
          </cell>
          <cell r="B4" t="str">
            <v>Over</v>
          </cell>
          <cell r="C4" t="str">
            <v>2000</v>
          </cell>
          <cell r="D4" t="str">
            <v xml:space="preserve"> Dev</v>
          </cell>
          <cell r="E4">
            <v>0</v>
          </cell>
          <cell r="F4">
            <v>16.8</v>
          </cell>
          <cell r="G4">
            <v>15.2</v>
          </cell>
          <cell r="H4">
            <v>12.2</v>
          </cell>
          <cell r="I4">
            <v>9.9</v>
          </cell>
          <cell r="J4">
            <v>7.5</v>
          </cell>
          <cell r="K4">
            <v>5.7</v>
          </cell>
          <cell r="L4">
            <v>3.7</v>
          </cell>
          <cell r="M4">
            <v>2.4</v>
          </cell>
          <cell r="N4">
            <v>1</v>
          </cell>
          <cell r="O4">
            <v>0</v>
          </cell>
        </row>
        <row r="5">
          <cell r="A5" t="str">
            <v>ALL</v>
          </cell>
          <cell r="B5" t="str">
            <v>Over</v>
          </cell>
          <cell r="C5" t="str">
            <v>2000</v>
          </cell>
          <cell r="D5" t="str">
            <v xml:space="preserve"> Ear</v>
          </cell>
          <cell r="E5">
            <v>0</v>
          </cell>
          <cell r="F5">
            <v>49.9</v>
          </cell>
          <cell r="G5">
            <v>72</v>
          </cell>
          <cell r="H5">
            <v>84.5</v>
          </cell>
          <cell r="I5">
            <v>91.6</v>
          </cell>
          <cell r="J5">
            <v>95.7</v>
          </cell>
          <cell r="K5">
            <v>98.3</v>
          </cell>
          <cell r="L5">
            <v>99.5</v>
          </cell>
          <cell r="M5">
            <v>100</v>
          </cell>
          <cell r="N5">
            <v>100</v>
          </cell>
          <cell r="O5">
            <v>100</v>
          </cell>
        </row>
        <row r="6">
          <cell r="A6" t="str">
            <v>ALL</v>
          </cell>
          <cell r="B6" t="str">
            <v>Over</v>
          </cell>
          <cell r="C6" t="str">
            <v>2000</v>
          </cell>
          <cell r="D6" t="str">
            <v xml:space="preserve"> Lat</v>
          </cell>
          <cell r="E6">
            <v>0</v>
          </cell>
          <cell r="F6">
            <v>16.399999999999999</v>
          </cell>
          <cell r="G6">
            <v>41.6</v>
          </cell>
          <cell r="H6">
            <v>60</v>
          </cell>
          <cell r="I6">
            <v>71.900000000000006</v>
          </cell>
          <cell r="J6">
            <v>80.7</v>
          </cell>
          <cell r="K6">
            <v>86.8</v>
          </cell>
          <cell r="L6">
            <v>92.1</v>
          </cell>
          <cell r="M6">
            <v>95.4</v>
          </cell>
          <cell r="N6">
            <v>98.4</v>
          </cell>
          <cell r="O6">
            <v>100</v>
          </cell>
        </row>
        <row r="7">
          <cell r="A7" t="str">
            <v>ALL</v>
          </cell>
          <cell r="B7" t="str">
            <v>Over</v>
          </cell>
          <cell r="C7" t="str">
            <v>2000</v>
          </cell>
          <cell r="D7" t="str">
            <v>0-0300-07</v>
          </cell>
          <cell r="E7">
            <v>0</v>
          </cell>
          <cell r="F7">
            <v>33.200000000000003</v>
          </cell>
          <cell r="G7">
            <v>54.6</v>
          </cell>
          <cell r="H7">
            <v>67.099999999999994</v>
          </cell>
          <cell r="I7">
            <v>73.8</v>
          </cell>
          <cell r="J7">
            <v>81.599999999999994</v>
          </cell>
          <cell r="K7">
            <v>89.1</v>
          </cell>
          <cell r="L7">
            <v>91.1</v>
          </cell>
          <cell r="M7">
            <v>93.4</v>
          </cell>
          <cell r="N7">
            <v>98.6</v>
          </cell>
          <cell r="O7">
            <v>100</v>
          </cell>
        </row>
        <row r="8">
          <cell r="A8" t="str">
            <v>ALL</v>
          </cell>
          <cell r="B8" t="str">
            <v>Over</v>
          </cell>
          <cell r="C8" t="str">
            <v>2000</v>
          </cell>
          <cell r="D8" t="str">
            <v>0-4080-07</v>
          </cell>
          <cell r="E8">
            <v>0</v>
          </cell>
          <cell r="F8">
            <v>30.5</v>
          </cell>
          <cell r="G8">
            <v>52.7</v>
          </cell>
          <cell r="H8">
            <v>72.7</v>
          </cell>
          <cell r="I8">
            <v>88</v>
          </cell>
          <cell r="J8">
            <v>94</v>
          </cell>
          <cell r="K8">
            <v>96.4</v>
          </cell>
          <cell r="L8">
            <v>97.8</v>
          </cell>
          <cell r="M8">
            <v>98.7</v>
          </cell>
          <cell r="N8">
            <v>99.7</v>
          </cell>
          <cell r="O8">
            <v>100</v>
          </cell>
        </row>
        <row r="9">
          <cell r="A9" t="str">
            <v>ALL</v>
          </cell>
          <cell r="B9" t="str">
            <v>Over</v>
          </cell>
          <cell r="C9" t="str">
            <v>2000</v>
          </cell>
          <cell r="D9" t="str">
            <v>0-5550-07</v>
          </cell>
          <cell r="E9">
            <v>0</v>
          </cell>
          <cell r="F9">
            <v>27.8</v>
          </cell>
          <cell r="G9">
            <v>55.3</v>
          </cell>
          <cell r="H9">
            <v>68</v>
          </cell>
          <cell r="I9">
            <v>77.599999999999994</v>
          </cell>
          <cell r="J9">
            <v>87.1</v>
          </cell>
          <cell r="K9">
            <v>90.2</v>
          </cell>
          <cell r="L9">
            <v>93.8</v>
          </cell>
          <cell r="M9">
            <v>97.7</v>
          </cell>
          <cell r="N9">
            <v>99.3</v>
          </cell>
          <cell r="O9">
            <v>100</v>
          </cell>
        </row>
        <row r="10">
          <cell r="A10" t="str">
            <v>ALL</v>
          </cell>
          <cell r="B10" t="str">
            <v>Over</v>
          </cell>
          <cell r="C10" t="str">
            <v>2000</v>
          </cell>
          <cell r="D10" t="str">
            <v>0-5555-07</v>
          </cell>
          <cell r="E10">
            <v>0</v>
          </cell>
          <cell r="F10">
            <v>34.5</v>
          </cell>
          <cell r="G10">
            <v>48</v>
          </cell>
          <cell r="H10">
            <v>59.7</v>
          </cell>
          <cell r="I10">
            <v>65.099999999999994</v>
          </cell>
          <cell r="J10">
            <v>75.3</v>
          </cell>
          <cell r="K10">
            <v>85.4</v>
          </cell>
          <cell r="L10">
            <v>92.4</v>
          </cell>
          <cell r="M10">
            <v>95.8</v>
          </cell>
          <cell r="N10">
            <v>99.5</v>
          </cell>
          <cell r="O10">
            <v>100</v>
          </cell>
        </row>
        <row r="11">
          <cell r="A11" t="str">
            <v>ALL</v>
          </cell>
          <cell r="B11" t="str">
            <v>Over</v>
          </cell>
          <cell r="C11" t="str">
            <v>2000</v>
          </cell>
          <cell r="D11" t="str">
            <v>0-6000-07</v>
          </cell>
          <cell r="E11">
            <v>0</v>
          </cell>
          <cell r="F11">
            <v>39.6</v>
          </cell>
          <cell r="G11">
            <v>57.5</v>
          </cell>
          <cell r="H11">
            <v>72.400000000000006</v>
          </cell>
          <cell r="I11">
            <v>81.900000000000006</v>
          </cell>
          <cell r="J11">
            <v>87.9</v>
          </cell>
          <cell r="K11">
            <v>94.1</v>
          </cell>
          <cell r="L11">
            <v>97</v>
          </cell>
          <cell r="M11">
            <v>99</v>
          </cell>
          <cell r="N11">
            <v>99.6</v>
          </cell>
          <cell r="O11">
            <v>100</v>
          </cell>
        </row>
        <row r="12">
          <cell r="A12" t="str">
            <v>ALL</v>
          </cell>
          <cell r="B12" t="str">
            <v>Over</v>
          </cell>
          <cell r="C12" t="str">
            <v>2000</v>
          </cell>
          <cell r="D12" t="str">
            <v>0-6234-07</v>
          </cell>
          <cell r="E12">
            <v>0</v>
          </cell>
          <cell r="F12">
            <v>38.5</v>
          </cell>
          <cell r="G12">
            <v>63.5</v>
          </cell>
          <cell r="H12">
            <v>76.7</v>
          </cell>
          <cell r="I12">
            <v>83.5</v>
          </cell>
          <cell r="J12">
            <v>89.2</v>
          </cell>
          <cell r="K12">
            <v>94.4</v>
          </cell>
          <cell r="L12">
            <v>98.1</v>
          </cell>
          <cell r="M12">
            <v>99.5</v>
          </cell>
          <cell r="N12">
            <v>100</v>
          </cell>
          <cell r="O12">
            <v>100</v>
          </cell>
        </row>
        <row r="13">
          <cell r="A13" t="str">
            <v>ALL</v>
          </cell>
          <cell r="B13" t="str">
            <v>Over</v>
          </cell>
          <cell r="C13" t="str">
            <v>2000</v>
          </cell>
          <cell r="D13" t="str">
            <v>0-6700-07</v>
          </cell>
          <cell r="E13">
            <v>0</v>
          </cell>
          <cell r="F13">
            <v>24.7</v>
          </cell>
          <cell r="G13">
            <v>56.4</v>
          </cell>
          <cell r="H13">
            <v>65.599999999999994</v>
          </cell>
          <cell r="I13">
            <v>75.8</v>
          </cell>
          <cell r="J13">
            <v>81.5</v>
          </cell>
          <cell r="K13">
            <v>87.4</v>
          </cell>
          <cell r="L13">
            <v>93.2</v>
          </cell>
          <cell r="M13">
            <v>95.4</v>
          </cell>
          <cell r="N13">
            <v>98.4</v>
          </cell>
          <cell r="O13">
            <v>100</v>
          </cell>
        </row>
        <row r="14">
          <cell r="A14" t="str">
            <v>ALL</v>
          </cell>
          <cell r="B14" t="str">
            <v>Over</v>
          </cell>
          <cell r="C14" t="str">
            <v>2000</v>
          </cell>
          <cell r="D14" t="str">
            <v>0-6800-07</v>
          </cell>
          <cell r="E14">
            <v>0</v>
          </cell>
          <cell r="F14">
            <v>42.6</v>
          </cell>
          <cell r="G14">
            <v>76.7</v>
          </cell>
          <cell r="H14">
            <v>91.3</v>
          </cell>
          <cell r="I14">
            <v>96</v>
          </cell>
          <cell r="J14">
            <v>97.9</v>
          </cell>
          <cell r="K14">
            <v>98.6</v>
          </cell>
          <cell r="L14">
            <v>98.8</v>
          </cell>
          <cell r="M14">
            <v>98.6</v>
          </cell>
          <cell r="N14">
            <v>99.3</v>
          </cell>
          <cell r="O14">
            <v>100</v>
          </cell>
        </row>
        <row r="15">
          <cell r="A15" t="str">
            <v>ALL</v>
          </cell>
          <cell r="B15" t="str">
            <v>Over</v>
          </cell>
          <cell r="C15" t="str">
            <v>2000</v>
          </cell>
          <cell r="D15" t="str">
            <v>0-6900-07</v>
          </cell>
          <cell r="E15">
            <v>0</v>
          </cell>
          <cell r="F15">
            <v>12.6</v>
          </cell>
          <cell r="G15">
            <v>36.299999999999997</v>
          </cell>
          <cell r="H15">
            <v>55.4</v>
          </cell>
          <cell r="I15">
            <v>68.2</v>
          </cell>
          <cell r="J15">
            <v>76</v>
          </cell>
          <cell r="K15">
            <v>83.8</v>
          </cell>
          <cell r="L15">
            <v>88.4</v>
          </cell>
          <cell r="M15">
            <v>92.8</v>
          </cell>
          <cell r="N15">
            <v>97.2</v>
          </cell>
          <cell r="O15">
            <v>100</v>
          </cell>
        </row>
        <row r="16">
          <cell r="A16" t="str">
            <v>ALL</v>
          </cell>
          <cell r="B16" t="str">
            <v>Over</v>
          </cell>
          <cell r="C16" t="str">
            <v>2000</v>
          </cell>
          <cell r="D16" t="str">
            <v>0-7000-07</v>
          </cell>
          <cell r="E16">
            <v>0</v>
          </cell>
          <cell r="F16">
            <v>18.3</v>
          </cell>
          <cell r="G16">
            <v>40.299999999999997</v>
          </cell>
          <cell r="H16">
            <v>65.8</v>
          </cell>
          <cell r="I16">
            <v>80.400000000000006</v>
          </cell>
          <cell r="J16">
            <v>88.1</v>
          </cell>
          <cell r="K16">
            <v>93.3</v>
          </cell>
          <cell r="L16">
            <v>97.8</v>
          </cell>
          <cell r="M16">
            <v>99</v>
          </cell>
          <cell r="N16">
            <v>100</v>
          </cell>
          <cell r="O16">
            <v>100</v>
          </cell>
        </row>
        <row r="17">
          <cell r="A17" t="str">
            <v>ALL</v>
          </cell>
          <cell r="B17" t="str">
            <v>Over</v>
          </cell>
          <cell r="C17" t="str">
            <v>2000</v>
          </cell>
          <cell r="D17" t="str">
            <v>0-7100-07</v>
          </cell>
          <cell r="E17">
            <v>0</v>
          </cell>
          <cell r="F17">
            <v>35</v>
          </cell>
          <cell r="G17">
            <v>45.9</v>
          </cell>
          <cell r="H17">
            <v>55.4</v>
          </cell>
          <cell r="I17">
            <v>67.5</v>
          </cell>
          <cell r="J17">
            <v>79.8</v>
          </cell>
          <cell r="K17">
            <v>85.4</v>
          </cell>
          <cell r="L17">
            <v>89.2</v>
          </cell>
          <cell r="M17">
            <v>92</v>
          </cell>
          <cell r="N17">
            <v>96.2</v>
          </cell>
          <cell r="O17">
            <v>100</v>
          </cell>
        </row>
        <row r="18">
          <cell r="A18" t="str">
            <v>ALL</v>
          </cell>
          <cell r="B18" t="str">
            <v>Over</v>
          </cell>
          <cell r="C18" t="str">
            <v>2000</v>
          </cell>
          <cell r="D18" t="str">
            <v>0-7550-07</v>
          </cell>
          <cell r="E18">
            <v>0</v>
          </cell>
          <cell r="F18">
            <v>11.1</v>
          </cell>
          <cell r="G18">
            <v>33.9</v>
          </cell>
          <cell r="H18">
            <v>56.2</v>
          </cell>
          <cell r="I18">
            <v>77.7</v>
          </cell>
          <cell r="J18">
            <v>93.3</v>
          </cell>
          <cell r="K18">
            <v>99.2</v>
          </cell>
          <cell r="L18">
            <v>99.9</v>
          </cell>
          <cell r="M18">
            <v>100</v>
          </cell>
          <cell r="N18">
            <v>100</v>
          </cell>
          <cell r="O18">
            <v>100</v>
          </cell>
        </row>
        <row r="19">
          <cell r="A19" t="str">
            <v>ALL</v>
          </cell>
          <cell r="B19" t="str">
            <v>Over</v>
          </cell>
          <cell r="C19" t="str">
            <v>2000</v>
          </cell>
          <cell r="D19" t="str">
            <v>0-7850-07</v>
          </cell>
          <cell r="E19">
            <v>0</v>
          </cell>
          <cell r="F19">
            <v>31.2</v>
          </cell>
          <cell r="G19">
            <v>53.4</v>
          </cell>
          <cell r="H19">
            <v>60.2</v>
          </cell>
          <cell r="I19">
            <v>69.2</v>
          </cell>
          <cell r="J19">
            <v>78.099999999999994</v>
          </cell>
          <cell r="K19">
            <v>83.1</v>
          </cell>
          <cell r="L19">
            <v>90.1</v>
          </cell>
          <cell r="M19">
            <v>96.7</v>
          </cell>
          <cell r="N19">
            <v>98.2</v>
          </cell>
          <cell r="O19">
            <v>100</v>
          </cell>
        </row>
        <row r="20">
          <cell r="A20" t="str">
            <v>ALL</v>
          </cell>
          <cell r="B20" t="str">
            <v>Over</v>
          </cell>
          <cell r="C20" t="str">
            <v>2000</v>
          </cell>
          <cell r="D20" t="str">
            <v>0-7900-07</v>
          </cell>
          <cell r="E20">
            <v>0</v>
          </cell>
          <cell r="F20">
            <v>26.6</v>
          </cell>
          <cell r="G20">
            <v>49.3</v>
          </cell>
          <cell r="H20">
            <v>64.099999999999994</v>
          </cell>
          <cell r="I20">
            <v>75.2</v>
          </cell>
          <cell r="J20">
            <v>81.900000000000006</v>
          </cell>
          <cell r="K20">
            <v>86.9</v>
          </cell>
          <cell r="L20">
            <v>91.7</v>
          </cell>
          <cell r="M20">
            <v>96</v>
          </cell>
          <cell r="N20">
            <v>99.5</v>
          </cell>
          <cell r="O20">
            <v>100</v>
          </cell>
        </row>
        <row r="21">
          <cell r="A21" t="str">
            <v>ALL</v>
          </cell>
          <cell r="B21" t="str">
            <v>Over</v>
          </cell>
          <cell r="C21" t="str">
            <v>2000</v>
          </cell>
          <cell r="D21" t="str">
            <v>0-8000-07</v>
          </cell>
          <cell r="E21">
            <v>0</v>
          </cell>
          <cell r="F21">
            <v>24.8</v>
          </cell>
          <cell r="G21">
            <v>52.3</v>
          </cell>
          <cell r="H21">
            <v>73.599999999999994</v>
          </cell>
          <cell r="I21">
            <v>85.8</v>
          </cell>
          <cell r="J21">
            <v>92.2</v>
          </cell>
          <cell r="K21">
            <v>96.4</v>
          </cell>
          <cell r="L21">
            <v>98.4</v>
          </cell>
          <cell r="M21">
            <v>99.2</v>
          </cell>
          <cell r="N21">
            <v>99.8</v>
          </cell>
          <cell r="O21">
            <v>100</v>
          </cell>
        </row>
        <row r="22">
          <cell r="A22" t="str">
            <v>ALL</v>
          </cell>
          <cell r="B22" t="str">
            <v>Over</v>
          </cell>
          <cell r="C22" t="str">
            <v>2000</v>
          </cell>
          <cell r="D22" t="str">
            <v>0-8008-07</v>
          </cell>
          <cell r="E22">
            <v>0</v>
          </cell>
          <cell r="F22">
            <v>84.8</v>
          </cell>
          <cell r="G22">
            <v>96.9</v>
          </cell>
          <cell r="H22">
            <v>98.5</v>
          </cell>
          <cell r="I22">
            <v>99.7</v>
          </cell>
          <cell r="J22">
            <v>99.9</v>
          </cell>
          <cell r="K22">
            <v>100</v>
          </cell>
          <cell r="L22">
            <v>100</v>
          </cell>
          <cell r="M22">
            <v>100</v>
          </cell>
          <cell r="N22">
            <v>100</v>
          </cell>
          <cell r="O22">
            <v>100</v>
          </cell>
        </row>
        <row r="23">
          <cell r="A23" t="str">
            <v>ALL</v>
          </cell>
          <cell r="B23" t="str">
            <v>Over</v>
          </cell>
          <cell r="C23" t="str">
            <v>2000</v>
          </cell>
          <cell r="D23" t="str">
            <v>0-8400-07</v>
          </cell>
          <cell r="E23">
            <v>0</v>
          </cell>
          <cell r="F23">
            <v>40.6</v>
          </cell>
          <cell r="G23">
            <v>65.7</v>
          </cell>
          <cell r="H23">
            <v>75.099999999999994</v>
          </cell>
          <cell r="I23">
            <v>81.099999999999994</v>
          </cell>
          <cell r="J23">
            <v>93.5</v>
          </cell>
          <cell r="K23">
            <v>98</v>
          </cell>
          <cell r="L23">
            <v>99.6</v>
          </cell>
          <cell r="M23">
            <v>99.8</v>
          </cell>
          <cell r="N23">
            <v>100</v>
          </cell>
          <cell r="O23">
            <v>100</v>
          </cell>
        </row>
        <row r="24">
          <cell r="A24" t="str">
            <v>ALL</v>
          </cell>
          <cell r="B24" t="str">
            <v>Over</v>
          </cell>
          <cell r="C24" t="str">
            <v>2000</v>
          </cell>
          <cell r="D24" t="str">
            <v>0-8500-07</v>
          </cell>
          <cell r="E24">
            <v>0</v>
          </cell>
          <cell r="F24">
            <v>53.5</v>
          </cell>
          <cell r="G24">
            <v>74.7</v>
          </cell>
          <cell r="H24">
            <v>85.2</v>
          </cell>
          <cell r="I24">
            <v>90.5</v>
          </cell>
          <cell r="J24">
            <v>95.6</v>
          </cell>
          <cell r="K24">
            <v>95.1</v>
          </cell>
          <cell r="L24">
            <v>96.7</v>
          </cell>
          <cell r="M24">
            <v>99.3</v>
          </cell>
          <cell r="N24">
            <v>99.9</v>
          </cell>
          <cell r="O24">
            <v>100</v>
          </cell>
        </row>
        <row r="25">
          <cell r="A25" t="str">
            <v>ALL</v>
          </cell>
          <cell r="B25" t="str">
            <v>Over</v>
          </cell>
          <cell r="C25" t="str">
            <v>2000</v>
          </cell>
          <cell r="D25" t="str">
            <v>0-8600-07</v>
          </cell>
          <cell r="E25">
            <v>0</v>
          </cell>
          <cell r="F25">
            <v>1.8</v>
          </cell>
          <cell r="G25">
            <v>37.9</v>
          </cell>
          <cell r="H25">
            <v>66</v>
          </cell>
          <cell r="I25">
            <v>79.400000000000006</v>
          </cell>
          <cell r="J25">
            <v>85.5</v>
          </cell>
          <cell r="K25">
            <v>93.9</v>
          </cell>
          <cell r="L25">
            <v>99.1</v>
          </cell>
          <cell r="M25">
            <v>99.9</v>
          </cell>
          <cell r="N25">
            <v>99.9</v>
          </cell>
          <cell r="O25">
            <v>100</v>
          </cell>
        </row>
        <row r="26">
          <cell r="A26" t="str">
            <v>ALL</v>
          </cell>
          <cell r="B26" t="str">
            <v>Over</v>
          </cell>
          <cell r="C26" t="str">
            <v>2000</v>
          </cell>
          <cell r="D26" t="str">
            <v>0-8700-07</v>
          </cell>
          <cell r="E26">
            <v>0</v>
          </cell>
          <cell r="F26">
            <v>26.2</v>
          </cell>
          <cell r="G26">
            <v>51.7</v>
          </cell>
          <cell r="H26">
            <v>67.900000000000006</v>
          </cell>
          <cell r="I26">
            <v>75.599999999999994</v>
          </cell>
          <cell r="J26">
            <v>78.7</v>
          </cell>
          <cell r="K26">
            <v>82.4</v>
          </cell>
          <cell r="L26">
            <v>94.6</v>
          </cell>
          <cell r="M26">
            <v>99</v>
          </cell>
          <cell r="N26">
            <v>99.9</v>
          </cell>
          <cell r="O26">
            <v>100</v>
          </cell>
        </row>
        <row r="27">
          <cell r="A27" t="str">
            <v>ALL</v>
          </cell>
          <cell r="B27" t="str">
            <v>Over</v>
          </cell>
          <cell r="C27" t="str">
            <v>2000</v>
          </cell>
          <cell r="D27" t="str">
            <v>0-8770-07</v>
          </cell>
          <cell r="E27">
            <v>0</v>
          </cell>
          <cell r="F27">
            <v>25.3</v>
          </cell>
          <cell r="G27">
            <v>48.2</v>
          </cell>
          <cell r="H27">
            <v>75.2</v>
          </cell>
          <cell r="I27">
            <v>85.6</v>
          </cell>
          <cell r="J27">
            <v>91.9</v>
          </cell>
          <cell r="K27">
            <v>95.1</v>
          </cell>
          <cell r="L27">
            <v>96.7</v>
          </cell>
          <cell r="M27">
            <v>98.5</v>
          </cell>
          <cell r="N27">
            <v>99.7</v>
          </cell>
          <cell r="O27">
            <v>100</v>
          </cell>
        </row>
        <row r="28">
          <cell r="A28" t="str">
            <v>ALL</v>
          </cell>
          <cell r="B28" t="str">
            <v>Over</v>
          </cell>
          <cell r="C28" t="str">
            <v>2000</v>
          </cell>
          <cell r="D28" t="str">
            <v>0-8950-07</v>
          </cell>
          <cell r="E28">
            <v>0</v>
          </cell>
          <cell r="F28">
            <v>30.8</v>
          </cell>
          <cell r="G28">
            <v>60</v>
          </cell>
          <cell r="H28">
            <v>82.2</v>
          </cell>
          <cell r="I28">
            <v>91.6</v>
          </cell>
          <cell r="J28">
            <v>93.7</v>
          </cell>
          <cell r="K28">
            <v>94.7</v>
          </cell>
          <cell r="L28">
            <v>96.2</v>
          </cell>
          <cell r="M28">
            <v>97.9</v>
          </cell>
          <cell r="N28">
            <v>99.9</v>
          </cell>
          <cell r="O28">
            <v>100</v>
          </cell>
        </row>
        <row r="29">
          <cell r="A29" t="str">
            <v>ALL</v>
          </cell>
          <cell r="B29" t="str">
            <v>Over</v>
          </cell>
          <cell r="C29" t="str">
            <v>2000</v>
          </cell>
          <cell r="D29" t="str">
            <v>0-9200-07</v>
          </cell>
          <cell r="E29">
            <v>0</v>
          </cell>
          <cell r="F29">
            <v>57.9</v>
          </cell>
          <cell r="G29">
            <v>84</v>
          </cell>
          <cell r="H29">
            <v>95.8</v>
          </cell>
          <cell r="I29">
            <v>99.3</v>
          </cell>
          <cell r="J29">
            <v>97.6</v>
          </cell>
          <cell r="K29">
            <v>99.8</v>
          </cell>
          <cell r="L29">
            <v>99.9</v>
          </cell>
          <cell r="M29">
            <v>100</v>
          </cell>
          <cell r="N29">
            <v>100</v>
          </cell>
          <cell r="O29">
            <v>100</v>
          </cell>
        </row>
        <row r="30">
          <cell r="A30" t="str">
            <v>ALL</v>
          </cell>
          <cell r="B30" t="str">
            <v>Over</v>
          </cell>
          <cell r="C30" t="str">
            <v>2000</v>
          </cell>
          <cell r="D30" t="str">
            <v>0-9350-07</v>
          </cell>
          <cell r="E30">
            <v>0</v>
          </cell>
          <cell r="F30">
            <v>43.1</v>
          </cell>
          <cell r="G30">
            <v>67.400000000000006</v>
          </cell>
          <cell r="H30">
            <v>84.4</v>
          </cell>
          <cell r="I30">
            <v>93.1</v>
          </cell>
          <cell r="J30">
            <v>96.4</v>
          </cell>
          <cell r="K30">
            <v>98.5</v>
          </cell>
          <cell r="L30">
            <v>99.1</v>
          </cell>
          <cell r="M30">
            <v>99.9</v>
          </cell>
          <cell r="N30">
            <v>99.9</v>
          </cell>
          <cell r="O30">
            <v>100</v>
          </cell>
        </row>
      </sheetData>
      <sheetData sheetId="2"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3000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3000</v>
          </cell>
          <cell r="D3" t="str">
            <v xml:space="preserve"> Ave</v>
          </cell>
          <cell r="E3">
            <v>0</v>
          </cell>
          <cell r="F3">
            <v>2.9</v>
          </cell>
          <cell r="G3">
            <v>16.8</v>
          </cell>
          <cell r="H3">
            <v>32.700000000000003</v>
          </cell>
          <cell r="I3">
            <v>49.7</v>
          </cell>
          <cell r="J3">
            <v>66.7</v>
          </cell>
          <cell r="K3">
            <v>81.8</v>
          </cell>
          <cell r="L3">
            <v>91.2</v>
          </cell>
          <cell r="M3">
            <v>95.7</v>
          </cell>
          <cell r="N3">
            <v>99</v>
          </cell>
          <cell r="O3">
            <v>100</v>
          </cell>
        </row>
        <row r="4">
          <cell r="A4" t="str">
            <v>ALL</v>
          </cell>
          <cell r="B4" t="str">
            <v>Over</v>
          </cell>
          <cell r="C4" t="str">
            <v>3000</v>
          </cell>
          <cell r="D4" t="str">
            <v xml:space="preserve"> Dev</v>
          </cell>
          <cell r="E4">
            <v>0</v>
          </cell>
          <cell r="F4">
            <v>4.4000000000000004</v>
          </cell>
          <cell r="G4">
            <v>10.4</v>
          </cell>
          <cell r="H4">
            <v>16</v>
          </cell>
          <cell r="I4">
            <v>18.8</v>
          </cell>
          <cell r="J4">
            <v>19.3</v>
          </cell>
          <cell r="K4">
            <v>14</v>
          </cell>
          <cell r="L4">
            <v>8.3000000000000007</v>
          </cell>
          <cell r="M4">
            <v>4.8</v>
          </cell>
          <cell r="N4">
            <v>1.6</v>
          </cell>
          <cell r="O4">
            <v>0</v>
          </cell>
        </row>
        <row r="5">
          <cell r="A5" t="str">
            <v>ALL</v>
          </cell>
          <cell r="B5" t="str">
            <v>Over</v>
          </cell>
          <cell r="C5" t="str">
            <v>3000</v>
          </cell>
          <cell r="D5" t="str">
            <v xml:space="preserve"> Ear</v>
          </cell>
          <cell r="E5">
            <v>0</v>
          </cell>
          <cell r="F5">
            <v>7.3</v>
          </cell>
          <cell r="G5">
            <v>27.1</v>
          </cell>
          <cell r="H5">
            <v>48.7</v>
          </cell>
          <cell r="I5">
            <v>68.5</v>
          </cell>
          <cell r="J5">
            <v>85.9</v>
          </cell>
          <cell r="K5">
            <v>95.8</v>
          </cell>
          <cell r="L5">
            <v>99.5</v>
          </cell>
          <cell r="M5">
            <v>100</v>
          </cell>
          <cell r="N5">
            <v>100</v>
          </cell>
          <cell r="O5">
            <v>100</v>
          </cell>
        </row>
        <row r="6">
          <cell r="A6" t="str">
            <v>ALL</v>
          </cell>
          <cell r="B6" t="str">
            <v>Over</v>
          </cell>
          <cell r="C6" t="str">
            <v>3000</v>
          </cell>
          <cell r="D6" t="str">
            <v xml:space="preserve"> Lat</v>
          </cell>
          <cell r="E6">
            <v>0</v>
          </cell>
          <cell r="F6">
            <v>0</v>
          </cell>
          <cell r="G6">
            <v>6.4</v>
          </cell>
          <cell r="H6">
            <v>16.7</v>
          </cell>
          <cell r="I6">
            <v>30.9</v>
          </cell>
          <cell r="J6">
            <v>47.4</v>
          </cell>
          <cell r="K6">
            <v>67.900000000000006</v>
          </cell>
          <cell r="L6">
            <v>82.8</v>
          </cell>
          <cell r="M6">
            <v>91</v>
          </cell>
          <cell r="N6">
            <v>97.4</v>
          </cell>
          <cell r="O6">
            <v>100</v>
          </cell>
        </row>
        <row r="7">
          <cell r="A7" t="str">
            <v>ALL</v>
          </cell>
          <cell r="B7" t="str">
            <v>Over</v>
          </cell>
          <cell r="C7" t="str">
            <v>3000</v>
          </cell>
          <cell r="D7" t="str">
            <v>0-0300-07</v>
          </cell>
          <cell r="E7">
            <v>0</v>
          </cell>
          <cell r="F7">
            <v>0.8</v>
          </cell>
          <cell r="G7">
            <v>23.4</v>
          </cell>
          <cell r="H7">
            <v>47.3</v>
          </cell>
          <cell r="I7">
            <v>66.2</v>
          </cell>
          <cell r="J7">
            <v>84.3</v>
          </cell>
          <cell r="K7">
            <v>92.2</v>
          </cell>
          <cell r="L7">
            <v>98</v>
          </cell>
          <cell r="M7">
            <v>100</v>
          </cell>
          <cell r="N7">
            <v>100</v>
          </cell>
          <cell r="O7">
            <v>100</v>
          </cell>
        </row>
        <row r="8">
          <cell r="A8" t="str">
            <v>ALL</v>
          </cell>
          <cell r="B8" t="str">
            <v>Over</v>
          </cell>
          <cell r="C8" t="str">
            <v>3000</v>
          </cell>
          <cell r="D8" t="str">
            <v>0-4080-07</v>
          </cell>
          <cell r="E8">
            <v>0</v>
          </cell>
          <cell r="F8">
            <v>0</v>
          </cell>
          <cell r="G8">
            <v>3.3</v>
          </cell>
          <cell r="H8">
            <v>15.4</v>
          </cell>
          <cell r="I8">
            <v>32.6</v>
          </cell>
          <cell r="J8">
            <v>53.4</v>
          </cell>
          <cell r="K8">
            <v>82.2</v>
          </cell>
          <cell r="L8">
            <v>93.3</v>
          </cell>
          <cell r="M8">
            <v>97.3</v>
          </cell>
          <cell r="N8">
            <v>99.7</v>
          </cell>
          <cell r="O8">
            <v>100</v>
          </cell>
        </row>
        <row r="9">
          <cell r="A9" t="str">
            <v>ALL</v>
          </cell>
          <cell r="B9" t="str">
            <v>Over</v>
          </cell>
          <cell r="C9" t="str">
            <v>3000</v>
          </cell>
          <cell r="D9" t="str">
            <v>0-5550-07</v>
          </cell>
          <cell r="E9">
            <v>0</v>
          </cell>
          <cell r="F9">
            <v>0.3</v>
          </cell>
          <cell r="G9">
            <v>8.9</v>
          </cell>
          <cell r="H9">
            <v>18.2</v>
          </cell>
          <cell r="I9">
            <v>30.5</v>
          </cell>
          <cell r="J9">
            <v>44.2</v>
          </cell>
          <cell r="K9">
            <v>68.7</v>
          </cell>
          <cell r="L9">
            <v>97.8</v>
          </cell>
          <cell r="M9">
            <v>89.8</v>
          </cell>
          <cell r="N9">
            <v>94.4</v>
          </cell>
          <cell r="O9">
            <v>100</v>
          </cell>
        </row>
        <row r="10">
          <cell r="A10" t="str">
            <v>ALL</v>
          </cell>
          <cell r="B10" t="str">
            <v>Over</v>
          </cell>
          <cell r="C10" t="str">
            <v>3000</v>
          </cell>
          <cell r="D10" t="str">
            <v>0-5555-07</v>
          </cell>
          <cell r="E10">
            <v>0</v>
          </cell>
          <cell r="F10">
            <v>2.2000000000000002</v>
          </cell>
          <cell r="G10">
            <v>28.8</v>
          </cell>
          <cell r="H10">
            <v>42.8</v>
          </cell>
          <cell r="I10">
            <v>58.6</v>
          </cell>
          <cell r="J10">
            <v>69.5</v>
          </cell>
          <cell r="K10">
            <v>80.8</v>
          </cell>
          <cell r="L10">
            <v>90.9</v>
          </cell>
          <cell r="M10">
            <v>95.6</v>
          </cell>
          <cell r="N10">
            <v>99.2</v>
          </cell>
          <cell r="O10">
            <v>100</v>
          </cell>
        </row>
        <row r="11">
          <cell r="A11" t="str">
            <v>ALL</v>
          </cell>
          <cell r="B11" t="str">
            <v>Over</v>
          </cell>
          <cell r="C11" t="str">
            <v>3000</v>
          </cell>
          <cell r="D11" t="str">
            <v>0-6000-07</v>
          </cell>
          <cell r="E11">
            <v>0</v>
          </cell>
          <cell r="F11">
            <v>6</v>
          </cell>
          <cell r="G11">
            <v>10.1</v>
          </cell>
          <cell r="H11">
            <v>17.2</v>
          </cell>
          <cell r="I11">
            <v>31.8</v>
          </cell>
          <cell r="J11">
            <v>47</v>
          </cell>
          <cell r="K11">
            <v>61</v>
          </cell>
          <cell r="L11">
            <v>68</v>
          </cell>
          <cell r="M11">
            <v>82.7</v>
          </cell>
          <cell r="N11">
            <v>96.5</v>
          </cell>
          <cell r="O11">
            <v>100</v>
          </cell>
        </row>
        <row r="12">
          <cell r="A12" t="str">
            <v>ALL</v>
          </cell>
          <cell r="B12" t="str">
            <v>Over</v>
          </cell>
          <cell r="C12" t="str">
            <v>3000</v>
          </cell>
          <cell r="D12" t="str">
            <v>0-6234-07</v>
          </cell>
          <cell r="E12">
            <v>0</v>
          </cell>
          <cell r="F12">
            <v>3.6</v>
          </cell>
          <cell r="G12">
            <v>28.6</v>
          </cell>
          <cell r="H12">
            <v>51.3</v>
          </cell>
          <cell r="I12">
            <v>69.599999999999994</v>
          </cell>
          <cell r="J12">
            <v>81.5</v>
          </cell>
          <cell r="K12">
            <v>89.5</v>
          </cell>
          <cell r="L12">
            <v>94.9</v>
          </cell>
          <cell r="M12">
            <v>98.4</v>
          </cell>
          <cell r="N12">
            <v>100</v>
          </cell>
          <cell r="O12">
            <v>100</v>
          </cell>
        </row>
        <row r="13">
          <cell r="A13" t="str">
            <v>ALL</v>
          </cell>
          <cell r="B13" t="str">
            <v>Over</v>
          </cell>
          <cell r="C13" t="str">
            <v>3000</v>
          </cell>
          <cell r="D13" t="str">
            <v>0-6700-07</v>
          </cell>
          <cell r="E13">
            <v>0</v>
          </cell>
          <cell r="F13">
            <v>0</v>
          </cell>
          <cell r="G13">
            <v>16.3</v>
          </cell>
          <cell r="H13">
            <v>43.7</v>
          </cell>
          <cell r="I13">
            <v>56.6</v>
          </cell>
          <cell r="J13">
            <v>80.8</v>
          </cell>
          <cell r="K13">
            <v>95.7</v>
          </cell>
          <cell r="L13">
            <v>97.3</v>
          </cell>
          <cell r="M13">
            <v>97.8</v>
          </cell>
          <cell r="N13">
            <v>99.7</v>
          </cell>
          <cell r="O13">
            <v>100</v>
          </cell>
        </row>
        <row r="14">
          <cell r="A14" t="str">
            <v>ALL</v>
          </cell>
          <cell r="B14" t="str">
            <v>Over</v>
          </cell>
          <cell r="C14" t="str">
            <v>3000</v>
          </cell>
          <cell r="D14" t="str">
            <v>0-6800-07</v>
          </cell>
          <cell r="E14">
            <v>0</v>
          </cell>
          <cell r="F14">
            <v>4.3</v>
          </cell>
          <cell r="G14">
            <v>21.1</v>
          </cell>
          <cell r="H14">
            <v>44.2</v>
          </cell>
          <cell r="I14">
            <v>61.6</v>
          </cell>
          <cell r="J14">
            <v>71.599999999999994</v>
          </cell>
          <cell r="K14">
            <v>78.5</v>
          </cell>
          <cell r="L14">
            <v>87.7</v>
          </cell>
          <cell r="M14">
            <v>98.3</v>
          </cell>
          <cell r="N14">
            <v>99.5</v>
          </cell>
          <cell r="O14">
            <v>100</v>
          </cell>
        </row>
        <row r="15">
          <cell r="A15" t="str">
            <v>ALL</v>
          </cell>
          <cell r="B15" t="str">
            <v>Over</v>
          </cell>
          <cell r="C15" t="str">
            <v>3000</v>
          </cell>
          <cell r="D15" t="str">
            <v>0-6900-07</v>
          </cell>
          <cell r="E15">
            <v>0</v>
          </cell>
          <cell r="F15">
            <v>2</v>
          </cell>
          <cell r="G15">
            <v>6.8</v>
          </cell>
          <cell r="H15">
            <v>14.6</v>
          </cell>
          <cell r="I15">
            <v>33.700000000000003</v>
          </cell>
          <cell r="J15">
            <v>62</v>
          </cell>
          <cell r="K15">
            <v>74.900000000000006</v>
          </cell>
          <cell r="L15">
            <v>83.7</v>
          </cell>
          <cell r="M15">
            <v>88.9</v>
          </cell>
          <cell r="N15">
            <v>95.9</v>
          </cell>
          <cell r="O15">
            <v>100</v>
          </cell>
        </row>
        <row r="16">
          <cell r="A16" t="str">
            <v>ALL</v>
          </cell>
          <cell r="B16" t="str">
            <v>Over</v>
          </cell>
          <cell r="C16" t="str">
            <v>3000</v>
          </cell>
          <cell r="D16" t="str">
            <v>0-7000-07</v>
          </cell>
          <cell r="E16">
            <v>0</v>
          </cell>
          <cell r="F16">
            <v>19.7</v>
          </cell>
          <cell r="G16">
            <v>42.9</v>
          </cell>
          <cell r="H16">
            <v>60.4</v>
          </cell>
          <cell r="I16">
            <v>70.2</v>
          </cell>
          <cell r="J16">
            <v>78.7</v>
          </cell>
          <cell r="K16">
            <v>89.3</v>
          </cell>
          <cell r="L16">
            <v>95.8</v>
          </cell>
          <cell r="M16">
            <v>98.4</v>
          </cell>
          <cell r="N16">
            <v>99.3</v>
          </cell>
          <cell r="O16">
            <v>100</v>
          </cell>
        </row>
        <row r="17">
          <cell r="A17" t="str">
            <v>ALL</v>
          </cell>
          <cell r="B17" t="str">
            <v>Over</v>
          </cell>
          <cell r="C17" t="str">
            <v>3000</v>
          </cell>
          <cell r="D17" t="str">
            <v>0-7100-07</v>
          </cell>
          <cell r="E17">
            <v>0</v>
          </cell>
          <cell r="F17">
            <v>1.3</v>
          </cell>
          <cell r="G17">
            <v>13.6</v>
          </cell>
          <cell r="H17">
            <v>24.7</v>
          </cell>
          <cell r="I17">
            <v>38.9</v>
          </cell>
          <cell r="J17">
            <v>52.7</v>
          </cell>
          <cell r="K17">
            <v>76.099999999999994</v>
          </cell>
          <cell r="L17">
            <v>91.1</v>
          </cell>
          <cell r="M17">
            <v>99.2</v>
          </cell>
          <cell r="N17">
            <v>100</v>
          </cell>
          <cell r="O17">
            <v>100</v>
          </cell>
        </row>
        <row r="18">
          <cell r="A18" t="str">
            <v>ALL</v>
          </cell>
          <cell r="B18" t="str">
            <v>Over</v>
          </cell>
          <cell r="C18" t="str">
            <v>3000</v>
          </cell>
          <cell r="D18" t="str">
            <v>0-7550-07</v>
          </cell>
          <cell r="E18">
            <v>0</v>
          </cell>
          <cell r="F18">
            <v>0</v>
          </cell>
          <cell r="G18">
            <v>0</v>
          </cell>
          <cell r="H18">
            <v>0.5</v>
          </cell>
          <cell r="I18">
            <v>2.7</v>
          </cell>
          <cell r="J18">
            <v>9.3000000000000007</v>
          </cell>
          <cell r="K18">
            <v>36.1</v>
          </cell>
          <cell r="L18">
            <v>68</v>
          </cell>
          <cell r="M18">
            <v>84.8</v>
          </cell>
          <cell r="N18">
            <v>99.2</v>
          </cell>
          <cell r="O18">
            <v>100</v>
          </cell>
        </row>
        <row r="19">
          <cell r="A19" t="str">
            <v>ALL</v>
          </cell>
          <cell r="B19" t="str">
            <v>Over</v>
          </cell>
          <cell r="C19" t="str">
            <v>3000</v>
          </cell>
          <cell r="D19" t="str">
            <v>0-7850-07</v>
          </cell>
          <cell r="E19">
            <v>0</v>
          </cell>
          <cell r="F19">
            <v>5.5</v>
          </cell>
          <cell r="G19">
            <v>18.600000000000001</v>
          </cell>
          <cell r="H19">
            <v>24.9</v>
          </cell>
          <cell r="I19">
            <v>39.799999999999997</v>
          </cell>
          <cell r="J19">
            <v>53.4</v>
          </cell>
          <cell r="K19">
            <v>76</v>
          </cell>
          <cell r="L19">
            <v>86.9</v>
          </cell>
          <cell r="M19">
            <v>94.1</v>
          </cell>
          <cell r="N19">
            <v>97.3</v>
          </cell>
          <cell r="O19">
            <v>100</v>
          </cell>
        </row>
        <row r="20">
          <cell r="A20" t="str">
            <v>ALL</v>
          </cell>
          <cell r="B20" t="str">
            <v>Over</v>
          </cell>
          <cell r="C20" t="str">
            <v>3000</v>
          </cell>
          <cell r="D20" t="str">
            <v>0-7900-07</v>
          </cell>
          <cell r="E20">
            <v>0</v>
          </cell>
          <cell r="F20">
            <v>2.1</v>
          </cell>
          <cell r="G20">
            <v>18.2</v>
          </cell>
          <cell r="H20">
            <v>46</v>
          </cell>
          <cell r="I20">
            <v>67.900000000000006</v>
          </cell>
          <cell r="J20">
            <v>84.3</v>
          </cell>
          <cell r="K20">
            <v>91.9</v>
          </cell>
          <cell r="L20">
            <v>95.6</v>
          </cell>
          <cell r="M20">
            <v>97.1</v>
          </cell>
          <cell r="N20">
            <v>99.6</v>
          </cell>
          <cell r="O20">
            <v>100</v>
          </cell>
        </row>
        <row r="21">
          <cell r="A21" t="str">
            <v>ALL</v>
          </cell>
          <cell r="B21" t="str">
            <v>Over</v>
          </cell>
          <cell r="C21" t="str">
            <v>3000</v>
          </cell>
          <cell r="D21" t="str">
            <v>0-8000-07</v>
          </cell>
          <cell r="E21">
            <v>0</v>
          </cell>
          <cell r="F21">
            <v>0</v>
          </cell>
          <cell r="G21">
            <v>6.1</v>
          </cell>
          <cell r="H21">
            <v>21.4</v>
          </cell>
          <cell r="I21">
            <v>38.9</v>
          </cell>
          <cell r="J21">
            <v>62.8</v>
          </cell>
          <cell r="K21">
            <v>87.2</v>
          </cell>
          <cell r="L21">
            <v>94.5</v>
          </cell>
          <cell r="M21">
            <v>99</v>
          </cell>
          <cell r="N21">
            <v>99.9</v>
          </cell>
          <cell r="O21">
            <v>100</v>
          </cell>
        </row>
        <row r="22">
          <cell r="A22" t="str">
            <v>ALL</v>
          </cell>
          <cell r="B22" t="str">
            <v>Over</v>
          </cell>
          <cell r="C22" t="str">
            <v>3000</v>
          </cell>
          <cell r="D22" t="str">
            <v>0-8008-07</v>
          </cell>
          <cell r="E22">
            <v>0</v>
          </cell>
          <cell r="F22">
            <v>0.2</v>
          </cell>
          <cell r="G22">
            <v>15.8</v>
          </cell>
          <cell r="H22">
            <v>36.9</v>
          </cell>
          <cell r="I22">
            <v>62.3</v>
          </cell>
          <cell r="J22">
            <v>86.3</v>
          </cell>
          <cell r="K22">
            <v>96</v>
          </cell>
          <cell r="L22">
            <v>99.3</v>
          </cell>
          <cell r="M22">
            <v>100</v>
          </cell>
          <cell r="N22">
            <v>100</v>
          </cell>
          <cell r="O22">
            <v>100</v>
          </cell>
        </row>
        <row r="23">
          <cell r="A23" t="str">
            <v>ALL</v>
          </cell>
          <cell r="B23" t="str">
            <v>Over</v>
          </cell>
          <cell r="C23" t="str">
            <v>3000</v>
          </cell>
          <cell r="D23" t="str">
            <v>0-8400-07</v>
          </cell>
          <cell r="E23">
            <v>0</v>
          </cell>
          <cell r="F23">
            <v>3.2</v>
          </cell>
          <cell r="G23">
            <v>23.7</v>
          </cell>
          <cell r="H23">
            <v>42</v>
          </cell>
          <cell r="I23">
            <v>60.3</v>
          </cell>
          <cell r="J23">
            <v>74.5</v>
          </cell>
          <cell r="K23">
            <v>87.8</v>
          </cell>
          <cell r="L23">
            <v>94.6</v>
          </cell>
          <cell r="M23">
            <v>98.1</v>
          </cell>
          <cell r="N23">
            <v>100</v>
          </cell>
          <cell r="O23">
            <v>100</v>
          </cell>
        </row>
        <row r="24">
          <cell r="A24" t="str">
            <v>ALL</v>
          </cell>
          <cell r="B24" t="str">
            <v>Over</v>
          </cell>
          <cell r="C24" t="str">
            <v>3000</v>
          </cell>
          <cell r="D24" t="str">
            <v>0-8500-07</v>
          </cell>
          <cell r="E24">
            <v>0</v>
          </cell>
          <cell r="F24">
            <v>0.3</v>
          </cell>
          <cell r="G24">
            <v>13.1</v>
          </cell>
          <cell r="H24">
            <v>33.9</v>
          </cell>
          <cell r="I24">
            <v>54.9</v>
          </cell>
          <cell r="J24">
            <v>77</v>
          </cell>
          <cell r="K24">
            <v>89.3</v>
          </cell>
          <cell r="L24">
            <v>92.3</v>
          </cell>
          <cell r="M24">
            <v>95.8</v>
          </cell>
          <cell r="N24">
            <v>99.3</v>
          </cell>
          <cell r="O24">
            <v>100</v>
          </cell>
        </row>
        <row r="25">
          <cell r="A25" t="str">
            <v>ALL</v>
          </cell>
          <cell r="B25" t="str">
            <v>Over</v>
          </cell>
          <cell r="C25" t="str">
            <v>3000</v>
          </cell>
          <cell r="D25" t="str">
            <v>0-8600-07</v>
          </cell>
          <cell r="E25">
            <v>0</v>
          </cell>
          <cell r="F25">
            <v>0</v>
          </cell>
          <cell r="G25">
            <v>10.5</v>
          </cell>
          <cell r="H25">
            <v>13.6</v>
          </cell>
          <cell r="I25">
            <v>27.7</v>
          </cell>
          <cell r="J25">
            <v>55</v>
          </cell>
          <cell r="K25">
            <v>78.900000000000006</v>
          </cell>
          <cell r="L25">
            <v>91.5</v>
          </cell>
          <cell r="M25">
            <v>98.5</v>
          </cell>
          <cell r="N25">
            <v>99.9</v>
          </cell>
          <cell r="O25">
            <v>100</v>
          </cell>
        </row>
        <row r="26">
          <cell r="A26" t="str">
            <v>ALL</v>
          </cell>
          <cell r="B26" t="str">
            <v>Over</v>
          </cell>
          <cell r="C26" t="str">
            <v>3000</v>
          </cell>
          <cell r="D26" t="str">
            <v>0-8700-07</v>
          </cell>
          <cell r="E26">
            <v>0</v>
          </cell>
          <cell r="F26">
            <v>4.9000000000000004</v>
          </cell>
          <cell r="G26">
            <v>24.7</v>
          </cell>
          <cell r="H26">
            <v>45.9</v>
          </cell>
          <cell r="I26">
            <v>68.3</v>
          </cell>
          <cell r="J26">
            <v>91.4</v>
          </cell>
          <cell r="K26">
            <v>99.2</v>
          </cell>
          <cell r="L26">
            <v>99.6</v>
          </cell>
          <cell r="M26">
            <v>100</v>
          </cell>
          <cell r="N26">
            <v>100</v>
          </cell>
          <cell r="O26">
            <v>100</v>
          </cell>
        </row>
        <row r="27">
          <cell r="A27" t="str">
            <v>ALL</v>
          </cell>
          <cell r="B27" t="str">
            <v>Over</v>
          </cell>
          <cell r="C27" t="str">
            <v>3000</v>
          </cell>
          <cell r="D27" t="str">
            <v>0-8770-07</v>
          </cell>
          <cell r="E27">
            <v>0</v>
          </cell>
          <cell r="F27">
            <v>0.4</v>
          </cell>
          <cell r="G27">
            <v>9.6999999999999993</v>
          </cell>
          <cell r="H27">
            <v>19.600000000000001</v>
          </cell>
          <cell r="I27">
            <v>40.9</v>
          </cell>
          <cell r="J27">
            <v>63</v>
          </cell>
          <cell r="K27">
            <v>84.7</v>
          </cell>
          <cell r="L27">
            <v>90.8</v>
          </cell>
          <cell r="M27">
            <v>95.8</v>
          </cell>
          <cell r="N27">
            <v>99.1</v>
          </cell>
          <cell r="O27">
            <v>100</v>
          </cell>
        </row>
        <row r="28">
          <cell r="A28" t="str">
            <v>ALL</v>
          </cell>
          <cell r="B28" t="str">
            <v>Over</v>
          </cell>
          <cell r="C28" t="str">
            <v>3000</v>
          </cell>
          <cell r="D28" t="str">
            <v>0-8950-07</v>
          </cell>
          <cell r="E28">
            <v>0</v>
          </cell>
          <cell r="F28">
            <v>9.9</v>
          </cell>
          <cell r="G28">
            <v>27.1</v>
          </cell>
          <cell r="H28">
            <v>42.6</v>
          </cell>
          <cell r="I28">
            <v>61.5</v>
          </cell>
          <cell r="J28">
            <v>74.3</v>
          </cell>
          <cell r="K28">
            <v>79.900000000000006</v>
          </cell>
          <cell r="L28">
            <v>87.9</v>
          </cell>
          <cell r="M28">
            <v>92.7</v>
          </cell>
          <cell r="N28">
            <v>96.8</v>
          </cell>
          <cell r="O28">
            <v>100</v>
          </cell>
        </row>
        <row r="29">
          <cell r="A29" t="str">
            <v>ALL</v>
          </cell>
          <cell r="B29" t="str">
            <v>Over</v>
          </cell>
          <cell r="C29" t="str">
            <v>3000</v>
          </cell>
          <cell r="D29" t="str">
            <v>0-9200-07</v>
          </cell>
          <cell r="E29">
            <v>0</v>
          </cell>
          <cell r="F29">
            <v>4</v>
          </cell>
          <cell r="G29">
            <v>28</v>
          </cell>
          <cell r="H29">
            <v>56.9</v>
          </cell>
          <cell r="I29">
            <v>82.4</v>
          </cell>
          <cell r="J29">
            <v>95.3</v>
          </cell>
          <cell r="K29">
            <v>99.7</v>
          </cell>
          <cell r="L29">
            <v>99.8</v>
          </cell>
          <cell r="M29">
            <v>99.9</v>
          </cell>
          <cell r="N29">
            <v>100</v>
          </cell>
          <cell r="O29">
            <v>100</v>
          </cell>
        </row>
        <row r="30">
          <cell r="A30" t="str">
            <v>ALL</v>
          </cell>
          <cell r="B30" t="str">
            <v>Over</v>
          </cell>
          <cell r="C30" t="str">
            <v>3000</v>
          </cell>
          <cell r="D30" t="str">
            <v>0-9350-07</v>
          </cell>
          <cell r="E30">
            <v>0</v>
          </cell>
          <cell r="F30">
            <v>0</v>
          </cell>
          <cell r="G30">
            <v>3</v>
          </cell>
          <cell r="H30">
            <v>20.8</v>
          </cell>
          <cell r="I30">
            <v>34.9</v>
          </cell>
          <cell r="J30">
            <v>47.6</v>
          </cell>
          <cell r="K30">
            <v>68.099999999999994</v>
          </cell>
          <cell r="L30">
            <v>88.7</v>
          </cell>
          <cell r="M30">
            <v>95.5</v>
          </cell>
          <cell r="N30">
            <v>99.9</v>
          </cell>
          <cell r="O30">
            <v>100</v>
          </cell>
        </row>
      </sheetData>
      <sheetData sheetId="3"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4000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4000</v>
          </cell>
          <cell r="D3" t="str">
            <v xml:space="preserve"> Ave</v>
          </cell>
          <cell r="E3">
            <v>0</v>
          </cell>
          <cell r="F3">
            <v>17.2</v>
          </cell>
          <cell r="G3">
            <v>34.9</v>
          </cell>
          <cell r="H3">
            <v>47.4</v>
          </cell>
          <cell r="I3">
            <v>60.8</v>
          </cell>
          <cell r="J3">
            <v>71.5</v>
          </cell>
          <cell r="K3">
            <v>79.400000000000006</v>
          </cell>
          <cell r="L3">
            <v>87.2</v>
          </cell>
          <cell r="M3">
            <v>93.1</v>
          </cell>
          <cell r="N3">
            <v>96.9</v>
          </cell>
          <cell r="O3">
            <v>100</v>
          </cell>
        </row>
        <row r="4">
          <cell r="A4" t="str">
            <v>ALL</v>
          </cell>
          <cell r="B4" t="str">
            <v>Over</v>
          </cell>
          <cell r="C4" t="str">
            <v>4000</v>
          </cell>
          <cell r="D4" t="str">
            <v xml:space="preserve"> Dev</v>
          </cell>
          <cell r="E4">
            <v>0</v>
          </cell>
          <cell r="F4">
            <v>16.100000000000001</v>
          </cell>
          <cell r="G4">
            <v>21.6</v>
          </cell>
          <cell r="H4">
            <v>22.5</v>
          </cell>
          <cell r="I4">
            <v>21.8</v>
          </cell>
          <cell r="J4">
            <v>19.8</v>
          </cell>
          <cell r="K4">
            <v>16.2</v>
          </cell>
          <cell r="L4">
            <v>11.1</v>
          </cell>
          <cell r="M4">
            <v>6.9</v>
          </cell>
          <cell r="N4">
            <v>3.6</v>
          </cell>
          <cell r="O4">
            <v>0</v>
          </cell>
        </row>
        <row r="5">
          <cell r="A5" t="str">
            <v>ALL</v>
          </cell>
          <cell r="B5" t="str">
            <v>Over</v>
          </cell>
          <cell r="C5" t="str">
            <v>4000</v>
          </cell>
          <cell r="D5" t="str">
            <v xml:space="preserve"> Ear</v>
          </cell>
          <cell r="E5">
            <v>0</v>
          </cell>
          <cell r="F5">
            <v>33.4</v>
          </cell>
          <cell r="G5">
            <v>56.6</v>
          </cell>
          <cell r="H5">
            <v>69.900000000000006</v>
          </cell>
          <cell r="I5">
            <v>82.5</v>
          </cell>
          <cell r="J5">
            <v>91.4</v>
          </cell>
          <cell r="K5">
            <v>95.7</v>
          </cell>
          <cell r="L5">
            <v>98.3</v>
          </cell>
          <cell r="M5">
            <v>100</v>
          </cell>
          <cell r="N5">
            <v>100</v>
          </cell>
          <cell r="O5">
            <v>100</v>
          </cell>
        </row>
        <row r="6">
          <cell r="A6" t="str">
            <v>ALL</v>
          </cell>
          <cell r="B6" t="str">
            <v>Over</v>
          </cell>
          <cell r="C6" t="str">
            <v>4000</v>
          </cell>
          <cell r="D6" t="str">
            <v xml:space="preserve"> Lat</v>
          </cell>
          <cell r="E6">
            <v>0</v>
          </cell>
          <cell r="F6">
            <v>1.1000000000000001</v>
          </cell>
          <cell r="G6">
            <v>13.3</v>
          </cell>
          <cell r="H6">
            <v>24.9</v>
          </cell>
          <cell r="I6">
            <v>39</v>
          </cell>
          <cell r="J6">
            <v>51.7</v>
          </cell>
          <cell r="K6">
            <v>63.2</v>
          </cell>
          <cell r="L6">
            <v>76.099999999999994</v>
          </cell>
          <cell r="M6">
            <v>86.2</v>
          </cell>
          <cell r="N6">
            <v>93.3</v>
          </cell>
          <cell r="O6">
            <v>100</v>
          </cell>
        </row>
        <row r="7">
          <cell r="A7" t="str">
            <v>ALL</v>
          </cell>
          <cell r="B7" t="str">
            <v>Over</v>
          </cell>
          <cell r="C7" t="str">
            <v>4000</v>
          </cell>
          <cell r="D7" t="str">
            <v>0-0300-07</v>
          </cell>
          <cell r="E7">
            <v>0</v>
          </cell>
          <cell r="F7">
            <v>43.2</v>
          </cell>
          <cell r="G7">
            <v>74.599999999999994</v>
          </cell>
          <cell r="H7">
            <v>90.2</v>
          </cell>
          <cell r="I7">
            <v>96.9</v>
          </cell>
          <cell r="J7">
            <v>99.4</v>
          </cell>
          <cell r="K7">
            <v>99.5</v>
          </cell>
          <cell r="L7">
            <v>100</v>
          </cell>
          <cell r="M7">
            <v>100</v>
          </cell>
          <cell r="N7">
            <v>100</v>
          </cell>
          <cell r="O7">
            <v>100</v>
          </cell>
        </row>
        <row r="8">
          <cell r="A8" t="str">
            <v>ALL</v>
          </cell>
          <cell r="B8" t="str">
            <v>Over</v>
          </cell>
          <cell r="C8" t="str">
            <v>4000</v>
          </cell>
          <cell r="D8" t="str">
            <v>0-4080-07</v>
          </cell>
          <cell r="E8">
            <v>0</v>
          </cell>
          <cell r="F8">
            <v>6.3</v>
          </cell>
          <cell r="G8">
            <v>23</v>
          </cell>
          <cell r="H8">
            <v>33.700000000000003</v>
          </cell>
          <cell r="I8">
            <v>48.9</v>
          </cell>
          <cell r="J8">
            <v>66.5</v>
          </cell>
          <cell r="K8">
            <v>82.6</v>
          </cell>
          <cell r="L8">
            <v>89.8</v>
          </cell>
          <cell r="M8">
            <v>95.6</v>
          </cell>
          <cell r="N8">
            <v>99.4</v>
          </cell>
          <cell r="O8">
            <v>100</v>
          </cell>
        </row>
        <row r="9">
          <cell r="A9" t="str">
            <v>ALL</v>
          </cell>
          <cell r="B9" t="str">
            <v>Over</v>
          </cell>
          <cell r="C9" t="str">
            <v>4000</v>
          </cell>
          <cell r="D9" t="str">
            <v>0-5550-07</v>
          </cell>
          <cell r="E9">
            <v>0</v>
          </cell>
          <cell r="F9">
            <v>16.8</v>
          </cell>
          <cell r="G9">
            <v>30.3</v>
          </cell>
          <cell r="H9">
            <v>45.6</v>
          </cell>
          <cell r="I9">
            <v>61.2</v>
          </cell>
          <cell r="J9">
            <v>74.5</v>
          </cell>
          <cell r="K9">
            <v>86.1</v>
          </cell>
          <cell r="L9">
            <v>91.2</v>
          </cell>
          <cell r="M9">
            <v>94.8</v>
          </cell>
          <cell r="N9">
            <v>98.3</v>
          </cell>
          <cell r="O9">
            <v>100</v>
          </cell>
        </row>
        <row r="10">
          <cell r="A10" t="str">
            <v>ALL</v>
          </cell>
          <cell r="B10" t="str">
            <v>Over</v>
          </cell>
          <cell r="C10" t="str">
            <v>4000</v>
          </cell>
          <cell r="D10" t="str">
            <v>0-5555-07</v>
          </cell>
          <cell r="E10">
            <v>0</v>
          </cell>
          <cell r="F10">
            <v>5.7</v>
          </cell>
          <cell r="G10">
            <v>24.1</v>
          </cell>
          <cell r="H10">
            <v>29.1</v>
          </cell>
          <cell r="I10">
            <v>36</v>
          </cell>
          <cell r="J10">
            <v>43.5</v>
          </cell>
          <cell r="K10">
            <v>53</v>
          </cell>
          <cell r="L10">
            <v>66.2</v>
          </cell>
          <cell r="M10">
            <v>81.5</v>
          </cell>
          <cell r="N10">
            <v>87.8</v>
          </cell>
          <cell r="O10">
            <v>100</v>
          </cell>
        </row>
        <row r="11">
          <cell r="A11" t="str">
            <v>ALL</v>
          </cell>
          <cell r="B11" t="str">
            <v>Over</v>
          </cell>
          <cell r="C11" t="str">
            <v>4000</v>
          </cell>
          <cell r="D11" t="str">
            <v>0-6000-07</v>
          </cell>
          <cell r="E11">
            <v>0</v>
          </cell>
          <cell r="F11">
            <v>12</v>
          </cell>
          <cell r="G11">
            <v>21.2</v>
          </cell>
          <cell r="H11">
            <v>32.4</v>
          </cell>
          <cell r="I11">
            <v>43.7</v>
          </cell>
          <cell r="J11">
            <v>53.8</v>
          </cell>
          <cell r="K11">
            <v>66.3</v>
          </cell>
          <cell r="L11">
            <v>81.5</v>
          </cell>
          <cell r="M11">
            <v>94</v>
          </cell>
          <cell r="N11">
            <v>97.7</v>
          </cell>
          <cell r="O11">
            <v>100</v>
          </cell>
        </row>
        <row r="12">
          <cell r="A12" t="str">
            <v>ALL</v>
          </cell>
          <cell r="B12" t="str">
            <v>Over</v>
          </cell>
          <cell r="C12" t="str">
            <v>4000</v>
          </cell>
          <cell r="D12" t="str">
            <v>0-6234-07</v>
          </cell>
          <cell r="E12">
            <v>0</v>
          </cell>
          <cell r="F12">
            <v>71.400000000000006</v>
          </cell>
          <cell r="G12">
            <v>90.6</v>
          </cell>
          <cell r="H12">
            <v>100</v>
          </cell>
          <cell r="I12">
            <v>100</v>
          </cell>
          <cell r="J12">
            <v>100</v>
          </cell>
          <cell r="K12">
            <v>100</v>
          </cell>
          <cell r="L12">
            <v>100</v>
          </cell>
          <cell r="M12">
            <v>100</v>
          </cell>
          <cell r="N12">
            <v>100</v>
          </cell>
          <cell r="O12">
            <v>100</v>
          </cell>
        </row>
        <row r="13">
          <cell r="A13" t="str">
            <v>ALL</v>
          </cell>
          <cell r="B13" t="str">
            <v>Over</v>
          </cell>
          <cell r="C13" t="str">
            <v>4000</v>
          </cell>
          <cell r="D13" t="str">
            <v>0-6700-07</v>
          </cell>
          <cell r="E13">
            <v>0</v>
          </cell>
          <cell r="F13">
            <v>26.7</v>
          </cell>
          <cell r="G13">
            <v>48.1</v>
          </cell>
          <cell r="H13">
            <v>61.8</v>
          </cell>
          <cell r="I13">
            <v>69.900000000000006</v>
          </cell>
          <cell r="J13">
            <v>78.8</v>
          </cell>
          <cell r="K13">
            <v>84</v>
          </cell>
          <cell r="L13">
            <v>88.5</v>
          </cell>
          <cell r="M13">
            <v>93.1</v>
          </cell>
          <cell r="N13">
            <v>96.8</v>
          </cell>
          <cell r="O13">
            <v>100</v>
          </cell>
        </row>
        <row r="14">
          <cell r="A14" t="str">
            <v>ALL</v>
          </cell>
          <cell r="B14" t="str">
            <v>Over</v>
          </cell>
          <cell r="C14" t="str">
            <v>4000</v>
          </cell>
          <cell r="D14" t="str">
            <v>0-6800-07</v>
          </cell>
          <cell r="E14">
            <v>0</v>
          </cell>
          <cell r="F14">
            <v>3.8</v>
          </cell>
          <cell r="G14">
            <v>22.7</v>
          </cell>
          <cell r="H14">
            <v>44.6</v>
          </cell>
          <cell r="I14">
            <v>65.900000000000006</v>
          </cell>
          <cell r="J14">
            <v>73.8</v>
          </cell>
          <cell r="K14">
            <v>82.7</v>
          </cell>
          <cell r="L14">
            <v>90.3</v>
          </cell>
          <cell r="M14">
            <v>96.5</v>
          </cell>
          <cell r="N14">
            <v>98.3</v>
          </cell>
          <cell r="O14">
            <v>100</v>
          </cell>
        </row>
        <row r="15">
          <cell r="A15" t="str">
            <v>ALL</v>
          </cell>
          <cell r="B15" t="str">
            <v>Over</v>
          </cell>
          <cell r="C15" t="str">
            <v>4000</v>
          </cell>
          <cell r="D15" t="str">
            <v>0-6900-07</v>
          </cell>
          <cell r="E15">
            <v>0</v>
          </cell>
          <cell r="F15">
            <v>5.6</v>
          </cell>
          <cell r="G15">
            <v>15</v>
          </cell>
          <cell r="H15">
            <v>25.6</v>
          </cell>
          <cell r="I15">
            <v>38.799999999999997</v>
          </cell>
          <cell r="J15">
            <v>51.6</v>
          </cell>
          <cell r="K15">
            <v>58.1</v>
          </cell>
          <cell r="L15">
            <v>70</v>
          </cell>
          <cell r="M15">
            <v>78.7</v>
          </cell>
          <cell r="N15">
            <v>90.5</v>
          </cell>
          <cell r="O15">
            <v>100</v>
          </cell>
        </row>
        <row r="16">
          <cell r="A16" t="str">
            <v>ALL</v>
          </cell>
          <cell r="B16" t="str">
            <v>Over</v>
          </cell>
          <cell r="C16" t="str">
            <v>4000</v>
          </cell>
          <cell r="D16" t="str">
            <v>0-7000-07</v>
          </cell>
          <cell r="E16">
            <v>0</v>
          </cell>
          <cell r="F16">
            <v>6</v>
          </cell>
          <cell r="G16">
            <v>15.6</v>
          </cell>
          <cell r="H16">
            <v>29.2</v>
          </cell>
          <cell r="I16">
            <v>49.6</v>
          </cell>
          <cell r="J16">
            <v>69.2</v>
          </cell>
          <cell r="K16">
            <v>80.599999999999994</v>
          </cell>
          <cell r="L16">
            <v>91.2</v>
          </cell>
          <cell r="M16">
            <v>97.4</v>
          </cell>
          <cell r="N16">
            <v>99.6</v>
          </cell>
          <cell r="O16">
            <v>100</v>
          </cell>
        </row>
        <row r="17">
          <cell r="A17" t="str">
            <v>ALL</v>
          </cell>
          <cell r="B17" t="str">
            <v>Over</v>
          </cell>
          <cell r="C17" t="str">
            <v>4000</v>
          </cell>
          <cell r="D17" t="str">
            <v>0-7100-07</v>
          </cell>
          <cell r="E17">
            <v>0</v>
          </cell>
          <cell r="F17">
            <v>10.6</v>
          </cell>
          <cell r="G17">
            <v>29.6</v>
          </cell>
          <cell r="H17">
            <v>44.3</v>
          </cell>
          <cell r="I17">
            <v>55.4</v>
          </cell>
          <cell r="J17">
            <v>66.2</v>
          </cell>
          <cell r="K17">
            <v>75.8</v>
          </cell>
          <cell r="L17">
            <v>83.8</v>
          </cell>
          <cell r="M17">
            <v>90.7</v>
          </cell>
          <cell r="N17">
            <v>94.4</v>
          </cell>
          <cell r="O17">
            <v>100</v>
          </cell>
        </row>
        <row r="18">
          <cell r="A18" t="str">
            <v>ALL</v>
          </cell>
          <cell r="B18" t="str">
            <v>Over</v>
          </cell>
          <cell r="C18" t="str">
            <v>4000</v>
          </cell>
          <cell r="D18" t="str">
            <v>0-7550-07</v>
          </cell>
          <cell r="E18">
            <v>0</v>
          </cell>
          <cell r="F18">
            <v>14.7</v>
          </cell>
          <cell r="G18">
            <v>24.5</v>
          </cell>
          <cell r="H18">
            <v>38.6</v>
          </cell>
          <cell r="I18">
            <v>50.7</v>
          </cell>
          <cell r="J18">
            <v>61.5</v>
          </cell>
          <cell r="K18">
            <v>74.3</v>
          </cell>
          <cell r="L18">
            <v>86.2</v>
          </cell>
          <cell r="M18">
            <v>93.5</v>
          </cell>
          <cell r="N18">
            <v>96.8</v>
          </cell>
          <cell r="O18">
            <v>100</v>
          </cell>
        </row>
        <row r="19">
          <cell r="A19" t="str">
            <v>ALL</v>
          </cell>
          <cell r="B19" t="str">
            <v>Over</v>
          </cell>
          <cell r="C19" t="str">
            <v>4000</v>
          </cell>
          <cell r="D19" t="str">
            <v>0-7850-07</v>
          </cell>
          <cell r="E19">
            <v>0</v>
          </cell>
          <cell r="F19">
            <v>2.2000000000000002</v>
          </cell>
          <cell r="G19">
            <v>7.7</v>
          </cell>
          <cell r="H19">
            <v>14.8</v>
          </cell>
          <cell r="I19">
            <v>27.2</v>
          </cell>
          <cell r="J19">
            <v>39.9</v>
          </cell>
          <cell r="K19">
            <v>52.7</v>
          </cell>
          <cell r="L19">
            <v>72.8</v>
          </cell>
          <cell r="M19">
            <v>82.9</v>
          </cell>
          <cell r="N19">
            <v>91.5</v>
          </cell>
          <cell r="O19">
            <v>100</v>
          </cell>
        </row>
        <row r="20">
          <cell r="A20" t="str">
            <v>ALL</v>
          </cell>
          <cell r="B20" t="str">
            <v>Over</v>
          </cell>
          <cell r="C20" t="str">
            <v>4000</v>
          </cell>
          <cell r="D20" t="str">
            <v>0-7900-07</v>
          </cell>
          <cell r="E20">
            <v>0</v>
          </cell>
          <cell r="F20">
            <v>22.6</v>
          </cell>
          <cell r="G20">
            <v>40.799999999999997</v>
          </cell>
          <cell r="H20">
            <v>56.3</v>
          </cell>
          <cell r="I20">
            <v>78.3</v>
          </cell>
          <cell r="J20">
            <v>90.3</v>
          </cell>
          <cell r="K20">
            <v>96</v>
          </cell>
          <cell r="L20">
            <v>98.9</v>
          </cell>
          <cell r="M20">
            <v>99.8</v>
          </cell>
          <cell r="N20">
            <v>100</v>
          </cell>
          <cell r="O20">
            <v>100</v>
          </cell>
        </row>
        <row r="21">
          <cell r="A21" t="str">
            <v>ALL</v>
          </cell>
          <cell r="B21" t="str">
            <v>Over</v>
          </cell>
          <cell r="C21" t="str">
            <v>4000</v>
          </cell>
          <cell r="D21" t="str">
            <v>0-8000-07</v>
          </cell>
          <cell r="E21">
            <v>0</v>
          </cell>
          <cell r="F21">
            <v>1</v>
          </cell>
          <cell r="G21">
            <v>10.199999999999999</v>
          </cell>
          <cell r="H21">
            <v>20.100000000000001</v>
          </cell>
          <cell r="I21">
            <v>33.200000000000003</v>
          </cell>
          <cell r="J21">
            <v>46.2</v>
          </cell>
          <cell r="K21">
            <v>62.8</v>
          </cell>
          <cell r="L21">
            <v>79.8</v>
          </cell>
          <cell r="M21">
            <v>90.6</v>
          </cell>
          <cell r="N21">
            <v>96.8</v>
          </cell>
          <cell r="O21">
            <v>100</v>
          </cell>
        </row>
        <row r="22">
          <cell r="A22" t="str">
            <v>ALL</v>
          </cell>
          <cell r="B22" t="str">
            <v>Over</v>
          </cell>
          <cell r="C22" t="str">
            <v>4000</v>
          </cell>
          <cell r="D22" t="str">
            <v>0-8008-07</v>
          </cell>
          <cell r="E22">
            <v>0</v>
          </cell>
          <cell r="F22">
            <v>24.8</v>
          </cell>
          <cell r="G22">
            <v>44.6</v>
          </cell>
          <cell r="H22">
            <v>65.599999999999994</v>
          </cell>
          <cell r="I22">
            <v>84.5</v>
          </cell>
          <cell r="J22">
            <v>93.4</v>
          </cell>
          <cell r="K22">
            <v>95.9</v>
          </cell>
          <cell r="L22">
            <v>98.5</v>
          </cell>
          <cell r="M22">
            <v>99.4</v>
          </cell>
          <cell r="N22">
            <v>100</v>
          </cell>
          <cell r="O22">
            <v>100</v>
          </cell>
        </row>
        <row r="23">
          <cell r="A23" t="str">
            <v>ALL</v>
          </cell>
          <cell r="B23" t="str">
            <v>Over</v>
          </cell>
          <cell r="C23" t="str">
            <v>4000</v>
          </cell>
          <cell r="D23" t="str">
            <v>0-8400-07</v>
          </cell>
          <cell r="E23">
            <v>0</v>
          </cell>
          <cell r="F23">
            <v>12.9</v>
          </cell>
          <cell r="G23">
            <v>33</v>
          </cell>
          <cell r="H23">
            <v>41.3</v>
          </cell>
          <cell r="I23">
            <v>53.6</v>
          </cell>
          <cell r="J23">
            <v>67.8</v>
          </cell>
          <cell r="K23">
            <v>74.099999999999994</v>
          </cell>
          <cell r="L23">
            <v>81.400000000000006</v>
          </cell>
          <cell r="M23">
            <v>89.5</v>
          </cell>
          <cell r="N23">
            <v>94.8</v>
          </cell>
          <cell r="O23">
            <v>100</v>
          </cell>
        </row>
        <row r="24">
          <cell r="A24" t="str">
            <v>ALL</v>
          </cell>
          <cell r="B24" t="str">
            <v>Over</v>
          </cell>
          <cell r="C24" t="str">
            <v>4000</v>
          </cell>
          <cell r="D24" t="str">
            <v>0-8600-07</v>
          </cell>
          <cell r="E24">
            <v>0</v>
          </cell>
          <cell r="F24">
            <v>0.1</v>
          </cell>
          <cell r="G24">
            <v>9.1</v>
          </cell>
          <cell r="H24">
            <v>23.2</v>
          </cell>
          <cell r="I24">
            <v>35.4</v>
          </cell>
          <cell r="J24">
            <v>46.2</v>
          </cell>
          <cell r="K24">
            <v>54.1</v>
          </cell>
          <cell r="L24">
            <v>66.400000000000006</v>
          </cell>
          <cell r="M24">
            <v>80.2</v>
          </cell>
          <cell r="N24">
            <v>92.8</v>
          </cell>
          <cell r="O24">
            <v>100</v>
          </cell>
        </row>
        <row r="25">
          <cell r="A25" t="str">
            <v>ALL</v>
          </cell>
          <cell r="B25" t="str">
            <v>Over</v>
          </cell>
          <cell r="C25" t="str">
            <v>4000</v>
          </cell>
          <cell r="D25" t="str">
            <v>0-8700-07</v>
          </cell>
          <cell r="E25">
            <v>0</v>
          </cell>
          <cell r="F25">
            <v>22.3</v>
          </cell>
          <cell r="G25">
            <v>46.1</v>
          </cell>
          <cell r="H25">
            <v>57.7</v>
          </cell>
          <cell r="I25">
            <v>78</v>
          </cell>
          <cell r="J25">
            <v>98.7</v>
          </cell>
          <cell r="K25">
            <v>100</v>
          </cell>
          <cell r="L25">
            <v>100</v>
          </cell>
          <cell r="M25">
            <v>100</v>
          </cell>
          <cell r="N25">
            <v>100</v>
          </cell>
          <cell r="O25">
            <v>100</v>
          </cell>
        </row>
        <row r="26">
          <cell r="A26" t="str">
            <v>ALL</v>
          </cell>
          <cell r="B26" t="str">
            <v>Over</v>
          </cell>
          <cell r="C26" t="str">
            <v>4000</v>
          </cell>
          <cell r="D26" t="str">
            <v>0-8770-07</v>
          </cell>
          <cell r="E26">
            <v>0</v>
          </cell>
          <cell r="F26">
            <v>12.1</v>
          </cell>
          <cell r="G26">
            <v>22.4</v>
          </cell>
          <cell r="H26">
            <v>29.7</v>
          </cell>
          <cell r="I26">
            <v>40.4</v>
          </cell>
          <cell r="J26">
            <v>52.6</v>
          </cell>
          <cell r="K26">
            <v>65.8</v>
          </cell>
          <cell r="L26">
            <v>78.400000000000006</v>
          </cell>
          <cell r="M26">
            <v>87</v>
          </cell>
          <cell r="N26">
            <v>93.8</v>
          </cell>
          <cell r="O26">
            <v>100</v>
          </cell>
        </row>
        <row r="27">
          <cell r="A27" t="str">
            <v>ALL</v>
          </cell>
          <cell r="B27" t="str">
            <v>Over</v>
          </cell>
          <cell r="C27" t="str">
            <v>4000</v>
          </cell>
          <cell r="D27" t="str">
            <v>0-8950-07</v>
          </cell>
          <cell r="E27">
            <v>0</v>
          </cell>
          <cell r="F27">
            <v>28.2</v>
          </cell>
          <cell r="G27">
            <v>55.4</v>
          </cell>
          <cell r="H27">
            <v>69</v>
          </cell>
          <cell r="I27">
            <v>81.2</v>
          </cell>
          <cell r="J27">
            <v>87.2</v>
          </cell>
          <cell r="K27">
            <v>91.1</v>
          </cell>
          <cell r="L27">
            <v>94.6</v>
          </cell>
          <cell r="M27">
            <v>97.1</v>
          </cell>
          <cell r="N27">
            <v>99.7</v>
          </cell>
          <cell r="O27">
            <v>100</v>
          </cell>
        </row>
        <row r="28">
          <cell r="A28" t="str">
            <v>ALL</v>
          </cell>
          <cell r="B28" t="str">
            <v>Over</v>
          </cell>
          <cell r="C28" t="str">
            <v>4000</v>
          </cell>
          <cell r="D28" t="str">
            <v>0-9200-07</v>
          </cell>
          <cell r="E28">
            <v>0</v>
          </cell>
          <cell r="F28">
            <v>31</v>
          </cell>
          <cell r="G28">
            <v>52.1</v>
          </cell>
          <cell r="H28">
            <v>69.8</v>
          </cell>
          <cell r="I28">
            <v>82.7</v>
          </cell>
          <cell r="J28">
            <v>91.1</v>
          </cell>
          <cell r="K28">
            <v>94.1</v>
          </cell>
          <cell r="L28">
            <v>97.1</v>
          </cell>
          <cell r="M28">
            <v>99.2</v>
          </cell>
          <cell r="N28">
            <v>100</v>
          </cell>
          <cell r="O28">
            <v>100</v>
          </cell>
        </row>
        <row r="29">
          <cell r="A29" t="str">
            <v>ALL</v>
          </cell>
          <cell r="B29" t="str">
            <v>Over</v>
          </cell>
          <cell r="C29" t="str">
            <v>4000</v>
          </cell>
          <cell r="D29" t="str">
            <v>0-9350-07</v>
          </cell>
          <cell r="E29">
            <v>0</v>
          </cell>
          <cell r="F29">
            <v>16.7</v>
          </cell>
          <cell r="G29">
            <v>62.7</v>
          </cell>
          <cell r="H29">
            <v>68.5</v>
          </cell>
          <cell r="I29">
            <v>86</v>
          </cell>
          <cell r="J29">
            <v>93.3</v>
          </cell>
          <cell r="K29">
            <v>97.6</v>
          </cell>
          <cell r="L29">
            <v>99.4</v>
          </cell>
          <cell r="M29">
            <v>100</v>
          </cell>
          <cell r="N29">
            <v>100</v>
          </cell>
          <cell r="O29">
            <v>100</v>
          </cell>
        </row>
      </sheetData>
      <sheetData sheetId="4"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5000</v>
          </cell>
          <cell r="D3" t="str">
            <v xml:space="preserve"> Ave</v>
          </cell>
          <cell r="E3">
            <v>0</v>
          </cell>
          <cell r="F3">
            <v>2.2000000000000002</v>
          </cell>
          <cell r="G3">
            <v>9.6</v>
          </cell>
          <cell r="H3">
            <v>21.7</v>
          </cell>
          <cell r="I3">
            <v>37.700000000000003</v>
          </cell>
          <cell r="J3">
            <v>55.2</v>
          </cell>
          <cell r="K3">
            <v>70.099999999999994</v>
          </cell>
          <cell r="L3">
            <v>82</v>
          </cell>
          <cell r="M3">
            <v>91.9</v>
          </cell>
          <cell r="N3">
            <v>96.8</v>
          </cell>
          <cell r="O3">
            <v>100</v>
          </cell>
        </row>
        <row r="4">
          <cell r="A4" t="str">
            <v>ALL</v>
          </cell>
          <cell r="B4" t="str">
            <v>Over</v>
          </cell>
          <cell r="C4" t="str">
            <v>5000</v>
          </cell>
          <cell r="D4" t="str">
            <v xml:space="preserve"> Dev</v>
          </cell>
          <cell r="E4">
            <v>0</v>
          </cell>
          <cell r="F4">
            <v>3.6</v>
          </cell>
          <cell r="G4">
            <v>9.5</v>
          </cell>
          <cell r="H4">
            <v>16.399999999999999</v>
          </cell>
          <cell r="I4">
            <v>19.399999999999999</v>
          </cell>
          <cell r="J4">
            <v>18</v>
          </cell>
          <cell r="K4">
            <v>14.8</v>
          </cell>
          <cell r="L4">
            <v>12.2</v>
          </cell>
          <cell r="M4">
            <v>6.8</v>
          </cell>
          <cell r="N4">
            <v>2.9</v>
          </cell>
          <cell r="O4">
            <v>0</v>
          </cell>
        </row>
        <row r="5">
          <cell r="A5" t="str">
            <v>ALL</v>
          </cell>
          <cell r="B5" t="str">
            <v>Over</v>
          </cell>
          <cell r="C5" t="str">
            <v>5000</v>
          </cell>
          <cell r="D5" t="str">
            <v xml:space="preserve"> Ear</v>
          </cell>
          <cell r="E5">
            <v>0</v>
          </cell>
          <cell r="F5">
            <v>5.8</v>
          </cell>
          <cell r="G5">
            <v>19.100000000000001</v>
          </cell>
          <cell r="H5">
            <v>38</v>
          </cell>
          <cell r="I5">
            <v>57.1</v>
          </cell>
          <cell r="J5">
            <v>73.2</v>
          </cell>
          <cell r="K5">
            <v>84.9</v>
          </cell>
          <cell r="L5">
            <v>94.2</v>
          </cell>
          <cell r="M5">
            <v>98.7</v>
          </cell>
          <cell r="N5">
            <v>99.6</v>
          </cell>
          <cell r="O5">
            <v>100</v>
          </cell>
        </row>
        <row r="6">
          <cell r="A6" t="str">
            <v>ALL</v>
          </cell>
          <cell r="B6" t="str">
            <v>Over</v>
          </cell>
          <cell r="C6" t="str">
            <v>5000</v>
          </cell>
          <cell r="D6" t="str">
            <v xml:space="preserve"> Lat</v>
          </cell>
          <cell r="E6">
            <v>0</v>
          </cell>
          <cell r="F6">
            <v>0</v>
          </cell>
          <cell r="G6">
            <v>0.1</v>
          </cell>
          <cell r="H6">
            <v>5.3</v>
          </cell>
          <cell r="I6">
            <v>18.399999999999999</v>
          </cell>
          <cell r="J6">
            <v>37.200000000000003</v>
          </cell>
          <cell r="K6">
            <v>55.3</v>
          </cell>
          <cell r="L6">
            <v>69.8</v>
          </cell>
          <cell r="M6">
            <v>85.2</v>
          </cell>
          <cell r="N6">
            <v>93.9</v>
          </cell>
          <cell r="O6">
            <v>100</v>
          </cell>
        </row>
        <row r="7">
          <cell r="A7" t="str">
            <v>ALL</v>
          </cell>
          <cell r="B7" t="str">
            <v>Over</v>
          </cell>
          <cell r="C7" t="str">
            <v>5000</v>
          </cell>
          <cell r="D7" t="str">
            <v>0-0300-07</v>
          </cell>
          <cell r="E7">
            <v>0</v>
          </cell>
          <cell r="F7">
            <v>3.9</v>
          </cell>
          <cell r="G7">
            <v>16.2</v>
          </cell>
          <cell r="H7">
            <v>32.4</v>
          </cell>
          <cell r="I7">
            <v>53.4</v>
          </cell>
          <cell r="J7">
            <v>68.400000000000006</v>
          </cell>
          <cell r="K7">
            <v>78.599999999999994</v>
          </cell>
          <cell r="L7">
            <v>87</v>
          </cell>
          <cell r="M7">
            <v>97</v>
          </cell>
          <cell r="N7">
            <v>99.2</v>
          </cell>
          <cell r="O7">
            <v>100</v>
          </cell>
        </row>
        <row r="8">
          <cell r="A8" t="str">
            <v>ALL</v>
          </cell>
          <cell r="B8" t="str">
            <v>Over</v>
          </cell>
          <cell r="C8" t="str">
            <v>5000</v>
          </cell>
          <cell r="D8" t="str">
            <v>0-4080-07</v>
          </cell>
          <cell r="E8">
            <v>0</v>
          </cell>
          <cell r="F8">
            <v>0</v>
          </cell>
          <cell r="G8">
            <v>0</v>
          </cell>
          <cell r="H8">
            <v>1.5</v>
          </cell>
          <cell r="I8">
            <v>6.4</v>
          </cell>
          <cell r="J8">
            <v>20.6</v>
          </cell>
          <cell r="K8">
            <v>36.9</v>
          </cell>
          <cell r="L8">
            <v>49.4</v>
          </cell>
          <cell r="M8">
            <v>66.900000000000006</v>
          </cell>
          <cell r="N8">
            <v>88.3</v>
          </cell>
          <cell r="O8">
            <v>100</v>
          </cell>
        </row>
        <row r="9">
          <cell r="A9" t="str">
            <v>ALL</v>
          </cell>
          <cell r="B9" t="str">
            <v>Over</v>
          </cell>
          <cell r="C9" t="str">
            <v>5000</v>
          </cell>
          <cell r="D9" t="str">
            <v>0-5550-07</v>
          </cell>
          <cell r="E9">
            <v>0</v>
          </cell>
          <cell r="F9">
            <v>2.1</v>
          </cell>
          <cell r="G9">
            <v>16</v>
          </cell>
          <cell r="H9">
            <v>34.4</v>
          </cell>
          <cell r="I9">
            <v>48.1</v>
          </cell>
          <cell r="J9">
            <v>52.6</v>
          </cell>
          <cell r="K9">
            <v>70.900000000000006</v>
          </cell>
          <cell r="L9">
            <v>96.1</v>
          </cell>
          <cell r="M9">
            <v>98.8</v>
          </cell>
          <cell r="N9">
            <v>98.9</v>
          </cell>
          <cell r="O9">
            <v>100</v>
          </cell>
        </row>
        <row r="10">
          <cell r="A10" t="str">
            <v>ALL</v>
          </cell>
          <cell r="B10" t="str">
            <v>Over</v>
          </cell>
          <cell r="C10" t="str">
            <v>5000</v>
          </cell>
          <cell r="D10" t="str">
            <v>0-5555-07</v>
          </cell>
          <cell r="E10">
            <v>0</v>
          </cell>
          <cell r="F10">
            <v>0.3</v>
          </cell>
          <cell r="G10">
            <v>11.7</v>
          </cell>
          <cell r="H10">
            <v>29</v>
          </cell>
          <cell r="I10">
            <v>51.2</v>
          </cell>
          <cell r="J10">
            <v>75.099999999999994</v>
          </cell>
          <cell r="K10">
            <v>85.3</v>
          </cell>
          <cell r="L10">
            <v>92.5</v>
          </cell>
          <cell r="M10">
            <v>95.9</v>
          </cell>
          <cell r="N10">
            <v>98.5</v>
          </cell>
          <cell r="O10">
            <v>100</v>
          </cell>
        </row>
        <row r="11">
          <cell r="A11" t="str">
            <v>ALL</v>
          </cell>
          <cell r="B11" t="str">
            <v>Over</v>
          </cell>
          <cell r="C11" t="str">
            <v>5000</v>
          </cell>
          <cell r="D11" t="str">
            <v>0-6000-07</v>
          </cell>
          <cell r="E11">
            <v>0</v>
          </cell>
          <cell r="F11">
            <v>1.9</v>
          </cell>
          <cell r="G11">
            <v>14.8</v>
          </cell>
          <cell r="H11">
            <v>24.2</v>
          </cell>
          <cell r="I11">
            <v>39.299999999999997</v>
          </cell>
          <cell r="J11">
            <v>52.1</v>
          </cell>
          <cell r="K11">
            <v>69.3</v>
          </cell>
          <cell r="L11">
            <v>81.599999999999994</v>
          </cell>
          <cell r="M11">
            <v>91.5</v>
          </cell>
          <cell r="N11">
            <v>96.3</v>
          </cell>
          <cell r="O11">
            <v>100</v>
          </cell>
        </row>
        <row r="12">
          <cell r="A12" t="str">
            <v>ALL</v>
          </cell>
          <cell r="B12" t="str">
            <v>Over</v>
          </cell>
          <cell r="C12" t="str">
            <v>5000</v>
          </cell>
          <cell r="D12" t="str">
            <v>0-6234-07</v>
          </cell>
          <cell r="E12">
            <v>0</v>
          </cell>
          <cell r="F12">
            <v>1.7</v>
          </cell>
          <cell r="G12">
            <v>25.3</v>
          </cell>
          <cell r="H12">
            <v>43.3</v>
          </cell>
          <cell r="I12">
            <v>55.2</v>
          </cell>
          <cell r="J12">
            <v>72.400000000000006</v>
          </cell>
          <cell r="K12">
            <v>85.2</v>
          </cell>
          <cell r="L12">
            <v>93.5</v>
          </cell>
          <cell r="M12">
            <v>97.8</v>
          </cell>
          <cell r="N12">
            <v>99.7</v>
          </cell>
          <cell r="O12">
            <v>100</v>
          </cell>
        </row>
        <row r="13">
          <cell r="A13" t="str">
            <v>ALL</v>
          </cell>
          <cell r="B13" t="str">
            <v>Over</v>
          </cell>
          <cell r="C13" t="str">
            <v>5000</v>
          </cell>
          <cell r="D13" t="str">
            <v>0-6700-07</v>
          </cell>
          <cell r="E13">
            <v>0</v>
          </cell>
          <cell r="F13">
            <v>0</v>
          </cell>
          <cell r="G13">
            <v>0.7</v>
          </cell>
          <cell r="H13">
            <v>18.600000000000001</v>
          </cell>
          <cell r="I13">
            <v>30.4</v>
          </cell>
          <cell r="J13">
            <v>45.4</v>
          </cell>
          <cell r="K13">
            <v>60</v>
          </cell>
          <cell r="L13">
            <v>74.900000000000006</v>
          </cell>
          <cell r="M13">
            <v>86.4</v>
          </cell>
          <cell r="N13">
            <v>98.4</v>
          </cell>
          <cell r="O13">
            <v>100</v>
          </cell>
        </row>
        <row r="14">
          <cell r="A14" t="str">
            <v>ALL</v>
          </cell>
          <cell r="B14" t="str">
            <v>Over</v>
          </cell>
          <cell r="C14" t="str">
            <v>5000</v>
          </cell>
          <cell r="D14" t="str">
            <v>0-6800-07</v>
          </cell>
          <cell r="E14">
            <v>0</v>
          </cell>
          <cell r="F14">
            <v>12.1</v>
          </cell>
          <cell r="G14">
            <v>24.7</v>
          </cell>
          <cell r="H14">
            <v>43.5</v>
          </cell>
          <cell r="I14">
            <v>59.6</v>
          </cell>
          <cell r="J14">
            <v>75.599999999999994</v>
          </cell>
          <cell r="K14">
            <v>87.3</v>
          </cell>
          <cell r="L14">
            <v>91.7</v>
          </cell>
          <cell r="M14">
            <v>97.8</v>
          </cell>
          <cell r="N14">
            <v>98.1</v>
          </cell>
          <cell r="O14">
            <v>100</v>
          </cell>
        </row>
        <row r="15">
          <cell r="A15" t="str">
            <v>ALL</v>
          </cell>
          <cell r="B15" t="str">
            <v>Over</v>
          </cell>
          <cell r="C15" t="str">
            <v>5000</v>
          </cell>
          <cell r="D15" t="str">
            <v>0-6900-07</v>
          </cell>
          <cell r="E15">
            <v>0</v>
          </cell>
          <cell r="F15">
            <v>0.1</v>
          </cell>
          <cell r="G15">
            <v>1.2</v>
          </cell>
          <cell r="H15">
            <v>14.8</v>
          </cell>
          <cell r="I15">
            <v>42.7</v>
          </cell>
          <cell r="J15">
            <v>61.8</v>
          </cell>
          <cell r="K15">
            <v>73</v>
          </cell>
          <cell r="L15">
            <v>81.5</v>
          </cell>
          <cell r="M15">
            <v>89.4</v>
          </cell>
          <cell r="N15">
            <v>95.9</v>
          </cell>
          <cell r="O15">
            <v>100</v>
          </cell>
        </row>
        <row r="16">
          <cell r="A16" t="str">
            <v>ALL</v>
          </cell>
          <cell r="B16" t="str">
            <v>Over</v>
          </cell>
          <cell r="C16" t="str">
            <v>5000</v>
          </cell>
          <cell r="D16" t="str">
            <v>0-7000-07</v>
          </cell>
          <cell r="E16">
            <v>0</v>
          </cell>
          <cell r="F16">
            <v>0</v>
          </cell>
          <cell r="G16">
            <v>1.6</v>
          </cell>
          <cell r="H16">
            <v>8.1</v>
          </cell>
          <cell r="I16">
            <v>25.1</v>
          </cell>
          <cell r="J16">
            <v>52.4</v>
          </cell>
          <cell r="K16">
            <v>73.400000000000006</v>
          </cell>
          <cell r="L16">
            <v>85.8</v>
          </cell>
          <cell r="M16">
            <v>94.5</v>
          </cell>
          <cell r="N16">
            <v>96.9</v>
          </cell>
          <cell r="O16">
            <v>100</v>
          </cell>
        </row>
        <row r="17">
          <cell r="A17" t="str">
            <v>ALL</v>
          </cell>
          <cell r="B17" t="str">
            <v>Over</v>
          </cell>
          <cell r="C17" t="str">
            <v>5000</v>
          </cell>
          <cell r="D17" t="str">
            <v>0-7100-07</v>
          </cell>
          <cell r="E17">
            <v>0</v>
          </cell>
          <cell r="F17">
            <v>1.1000000000000001</v>
          </cell>
          <cell r="G17">
            <v>15.4</v>
          </cell>
          <cell r="H17">
            <v>30.7</v>
          </cell>
          <cell r="I17">
            <v>45.7</v>
          </cell>
          <cell r="J17">
            <v>56.6</v>
          </cell>
          <cell r="K17">
            <v>70.7</v>
          </cell>
          <cell r="L17">
            <v>85.6</v>
          </cell>
          <cell r="M17">
            <v>92.6</v>
          </cell>
          <cell r="N17">
            <v>95.7</v>
          </cell>
          <cell r="O17">
            <v>100</v>
          </cell>
        </row>
        <row r="18">
          <cell r="A18" t="str">
            <v>ALL</v>
          </cell>
          <cell r="B18" t="str">
            <v>Over</v>
          </cell>
          <cell r="C18" t="str">
            <v>5000</v>
          </cell>
          <cell r="D18" t="str">
            <v>0-7550-07</v>
          </cell>
          <cell r="E18">
            <v>0</v>
          </cell>
          <cell r="F18">
            <v>0</v>
          </cell>
          <cell r="G18">
            <v>1.1000000000000001</v>
          </cell>
          <cell r="H18">
            <v>8.5</v>
          </cell>
          <cell r="I18">
            <v>28.9</v>
          </cell>
          <cell r="J18">
            <v>51.6</v>
          </cell>
          <cell r="K18">
            <v>64.900000000000006</v>
          </cell>
          <cell r="L18">
            <v>78.7</v>
          </cell>
          <cell r="M18">
            <v>93.5</v>
          </cell>
          <cell r="N18">
            <v>95.4</v>
          </cell>
          <cell r="O18">
            <v>100</v>
          </cell>
        </row>
        <row r="19">
          <cell r="A19" t="str">
            <v>ALL</v>
          </cell>
          <cell r="B19" t="str">
            <v>Over</v>
          </cell>
          <cell r="C19" t="str">
            <v>5000</v>
          </cell>
          <cell r="D19" t="str">
            <v>0-7850-07</v>
          </cell>
          <cell r="E19">
            <v>0</v>
          </cell>
          <cell r="F19">
            <v>5.7</v>
          </cell>
          <cell r="G19">
            <v>24.7</v>
          </cell>
          <cell r="H19">
            <v>55.6</v>
          </cell>
          <cell r="I19">
            <v>77.2</v>
          </cell>
          <cell r="J19">
            <v>90.1</v>
          </cell>
          <cell r="K19">
            <v>98</v>
          </cell>
          <cell r="L19">
            <v>99</v>
          </cell>
          <cell r="M19">
            <v>99.3</v>
          </cell>
          <cell r="N19">
            <v>99.6</v>
          </cell>
          <cell r="O19">
            <v>100</v>
          </cell>
        </row>
        <row r="20">
          <cell r="A20" t="str">
            <v>ALL</v>
          </cell>
          <cell r="B20" t="str">
            <v>Over</v>
          </cell>
          <cell r="C20" t="str">
            <v>5000</v>
          </cell>
          <cell r="D20" t="str">
            <v>0-7900-07</v>
          </cell>
          <cell r="E20">
            <v>0</v>
          </cell>
          <cell r="F20">
            <v>11.9</v>
          </cell>
          <cell r="G20">
            <v>24.5</v>
          </cell>
          <cell r="H20">
            <v>44.9</v>
          </cell>
          <cell r="I20">
            <v>57.8</v>
          </cell>
          <cell r="J20">
            <v>70.7</v>
          </cell>
          <cell r="K20">
            <v>81.400000000000006</v>
          </cell>
          <cell r="L20">
            <v>89.9</v>
          </cell>
          <cell r="M20">
            <v>94.9</v>
          </cell>
          <cell r="N20">
            <v>99.3</v>
          </cell>
          <cell r="O20">
            <v>100</v>
          </cell>
        </row>
        <row r="21">
          <cell r="A21" t="str">
            <v>ALL</v>
          </cell>
          <cell r="B21" t="str">
            <v>Over</v>
          </cell>
          <cell r="C21" t="str">
            <v>5000</v>
          </cell>
          <cell r="D21" t="str">
            <v>0-8000-07</v>
          </cell>
          <cell r="E21">
            <v>0</v>
          </cell>
          <cell r="F21">
            <v>0</v>
          </cell>
          <cell r="G21">
            <v>0.5</v>
          </cell>
          <cell r="H21">
            <v>2.5</v>
          </cell>
          <cell r="I21">
            <v>10.5</v>
          </cell>
          <cell r="J21">
            <v>31</v>
          </cell>
          <cell r="K21">
            <v>51.3</v>
          </cell>
          <cell r="L21">
            <v>72.599999999999994</v>
          </cell>
          <cell r="M21">
            <v>90.5</v>
          </cell>
          <cell r="N21">
            <v>95.9</v>
          </cell>
          <cell r="O21">
            <v>100</v>
          </cell>
        </row>
        <row r="22">
          <cell r="A22" t="str">
            <v>ALL</v>
          </cell>
          <cell r="B22" t="str">
            <v>Over</v>
          </cell>
          <cell r="C22" t="str">
            <v>5000</v>
          </cell>
          <cell r="D22" t="str">
            <v>0-8008-07</v>
          </cell>
          <cell r="E22">
            <v>0</v>
          </cell>
          <cell r="F22">
            <v>1.4</v>
          </cell>
          <cell r="G22">
            <v>10.8</v>
          </cell>
          <cell r="H22">
            <v>20.399999999999999</v>
          </cell>
          <cell r="I22">
            <v>40.799999999999997</v>
          </cell>
          <cell r="J22">
            <v>64</v>
          </cell>
          <cell r="K22">
            <v>78.400000000000006</v>
          </cell>
          <cell r="L22">
            <v>85.4</v>
          </cell>
          <cell r="M22">
            <v>92.6</v>
          </cell>
          <cell r="N22">
            <v>95.4</v>
          </cell>
          <cell r="O22">
            <v>100</v>
          </cell>
        </row>
        <row r="23">
          <cell r="A23" t="str">
            <v>ALL</v>
          </cell>
          <cell r="B23" t="str">
            <v>Over</v>
          </cell>
          <cell r="C23" t="str">
            <v>5000</v>
          </cell>
          <cell r="D23" t="str">
            <v>0-8400-07</v>
          </cell>
          <cell r="E23">
            <v>0</v>
          </cell>
          <cell r="F23">
            <v>0</v>
          </cell>
          <cell r="G23">
            <v>0</v>
          </cell>
          <cell r="H23">
            <v>1.9</v>
          </cell>
          <cell r="I23">
            <v>17.7</v>
          </cell>
          <cell r="J23">
            <v>34.700000000000003</v>
          </cell>
          <cell r="K23">
            <v>48.7</v>
          </cell>
          <cell r="L23">
            <v>61</v>
          </cell>
          <cell r="M23">
            <v>90.2</v>
          </cell>
          <cell r="N23">
            <v>98.2</v>
          </cell>
          <cell r="O23">
            <v>100</v>
          </cell>
        </row>
        <row r="24">
          <cell r="A24" t="str">
            <v>ALL</v>
          </cell>
          <cell r="B24" t="str">
            <v>Over</v>
          </cell>
          <cell r="C24" t="str">
            <v>5000</v>
          </cell>
          <cell r="D24" t="str">
            <v>0-8500-07</v>
          </cell>
          <cell r="E24">
            <v>0</v>
          </cell>
          <cell r="F24">
            <v>8.1999999999999993</v>
          </cell>
          <cell r="G24">
            <v>20.3</v>
          </cell>
          <cell r="H24">
            <v>39.700000000000003</v>
          </cell>
          <cell r="I24">
            <v>70.900000000000006</v>
          </cell>
          <cell r="J24">
            <v>81.7</v>
          </cell>
          <cell r="K24">
            <v>90.5</v>
          </cell>
          <cell r="L24">
            <v>93.9</v>
          </cell>
          <cell r="M24">
            <v>97</v>
          </cell>
          <cell r="N24">
            <v>98.4</v>
          </cell>
          <cell r="O24">
            <v>100</v>
          </cell>
        </row>
        <row r="25">
          <cell r="A25" t="str">
            <v>ALL</v>
          </cell>
          <cell r="B25" t="str">
            <v>Over</v>
          </cell>
          <cell r="C25" t="str">
            <v>5000</v>
          </cell>
          <cell r="D25" t="str">
            <v>0-8600-07</v>
          </cell>
          <cell r="E25">
            <v>0</v>
          </cell>
          <cell r="F25">
            <v>0</v>
          </cell>
          <cell r="G25">
            <v>0.1</v>
          </cell>
          <cell r="H25">
            <v>4.9000000000000004</v>
          </cell>
          <cell r="I25">
            <v>26.6</v>
          </cell>
          <cell r="J25">
            <v>58</v>
          </cell>
          <cell r="K25">
            <v>68.2</v>
          </cell>
          <cell r="L25">
            <v>79.2</v>
          </cell>
          <cell r="M25">
            <v>87.8</v>
          </cell>
          <cell r="N25">
            <v>90.6</v>
          </cell>
          <cell r="O25">
            <v>100</v>
          </cell>
        </row>
        <row r="26">
          <cell r="A26" t="str">
            <v>ALL</v>
          </cell>
          <cell r="B26" t="str">
            <v>Over</v>
          </cell>
          <cell r="C26" t="str">
            <v>5000</v>
          </cell>
          <cell r="D26" t="str">
            <v>0-8700-07</v>
          </cell>
          <cell r="E26">
            <v>0</v>
          </cell>
          <cell r="F26">
            <v>0</v>
          </cell>
          <cell r="G26">
            <v>0</v>
          </cell>
          <cell r="H26">
            <v>0.1</v>
          </cell>
          <cell r="I26">
            <v>4.7</v>
          </cell>
          <cell r="J26">
            <v>19.399999999999999</v>
          </cell>
          <cell r="K26">
            <v>43.2</v>
          </cell>
          <cell r="L26">
            <v>57.2</v>
          </cell>
          <cell r="M26">
            <v>85.1</v>
          </cell>
          <cell r="N26">
            <v>100</v>
          </cell>
          <cell r="O26">
            <v>100</v>
          </cell>
        </row>
        <row r="27">
          <cell r="A27" t="str">
            <v>ALL</v>
          </cell>
          <cell r="B27" t="str">
            <v>Over</v>
          </cell>
          <cell r="C27" t="str">
            <v>5000</v>
          </cell>
          <cell r="D27" t="str">
            <v>0-8770-07</v>
          </cell>
          <cell r="E27">
            <v>0</v>
          </cell>
          <cell r="F27">
            <v>0</v>
          </cell>
          <cell r="G27">
            <v>2.1</v>
          </cell>
          <cell r="H27">
            <v>8.1</v>
          </cell>
          <cell r="I27">
            <v>27</v>
          </cell>
          <cell r="J27">
            <v>46.4</v>
          </cell>
          <cell r="K27">
            <v>66.3</v>
          </cell>
          <cell r="L27">
            <v>86</v>
          </cell>
          <cell r="M27">
            <v>93.8</v>
          </cell>
          <cell r="N27">
            <v>98.1</v>
          </cell>
          <cell r="O27">
            <v>100</v>
          </cell>
        </row>
        <row r="28">
          <cell r="A28" t="str">
            <v>ALL</v>
          </cell>
          <cell r="B28" t="str">
            <v>Over</v>
          </cell>
          <cell r="C28" t="str">
            <v>5000</v>
          </cell>
          <cell r="D28" t="str">
            <v>0-8950-07</v>
          </cell>
          <cell r="E28">
            <v>0</v>
          </cell>
          <cell r="F28">
            <v>0</v>
          </cell>
          <cell r="G28">
            <v>0</v>
          </cell>
          <cell r="H28">
            <v>6.7</v>
          </cell>
          <cell r="I28">
            <v>19.2</v>
          </cell>
          <cell r="J28">
            <v>43.6</v>
          </cell>
          <cell r="K28">
            <v>67.400000000000006</v>
          </cell>
          <cell r="L28">
            <v>83.7</v>
          </cell>
          <cell r="M28">
            <v>93.1</v>
          </cell>
          <cell r="N28">
            <v>94.7</v>
          </cell>
          <cell r="O28">
            <v>100</v>
          </cell>
        </row>
        <row r="29">
          <cell r="A29" t="str">
            <v>ALL</v>
          </cell>
          <cell r="B29" t="str">
            <v>Over</v>
          </cell>
          <cell r="C29" t="str">
            <v>5000</v>
          </cell>
          <cell r="D29" t="str">
            <v>0-9200-07</v>
          </cell>
          <cell r="E29">
            <v>0</v>
          </cell>
          <cell r="F29">
            <v>1.3</v>
          </cell>
          <cell r="G29">
            <v>7.2</v>
          </cell>
          <cell r="H29">
            <v>19.3</v>
          </cell>
          <cell r="I29">
            <v>29.4</v>
          </cell>
          <cell r="J29">
            <v>48.6</v>
          </cell>
          <cell r="K29">
            <v>65.900000000000006</v>
          </cell>
          <cell r="L29">
            <v>84.8</v>
          </cell>
          <cell r="M29">
            <v>95.5</v>
          </cell>
          <cell r="N29">
            <v>97.7</v>
          </cell>
          <cell r="O29">
            <v>100</v>
          </cell>
        </row>
        <row r="30">
          <cell r="A30" t="str">
            <v>ALL</v>
          </cell>
          <cell r="B30" t="str">
            <v>Over</v>
          </cell>
          <cell r="C30" t="str">
            <v>5000</v>
          </cell>
          <cell r="D30" t="str">
            <v>0-9350-07</v>
          </cell>
          <cell r="E30">
            <v>0</v>
          </cell>
          <cell r="F30">
            <v>1.4</v>
          </cell>
          <cell r="G30">
            <v>11.9</v>
          </cell>
          <cell r="H30">
            <v>26.7</v>
          </cell>
          <cell r="I30">
            <v>38</v>
          </cell>
          <cell r="J30">
            <v>52.1</v>
          </cell>
          <cell r="K30">
            <v>67.8</v>
          </cell>
          <cell r="L30">
            <v>76.7</v>
          </cell>
          <cell r="M30">
            <v>84.9</v>
          </cell>
          <cell r="N30">
            <v>93.6</v>
          </cell>
          <cell r="O30">
            <v>100</v>
          </cell>
        </row>
      </sheetData>
      <sheetData sheetId="5"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5400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5400</v>
          </cell>
          <cell r="D3" t="str">
            <v xml:space="preserve"> Ave</v>
          </cell>
          <cell r="E3">
            <v>0</v>
          </cell>
          <cell r="F3">
            <v>3.4</v>
          </cell>
          <cell r="G3">
            <v>12.6</v>
          </cell>
          <cell r="H3">
            <v>25.3</v>
          </cell>
          <cell r="I3">
            <v>40.799999999999997</v>
          </cell>
          <cell r="J3">
            <v>51</v>
          </cell>
          <cell r="K3">
            <v>57.8</v>
          </cell>
          <cell r="L3">
            <v>63.4</v>
          </cell>
          <cell r="M3">
            <v>68.400000000000006</v>
          </cell>
          <cell r="N3">
            <v>71.400000000000006</v>
          </cell>
          <cell r="O3">
            <v>100</v>
          </cell>
        </row>
        <row r="4">
          <cell r="A4" t="str">
            <v>ALL</v>
          </cell>
          <cell r="B4" t="str">
            <v>Over</v>
          </cell>
          <cell r="C4" t="str">
            <v>5400</v>
          </cell>
          <cell r="D4" t="str">
            <v xml:space="preserve"> Dev</v>
          </cell>
          <cell r="E4">
            <v>0</v>
          </cell>
          <cell r="F4">
            <v>5</v>
          </cell>
          <cell r="G4">
            <v>15.5</v>
          </cell>
          <cell r="H4">
            <v>25.1</v>
          </cell>
          <cell r="I4">
            <v>31.7</v>
          </cell>
          <cell r="J4">
            <v>36.6</v>
          </cell>
          <cell r="K4">
            <v>40</v>
          </cell>
          <cell r="L4">
            <v>42.6</v>
          </cell>
          <cell r="M4">
            <v>44.5</v>
          </cell>
          <cell r="N4">
            <v>45.9</v>
          </cell>
          <cell r="O4">
            <v>0</v>
          </cell>
        </row>
        <row r="5">
          <cell r="A5" t="str">
            <v>ALL</v>
          </cell>
          <cell r="B5" t="str">
            <v>Over</v>
          </cell>
          <cell r="C5" t="str">
            <v>5400</v>
          </cell>
          <cell r="D5" t="str">
            <v xml:space="preserve"> Ear</v>
          </cell>
          <cell r="E5">
            <v>0</v>
          </cell>
          <cell r="F5">
            <v>8.4</v>
          </cell>
          <cell r="G5">
            <v>28.1</v>
          </cell>
          <cell r="H5">
            <v>50.4</v>
          </cell>
          <cell r="I5">
            <v>72.5</v>
          </cell>
          <cell r="J5">
            <v>87.7</v>
          </cell>
          <cell r="K5">
            <v>97.8</v>
          </cell>
          <cell r="L5">
            <v>100</v>
          </cell>
          <cell r="M5">
            <v>100</v>
          </cell>
          <cell r="N5">
            <v>100</v>
          </cell>
          <cell r="O5">
            <v>100</v>
          </cell>
        </row>
        <row r="6">
          <cell r="A6" t="str">
            <v>ALL</v>
          </cell>
          <cell r="B6" t="str">
            <v>Over</v>
          </cell>
          <cell r="C6" t="str">
            <v>5400</v>
          </cell>
          <cell r="D6" t="str">
            <v xml:space="preserve"> Lat</v>
          </cell>
          <cell r="E6">
            <v>0</v>
          </cell>
          <cell r="F6">
            <v>0</v>
          </cell>
          <cell r="G6">
            <v>0</v>
          </cell>
          <cell r="H6">
            <v>0.2</v>
          </cell>
          <cell r="I6">
            <v>9.1</v>
          </cell>
          <cell r="J6">
            <v>14.4</v>
          </cell>
          <cell r="K6">
            <v>17.8</v>
          </cell>
          <cell r="L6">
            <v>20.8</v>
          </cell>
          <cell r="M6">
            <v>23.9</v>
          </cell>
          <cell r="N6">
            <v>25.5</v>
          </cell>
          <cell r="O6">
            <v>100</v>
          </cell>
        </row>
        <row r="7">
          <cell r="A7" t="str">
            <v>ALL</v>
          </cell>
          <cell r="B7" t="str">
            <v>Over</v>
          </cell>
          <cell r="C7" t="str">
            <v>5400</v>
          </cell>
          <cell r="D7" t="str">
            <v>0-0300-07</v>
          </cell>
          <cell r="E7">
            <v>0</v>
          </cell>
          <cell r="F7">
            <v>0</v>
          </cell>
          <cell r="G7">
            <v>0</v>
          </cell>
          <cell r="H7">
            <v>0</v>
          </cell>
          <cell r="I7">
            <v>0</v>
          </cell>
          <cell r="J7">
            <v>0</v>
          </cell>
          <cell r="K7">
            <v>0</v>
          </cell>
          <cell r="L7">
            <v>0</v>
          </cell>
          <cell r="M7">
            <v>0</v>
          </cell>
          <cell r="N7">
            <v>0</v>
          </cell>
          <cell r="O7">
            <v>100</v>
          </cell>
        </row>
        <row r="8">
          <cell r="A8" t="str">
            <v>ALL</v>
          </cell>
          <cell r="B8" t="str">
            <v>Over</v>
          </cell>
          <cell r="C8" t="str">
            <v>5400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5400</v>
          </cell>
          <cell r="D9" t="str">
            <v>0-6900-07</v>
          </cell>
          <cell r="E9">
            <v>0</v>
          </cell>
          <cell r="F9">
            <v>12.9</v>
          </cell>
          <cell r="G9">
            <v>26.2</v>
          </cell>
          <cell r="H9">
            <v>44.2</v>
          </cell>
          <cell r="I9">
            <v>58</v>
          </cell>
          <cell r="J9">
            <v>72.099999999999994</v>
          </cell>
          <cell r="K9">
            <v>82.2</v>
          </cell>
          <cell r="L9">
            <v>91.7</v>
          </cell>
          <cell r="M9">
            <v>97.3</v>
          </cell>
          <cell r="N9">
            <v>99.4</v>
          </cell>
          <cell r="O9">
            <v>100</v>
          </cell>
        </row>
        <row r="10">
          <cell r="A10" t="str">
            <v>ALL</v>
          </cell>
          <cell r="B10" t="str">
            <v>Over</v>
          </cell>
          <cell r="C10" t="str">
            <v>5400</v>
          </cell>
          <cell r="D10" t="str">
            <v>0-7000-07</v>
          </cell>
          <cell r="E10">
            <v>0</v>
          </cell>
          <cell r="F10">
            <v>0</v>
          </cell>
          <cell r="G10">
            <v>4.3</v>
          </cell>
          <cell r="H10">
            <v>12.1</v>
          </cell>
          <cell r="I10">
            <v>23.9</v>
          </cell>
          <cell r="J10">
            <v>37.299999999999997</v>
          </cell>
          <cell r="K10">
            <v>49.2</v>
          </cell>
          <cell r="L10">
            <v>62.4</v>
          </cell>
          <cell r="M10">
            <v>80.2</v>
          </cell>
          <cell r="N10">
            <v>95.4</v>
          </cell>
          <cell r="O10">
            <v>100</v>
          </cell>
        </row>
        <row r="11">
          <cell r="A11" t="str">
            <v>ALL</v>
          </cell>
          <cell r="B11" t="str">
            <v>Over</v>
          </cell>
          <cell r="C11" t="str">
            <v>5400</v>
          </cell>
          <cell r="D11" t="str">
            <v>0-7100-07</v>
          </cell>
          <cell r="E11">
            <v>0</v>
          </cell>
          <cell r="F11">
            <v>0</v>
          </cell>
          <cell r="G11">
            <v>0</v>
          </cell>
          <cell r="H11">
            <v>0</v>
          </cell>
          <cell r="I11">
            <v>0</v>
          </cell>
          <cell r="J11">
            <v>0</v>
          </cell>
          <cell r="K11">
            <v>0</v>
          </cell>
          <cell r="L11">
            <v>0</v>
          </cell>
          <cell r="M11">
            <v>0</v>
          </cell>
          <cell r="N11">
            <v>0</v>
          </cell>
          <cell r="O11">
            <v>100</v>
          </cell>
        </row>
        <row r="12">
          <cell r="A12" t="str">
            <v>ALL</v>
          </cell>
          <cell r="B12" t="str">
            <v>Over</v>
          </cell>
          <cell r="C12" t="str">
            <v>5400</v>
          </cell>
          <cell r="D12" t="str">
            <v>0-8000-07</v>
          </cell>
          <cell r="E12">
            <v>0</v>
          </cell>
          <cell r="F12">
            <v>9.1999999999999993</v>
          </cell>
          <cell r="G12">
            <v>27.1</v>
          </cell>
          <cell r="H12">
            <v>44.8</v>
          </cell>
          <cell r="I12">
            <v>65.8</v>
          </cell>
          <cell r="J12">
            <v>81.8</v>
          </cell>
          <cell r="K12">
            <v>92.3</v>
          </cell>
          <cell r="L12">
            <v>98</v>
          </cell>
          <cell r="M12">
            <v>99.9</v>
          </cell>
          <cell r="N12">
            <v>100</v>
          </cell>
          <cell r="O12">
            <v>100</v>
          </cell>
        </row>
        <row r="13">
          <cell r="A13" t="str">
            <v>ALL</v>
          </cell>
          <cell r="B13" t="str">
            <v>Over</v>
          </cell>
          <cell r="C13" t="str">
            <v>5400</v>
          </cell>
          <cell r="D13" t="str">
            <v>0-8400-07</v>
          </cell>
          <cell r="E13">
            <v>0</v>
          </cell>
          <cell r="F13">
            <v>6.1</v>
          </cell>
          <cell r="G13">
            <v>19.3</v>
          </cell>
          <cell r="H13">
            <v>52.9</v>
          </cell>
          <cell r="I13">
            <v>70.099999999999994</v>
          </cell>
          <cell r="J13">
            <v>81.400000000000006</v>
          </cell>
          <cell r="K13">
            <v>91.5</v>
          </cell>
          <cell r="L13">
            <v>96.2</v>
          </cell>
          <cell r="M13">
            <v>100</v>
          </cell>
          <cell r="N13">
            <v>100</v>
          </cell>
          <cell r="O13">
            <v>100</v>
          </cell>
        </row>
        <row r="14">
          <cell r="A14" t="str">
            <v>ALL</v>
          </cell>
          <cell r="B14" t="str">
            <v>Over</v>
          </cell>
          <cell r="C14" t="str">
            <v>5400</v>
          </cell>
          <cell r="D14" t="str">
            <v>0-8500-07</v>
          </cell>
          <cell r="E14">
            <v>0</v>
          </cell>
          <cell r="F14">
            <v>9.3000000000000007</v>
          </cell>
          <cell r="G14">
            <v>46.7</v>
          </cell>
          <cell r="H14">
            <v>70.5</v>
          </cell>
          <cell r="I14">
            <v>87.8</v>
          </cell>
          <cell r="J14">
            <v>94.8</v>
          </cell>
          <cell r="K14">
            <v>97.5</v>
          </cell>
          <cell r="L14">
            <v>99.5</v>
          </cell>
          <cell r="M14">
            <v>100</v>
          </cell>
          <cell r="N14">
            <v>100</v>
          </cell>
          <cell r="O14">
            <v>100</v>
          </cell>
        </row>
        <row r="15">
          <cell r="A15" t="str">
            <v>ALL</v>
          </cell>
          <cell r="B15" t="str">
            <v>Over</v>
          </cell>
          <cell r="C15" t="str">
            <v>5400</v>
          </cell>
          <cell r="D15" t="str">
            <v>0-8600-07</v>
          </cell>
          <cell r="E15">
            <v>0</v>
          </cell>
          <cell r="F15">
            <v>0</v>
          </cell>
          <cell r="G15">
            <v>0</v>
          </cell>
          <cell r="H15">
            <v>1.1000000000000001</v>
          </cell>
          <cell r="I15">
            <v>27.1</v>
          </cell>
          <cell r="J15">
            <v>44.4</v>
          </cell>
          <cell r="K15">
            <v>55.3</v>
          </cell>
          <cell r="L15">
            <v>64.7</v>
          </cell>
          <cell r="M15">
            <v>81.599999999999994</v>
          </cell>
          <cell r="N15">
            <v>93.4</v>
          </cell>
          <cell r="O15">
            <v>100</v>
          </cell>
        </row>
        <row r="16">
          <cell r="A16" t="str">
            <v>ALL</v>
          </cell>
          <cell r="B16" t="str">
            <v>Over</v>
          </cell>
          <cell r="C16" t="str">
            <v>5400</v>
          </cell>
          <cell r="D16" t="str">
            <v>0-8770-07</v>
          </cell>
          <cell r="E16">
            <v>0</v>
          </cell>
          <cell r="F16">
            <v>0</v>
          </cell>
          <cell r="G16">
            <v>3.2</v>
          </cell>
          <cell r="H16">
            <v>20.6</v>
          </cell>
          <cell r="I16">
            <v>58.8</v>
          </cell>
          <cell r="J16">
            <v>78.8</v>
          </cell>
          <cell r="K16">
            <v>85.5</v>
          </cell>
          <cell r="L16">
            <v>93.4</v>
          </cell>
          <cell r="M16">
            <v>96.5</v>
          </cell>
          <cell r="N16">
            <v>97.7</v>
          </cell>
          <cell r="O16">
            <v>100</v>
          </cell>
        </row>
        <row r="17">
          <cell r="A17" t="str">
            <v>ALL</v>
          </cell>
          <cell r="B17" t="str">
            <v>Over</v>
          </cell>
          <cell r="C17" t="str">
            <v>5400</v>
          </cell>
          <cell r="D17" t="str">
            <v>0-9350-07</v>
          </cell>
          <cell r="E17">
            <v>0</v>
          </cell>
          <cell r="F17">
            <v>0</v>
          </cell>
          <cell r="G17">
            <v>11.5</v>
          </cell>
          <cell r="H17">
            <v>32.1</v>
          </cell>
          <cell r="I17">
            <v>57.3</v>
          </cell>
          <cell r="J17">
            <v>70.599999999999994</v>
          </cell>
          <cell r="K17">
            <v>82.4</v>
          </cell>
          <cell r="L17">
            <v>91.7</v>
          </cell>
          <cell r="M17">
            <v>97.1</v>
          </cell>
          <cell r="N17">
            <v>99.1</v>
          </cell>
          <cell r="O17">
            <v>100</v>
          </cell>
        </row>
      </sheetData>
      <sheetData sheetId="6"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6000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6000</v>
          </cell>
          <cell r="D3" t="str">
            <v xml:space="preserve"> Ave</v>
          </cell>
          <cell r="E3">
            <v>0</v>
          </cell>
          <cell r="F3">
            <v>2.5</v>
          </cell>
          <cell r="G3">
            <v>7.8</v>
          </cell>
          <cell r="H3">
            <v>15.3</v>
          </cell>
          <cell r="I3">
            <v>25</v>
          </cell>
          <cell r="J3">
            <v>36.5</v>
          </cell>
          <cell r="K3">
            <v>49.5</v>
          </cell>
          <cell r="L3">
            <v>62.9</v>
          </cell>
          <cell r="M3">
            <v>75.900000000000006</v>
          </cell>
          <cell r="N3">
            <v>89.8</v>
          </cell>
          <cell r="O3">
            <v>100</v>
          </cell>
        </row>
        <row r="4">
          <cell r="A4" t="str">
            <v>ALL</v>
          </cell>
          <cell r="B4" t="str">
            <v>Over</v>
          </cell>
          <cell r="C4" t="str">
            <v>6000</v>
          </cell>
          <cell r="D4" t="str">
            <v xml:space="preserve"> Dev</v>
          </cell>
          <cell r="E4">
            <v>0</v>
          </cell>
          <cell r="F4">
            <v>3</v>
          </cell>
          <cell r="G4">
            <v>5.3</v>
          </cell>
          <cell r="H4">
            <v>7.7</v>
          </cell>
          <cell r="I4">
            <v>9.1</v>
          </cell>
          <cell r="J4">
            <v>9.5</v>
          </cell>
          <cell r="K4">
            <v>9.4</v>
          </cell>
          <cell r="L4">
            <v>9.3000000000000007</v>
          </cell>
          <cell r="M4">
            <v>7.3</v>
          </cell>
          <cell r="N4">
            <v>4.5999999999999996</v>
          </cell>
          <cell r="O4">
            <v>0</v>
          </cell>
        </row>
        <row r="5">
          <cell r="A5" t="str">
            <v>ALL</v>
          </cell>
          <cell r="B5" t="str">
            <v>Over</v>
          </cell>
          <cell r="C5" t="str">
            <v>6000</v>
          </cell>
          <cell r="D5" t="str">
            <v xml:space="preserve"> Ear</v>
          </cell>
          <cell r="E5">
            <v>0</v>
          </cell>
          <cell r="F5">
            <v>5.5</v>
          </cell>
          <cell r="G5">
            <v>13</v>
          </cell>
          <cell r="H5">
            <v>23</v>
          </cell>
          <cell r="I5">
            <v>34</v>
          </cell>
          <cell r="J5">
            <v>46</v>
          </cell>
          <cell r="K5">
            <v>58.9</v>
          </cell>
          <cell r="L5">
            <v>72.2</v>
          </cell>
          <cell r="M5">
            <v>83.2</v>
          </cell>
          <cell r="N5">
            <v>94.4</v>
          </cell>
          <cell r="O5">
            <v>100</v>
          </cell>
        </row>
        <row r="6">
          <cell r="A6" t="str">
            <v>ALL</v>
          </cell>
          <cell r="B6" t="str">
            <v>Over</v>
          </cell>
          <cell r="C6" t="str">
            <v>6000</v>
          </cell>
          <cell r="D6" t="str">
            <v xml:space="preserve"> Lat</v>
          </cell>
          <cell r="E6">
            <v>0</v>
          </cell>
          <cell r="F6">
            <v>0</v>
          </cell>
          <cell r="G6">
            <v>2.5</v>
          </cell>
          <cell r="H6">
            <v>7.6</v>
          </cell>
          <cell r="I6">
            <v>15.9</v>
          </cell>
          <cell r="J6">
            <v>26.9</v>
          </cell>
          <cell r="K6">
            <v>40</v>
          </cell>
          <cell r="L6">
            <v>53.5</v>
          </cell>
          <cell r="M6">
            <v>68.599999999999994</v>
          </cell>
          <cell r="N6">
            <v>85.2</v>
          </cell>
          <cell r="O6">
            <v>100</v>
          </cell>
        </row>
        <row r="7">
          <cell r="A7" t="str">
            <v>ALL</v>
          </cell>
          <cell r="B7" t="str">
            <v>Over</v>
          </cell>
          <cell r="C7" t="str">
            <v>6000</v>
          </cell>
          <cell r="D7" t="str">
            <v>0-0300-07</v>
          </cell>
          <cell r="E7">
            <v>0</v>
          </cell>
          <cell r="F7">
            <v>2.9</v>
          </cell>
          <cell r="G7">
            <v>9.1999999999999993</v>
          </cell>
          <cell r="H7">
            <v>16.899999999999999</v>
          </cell>
          <cell r="I7">
            <v>26</v>
          </cell>
          <cell r="J7">
            <v>36.700000000000003</v>
          </cell>
          <cell r="K7">
            <v>48.6</v>
          </cell>
          <cell r="L7">
            <v>62.1</v>
          </cell>
          <cell r="M7">
            <v>77.400000000000006</v>
          </cell>
          <cell r="N7">
            <v>92.4</v>
          </cell>
          <cell r="O7">
            <v>100</v>
          </cell>
        </row>
        <row r="8">
          <cell r="A8" t="str">
            <v>ALL</v>
          </cell>
          <cell r="B8" t="str">
            <v>Over</v>
          </cell>
          <cell r="C8" t="str">
            <v>6000</v>
          </cell>
          <cell r="D8" t="str">
            <v>0-4080-07</v>
          </cell>
          <cell r="E8">
            <v>0</v>
          </cell>
          <cell r="F8">
            <v>1.5</v>
          </cell>
          <cell r="G8">
            <v>9.6999999999999993</v>
          </cell>
          <cell r="H8">
            <v>17.899999999999999</v>
          </cell>
          <cell r="I8">
            <v>27.3</v>
          </cell>
          <cell r="J8">
            <v>41.2</v>
          </cell>
          <cell r="K8">
            <v>56.3</v>
          </cell>
          <cell r="L8">
            <v>70.2</v>
          </cell>
          <cell r="M8">
            <v>80</v>
          </cell>
          <cell r="N8">
            <v>90.5</v>
          </cell>
          <cell r="O8">
            <v>100</v>
          </cell>
        </row>
        <row r="9">
          <cell r="A9" t="str">
            <v>ALL</v>
          </cell>
          <cell r="B9" t="str">
            <v>Over</v>
          </cell>
          <cell r="C9" t="str">
            <v>6000</v>
          </cell>
          <cell r="D9" t="str">
            <v>0-5550-07</v>
          </cell>
          <cell r="E9">
            <v>0</v>
          </cell>
          <cell r="F9">
            <v>0.1</v>
          </cell>
          <cell r="G9">
            <v>6.9</v>
          </cell>
          <cell r="H9">
            <v>17.2</v>
          </cell>
          <cell r="I9">
            <v>30.3</v>
          </cell>
          <cell r="J9">
            <v>43.9</v>
          </cell>
          <cell r="K9">
            <v>56.2</v>
          </cell>
          <cell r="L9">
            <v>68.7</v>
          </cell>
          <cell r="M9">
            <v>85.3</v>
          </cell>
          <cell r="N9">
            <v>97.5</v>
          </cell>
          <cell r="O9">
            <v>100</v>
          </cell>
        </row>
        <row r="10">
          <cell r="A10" t="str">
            <v>ALL</v>
          </cell>
          <cell r="B10" t="str">
            <v>Over</v>
          </cell>
          <cell r="C10" t="str">
            <v>6000</v>
          </cell>
          <cell r="D10" t="str">
            <v>0-5555-07</v>
          </cell>
          <cell r="E10">
            <v>0</v>
          </cell>
          <cell r="F10">
            <v>1.1000000000000001</v>
          </cell>
          <cell r="G10">
            <v>6.4</v>
          </cell>
          <cell r="H10">
            <v>14.3</v>
          </cell>
          <cell r="I10">
            <v>29</v>
          </cell>
          <cell r="J10">
            <v>41</v>
          </cell>
          <cell r="K10">
            <v>51.6</v>
          </cell>
          <cell r="L10">
            <v>61.6</v>
          </cell>
          <cell r="M10">
            <v>75.099999999999994</v>
          </cell>
          <cell r="N10">
            <v>88.4</v>
          </cell>
          <cell r="O10">
            <v>100</v>
          </cell>
        </row>
        <row r="11">
          <cell r="A11" t="str">
            <v>ALL</v>
          </cell>
          <cell r="B11" t="str">
            <v>Over</v>
          </cell>
          <cell r="C11" t="str">
            <v>6000</v>
          </cell>
          <cell r="D11" t="str">
            <v>0-6000-07</v>
          </cell>
          <cell r="E11">
            <v>0</v>
          </cell>
          <cell r="F11">
            <v>6.1</v>
          </cell>
          <cell r="G11">
            <v>18.5</v>
          </cell>
          <cell r="H11">
            <v>33.1</v>
          </cell>
          <cell r="I11">
            <v>45.5</v>
          </cell>
          <cell r="J11">
            <v>59.2</v>
          </cell>
          <cell r="K11">
            <v>70.599999999999994</v>
          </cell>
          <cell r="L11">
            <v>81.2</v>
          </cell>
          <cell r="M11">
            <v>87.3</v>
          </cell>
          <cell r="N11">
            <v>94.9</v>
          </cell>
          <cell r="O11">
            <v>100</v>
          </cell>
        </row>
        <row r="12">
          <cell r="A12" t="str">
            <v>ALL</v>
          </cell>
          <cell r="B12" t="str">
            <v>Over</v>
          </cell>
          <cell r="C12" t="str">
            <v>6000</v>
          </cell>
          <cell r="D12" t="str">
            <v>0-6234-07</v>
          </cell>
          <cell r="E12">
            <v>0</v>
          </cell>
          <cell r="F12">
            <v>0</v>
          </cell>
          <cell r="G12">
            <v>3.2</v>
          </cell>
          <cell r="H12">
            <v>10.7</v>
          </cell>
          <cell r="I12">
            <v>22.3</v>
          </cell>
          <cell r="J12">
            <v>35.700000000000003</v>
          </cell>
          <cell r="K12">
            <v>47.5</v>
          </cell>
          <cell r="L12">
            <v>60.5</v>
          </cell>
          <cell r="M12">
            <v>75</v>
          </cell>
          <cell r="N12">
            <v>90</v>
          </cell>
          <cell r="O12">
            <v>100</v>
          </cell>
        </row>
        <row r="13">
          <cell r="A13" t="str">
            <v>ALL</v>
          </cell>
          <cell r="B13" t="str">
            <v>Over</v>
          </cell>
          <cell r="C13" t="str">
            <v>6000</v>
          </cell>
          <cell r="D13" t="str">
            <v>0-6700-07</v>
          </cell>
          <cell r="E13">
            <v>0</v>
          </cell>
          <cell r="F13">
            <v>0</v>
          </cell>
          <cell r="G13">
            <v>0</v>
          </cell>
          <cell r="H13">
            <v>3.1</v>
          </cell>
          <cell r="I13">
            <v>12.4</v>
          </cell>
          <cell r="J13">
            <v>25.2</v>
          </cell>
          <cell r="K13">
            <v>43.5</v>
          </cell>
          <cell r="L13">
            <v>61.2</v>
          </cell>
          <cell r="M13">
            <v>74.7</v>
          </cell>
          <cell r="N13">
            <v>87.7</v>
          </cell>
          <cell r="O13">
            <v>100</v>
          </cell>
        </row>
        <row r="14">
          <cell r="A14" t="str">
            <v>ALL</v>
          </cell>
          <cell r="B14" t="str">
            <v>Over</v>
          </cell>
          <cell r="C14" t="str">
            <v>6000</v>
          </cell>
          <cell r="D14" t="str">
            <v>0-6800-07</v>
          </cell>
          <cell r="E14">
            <v>0</v>
          </cell>
          <cell r="F14">
            <v>2.4</v>
          </cell>
          <cell r="G14">
            <v>6.1</v>
          </cell>
          <cell r="H14">
            <v>13.5</v>
          </cell>
          <cell r="I14">
            <v>25.3</v>
          </cell>
          <cell r="J14">
            <v>37.799999999999997</v>
          </cell>
          <cell r="K14">
            <v>54.3</v>
          </cell>
          <cell r="L14">
            <v>74.900000000000006</v>
          </cell>
          <cell r="M14">
            <v>82.6</v>
          </cell>
          <cell r="N14">
            <v>92.9</v>
          </cell>
          <cell r="O14">
            <v>100</v>
          </cell>
        </row>
        <row r="15">
          <cell r="A15" t="str">
            <v>ALL</v>
          </cell>
          <cell r="B15" t="str">
            <v>Over</v>
          </cell>
          <cell r="C15" t="str">
            <v>6000</v>
          </cell>
          <cell r="D15" t="str">
            <v>0-6900-07</v>
          </cell>
          <cell r="E15">
            <v>0</v>
          </cell>
          <cell r="F15">
            <v>9</v>
          </cell>
          <cell r="G15">
            <v>16.8</v>
          </cell>
          <cell r="H15">
            <v>26.1</v>
          </cell>
          <cell r="I15">
            <v>38</v>
          </cell>
          <cell r="J15">
            <v>46.8</v>
          </cell>
          <cell r="K15">
            <v>55.9</v>
          </cell>
          <cell r="L15">
            <v>65.5</v>
          </cell>
          <cell r="M15">
            <v>75.900000000000006</v>
          </cell>
          <cell r="N15">
            <v>88.3</v>
          </cell>
          <cell r="O15">
            <v>100</v>
          </cell>
        </row>
        <row r="16">
          <cell r="A16" t="str">
            <v>ALL</v>
          </cell>
          <cell r="B16" t="str">
            <v>Over</v>
          </cell>
          <cell r="C16" t="str">
            <v>6000</v>
          </cell>
          <cell r="D16" t="str">
            <v>0-7000-07</v>
          </cell>
          <cell r="E16">
            <v>0</v>
          </cell>
          <cell r="F16">
            <v>9.4</v>
          </cell>
          <cell r="G16">
            <v>17.5</v>
          </cell>
          <cell r="H16">
            <v>25</v>
          </cell>
          <cell r="I16">
            <v>34.200000000000003</v>
          </cell>
          <cell r="J16">
            <v>44.4</v>
          </cell>
          <cell r="K16">
            <v>57.6</v>
          </cell>
          <cell r="L16">
            <v>68.5</v>
          </cell>
          <cell r="M16">
            <v>78.5</v>
          </cell>
          <cell r="N16">
            <v>89.2</v>
          </cell>
          <cell r="O16">
            <v>100</v>
          </cell>
        </row>
        <row r="17">
          <cell r="A17" t="str">
            <v>ALL</v>
          </cell>
          <cell r="B17" t="str">
            <v>Over</v>
          </cell>
          <cell r="C17" t="str">
            <v>6000</v>
          </cell>
          <cell r="D17" t="str">
            <v>0-7100-07</v>
          </cell>
          <cell r="E17">
            <v>0</v>
          </cell>
          <cell r="F17">
            <v>1</v>
          </cell>
          <cell r="G17">
            <v>6.3</v>
          </cell>
          <cell r="H17">
            <v>16</v>
          </cell>
          <cell r="I17">
            <v>25.6</v>
          </cell>
          <cell r="J17">
            <v>35.6</v>
          </cell>
          <cell r="K17">
            <v>47.8</v>
          </cell>
          <cell r="L17">
            <v>60.3</v>
          </cell>
          <cell r="M17">
            <v>73.2</v>
          </cell>
          <cell r="N17">
            <v>90.5</v>
          </cell>
          <cell r="O17">
            <v>100</v>
          </cell>
        </row>
        <row r="18">
          <cell r="A18" t="str">
            <v>ALL</v>
          </cell>
          <cell r="B18" t="str">
            <v>Over</v>
          </cell>
          <cell r="C18" t="str">
            <v>6000</v>
          </cell>
          <cell r="D18" t="str">
            <v>0-7550-07</v>
          </cell>
          <cell r="E18">
            <v>0</v>
          </cell>
          <cell r="F18">
            <v>2.1</v>
          </cell>
          <cell r="G18">
            <v>8.3000000000000007</v>
          </cell>
          <cell r="H18">
            <v>11.1</v>
          </cell>
          <cell r="I18">
            <v>14.8</v>
          </cell>
          <cell r="J18">
            <v>20.9</v>
          </cell>
          <cell r="K18">
            <v>30</v>
          </cell>
          <cell r="L18">
            <v>41.6</v>
          </cell>
          <cell r="M18">
            <v>59.1</v>
          </cell>
          <cell r="N18">
            <v>83.1</v>
          </cell>
          <cell r="O18">
            <v>100</v>
          </cell>
        </row>
        <row r="19">
          <cell r="A19" t="str">
            <v>ALL</v>
          </cell>
          <cell r="B19" t="str">
            <v>Over</v>
          </cell>
          <cell r="C19" t="str">
            <v>6000</v>
          </cell>
          <cell r="D19" t="str">
            <v>0-7850-07</v>
          </cell>
          <cell r="E19">
            <v>0</v>
          </cell>
          <cell r="F19">
            <v>1.5</v>
          </cell>
          <cell r="G19">
            <v>5.5</v>
          </cell>
          <cell r="H19">
            <v>8.4</v>
          </cell>
          <cell r="I19">
            <v>15.7</v>
          </cell>
          <cell r="J19">
            <v>29.9</v>
          </cell>
          <cell r="K19">
            <v>47.7</v>
          </cell>
          <cell r="L19">
            <v>66.099999999999994</v>
          </cell>
          <cell r="M19">
            <v>81.400000000000006</v>
          </cell>
          <cell r="N19">
            <v>96.7</v>
          </cell>
          <cell r="O19">
            <v>100</v>
          </cell>
        </row>
        <row r="20">
          <cell r="A20" t="str">
            <v>ALL</v>
          </cell>
          <cell r="B20" t="str">
            <v>Over</v>
          </cell>
          <cell r="C20" t="str">
            <v>6000</v>
          </cell>
          <cell r="D20" t="str">
            <v>0-7900-07</v>
          </cell>
          <cell r="E20">
            <v>0</v>
          </cell>
          <cell r="F20">
            <v>1.2</v>
          </cell>
          <cell r="G20">
            <v>4.0999999999999996</v>
          </cell>
          <cell r="H20">
            <v>8</v>
          </cell>
          <cell r="I20">
            <v>15.7</v>
          </cell>
          <cell r="J20">
            <v>26.4</v>
          </cell>
          <cell r="K20">
            <v>42.5</v>
          </cell>
          <cell r="L20">
            <v>56.7</v>
          </cell>
          <cell r="M20">
            <v>69.5</v>
          </cell>
          <cell r="N20">
            <v>81.8</v>
          </cell>
          <cell r="O20">
            <v>100</v>
          </cell>
        </row>
        <row r="21">
          <cell r="A21" t="str">
            <v>ALL</v>
          </cell>
          <cell r="B21" t="str">
            <v>Over</v>
          </cell>
          <cell r="C21" t="str">
            <v>6000</v>
          </cell>
          <cell r="D21" t="str">
            <v>0-8000-07</v>
          </cell>
          <cell r="E21">
            <v>0</v>
          </cell>
          <cell r="F21">
            <v>1.9</v>
          </cell>
          <cell r="G21">
            <v>6</v>
          </cell>
          <cell r="H21">
            <v>10.8</v>
          </cell>
          <cell r="I21">
            <v>18.2</v>
          </cell>
          <cell r="J21">
            <v>27.1</v>
          </cell>
          <cell r="K21">
            <v>38.9</v>
          </cell>
          <cell r="L21">
            <v>53.2</v>
          </cell>
          <cell r="M21">
            <v>71.3</v>
          </cell>
          <cell r="N21">
            <v>86.9</v>
          </cell>
          <cell r="O21">
            <v>100</v>
          </cell>
        </row>
        <row r="22">
          <cell r="A22" t="str">
            <v>ALL</v>
          </cell>
          <cell r="B22" t="str">
            <v>Over</v>
          </cell>
          <cell r="C22" t="str">
            <v>6000</v>
          </cell>
          <cell r="D22" t="str">
            <v>0-8008-07</v>
          </cell>
          <cell r="E22">
            <v>0</v>
          </cell>
          <cell r="F22">
            <v>1.9</v>
          </cell>
          <cell r="G22">
            <v>8.1</v>
          </cell>
          <cell r="H22">
            <v>17.399999999999999</v>
          </cell>
          <cell r="I22">
            <v>26</v>
          </cell>
          <cell r="J22">
            <v>37.9</v>
          </cell>
          <cell r="K22">
            <v>53.8</v>
          </cell>
          <cell r="L22">
            <v>67.8</v>
          </cell>
          <cell r="M22">
            <v>82.6</v>
          </cell>
          <cell r="N22">
            <v>93.7</v>
          </cell>
          <cell r="O22">
            <v>100</v>
          </cell>
        </row>
        <row r="23">
          <cell r="A23" t="str">
            <v>ALL</v>
          </cell>
          <cell r="B23" t="str">
            <v>Over</v>
          </cell>
          <cell r="C23" t="str">
            <v>6000</v>
          </cell>
          <cell r="D23" t="str">
            <v>0-8400-07</v>
          </cell>
          <cell r="E23">
            <v>0</v>
          </cell>
          <cell r="F23">
            <v>1.8</v>
          </cell>
          <cell r="G23">
            <v>4.5</v>
          </cell>
          <cell r="H23">
            <v>11</v>
          </cell>
          <cell r="I23">
            <v>20.6</v>
          </cell>
          <cell r="J23">
            <v>30.2</v>
          </cell>
          <cell r="K23">
            <v>43.9</v>
          </cell>
          <cell r="L23">
            <v>59.8</v>
          </cell>
          <cell r="M23">
            <v>70</v>
          </cell>
          <cell r="N23">
            <v>85.9</v>
          </cell>
          <cell r="O23">
            <v>100</v>
          </cell>
        </row>
        <row r="24">
          <cell r="A24" t="str">
            <v>ALL</v>
          </cell>
          <cell r="B24" t="str">
            <v>Over</v>
          </cell>
          <cell r="C24" t="str">
            <v>6000</v>
          </cell>
          <cell r="D24" t="str">
            <v>0-8500-07</v>
          </cell>
          <cell r="E24">
            <v>0</v>
          </cell>
          <cell r="F24">
            <v>8.5</v>
          </cell>
          <cell r="G24">
            <v>16</v>
          </cell>
          <cell r="H24">
            <v>25.6</v>
          </cell>
          <cell r="I24">
            <v>36.9</v>
          </cell>
          <cell r="J24">
            <v>48.7</v>
          </cell>
          <cell r="K24">
            <v>63.3</v>
          </cell>
          <cell r="L24">
            <v>77.599999999999994</v>
          </cell>
          <cell r="M24">
            <v>87.6</v>
          </cell>
          <cell r="N24">
            <v>96.7</v>
          </cell>
          <cell r="O24">
            <v>100</v>
          </cell>
        </row>
        <row r="25">
          <cell r="A25" t="str">
            <v>ALL</v>
          </cell>
          <cell r="B25" t="str">
            <v>Over</v>
          </cell>
          <cell r="C25" t="str">
            <v>6000</v>
          </cell>
          <cell r="D25" t="str">
            <v>0-8600-07</v>
          </cell>
          <cell r="E25">
            <v>0</v>
          </cell>
          <cell r="F25">
            <v>0</v>
          </cell>
          <cell r="G25">
            <v>0.4</v>
          </cell>
          <cell r="H25">
            <v>3.3</v>
          </cell>
          <cell r="I25">
            <v>11</v>
          </cell>
          <cell r="J25">
            <v>23.3</v>
          </cell>
          <cell r="K25">
            <v>37.1</v>
          </cell>
          <cell r="L25">
            <v>49.2</v>
          </cell>
          <cell r="M25">
            <v>64.2</v>
          </cell>
          <cell r="N25">
            <v>82.4</v>
          </cell>
          <cell r="O25">
            <v>100</v>
          </cell>
        </row>
        <row r="26">
          <cell r="A26" t="str">
            <v>ALL</v>
          </cell>
          <cell r="B26" t="str">
            <v>Over</v>
          </cell>
          <cell r="C26" t="str">
            <v>6000</v>
          </cell>
          <cell r="D26" t="str">
            <v>0-8700-07</v>
          </cell>
          <cell r="E26">
            <v>0</v>
          </cell>
          <cell r="F26">
            <v>5.9</v>
          </cell>
          <cell r="G26">
            <v>13.6</v>
          </cell>
          <cell r="H26">
            <v>26.4</v>
          </cell>
          <cell r="I26">
            <v>38.200000000000003</v>
          </cell>
          <cell r="J26">
            <v>49.1</v>
          </cell>
          <cell r="K26">
            <v>60.7</v>
          </cell>
          <cell r="L26">
            <v>69.8</v>
          </cell>
          <cell r="M26">
            <v>78.400000000000006</v>
          </cell>
          <cell r="N26">
            <v>89.8</v>
          </cell>
          <cell r="O26">
            <v>100</v>
          </cell>
        </row>
        <row r="27">
          <cell r="A27" t="str">
            <v>ALL</v>
          </cell>
          <cell r="B27" t="str">
            <v>Over</v>
          </cell>
          <cell r="C27" t="str">
            <v>6000</v>
          </cell>
          <cell r="D27" t="str">
            <v>0-8770-07</v>
          </cell>
          <cell r="E27">
            <v>0</v>
          </cell>
          <cell r="F27">
            <v>0</v>
          </cell>
          <cell r="G27">
            <v>5.4</v>
          </cell>
          <cell r="H27">
            <v>18.100000000000001</v>
          </cell>
          <cell r="I27">
            <v>26.5</v>
          </cell>
          <cell r="J27">
            <v>35.4</v>
          </cell>
          <cell r="K27">
            <v>44.8</v>
          </cell>
          <cell r="L27">
            <v>54.3</v>
          </cell>
          <cell r="M27">
            <v>68.099999999999994</v>
          </cell>
          <cell r="N27">
            <v>85.7</v>
          </cell>
          <cell r="O27">
            <v>100</v>
          </cell>
        </row>
        <row r="28">
          <cell r="A28" t="str">
            <v>ALL</v>
          </cell>
          <cell r="B28" t="str">
            <v>Over</v>
          </cell>
          <cell r="C28" t="str">
            <v>6000</v>
          </cell>
          <cell r="D28" t="str">
            <v>0-8950-07</v>
          </cell>
          <cell r="E28">
            <v>0</v>
          </cell>
          <cell r="F28">
            <v>0</v>
          </cell>
          <cell r="G28">
            <v>3</v>
          </cell>
          <cell r="H28">
            <v>12</v>
          </cell>
          <cell r="I28">
            <v>22.6</v>
          </cell>
          <cell r="J28">
            <v>38.700000000000003</v>
          </cell>
          <cell r="K28">
            <v>53.3</v>
          </cell>
          <cell r="L28">
            <v>69.7</v>
          </cell>
          <cell r="M28">
            <v>84.6</v>
          </cell>
          <cell r="N28">
            <v>95.3</v>
          </cell>
          <cell r="O28">
            <v>100</v>
          </cell>
        </row>
        <row r="29">
          <cell r="A29" t="str">
            <v>ALL</v>
          </cell>
          <cell r="B29" t="str">
            <v>Over</v>
          </cell>
          <cell r="C29" t="str">
            <v>6000</v>
          </cell>
          <cell r="D29" t="str">
            <v>0-9200-07</v>
          </cell>
          <cell r="E29">
            <v>0</v>
          </cell>
          <cell r="F29">
            <v>1.3</v>
          </cell>
          <cell r="G29">
            <v>9</v>
          </cell>
          <cell r="H29">
            <v>15</v>
          </cell>
          <cell r="I29">
            <v>23.9</v>
          </cell>
          <cell r="J29">
            <v>36.299999999999997</v>
          </cell>
          <cell r="K29">
            <v>46.5</v>
          </cell>
          <cell r="L29">
            <v>57.5</v>
          </cell>
          <cell r="M29">
            <v>70.2</v>
          </cell>
          <cell r="N29">
            <v>84.6</v>
          </cell>
          <cell r="O29">
            <v>100</v>
          </cell>
        </row>
        <row r="30">
          <cell r="A30" t="str">
            <v>ALL</v>
          </cell>
          <cell r="B30" t="str">
            <v>Over</v>
          </cell>
          <cell r="C30" t="str">
            <v>6000</v>
          </cell>
          <cell r="D30" t="str">
            <v>0-9350-07</v>
          </cell>
          <cell r="E30">
            <v>0</v>
          </cell>
          <cell r="F30">
            <v>0.3</v>
          </cell>
          <cell r="G30">
            <v>2.2000000000000002</v>
          </cell>
          <cell r="H30">
            <v>5.5</v>
          </cell>
          <cell r="I30">
            <v>13.4</v>
          </cell>
          <cell r="J30">
            <v>23.6</v>
          </cell>
          <cell r="K30">
            <v>34.6</v>
          </cell>
          <cell r="L30">
            <v>50.8</v>
          </cell>
          <cell r="M30">
            <v>70.400000000000006</v>
          </cell>
          <cell r="N30">
            <v>89.5</v>
          </cell>
          <cell r="O30">
            <v>100</v>
          </cell>
        </row>
      </sheetData>
      <sheetData sheetId="7"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7000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7000</v>
          </cell>
          <cell r="D3" t="str">
            <v xml:space="preserve"> Ave</v>
          </cell>
          <cell r="E3">
            <v>0</v>
          </cell>
          <cell r="F3">
            <v>0</v>
          </cell>
          <cell r="G3">
            <v>0</v>
          </cell>
          <cell r="H3">
            <v>0.9</v>
          </cell>
          <cell r="I3">
            <v>3.1</v>
          </cell>
          <cell r="J3">
            <v>7.9</v>
          </cell>
          <cell r="K3">
            <v>17.3</v>
          </cell>
          <cell r="L3">
            <v>31</v>
          </cell>
          <cell r="M3">
            <v>52.5</v>
          </cell>
          <cell r="N3">
            <v>75.599999999999994</v>
          </cell>
          <cell r="O3">
            <v>100</v>
          </cell>
        </row>
        <row r="4">
          <cell r="A4" t="str">
            <v>ALL</v>
          </cell>
          <cell r="B4" t="str">
            <v>Over</v>
          </cell>
          <cell r="C4" t="str">
            <v>7000</v>
          </cell>
          <cell r="D4" t="str">
            <v xml:space="preserve"> Dev</v>
          </cell>
          <cell r="E4">
            <v>0</v>
          </cell>
          <cell r="F4">
            <v>0</v>
          </cell>
          <cell r="G4">
            <v>0</v>
          </cell>
          <cell r="H4">
            <v>2.6</v>
          </cell>
          <cell r="I4">
            <v>5.4</v>
          </cell>
          <cell r="J4">
            <v>9.9</v>
          </cell>
          <cell r="K4">
            <v>14.9</v>
          </cell>
          <cell r="L4">
            <v>16.2</v>
          </cell>
          <cell r="M4">
            <v>13.4</v>
          </cell>
          <cell r="N4">
            <v>9.1</v>
          </cell>
          <cell r="O4">
            <v>0</v>
          </cell>
        </row>
        <row r="5">
          <cell r="A5" t="str">
            <v>ALL</v>
          </cell>
          <cell r="B5" t="str">
            <v>Over</v>
          </cell>
          <cell r="C5" t="str">
            <v>7000</v>
          </cell>
          <cell r="D5" t="str">
            <v xml:space="preserve"> Ear</v>
          </cell>
          <cell r="E5">
            <v>0</v>
          </cell>
          <cell r="F5">
            <v>0</v>
          </cell>
          <cell r="G5">
            <v>0.1</v>
          </cell>
          <cell r="H5">
            <v>3.4</v>
          </cell>
          <cell r="I5">
            <v>8.5</v>
          </cell>
          <cell r="J5">
            <v>17.8</v>
          </cell>
          <cell r="K5">
            <v>32.200000000000003</v>
          </cell>
          <cell r="L5">
            <v>47.3</v>
          </cell>
          <cell r="M5">
            <v>65.900000000000006</v>
          </cell>
          <cell r="N5">
            <v>84.7</v>
          </cell>
          <cell r="O5">
            <v>100</v>
          </cell>
        </row>
        <row r="6">
          <cell r="A6" t="str">
            <v>ALL</v>
          </cell>
          <cell r="B6" t="str">
            <v>Over</v>
          </cell>
          <cell r="C6" t="str">
            <v>7000</v>
          </cell>
          <cell r="D6" t="str">
            <v xml:space="preserve"> Lat</v>
          </cell>
          <cell r="E6">
            <v>0</v>
          </cell>
          <cell r="F6">
            <v>0</v>
          </cell>
          <cell r="G6">
            <v>0</v>
          </cell>
          <cell r="H6">
            <v>0</v>
          </cell>
          <cell r="I6">
            <v>0</v>
          </cell>
          <cell r="J6">
            <v>0</v>
          </cell>
          <cell r="K6">
            <v>2.2999999999999998</v>
          </cell>
          <cell r="L6">
            <v>14.8</v>
          </cell>
          <cell r="M6">
            <v>39.1</v>
          </cell>
          <cell r="N6">
            <v>66.5</v>
          </cell>
          <cell r="O6">
            <v>100</v>
          </cell>
        </row>
        <row r="7">
          <cell r="A7" t="str">
            <v>ALL</v>
          </cell>
          <cell r="B7" t="str">
            <v>Over</v>
          </cell>
          <cell r="C7" t="str">
            <v>7000</v>
          </cell>
          <cell r="D7" t="str">
            <v>0-0300-07</v>
          </cell>
          <cell r="E7">
            <v>0</v>
          </cell>
          <cell r="F7">
            <v>0</v>
          </cell>
          <cell r="G7">
            <v>0</v>
          </cell>
          <cell r="H7">
            <v>0</v>
          </cell>
          <cell r="I7">
            <v>0.3</v>
          </cell>
          <cell r="J7">
            <v>5.4</v>
          </cell>
          <cell r="K7">
            <v>20.6</v>
          </cell>
          <cell r="L7">
            <v>44.3</v>
          </cell>
          <cell r="M7">
            <v>64.5</v>
          </cell>
          <cell r="N7">
            <v>86.3</v>
          </cell>
          <cell r="O7">
            <v>100</v>
          </cell>
        </row>
        <row r="8">
          <cell r="A8" t="str">
            <v>ALL</v>
          </cell>
          <cell r="B8" t="str">
            <v>Over</v>
          </cell>
          <cell r="C8" t="str">
            <v>7000</v>
          </cell>
          <cell r="D8" t="str">
            <v>0-4080-07</v>
          </cell>
          <cell r="E8">
            <v>0</v>
          </cell>
          <cell r="F8">
            <v>0</v>
          </cell>
          <cell r="G8">
            <v>0</v>
          </cell>
          <cell r="H8">
            <v>0</v>
          </cell>
          <cell r="I8">
            <v>0</v>
          </cell>
          <cell r="J8">
            <v>1.1000000000000001</v>
          </cell>
          <cell r="K8">
            <v>2.6</v>
          </cell>
          <cell r="L8">
            <v>13.8</v>
          </cell>
          <cell r="M8">
            <v>39.299999999999997</v>
          </cell>
          <cell r="N8">
            <v>67.2</v>
          </cell>
          <cell r="O8">
            <v>100</v>
          </cell>
        </row>
        <row r="9">
          <cell r="A9" t="str">
            <v>ALL</v>
          </cell>
          <cell r="B9" t="str">
            <v>Over</v>
          </cell>
          <cell r="C9" t="str">
            <v>7000</v>
          </cell>
          <cell r="D9" t="str">
            <v>0-5550-07</v>
          </cell>
          <cell r="E9">
            <v>0</v>
          </cell>
          <cell r="F9">
            <v>0</v>
          </cell>
          <cell r="G9">
            <v>0</v>
          </cell>
          <cell r="H9">
            <v>0</v>
          </cell>
          <cell r="I9">
            <v>0</v>
          </cell>
          <cell r="J9">
            <v>0.8</v>
          </cell>
          <cell r="K9">
            <v>3.2</v>
          </cell>
          <cell r="L9">
            <v>6.8</v>
          </cell>
          <cell r="M9">
            <v>22.8</v>
          </cell>
          <cell r="N9">
            <v>57.1</v>
          </cell>
          <cell r="O9">
            <v>100</v>
          </cell>
        </row>
        <row r="10">
          <cell r="A10" t="str">
            <v>ALL</v>
          </cell>
          <cell r="B10" t="str">
            <v>Over</v>
          </cell>
          <cell r="C10" t="str">
            <v>7000</v>
          </cell>
          <cell r="D10" t="str">
            <v>0-5555-07</v>
          </cell>
          <cell r="E10">
            <v>0</v>
          </cell>
          <cell r="F10">
            <v>0</v>
          </cell>
          <cell r="G10">
            <v>0</v>
          </cell>
          <cell r="H10">
            <v>0</v>
          </cell>
          <cell r="I10">
            <v>0</v>
          </cell>
          <cell r="J10">
            <v>0</v>
          </cell>
          <cell r="K10">
            <v>24.5</v>
          </cell>
          <cell r="L10">
            <v>38.700000000000003</v>
          </cell>
          <cell r="M10">
            <v>59.4</v>
          </cell>
          <cell r="N10">
            <v>83.1</v>
          </cell>
          <cell r="O10">
            <v>100</v>
          </cell>
        </row>
        <row r="11">
          <cell r="A11" t="str">
            <v>ALL</v>
          </cell>
          <cell r="B11" t="str">
            <v>Over</v>
          </cell>
          <cell r="C11" t="str">
            <v>7000</v>
          </cell>
          <cell r="D11" t="str">
            <v>0-6000-07</v>
          </cell>
          <cell r="E11">
            <v>0</v>
          </cell>
          <cell r="F11">
            <v>0</v>
          </cell>
          <cell r="G11">
            <v>0</v>
          </cell>
          <cell r="H11">
            <v>0</v>
          </cell>
          <cell r="I11">
            <v>0</v>
          </cell>
          <cell r="J11">
            <v>2.4</v>
          </cell>
          <cell r="K11">
            <v>5.2</v>
          </cell>
          <cell r="L11">
            <v>17.100000000000001</v>
          </cell>
          <cell r="M11">
            <v>41.6</v>
          </cell>
          <cell r="N11">
            <v>67.3</v>
          </cell>
          <cell r="O11">
            <v>100</v>
          </cell>
        </row>
        <row r="12">
          <cell r="A12" t="str">
            <v>ALL</v>
          </cell>
          <cell r="B12" t="str">
            <v>Over</v>
          </cell>
          <cell r="C12" t="str">
            <v>7000</v>
          </cell>
          <cell r="D12" t="str">
            <v>0-6234-07</v>
          </cell>
          <cell r="E12">
            <v>0</v>
          </cell>
          <cell r="F12">
            <v>0</v>
          </cell>
          <cell r="G12">
            <v>0</v>
          </cell>
          <cell r="H12">
            <v>0</v>
          </cell>
          <cell r="I12">
            <v>0</v>
          </cell>
          <cell r="J12">
            <v>1.9</v>
          </cell>
          <cell r="K12">
            <v>13.7</v>
          </cell>
          <cell r="L12">
            <v>34</v>
          </cell>
          <cell r="M12">
            <v>56.8</v>
          </cell>
          <cell r="N12">
            <v>76.5</v>
          </cell>
          <cell r="O12">
            <v>100</v>
          </cell>
        </row>
        <row r="13">
          <cell r="A13" t="str">
            <v>ALL</v>
          </cell>
          <cell r="B13" t="str">
            <v>Over</v>
          </cell>
          <cell r="C13" t="str">
            <v>7000</v>
          </cell>
          <cell r="D13" t="str">
            <v>0-6700-07</v>
          </cell>
          <cell r="E13">
            <v>0</v>
          </cell>
          <cell r="F13">
            <v>0</v>
          </cell>
          <cell r="G13">
            <v>0</v>
          </cell>
          <cell r="H13">
            <v>1.1000000000000001</v>
          </cell>
          <cell r="I13">
            <v>2.4</v>
          </cell>
          <cell r="J13">
            <v>5.9</v>
          </cell>
          <cell r="K13">
            <v>15.2</v>
          </cell>
          <cell r="L13">
            <v>21.9</v>
          </cell>
          <cell r="M13">
            <v>48.2</v>
          </cell>
          <cell r="N13">
            <v>71.2</v>
          </cell>
          <cell r="O13">
            <v>100</v>
          </cell>
        </row>
        <row r="14">
          <cell r="A14" t="str">
            <v>ALL</v>
          </cell>
          <cell r="B14" t="str">
            <v>Over</v>
          </cell>
          <cell r="C14" t="str">
            <v>7000</v>
          </cell>
          <cell r="D14" t="str">
            <v>0-6800-07</v>
          </cell>
          <cell r="E14">
            <v>0</v>
          </cell>
          <cell r="F14">
            <v>0</v>
          </cell>
          <cell r="G14">
            <v>0</v>
          </cell>
          <cell r="H14">
            <v>0.4</v>
          </cell>
          <cell r="I14">
            <v>2.4</v>
          </cell>
          <cell r="J14">
            <v>5.8</v>
          </cell>
          <cell r="K14">
            <v>8.6999999999999993</v>
          </cell>
          <cell r="L14">
            <v>11.9</v>
          </cell>
          <cell r="M14">
            <v>36.9</v>
          </cell>
          <cell r="N14">
            <v>73.3</v>
          </cell>
          <cell r="O14">
            <v>100</v>
          </cell>
        </row>
        <row r="15">
          <cell r="A15" t="str">
            <v>ALL</v>
          </cell>
          <cell r="B15" t="str">
            <v>Over</v>
          </cell>
          <cell r="C15" t="str">
            <v>7000</v>
          </cell>
          <cell r="D15" t="str">
            <v>0-6900-07</v>
          </cell>
          <cell r="E15">
            <v>0</v>
          </cell>
          <cell r="F15">
            <v>0</v>
          </cell>
          <cell r="G15">
            <v>0</v>
          </cell>
          <cell r="H15">
            <v>0</v>
          </cell>
          <cell r="I15">
            <v>4.4000000000000004</v>
          </cell>
          <cell r="J15">
            <v>33.200000000000003</v>
          </cell>
          <cell r="K15">
            <v>63.2</v>
          </cell>
          <cell r="L15">
            <v>71</v>
          </cell>
          <cell r="M15">
            <v>81.400000000000006</v>
          </cell>
          <cell r="N15">
            <v>89.7</v>
          </cell>
          <cell r="O15">
            <v>100</v>
          </cell>
        </row>
        <row r="16">
          <cell r="A16" t="str">
            <v>ALL</v>
          </cell>
          <cell r="B16" t="str">
            <v>Over</v>
          </cell>
          <cell r="C16" t="str">
            <v>7000</v>
          </cell>
          <cell r="D16" t="str">
            <v>0-7000-07</v>
          </cell>
          <cell r="E16">
            <v>0</v>
          </cell>
          <cell r="F16">
            <v>0</v>
          </cell>
          <cell r="G16">
            <v>0</v>
          </cell>
          <cell r="H16">
            <v>0.5</v>
          </cell>
          <cell r="I16">
            <v>1.6</v>
          </cell>
          <cell r="J16">
            <v>6.3</v>
          </cell>
          <cell r="K16">
            <v>19.399999999999999</v>
          </cell>
          <cell r="L16">
            <v>41.8</v>
          </cell>
          <cell r="M16">
            <v>66.5</v>
          </cell>
          <cell r="N16">
            <v>82.7</v>
          </cell>
          <cell r="O16">
            <v>100</v>
          </cell>
        </row>
        <row r="17">
          <cell r="A17" t="str">
            <v>ALL</v>
          </cell>
          <cell r="B17" t="str">
            <v>Over</v>
          </cell>
          <cell r="C17" t="str">
            <v>7000</v>
          </cell>
          <cell r="D17" t="str">
            <v>0-7100-07</v>
          </cell>
          <cell r="E17">
            <v>0</v>
          </cell>
          <cell r="F17">
            <v>0</v>
          </cell>
          <cell r="G17">
            <v>0</v>
          </cell>
          <cell r="H17">
            <v>0.2</v>
          </cell>
          <cell r="I17">
            <v>2.2000000000000002</v>
          </cell>
          <cell r="J17">
            <v>7.7</v>
          </cell>
          <cell r="K17">
            <v>16.899999999999999</v>
          </cell>
          <cell r="L17">
            <v>25.3</v>
          </cell>
          <cell r="M17">
            <v>47.8</v>
          </cell>
          <cell r="N17">
            <v>69.400000000000006</v>
          </cell>
          <cell r="O17">
            <v>100</v>
          </cell>
        </row>
        <row r="18">
          <cell r="A18" t="str">
            <v>ALL</v>
          </cell>
          <cell r="B18" t="str">
            <v>Over</v>
          </cell>
          <cell r="C18" t="str">
            <v>7000</v>
          </cell>
          <cell r="D18" t="str">
            <v>0-7550-07</v>
          </cell>
          <cell r="E18">
            <v>0</v>
          </cell>
          <cell r="F18">
            <v>0</v>
          </cell>
          <cell r="G18">
            <v>0</v>
          </cell>
          <cell r="H18">
            <v>0</v>
          </cell>
          <cell r="I18">
            <v>0</v>
          </cell>
          <cell r="J18">
            <v>0</v>
          </cell>
          <cell r="K18">
            <v>1.7</v>
          </cell>
          <cell r="L18">
            <v>12.4</v>
          </cell>
          <cell r="M18">
            <v>35.5</v>
          </cell>
          <cell r="N18">
            <v>66.900000000000006</v>
          </cell>
          <cell r="O18">
            <v>100</v>
          </cell>
        </row>
        <row r="19">
          <cell r="A19" t="str">
            <v>ALL</v>
          </cell>
          <cell r="B19" t="str">
            <v>Over</v>
          </cell>
          <cell r="C19" t="str">
            <v>7000</v>
          </cell>
          <cell r="D19" t="str">
            <v>0-7850-07</v>
          </cell>
          <cell r="E19">
            <v>0</v>
          </cell>
          <cell r="F19">
            <v>0</v>
          </cell>
          <cell r="G19">
            <v>0</v>
          </cell>
          <cell r="H19">
            <v>0</v>
          </cell>
          <cell r="I19">
            <v>0</v>
          </cell>
          <cell r="J19">
            <v>0</v>
          </cell>
          <cell r="K19">
            <v>1.9</v>
          </cell>
          <cell r="L19">
            <v>12.7</v>
          </cell>
          <cell r="M19">
            <v>61.5</v>
          </cell>
          <cell r="N19">
            <v>86.6</v>
          </cell>
          <cell r="O19">
            <v>100</v>
          </cell>
        </row>
        <row r="20">
          <cell r="A20" t="str">
            <v>ALL</v>
          </cell>
          <cell r="B20" t="str">
            <v>Over</v>
          </cell>
          <cell r="C20" t="str">
            <v>7000</v>
          </cell>
          <cell r="D20" t="str">
            <v>0-7900-07</v>
          </cell>
          <cell r="E20">
            <v>0</v>
          </cell>
          <cell r="F20">
            <v>0</v>
          </cell>
          <cell r="G20">
            <v>0</v>
          </cell>
          <cell r="H20">
            <v>0</v>
          </cell>
          <cell r="I20">
            <v>0.1</v>
          </cell>
          <cell r="J20">
            <v>3.4</v>
          </cell>
          <cell r="K20">
            <v>8.8000000000000007</v>
          </cell>
          <cell r="L20">
            <v>22.9</v>
          </cell>
          <cell r="M20">
            <v>43.9</v>
          </cell>
          <cell r="N20">
            <v>66</v>
          </cell>
          <cell r="O20">
            <v>100</v>
          </cell>
        </row>
        <row r="21">
          <cell r="A21" t="str">
            <v>ALL</v>
          </cell>
          <cell r="B21" t="str">
            <v>Over</v>
          </cell>
          <cell r="C21" t="str">
            <v>7000</v>
          </cell>
          <cell r="D21" t="str">
            <v>0-8000-07</v>
          </cell>
          <cell r="E21">
            <v>0</v>
          </cell>
          <cell r="F21">
            <v>0</v>
          </cell>
          <cell r="G21">
            <v>0</v>
          </cell>
          <cell r="H21">
            <v>2.8</v>
          </cell>
          <cell r="I21">
            <v>12.3</v>
          </cell>
          <cell r="J21">
            <v>24.3</v>
          </cell>
          <cell r="K21">
            <v>31.8</v>
          </cell>
          <cell r="L21">
            <v>40.4</v>
          </cell>
          <cell r="M21">
            <v>55.5</v>
          </cell>
          <cell r="N21">
            <v>82.7</v>
          </cell>
          <cell r="O21">
            <v>100</v>
          </cell>
        </row>
        <row r="22">
          <cell r="A22" t="str">
            <v>ALL</v>
          </cell>
          <cell r="B22" t="str">
            <v>Over</v>
          </cell>
          <cell r="C22" t="str">
            <v>7000</v>
          </cell>
          <cell r="D22" t="str">
            <v>0-8008-07</v>
          </cell>
          <cell r="E22">
            <v>0</v>
          </cell>
          <cell r="F22">
            <v>0</v>
          </cell>
          <cell r="G22">
            <v>0</v>
          </cell>
          <cell r="H22">
            <v>0</v>
          </cell>
          <cell r="I22">
            <v>5.4</v>
          </cell>
          <cell r="J22">
            <v>12.5</v>
          </cell>
          <cell r="K22">
            <v>16.399999999999999</v>
          </cell>
          <cell r="L22">
            <v>35.4</v>
          </cell>
          <cell r="M22">
            <v>53.8</v>
          </cell>
          <cell r="N22">
            <v>78.7</v>
          </cell>
          <cell r="O22">
            <v>100</v>
          </cell>
        </row>
        <row r="23">
          <cell r="A23" t="str">
            <v>ALL</v>
          </cell>
          <cell r="B23" t="str">
            <v>Over</v>
          </cell>
          <cell r="C23" t="str">
            <v>7000</v>
          </cell>
          <cell r="D23" t="str">
            <v>0-8400-07</v>
          </cell>
          <cell r="E23">
            <v>0</v>
          </cell>
          <cell r="F23">
            <v>0</v>
          </cell>
          <cell r="G23">
            <v>0</v>
          </cell>
          <cell r="H23">
            <v>0</v>
          </cell>
          <cell r="I23">
            <v>0.1</v>
          </cell>
          <cell r="J23">
            <v>2.2999999999999998</v>
          </cell>
          <cell r="K23">
            <v>11.5</v>
          </cell>
          <cell r="L23">
            <v>31.5</v>
          </cell>
          <cell r="M23">
            <v>54.6</v>
          </cell>
          <cell r="N23">
            <v>80.2</v>
          </cell>
          <cell r="O23">
            <v>100</v>
          </cell>
        </row>
        <row r="24">
          <cell r="A24" t="str">
            <v>ALL</v>
          </cell>
          <cell r="B24" t="str">
            <v>Over</v>
          </cell>
          <cell r="C24" t="str">
            <v>7000</v>
          </cell>
          <cell r="D24" t="str">
            <v>0-8500-07</v>
          </cell>
          <cell r="E24">
            <v>0</v>
          </cell>
          <cell r="F24">
            <v>0</v>
          </cell>
          <cell r="G24">
            <v>0</v>
          </cell>
          <cell r="H24">
            <v>0</v>
          </cell>
          <cell r="I24">
            <v>0.2</v>
          </cell>
          <cell r="J24">
            <v>2.2999999999999998</v>
          </cell>
          <cell r="K24">
            <v>7</v>
          </cell>
          <cell r="L24">
            <v>23</v>
          </cell>
          <cell r="M24">
            <v>49.6</v>
          </cell>
          <cell r="N24">
            <v>67.900000000000006</v>
          </cell>
          <cell r="O24">
            <v>100</v>
          </cell>
        </row>
        <row r="25">
          <cell r="A25" t="str">
            <v>ALL</v>
          </cell>
          <cell r="B25" t="str">
            <v>Over</v>
          </cell>
          <cell r="C25" t="str">
            <v>7000</v>
          </cell>
          <cell r="D25" t="str">
            <v>0-8600-07</v>
          </cell>
          <cell r="E25">
            <v>0</v>
          </cell>
          <cell r="F25">
            <v>0</v>
          </cell>
          <cell r="G25">
            <v>0</v>
          </cell>
          <cell r="H25">
            <v>0</v>
          </cell>
          <cell r="I25">
            <v>0</v>
          </cell>
          <cell r="J25">
            <v>0</v>
          </cell>
          <cell r="K25">
            <v>13.3</v>
          </cell>
          <cell r="L25">
            <v>41.2</v>
          </cell>
          <cell r="M25">
            <v>53.6</v>
          </cell>
          <cell r="N25">
            <v>74.7</v>
          </cell>
          <cell r="O25">
            <v>100</v>
          </cell>
        </row>
        <row r="26">
          <cell r="A26" t="str">
            <v>ALL</v>
          </cell>
          <cell r="B26" t="str">
            <v>Over</v>
          </cell>
          <cell r="C26" t="str">
            <v>7000</v>
          </cell>
          <cell r="D26" t="str">
            <v>0-8700-07</v>
          </cell>
          <cell r="E26">
            <v>0</v>
          </cell>
          <cell r="F26">
            <v>0</v>
          </cell>
          <cell r="G26">
            <v>0</v>
          </cell>
          <cell r="H26">
            <v>0</v>
          </cell>
          <cell r="I26">
            <v>1</v>
          </cell>
          <cell r="J26">
            <v>8.1</v>
          </cell>
          <cell r="K26">
            <v>28.1</v>
          </cell>
          <cell r="L26">
            <v>56.8</v>
          </cell>
          <cell r="M26">
            <v>73.8</v>
          </cell>
          <cell r="N26">
            <v>89</v>
          </cell>
          <cell r="O26">
            <v>100</v>
          </cell>
        </row>
        <row r="27">
          <cell r="A27" t="str">
            <v>ALL</v>
          </cell>
          <cell r="B27" t="str">
            <v>Over</v>
          </cell>
          <cell r="C27" t="str">
            <v>7000</v>
          </cell>
          <cell r="D27" t="str">
            <v>0-8770-07</v>
          </cell>
          <cell r="E27">
            <v>0</v>
          </cell>
          <cell r="F27">
            <v>0</v>
          </cell>
          <cell r="G27">
            <v>0</v>
          </cell>
          <cell r="H27">
            <v>0.1</v>
          </cell>
          <cell r="I27">
            <v>7.1</v>
          </cell>
          <cell r="J27">
            <v>13.8</v>
          </cell>
          <cell r="K27">
            <v>20.9</v>
          </cell>
          <cell r="L27">
            <v>35.1</v>
          </cell>
          <cell r="M27">
            <v>60.7</v>
          </cell>
          <cell r="N27">
            <v>81.7</v>
          </cell>
          <cell r="O27">
            <v>100</v>
          </cell>
        </row>
        <row r="28">
          <cell r="A28" t="str">
            <v>ALL</v>
          </cell>
          <cell r="B28" t="str">
            <v>Over</v>
          </cell>
          <cell r="C28" t="str">
            <v>7000</v>
          </cell>
          <cell r="D28" t="str">
            <v>0-8950-07</v>
          </cell>
          <cell r="E28">
            <v>0</v>
          </cell>
          <cell r="F28">
            <v>0</v>
          </cell>
          <cell r="G28">
            <v>0</v>
          </cell>
          <cell r="H28">
            <v>0</v>
          </cell>
          <cell r="I28">
            <v>0</v>
          </cell>
          <cell r="J28">
            <v>0.2</v>
          </cell>
          <cell r="K28">
            <v>2.8</v>
          </cell>
          <cell r="L28">
            <v>14.2</v>
          </cell>
          <cell r="M28">
            <v>36.5</v>
          </cell>
          <cell r="N28">
            <v>62.9</v>
          </cell>
          <cell r="O28">
            <v>100</v>
          </cell>
        </row>
        <row r="29">
          <cell r="A29" t="str">
            <v>ALL</v>
          </cell>
          <cell r="B29" t="str">
            <v>Over</v>
          </cell>
          <cell r="C29" t="str">
            <v>7000</v>
          </cell>
          <cell r="D29" t="str">
            <v>0-9200-07</v>
          </cell>
          <cell r="E29">
            <v>0</v>
          </cell>
          <cell r="F29">
            <v>0</v>
          </cell>
          <cell r="G29">
            <v>0</v>
          </cell>
          <cell r="H29">
            <v>4.5999999999999996</v>
          </cell>
          <cell r="I29">
            <v>18.100000000000001</v>
          </cell>
          <cell r="J29">
            <v>29.1</v>
          </cell>
          <cell r="K29">
            <v>47</v>
          </cell>
          <cell r="L29">
            <v>53.7</v>
          </cell>
          <cell r="M29">
            <v>66.3</v>
          </cell>
          <cell r="N29">
            <v>84.2</v>
          </cell>
          <cell r="O29">
            <v>100</v>
          </cell>
        </row>
        <row r="30">
          <cell r="A30" t="str">
            <v>ALL</v>
          </cell>
          <cell r="B30" t="str">
            <v>Over</v>
          </cell>
          <cell r="C30" t="str">
            <v>7000</v>
          </cell>
          <cell r="D30" t="str">
            <v>0-9350-07</v>
          </cell>
          <cell r="E30">
            <v>0</v>
          </cell>
          <cell r="F30">
            <v>0</v>
          </cell>
          <cell r="G30">
            <v>0.2</v>
          </cell>
          <cell r="H30">
            <v>11.8</v>
          </cell>
          <cell r="I30">
            <v>17.399999999999999</v>
          </cell>
          <cell r="J30">
            <v>24</v>
          </cell>
          <cell r="K30">
            <v>29.9</v>
          </cell>
          <cell r="L30">
            <v>38.200000000000003</v>
          </cell>
          <cell r="M30">
            <v>50.2</v>
          </cell>
          <cell r="N30">
            <v>68.599999999999994</v>
          </cell>
          <cell r="O30">
            <v>100</v>
          </cell>
        </row>
      </sheetData>
      <sheetData sheetId="8"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8000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8000</v>
          </cell>
          <cell r="D3" t="str">
            <v xml:space="preserve"> Ave</v>
          </cell>
          <cell r="E3">
            <v>0</v>
          </cell>
          <cell r="F3">
            <v>0.7</v>
          </cell>
          <cell r="G3">
            <v>1.3</v>
          </cell>
          <cell r="H3">
            <v>3.4</v>
          </cell>
          <cell r="I3">
            <v>7.8</v>
          </cell>
          <cell r="J3">
            <v>15.8</v>
          </cell>
          <cell r="K3">
            <v>27.8</v>
          </cell>
          <cell r="L3">
            <v>46.9</v>
          </cell>
          <cell r="M3">
            <v>68.3</v>
          </cell>
          <cell r="N3">
            <v>86.2</v>
          </cell>
          <cell r="O3">
            <v>100</v>
          </cell>
        </row>
        <row r="4">
          <cell r="A4" t="str">
            <v>ALL</v>
          </cell>
          <cell r="B4" t="str">
            <v>Over</v>
          </cell>
          <cell r="C4" t="str">
            <v>8000</v>
          </cell>
          <cell r="D4" t="str">
            <v xml:space="preserve"> Dev</v>
          </cell>
          <cell r="E4">
            <v>0</v>
          </cell>
          <cell r="F4">
            <v>1.8</v>
          </cell>
          <cell r="G4">
            <v>2.6</v>
          </cell>
          <cell r="H4">
            <v>5.2</v>
          </cell>
          <cell r="I4">
            <v>9.6</v>
          </cell>
          <cell r="J4">
            <v>14.1</v>
          </cell>
          <cell r="K4">
            <v>16.8</v>
          </cell>
          <cell r="L4">
            <v>15.9</v>
          </cell>
          <cell r="M4">
            <v>12.4</v>
          </cell>
          <cell r="N4">
            <v>7.9</v>
          </cell>
          <cell r="O4">
            <v>0</v>
          </cell>
        </row>
        <row r="5">
          <cell r="A5" t="str">
            <v>ALL</v>
          </cell>
          <cell r="B5" t="str">
            <v>Over</v>
          </cell>
          <cell r="C5" t="str">
            <v>8000</v>
          </cell>
          <cell r="D5" t="str">
            <v xml:space="preserve"> Ear</v>
          </cell>
          <cell r="E5">
            <v>0</v>
          </cell>
          <cell r="F5">
            <v>2.5</v>
          </cell>
          <cell r="G5">
            <v>3.9</v>
          </cell>
          <cell r="H5">
            <v>8.6</v>
          </cell>
          <cell r="I5">
            <v>17.3</v>
          </cell>
          <cell r="J5">
            <v>29.9</v>
          </cell>
          <cell r="K5">
            <v>44.7</v>
          </cell>
          <cell r="L5">
            <v>62.7</v>
          </cell>
          <cell r="M5">
            <v>80.7</v>
          </cell>
          <cell r="N5">
            <v>94.1</v>
          </cell>
          <cell r="O5">
            <v>100</v>
          </cell>
        </row>
        <row r="6">
          <cell r="A6" t="str">
            <v>ALL</v>
          </cell>
          <cell r="B6" t="str">
            <v>Over</v>
          </cell>
          <cell r="C6" t="str">
            <v>8000</v>
          </cell>
          <cell r="D6" t="str">
            <v xml:space="preserve"> Lat</v>
          </cell>
          <cell r="E6">
            <v>0</v>
          </cell>
          <cell r="F6">
            <v>0</v>
          </cell>
          <cell r="G6">
            <v>0</v>
          </cell>
          <cell r="H6">
            <v>0</v>
          </cell>
          <cell r="I6">
            <v>0</v>
          </cell>
          <cell r="J6">
            <v>1.7</v>
          </cell>
          <cell r="K6">
            <v>11</v>
          </cell>
          <cell r="L6">
            <v>31</v>
          </cell>
          <cell r="M6">
            <v>55.9</v>
          </cell>
          <cell r="N6">
            <v>78.3</v>
          </cell>
          <cell r="O6">
            <v>100</v>
          </cell>
        </row>
        <row r="7">
          <cell r="A7" t="str">
            <v>ALL</v>
          </cell>
          <cell r="B7" t="str">
            <v>Over</v>
          </cell>
          <cell r="C7" t="str">
            <v>8000</v>
          </cell>
          <cell r="D7" t="str">
            <v>0-0300-07</v>
          </cell>
          <cell r="E7">
            <v>0</v>
          </cell>
          <cell r="F7">
            <v>0</v>
          </cell>
          <cell r="G7">
            <v>0.7</v>
          </cell>
          <cell r="H7">
            <v>13.3</v>
          </cell>
          <cell r="I7">
            <v>30.1</v>
          </cell>
          <cell r="J7">
            <v>46</v>
          </cell>
          <cell r="K7">
            <v>54.1</v>
          </cell>
          <cell r="L7">
            <v>65.900000000000006</v>
          </cell>
          <cell r="M7">
            <v>82</v>
          </cell>
          <cell r="N7">
            <v>91.7</v>
          </cell>
          <cell r="O7">
            <v>100</v>
          </cell>
        </row>
        <row r="8">
          <cell r="A8" t="str">
            <v>ALL</v>
          </cell>
          <cell r="B8" t="str">
            <v>Over</v>
          </cell>
          <cell r="C8" t="str">
            <v>8000</v>
          </cell>
          <cell r="D8" t="str">
            <v>0-4080-07</v>
          </cell>
          <cell r="E8">
            <v>0</v>
          </cell>
          <cell r="F8">
            <v>0</v>
          </cell>
          <cell r="G8">
            <v>0.1</v>
          </cell>
          <cell r="H8">
            <v>0.7</v>
          </cell>
          <cell r="I8">
            <v>4</v>
          </cell>
          <cell r="J8">
            <v>11.7</v>
          </cell>
          <cell r="K8">
            <v>22.7</v>
          </cell>
          <cell r="L8">
            <v>49</v>
          </cell>
          <cell r="M8">
            <v>75.7</v>
          </cell>
          <cell r="N8">
            <v>91.6</v>
          </cell>
          <cell r="O8">
            <v>100</v>
          </cell>
        </row>
        <row r="9">
          <cell r="A9" t="str">
            <v>ALL</v>
          </cell>
          <cell r="B9" t="str">
            <v>Over</v>
          </cell>
          <cell r="C9" t="str">
            <v>8000</v>
          </cell>
          <cell r="D9" t="str">
            <v>0-5550-07</v>
          </cell>
          <cell r="E9">
            <v>0</v>
          </cell>
          <cell r="F9">
            <v>0</v>
          </cell>
          <cell r="G9">
            <v>0</v>
          </cell>
          <cell r="H9">
            <v>0.2</v>
          </cell>
          <cell r="I9">
            <v>0.3</v>
          </cell>
          <cell r="J9">
            <v>0.5</v>
          </cell>
          <cell r="K9">
            <v>10.9</v>
          </cell>
          <cell r="L9">
            <v>33.700000000000003</v>
          </cell>
          <cell r="M9">
            <v>52.9</v>
          </cell>
          <cell r="N9">
            <v>75</v>
          </cell>
          <cell r="O9">
            <v>100</v>
          </cell>
        </row>
        <row r="10">
          <cell r="A10" t="str">
            <v>ALL</v>
          </cell>
          <cell r="B10" t="str">
            <v>Over</v>
          </cell>
          <cell r="C10" t="str">
            <v>8000</v>
          </cell>
          <cell r="D10" t="str">
            <v>0-5555-07</v>
          </cell>
          <cell r="E10">
            <v>0</v>
          </cell>
          <cell r="F10">
            <v>0</v>
          </cell>
          <cell r="G10">
            <v>0</v>
          </cell>
          <cell r="H10">
            <v>0</v>
          </cell>
          <cell r="I10">
            <v>0</v>
          </cell>
          <cell r="J10">
            <v>0</v>
          </cell>
          <cell r="K10">
            <v>12</v>
          </cell>
          <cell r="L10">
            <v>33.4</v>
          </cell>
          <cell r="M10">
            <v>55.9</v>
          </cell>
          <cell r="N10">
            <v>82.2</v>
          </cell>
          <cell r="O10">
            <v>100</v>
          </cell>
        </row>
        <row r="11">
          <cell r="A11" t="str">
            <v>ALL</v>
          </cell>
          <cell r="B11" t="str">
            <v>Over</v>
          </cell>
          <cell r="C11" t="str">
            <v>8000</v>
          </cell>
          <cell r="D11" t="str">
            <v>0-6000-07</v>
          </cell>
          <cell r="E11">
            <v>0</v>
          </cell>
          <cell r="F11">
            <v>0</v>
          </cell>
          <cell r="G11">
            <v>0</v>
          </cell>
          <cell r="H11">
            <v>0</v>
          </cell>
          <cell r="I11">
            <v>6.5</v>
          </cell>
          <cell r="J11">
            <v>21.5</v>
          </cell>
          <cell r="K11">
            <v>38.700000000000003</v>
          </cell>
          <cell r="L11">
            <v>55.2</v>
          </cell>
          <cell r="M11">
            <v>77.400000000000006</v>
          </cell>
          <cell r="N11">
            <v>88.1</v>
          </cell>
          <cell r="O11">
            <v>100</v>
          </cell>
        </row>
        <row r="12">
          <cell r="A12" t="str">
            <v>ALL</v>
          </cell>
          <cell r="B12" t="str">
            <v>Over</v>
          </cell>
          <cell r="C12" t="str">
            <v>8000</v>
          </cell>
          <cell r="D12" t="str">
            <v>0-6234-07</v>
          </cell>
          <cell r="E12">
            <v>0</v>
          </cell>
          <cell r="F12">
            <v>0</v>
          </cell>
          <cell r="G12">
            <v>0.3</v>
          </cell>
          <cell r="H12">
            <v>0.7</v>
          </cell>
          <cell r="I12">
            <v>1.6</v>
          </cell>
          <cell r="J12">
            <v>8.9</v>
          </cell>
          <cell r="K12">
            <v>18.5</v>
          </cell>
          <cell r="L12">
            <v>36.700000000000003</v>
          </cell>
          <cell r="M12">
            <v>59.9</v>
          </cell>
          <cell r="N12">
            <v>85.8</v>
          </cell>
          <cell r="O12">
            <v>100</v>
          </cell>
        </row>
        <row r="13">
          <cell r="A13" t="str">
            <v>ALL</v>
          </cell>
          <cell r="B13" t="str">
            <v>Over</v>
          </cell>
          <cell r="C13" t="str">
            <v>8000</v>
          </cell>
          <cell r="D13" t="str">
            <v>0-6700-07</v>
          </cell>
          <cell r="E13">
            <v>0</v>
          </cell>
          <cell r="F13">
            <v>0</v>
          </cell>
          <cell r="G13">
            <v>0.2</v>
          </cell>
          <cell r="H13">
            <v>4.9000000000000004</v>
          </cell>
          <cell r="I13">
            <v>9.6</v>
          </cell>
          <cell r="J13">
            <v>16.7</v>
          </cell>
          <cell r="K13">
            <v>25.2</v>
          </cell>
          <cell r="L13">
            <v>41.4</v>
          </cell>
          <cell r="M13">
            <v>58</v>
          </cell>
          <cell r="N13">
            <v>74</v>
          </cell>
          <cell r="O13">
            <v>100</v>
          </cell>
        </row>
        <row r="14">
          <cell r="A14" t="str">
            <v>ALL</v>
          </cell>
          <cell r="B14" t="str">
            <v>Over</v>
          </cell>
          <cell r="C14" t="str">
            <v>8000</v>
          </cell>
          <cell r="D14" t="str">
            <v>0-6800-07</v>
          </cell>
          <cell r="E14">
            <v>0</v>
          </cell>
          <cell r="F14">
            <v>0.4</v>
          </cell>
          <cell r="G14">
            <v>1.5</v>
          </cell>
          <cell r="H14">
            <v>3.2</v>
          </cell>
          <cell r="I14">
            <v>4.8</v>
          </cell>
          <cell r="J14">
            <v>15.1</v>
          </cell>
          <cell r="K14">
            <v>23.5</v>
          </cell>
          <cell r="L14">
            <v>32.4</v>
          </cell>
          <cell r="M14">
            <v>73.599999999999994</v>
          </cell>
          <cell r="N14">
            <v>96.6</v>
          </cell>
          <cell r="O14">
            <v>100</v>
          </cell>
        </row>
        <row r="15">
          <cell r="A15" t="str">
            <v>ALL</v>
          </cell>
          <cell r="B15" t="str">
            <v>Over</v>
          </cell>
          <cell r="C15" t="str">
            <v>8000</v>
          </cell>
          <cell r="D15" t="str">
            <v>0-6900-07</v>
          </cell>
          <cell r="E15">
            <v>0</v>
          </cell>
          <cell r="F15">
            <v>4.9000000000000004</v>
          </cell>
          <cell r="G15">
            <v>5.3</v>
          </cell>
          <cell r="H15">
            <v>6.1</v>
          </cell>
          <cell r="I15">
            <v>11.5</v>
          </cell>
          <cell r="J15">
            <v>21.5</v>
          </cell>
          <cell r="K15">
            <v>37.6</v>
          </cell>
          <cell r="L15">
            <v>54.6</v>
          </cell>
          <cell r="M15">
            <v>77</v>
          </cell>
          <cell r="N15">
            <v>94</v>
          </cell>
          <cell r="O15">
            <v>100</v>
          </cell>
        </row>
        <row r="16">
          <cell r="A16" t="str">
            <v>ALL</v>
          </cell>
          <cell r="B16" t="str">
            <v>Over</v>
          </cell>
          <cell r="C16" t="str">
            <v>8000</v>
          </cell>
          <cell r="D16" t="str">
            <v>0-7000-07</v>
          </cell>
          <cell r="E16">
            <v>0</v>
          </cell>
          <cell r="F16">
            <v>0</v>
          </cell>
          <cell r="G16">
            <v>0.2</v>
          </cell>
          <cell r="H16">
            <v>1.2</v>
          </cell>
          <cell r="I16">
            <v>2.7</v>
          </cell>
          <cell r="J16">
            <v>4.5999999999999996</v>
          </cell>
          <cell r="K16">
            <v>9.5</v>
          </cell>
          <cell r="L16">
            <v>27.6</v>
          </cell>
          <cell r="M16">
            <v>47.9</v>
          </cell>
          <cell r="N16">
            <v>71.5</v>
          </cell>
          <cell r="O16">
            <v>100</v>
          </cell>
        </row>
        <row r="17">
          <cell r="A17" t="str">
            <v>ALL</v>
          </cell>
          <cell r="B17" t="str">
            <v>Over</v>
          </cell>
          <cell r="C17" t="str">
            <v>8000</v>
          </cell>
          <cell r="D17" t="str">
            <v>0-7100-07</v>
          </cell>
          <cell r="E17">
            <v>0</v>
          </cell>
          <cell r="F17">
            <v>0</v>
          </cell>
          <cell r="G17">
            <v>0.1</v>
          </cell>
          <cell r="H17">
            <v>0.9</v>
          </cell>
          <cell r="I17">
            <v>3.8</v>
          </cell>
          <cell r="J17">
            <v>10.6</v>
          </cell>
          <cell r="K17">
            <v>16.600000000000001</v>
          </cell>
          <cell r="L17">
            <v>35.299999999999997</v>
          </cell>
          <cell r="M17">
            <v>63.4</v>
          </cell>
          <cell r="N17">
            <v>83.7</v>
          </cell>
          <cell r="O17">
            <v>100</v>
          </cell>
        </row>
        <row r="18">
          <cell r="A18" t="str">
            <v>ALL</v>
          </cell>
          <cell r="B18" t="str">
            <v>Over</v>
          </cell>
          <cell r="C18" t="str">
            <v>8000</v>
          </cell>
          <cell r="D18" t="str">
            <v>0-7550-07</v>
          </cell>
          <cell r="E18">
            <v>0</v>
          </cell>
          <cell r="F18">
            <v>0</v>
          </cell>
          <cell r="G18">
            <v>0</v>
          </cell>
          <cell r="H18">
            <v>0</v>
          </cell>
          <cell r="I18">
            <v>0.1</v>
          </cell>
          <cell r="J18">
            <v>2.1</v>
          </cell>
          <cell r="K18">
            <v>8.1</v>
          </cell>
          <cell r="L18">
            <v>25</v>
          </cell>
          <cell r="M18">
            <v>52</v>
          </cell>
          <cell r="N18">
            <v>71.5</v>
          </cell>
          <cell r="O18">
            <v>100</v>
          </cell>
        </row>
        <row r="19">
          <cell r="A19" t="str">
            <v>ALL</v>
          </cell>
          <cell r="B19" t="str">
            <v>Over</v>
          </cell>
          <cell r="C19" t="str">
            <v>8000</v>
          </cell>
          <cell r="D19" t="str">
            <v>0-7850-07</v>
          </cell>
          <cell r="E19">
            <v>0</v>
          </cell>
          <cell r="F19">
            <v>0</v>
          </cell>
          <cell r="G19">
            <v>0</v>
          </cell>
          <cell r="H19">
            <v>0</v>
          </cell>
          <cell r="I19">
            <v>1.1000000000000001</v>
          </cell>
          <cell r="J19">
            <v>5.4</v>
          </cell>
          <cell r="K19">
            <v>14.9</v>
          </cell>
          <cell r="L19">
            <v>32.9</v>
          </cell>
          <cell r="M19">
            <v>57.3</v>
          </cell>
          <cell r="N19">
            <v>77.7</v>
          </cell>
          <cell r="O19">
            <v>100</v>
          </cell>
        </row>
        <row r="20">
          <cell r="A20" t="str">
            <v>ALL</v>
          </cell>
          <cell r="B20" t="str">
            <v>Over</v>
          </cell>
          <cell r="C20" t="str">
            <v>8000</v>
          </cell>
          <cell r="D20" t="str">
            <v>0-7900-07</v>
          </cell>
          <cell r="E20">
            <v>0</v>
          </cell>
          <cell r="F20">
            <v>0.2</v>
          </cell>
          <cell r="G20">
            <v>0.7</v>
          </cell>
          <cell r="H20">
            <v>3.6</v>
          </cell>
          <cell r="I20">
            <v>10.1</v>
          </cell>
          <cell r="J20">
            <v>25.7</v>
          </cell>
          <cell r="K20">
            <v>38.9</v>
          </cell>
          <cell r="L20">
            <v>59.7</v>
          </cell>
          <cell r="M20">
            <v>81.8</v>
          </cell>
          <cell r="N20">
            <v>93.5</v>
          </cell>
          <cell r="O20">
            <v>100</v>
          </cell>
        </row>
        <row r="21">
          <cell r="A21" t="str">
            <v>ALL</v>
          </cell>
          <cell r="B21" t="str">
            <v>Over</v>
          </cell>
          <cell r="C21" t="str">
            <v>8000</v>
          </cell>
          <cell r="D21" t="str">
            <v>0-8000-07</v>
          </cell>
          <cell r="E21">
            <v>0</v>
          </cell>
          <cell r="F21">
            <v>7.8</v>
          </cell>
          <cell r="G21">
            <v>8.8000000000000007</v>
          </cell>
          <cell r="H21">
            <v>9.4</v>
          </cell>
          <cell r="I21">
            <v>12</v>
          </cell>
          <cell r="J21">
            <v>19.2</v>
          </cell>
          <cell r="K21">
            <v>29.2</v>
          </cell>
          <cell r="L21">
            <v>42.5</v>
          </cell>
          <cell r="M21">
            <v>60.6</v>
          </cell>
          <cell r="N21">
            <v>84.3</v>
          </cell>
          <cell r="O21">
            <v>100</v>
          </cell>
        </row>
        <row r="22">
          <cell r="A22" t="str">
            <v>ALL</v>
          </cell>
          <cell r="B22" t="str">
            <v>Over</v>
          </cell>
          <cell r="C22" t="str">
            <v>8000</v>
          </cell>
          <cell r="D22" t="str">
            <v>0-8008-07</v>
          </cell>
          <cell r="E22">
            <v>0</v>
          </cell>
          <cell r="F22">
            <v>0.1</v>
          </cell>
          <cell r="G22">
            <v>1.2</v>
          </cell>
          <cell r="H22">
            <v>1.6</v>
          </cell>
          <cell r="I22">
            <v>2.7</v>
          </cell>
          <cell r="J22">
            <v>4</v>
          </cell>
          <cell r="K22">
            <v>14</v>
          </cell>
          <cell r="L22">
            <v>47.6</v>
          </cell>
          <cell r="M22">
            <v>74.400000000000006</v>
          </cell>
          <cell r="N22">
            <v>92.8</v>
          </cell>
          <cell r="O22">
            <v>100</v>
          </cell>
        </row>
        <row r="23">
          <cell r="A23" t="str">
            <v>ALL</v>
          </cell>
          <cell r="B23" t="str">
            <v>Over</v>
          </cell>
          <cell r="C23" t="str">
            <v>8000</v>
          </cell>
          <cell r="D23" t="str">
            <v>0-8400-07</v>
          </cell>
          <cell r="E23">
            <v>0</v>
          </cell>
          <cell r="F23">
            <v>0</v>
          </cell>
          <cell r="G23">
            <v>0.3</v>
          </cell>
          <cell r="H23">
            <v>1.7</v>
          </cell>
          <cell r="I23">
            <v>3.5</v>
          </cell>
          <cell r="J23">
            <v>6.8</v>
          </cell>
          <cell r="K23">
            <v>18.3</v>
          </cell>
          <cell r="L23">
            <v>41.5</v>
          </cell>
          <cell r="M23">
            <v>65</v>
          </cell>
          <cell r="N23">
            <v>84.2</v>
          </cell>
          <cell r="O23">
            <v>100</v>
          </cell>
        </row>
        <row r="24">
          <cell r="A24" t="str">
            <v>ALL</v>
          </cell>
          <cell r="B24" t="str">
            <v>Over</v>
          </cell>
          <cell r="C24" t="str">
            <v>8000</v>
          </cell>
          <cell r="D24" t="str">
            <v>0-8500-07</v>
          </cell>
          <cell r="E24">
            <v>0</v>
          </cell>
          <cell r="F24">
            <v>1.4</v>
          </cell>
          <cell r="G24">
            <v>3.1</v>
          </cell>
          <cell r="H24">
            <v>7.8</v>
          </cell>
          <cell r="I24">
            <v>13.3</v>
          </cell>
          <cell r="J24">
            <v>18.8</v>
          </cell>
          <cell r="K24">
            <v>26.8</v>
          </cell>
          <cell r="L24">
            <v>48.4</v>
          </cell>
          <cell r="M24">
            <v>70</v>
          </cell>
          <cell r="N24">
            <v>89.8</v>
          </cell>
          <cell r="O24">
            <v>100</v>
          </cell>
        </row>
        <row r="25">
          <cell r="A25" t="str">
            <v>ALL</v>
          </cell>
          <cell r="B25" t="str">
            <v>Over</v>
          </cell>
          <cell r="C25" t="str">
            <v>8000</v>
          </cell>
          <cell r="D25" t="str">
            <v>0-8600-07</v>
          </cell>
          <cell r="E25">
            <v>0</v>
          </cell>
          <cell r="F25">
            <v>0</v>
          </cell>
          <cell r="G25">
            <v>0</v>
          </cell>
          <cell r="H25">
            <v>0</v>
          </cell>
          <cell r="I25">
            <v>0.1</v>
          </cell>
          <cell r="J25">
            <v>8.3000000000000007</v>
          </cell>
          <cell r="K25">
            <v>29.9</v>
          </cell>
          <cell r="L25">
            <v>50.4</v>
          </cell>
          <cell r="M25">
            <v>71</v>
          </cell>
          <cell r="N25">
            <v>88.7</v>
          </cell>
          <cell r="O25">
            <v>100</v>
          </cell>
        </row>
        <row r="26">
          <cell r="A26" t="str">
            <v>ALL</v>
          </cell>
          <cell r="B26" t="str">
            <v>Over</v>
          </cell>
          <cell r="C26" t="str">
            <v>8000</v>
          </cell>
          <cell r="D26" t="str">
            <v>0-8700-07</v>
          </cell>
          <cell r="E26">
            <v>0</v>
          </cell>
          <cell r="F26">
            <v>0</v>
          </cell>
          <cell r="G26">
            <v>0</v>
          </cell>
          <cell r="H26">
            <v>0.9</v>
          </cell>
          <cell r="I26">
            <v>8.1999999999999993</v>
          </cell>
          <cell r="J26">
            <v>23</v>
          </cell>
          <cell r="K26">
            <v>51.8</v>
          </cell>
          <cell r="L26">
            <v>79</v>
          </cell>
          <cell r="M26">
            <v>89.2</v>
          </cell>
          <cell r="N26">
            <v>95.8</v>
          </cell>
          <cell r="O26">
            <v>100</v>
          </cell>
        </row>
        <row r="27">
          <cell r="A27" t="str">
            <v>ALL</v>
          </cell>
          <cell r="B27" t="str">
            <v>Over</v>
          </cell>
          <cell r="C27" t="str">
            <v>8000</v>
          </cell>
          <cell r="D27" t="str">
            <v>0-8770-07</v>
          </cell>
          <cell r="E27">
            <v>0</v>
          </cell>
          <cell r="F27">
            <v>0</v>
          </cell>
          <cell r="G27">
            <v>0.3</v>
          </cell>
          <cell r="H27">
            <v>2.1</v>
          </cell>
          <cell r="I27">
            <v>7.6</v>
          </cell>
          <cell r="J27">
            <v>17.600000000000001</v>
          </cell>
          <cell r="K27">
            <v>31.1</v>
          </cell>
          <cell r="L27">
            <v>49.3</v>
          </cell>
          <cell r="M27">
            <v>68.099999999999994</v>
          </cell>
          <cell r="N27">
            <v>86</v>
          </cell>
          <cell r="O27">
            <v>100</v>
          </cell>
        </row>
        <row r="28">
          <cell r="A28" t="str">
            <v>ALL</v>
          </cell>
          <cell r="B28" t="str">
            <v>Over</v>
          </cell>
          <cell r="C28" t="str">
            <v>8000</v>
          </cell>
          <cell r="D28" t="str">
            <v>0-8950-07</v>
          </cell>
          <cell r="E28">
            <v>0</v>
          </cell>
          <cell r="F28">
            <v>0</v>
          </cell>
          <cell r="G28">
            <v>0</v>
          </cell>
          <cell r="H28">
            <v>0.2</v>
          </cell>
          <cell r="I28">
            <v>2.2999999999999998</v>
          </cell>
          <cell r="J28">
            <v>4.0999999999999996</v>
          </cell>
          <cell r="K28">
            <v>13</v>
          </cell>
          <cell r="L28">
            <v>33</v>
          </cell>
          <cell r="M28">
            <v>54.9</v>
          </cell>
          <cell r="N28">
            <v>83.3</v>
          </cell>
          <cell r="O28">
            <v>100</v>
          </cell>
        </row>
        <row r="29">
          <cell r="A29" t="str">
            <v>ALL</v>
          </cell>
          <cell r="B29" t="str">
            <v>Over</v>
          </cell>
          <cell r="C29" t="str">
            <v>8000</v>
          </cell>
          <cell r="D29" t="str">
            <v>0-9200-07</v>
          </cell>
          <cell r="E29">
            <v>0</v>
          </cell>
          <cell r="F29">
            <v>1.6</v>
          </cell>
          <cell r="G29">
            <v>8.6999999999999993</v>
          </cell>
          <cell r="H29">
            <v>21.7</v>
          </cell>
          <cell r="I29">
            <v>40.5</v>
          </cell>
          <cell r="J29">
            <v>59</v>
          </cell>
          <cell r="K29">
            <v>76</v>
          </cell>
          <cell r="L29">
            <v>88.9</v>
          </cell>
          <cell r="M29">
            <v>95.8</v>
          </cell>
          <cell r="N29">
            <v>99.5</v>
          </cell>
          <cell r="O29">
            <v>100</v>
          </cell>
        </row>
        <row r="30">
          <cell r="A30" t="str">
            <v>ALL</v>
          </cell>
          <cell r="B30" t="str">
            <v>Over</v>
          </cell>
          <cell r="C30" t="str">
            <v>8000</v>
          </cell>
          <cell r="D30" t="str">
            <v>0-9350-07</v>
          </cell>
          <cell r="E30">
            <v>0</v>
          </cell>
          <cell r="F30">
            <v>0</v>
          </cell>
          <cell r="G30">
            <v>0</v>
          </cell>
          <cell r="H30">
            <v>1</v>
          </cell>
          <cell r="I30">
            <v>9.9</v>
          </cell>
          <cell r="J30">
            <v>28.2</v>
          </cell>
          <cell r="K30">
            <v>47.2</v>
          </cell>
          <cell r="L30">
            <v>61.3</v>
          </cell>
          <cell r="M30">
            <v>75.5</v>
          </cell>
          <cell r="N30">
            <v>86.9</v>
          </cell>
          <cell r="O30">
            <v>100</v>
          </cell>
        </row>
      </sheetData>
      <sheetData sheetId="9"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9000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9000</v>
          </cell>
          <cell r="D3" t="str">
            <v xml:space="preserve"> Ave</v>
          </cell>
          <cell r="E3">
            <v>0</v>
          </cell>
          <cell r="F3">
            <v>0.2</v>
          </cell>
          <cell r="G3">
            <v>0.7</v>
          </cell>
          <cell r="H3">
            <v>2.1</v>
          </cell>
          <cell r="I3">
            <v>3.5</v>
          </cell>
          <cell r="J3">
            <v>5.6</v>
          </cell>
          <cell r="K3">
            <v>8.8000000000000007</v>
          </cell>
          <cell r="L3">
            <v>14.6</v>
          </cell>
          <cell r="M3">
            <v>25.5</v>
          </cell>
          <cell r="N3">
            <v>46.2</v>
          </cell>
          <cell r="O3">
            <v>100</v>
          </cell>
        </row>
        <row r="4">
          <cell r="A4" t="str">
            <v>ALL</v>
          </cell>
          <cell r="B4" t="str">
            <v>Over</v>
          </cell>
          <cell r="C4" t="str">
            <v>9000</v>
          </cell>
          <cell r="D4" t="str">
            <v xml:space="preserve"> Dev</v>
          </cell>
          <cell r="E4">
            <v>0</v>
          </cell>
          <cell r="F4">
            <v>0.8</v>
          </cell>
          <cell r="G4">
            <v>3.1</v>
          </cell>
          <cell r="H4">
            <v>5.7</v>
          </cell>
          <cell r="I4">
            <v>7.1</v>
          </cell>
          <cell r="J4">
            <v>9.6</v>
          </cell>
          <cell r="K4">
            <v>11.2</v>
          </cell>
          <cell r="L4">
            <v>12.9</v>
          </cell>
          <cell r="M4">
            <v>14.1</v>
          </cell>
          <cell r="N4">
            <v>15.4</v>
          </cell>
          <cell r="O4">
            <v>0</v>
          </cell>
        </row>
        <row r="5">
          <cell r="A5" t="str">
            <v>ALL</v>
          </cell>
          <cell r="B5" t="str">
            <v>Over</v>
          </cell>
          <cell r="C5" t="str">
            <v>9000</v>
          </cell>
          <cell r="D5" t="str">
            <v xml:space="preserve"> Ear</v>
          </cell>
          <cell r="E5">
            <v>0</v>
          </cell>
          <cell r="F5">
            <v>0.9</v>
          </cell>
          <cell r="G5">
            <v>3.8</v>
          </cell>
          <cell r="H5">
            <v>7.8</v>
          </cell>
          <cell r="I5">
            <v>10.6</v>
          </cell>
          <cell r="J5">
            <v>15.2</v>
          </cell>
          <cell r="K5">
            <v>19.899999999999999</v>
          </cell>
          <cell r="L5">
            <v>27.4</v>
          </cell>
          <cell r="M5">
            <v>39.6</v>
          </cell>
          <cell r="N5">
            <v>61.5</v>
          </cell>
          <cell r="O5">
            <v>100</v>
          </cell>
        </row>
        <row r="6">
          <cell r="A6" t="str">
            <v>ALL</v>
          </cell>
          <cell r="B6" t="str">
            <v>Over</v>
          </cell>
          <cell r="C6" t="str">
            <v>9000</v>
          </cell>
          <cell r="D6" t="str">
            <v xml:space="preserve"> Lat</v>
          </cell>
          <cell r="E6">
            <v>0</v>
          </cell>
          <cell r="F6">
            <v>0</v>
          </cell>
          <cell r="G6">
            <v>0</v>
          </cell>
          <cell r="H6">
            <v>0</v>
          </cell>
          <cell r="I6">
            <v>0</v>
          </cell>
          <cell r="J6">
            <v>0</v>
          </cell>
          <cell r="K6">
            <v>0</v>
          </cell>
          <cell r="L6">
            <v>1.7</v>
          </cell>
          <cell r="M6">
            <v>11.4</v>
          </cell>
          <cell r="N6">
            <v>30.8</v>
          </cell>
          <cell r="O6">
            <v>100</v>
          </cell>
        </row>
        <row r="7">
          <cell r="A7" t="str">
            <v>ALL</v>
          </cell>
          <cell r="B7" t="str">
            <v>Over</v>
          </cell>
          <cell r="C7" t="str">
            <v>9000</v>
          </cell>
          <cell r="D7" t="str">
            <v>0-0300-07</v>
          </cell>
          <cell r="E7">
            <v>0</v>
          </cell>
          <cell r="F7">
            <v>0</v>
          </cell>
          <cell r="G7">
            <v>0.4</v>
          </cell>
          <cell r="H7">
            <v>8.6999999999999993</v>
          </cell>
          <cell r="I7">
            <v>15.2</v>
          </cell>
          <cell r="J7">
            <v>23.1</v>
          </cell>
          <cell r="K7">
            <v>27.9</v>
          </cell>
          <cell r="L7">
            <v>33.9</v>
          </cell>
          <cell r="M7">
            <v>40.299999999999997</v>
          </cell>
          <cell r="N7">
            <v>53.2</v>
          </cell>
          <cell r="O7">
            <v>100</v>
          </cell>
        </row>
        <row r="8">
          <cell r="A8" t="str">
            <v>ALL</v>
          </cell>
          <cell r="B8" t="str">
            <v>Over</v>
          </cell>
          <cell r="C8" t="str">
            <v>9000</v>
          </cell>
          <cell r="D8" t="str">
            <v>0-4080-07</v>
          </cell>
          <cell r="E8">
            <v>0</v>
          </cell>
          <cell r="F8">
            <v>0</v>
          </cell>
          <cell r="G8">
            <v>0</v>
          </cell>
          <cell r="H8">
            <v>0.1</v>
          </cell>
          <cell r="I8">
            <v>0.2</v>
          </cell>
          <cell r="J8">
            <v>0.3</v>
          </cell>
          <cell r="K8">
            <v>1.2</v>
          </cell>
          <cell r="L8">
            <v>8.5</v>
          </cell>
          <cell r="M8">
            <v>22.7</v>
          </cell>
          <cell r="N8">
            <v>51.6</v>
          </cell>
          <cell r="O8">
            <v>100</v>
          </cell>
        </row>
        <row r="9">
          <cell r="A9" t="str">
            <v>ALL</v>
          </cell>
          <cell r="B9" t="str">
            <v>Over</v>
          </cell>
          <cell r="C9" t="str">
            <v>9000</v>
          </cell>
          <cell r="D9" t="str">
            <v>0-5550-07</v>
          </cell>
          <cell r="E9">
            <v>0</v>
          </cell>
          <cell r="F9">
            <v>0</v>
          </cell>
          <cell r="G9">
            <v>0</v>
          </cell>
          <cell r="H9">
            <v>0</v>
          </cell>
          <cell r="I9">
            <v>0</v>
          </cell>
          <cell r="J9">
            <v>0</v>
          </cell>
          <cell r="K9">
            <v>0.1</v>
          </cell>
          <cell r="L9">
            <v>0.2</v>
          </cell>
          <cell r="M9">
            <v>4.4000000000000004</v>
          </cell>
          <cell r="N9">
            <v>21.4</v>
          </cell>
          <cell r="O9">
            <v>100</v>
          </cell>
        </row>
        <row r="10">
          <cell r="A10" t="str">
            <v>ALL</v>
          </cell>
          <cell r="B10" t="str">
            <v>Over</v>
          </cell>
          <cell r="C10" t="str">
            <v>9000</v>
          </cell>
          <cell r="D10" t="str">
            <v>0-5555-07</v>
          </cell>
          <cell r="E10">
            <v>0</v>
          </cell>
          <cell r="F10">
            <v>0</v>
          </cell>
          <cell r="G10">
            <v>0</v>
          </cell>
          <cell r="H10">
            <v>0</v>
          </cell>
          <cell r="I10">
            <v>0</v>
          </cell>
          <cell r="J10">
            <v>0</v>
          </cell>
          <cell r="K10">
            <v>0.2</v>
          </cell>
          <cell r="L10">
            <v>2.6</v>
          </cell>
          <cell r="M10">
            <v>14.5</v>
          </cell>
          <cell r="N10">
            <v>41.6</v>
          </cell>
          <cell r="O10">
            <v>100</v>
          </cell>
        </row>
        <row r="11">
          <cell r="A11" t="str">
            <v>ALL</v>
          </cell>
          <cell r="B11" t="str">
            <v>Over</v>
          </cell>
          <cell r="C11" t="str">
            <v>9000</v>
          </cell>
          <cell r="D11" t="str">
            <v>0-6000-07</v>
          </cell>
          <cell r="E11">
            <v>0</v>
          </cell>
          <cell r="F11">
            <v>0</v>
          </cell>
          <cell r="G11">
            <v>0</v>
          </cell>
          <cell r="H11">
            <v>0</v>
          </cell>
          <cell r="I11">
            <v>0</v>
          </cell>
          <cell r="J11">
            <v>0.1</v>
          </cell>
          <cell r="K11">
            <v>2.2999999999999998</v>
          </cell>
          <cell r="L11">
            <v>7.4</v>
          </cell>
          <cell r="M11">
            <v>21.3</v>
          </cell>
          <cell r="N11">
            <v>58.1</v>
          </cell>
          <cell r="O11">
            <v>100</v>
          </cell>
        </row>
        <row r="12">
          <cell r="A12" t="str">
            <v>ALL</v>
          </cell>
          <cell r="B12" t="str">
            <v>Over</v>
          </cell>
          <cell r="C12" t="str">
            <v>9000</v>
          </cell>
          <cell r="D12" t="str">
            <v>0-6234-07</v>
          </cell>
          <cell r="E12">
            <v>0</v>
          </cell>
          <cell r="F12">
            <v>0</v>
          </cell>
          <cell r="G12">
            <v>0</v>
          </cell>
          <cell r="H12">
            <v>0</v>
          </cell>
          <cell r="I12">
            <v>0</v>
          </cell>
          <cell r="J12">
            <v>4.3</v>
          </cell>
          <cell r="K12">
            <v>11.7</v>
          </cell>
          <cell r="L12">
            <v>20.399999999999999</v>
          </cell>
          <cell r="M12">
            <v>31.2</v>
          </cell>
          <cell r="N12">
            <v>47.7</v>
          </cell>
          <cell r="O12">
            <v>100</v>
          </cell>
        </row>
        <row r="13">
          <cell r="A13" t="str">
            <v>ALL</v>
          </cell>
          <cell r="B13" t="str">
            <v>Over</v>
          </cell>
          <cell r="C13" t="str">
            <v>9000</v>
          </cell>
          <cell r="D13" t="str">
            <v>0-6700-07</v>
          </cell>
          <cell r="E13">
            <v>0</v>
          </cell>
          <cell r="F13">
            <v>0</v>
          </cell>
          <cell r="G13">
            <v>0</v>
          </cell>
          <cell r="H13">
            <v>5</v>
          </cell>
          <cell r="I13">
            <v>6.7</v>
          </cell>
          <cell r="J13">
            <v>6.7</v>
          </cell>
          <cell r="K13">
            <v>11.4</v>
          </cell>
          <cell r="L13">
            <v>15.4</v>
          </cell>
          <cell r="M13">
            <v>20.6</v>
          </cell>
          <cell r="N13">
            <v>36.700000000000003</v>
          </cell>
          <cell r="O13">
            <v>100</v>
          </cell>
        </row>
        <row r="14">
          <cell r="A14" t="str">
            <v>ALL</v>
          </cell>
          <cell r="B14" t="str">
            <v>Over</v>
          </cell>
          <cell r="C14" t="str">
            <v>9000</v>
          </cell>
          <cell r="D14" t="str">
            <v>0-6800-07</v>
          </cell>
          <cell r="E14">
            <v>0</v>
          </cell>
          <cell r="F14">
            <v>0</v>
          </cell>
          <cell r="G14">
            <v>0.8</v>
          </cell>
          <cell r="H14">
            <v>8.1</v>
          </cell>
          <cell r="I14">
            <v>11.2</v>
          </cell>
          <cell r="J14">
            <v>16.3</v>
          </cell>
          <cell r="K14">
            <v>19.600000000000001</v>
          </cell>
          <cell r="L14">
            <v>24.1</v>
          </cell>
          <cell r="M14">
            <v>31.3</v>
          </cell>
          <cell r="N14">
            <v>56</v>
          </cell>
          <cell r="O14">
            <v>100</v>
          </cell>
        </row>
        <row r="15">
          <cell r="A15" t="str">
            <v>ALL</v>
          </cell>
          <cell r="B15" t="str">
            <v>Over</v>
          </cell>
          <cell r="C15" t="str">
            <v>9000</v>
          </cell>
          <cell r="D15" t="str">
            <v>0-6900-07</v>
          </cell>
          <cell r="E15">
            <v>0</v>
          </cell>
          <cell r="F15">
            <v>0</v>
          </cell>
          <cell r="G15">
            <v>0</v>
          </cell>
          <cell r="H15">
            <v>0</v>
          </cell>
          <cell r="I15">
            <v>2.2999999999999998</v>
          </cell>
          <cell r="J15">
            <v>6.4</v>
          </cell>
          <cell r="K15">
            <v>8.5</v>
          </cell>
          <cell r="L15">
            <v>13.3</v>
          </cell>
          <cell r="M15">
            <v>23.8</v>
          </cell>
          <cell r="N15">
            <v>39.299999999999997</v>
          </cell>
          <cell r="O15">
            <v>100</v>
          </cell>
        </row>
        <row r="16">
          <cell r="A16" t="str">
            <v>ALL</v>
          </cell>
          <cell r="B16" t="str">
            <v>Over</v>
          </cell>
          <cell r="C16" t="str">
            <v>9000</v>
          </cell>
          <cell r="D16" t="str">
            <v>0-7000-07</v>
          </cell>
          <cell r="E16">
            <v>0</v>
          </cell>
          <cell r="F16">
            <v>0</v>
          </cell>
          <cell r="G16">
            <v>0</v>
          </cell>
          <cell r="H16">
            <v>0</v>
          </cell>
          <cell r="I16">
            <v>0</v>
          </cell>
          <cell r="J16">
            <v>0.5</v>
          </cell>
          <cell r="K16">
            <v>2.7</v>
          </cell>
          <cell r="L16">
            <v>8.1</v>
          </cell>
          <cell r="M16">
            <v>27.6</v>
          </cell>
          <cell r="N16">
            <v>55.9</v>
          </cell>
          <cell r="O16">
            <v>100</v>
          </cell>
        </row>
        <row r="17">
          <cell r="A17" t="str">
            <v>ALL</v>
          </cell>
          <cell r="B17" t="str">
            <v>Over</v>
          </cell>
          <cell r="C17" t="str">
            <v>9000</v>
          </cell>
          <cell r="D17" t="str">
            <v>0-7100-07</v>
          </cell>
          <cell r="E17">
            <v>0</v>
          </cell>
          <cell r="F17">
            <v>0</v>
          </cell>
          <cell r="G17">
            <v>0</v>
          </cell>
          <cell r="H17">
            <v>0</v>
          </cell>
          <cell r="I17">
            <v>0</v>
          </cell>
          <cell r="J17">
            <v>0</v>
          </cell>
          <cell r="K17">
            <v>0.1</v>
          </cell>
          <cell r="L17">
            <v>4.2</v>
          </cell>
          <cell r="M17">
            <v>16.2</v>
          </cell>
          <cell r="N17">
            <v>41.4</v>
          </cell>
          <cell r="O17">
            <v>100</v>
          </cell>
        </row>
        <row r="18">
          <cell r="A18" t="str">
            <v>ALL</v>
          </cell>
          <cell r="B18" t="str">
            <v>Over</v>
          </cell>
          <cell r="C18" t="str">
            <v>9000</v>
          </cell>
          <cell r="D18" t="str">
            <v>0-7550-07</v>
          </cell>
          <cell r="E18">
            <v>0</v>
          </cell>
          <cell r="F18">
            <v>0</v>
          </cell>
          <cell r="G18">
            <v>0</v>
          </cell>
          <cell r="H18">
            <v>0</v>
          </cell>
          <cell r="I18">
            <v>0</v>
          </cell>
          <cell r="J18">
            <v>0.1</v>
          </cell>
          <cell r="K18">
            <v>0.1</v>
          </cell>
          <cell r="L18">
            <v>3.1</v>
          </cell>
          <cell r="M18">
            <v>14.9</v>
          </cell>
          <cell r="N18">
            <v>37.4</v>
          </cell>
          <cell r="O18">
            <v>100</v>
          </cell>
        </row>
        <row r="19">
          <cell r="A19" t="str">
            <v>ALL</v>
          </cell>
          <cell r="B19" t="str">
            <v>Over</v>
          </cell>
          <cell r="C19" t="str">
            <v>9000</v>
          </cell>
          <cell r="D19" t="str">
            <v>0-7850-07</v>
          </cell>
          <cell r="E19">
            <v>0</v>
          </cell>
          <cell r="F19">
            <v>0</v>
          </cell>
          <cell r="G19">
            <v>0</v>
          </cell>
          <cell r="H19">
            <v>0</v>
          </cell>
          <cell r="I19">
            <v>0</v>
          </cell>
          <cell r="J19">
            <v>0</v>
          </cell>
          <cell r="K19">
            <v>0</v>
          </cell>
          <cell r="L19">
            <v>0</v>
          </cell>
          <cell r="M19">
            <v>0</v>
          </cell>
          <cell r="N19">
            <v>11.8</v>
          </cell>
          <cell r="O19">
            <v>100</v>
          </cell>
        </row>
        <row r="20">
          <cell r="A20" t="str">
            <v>ALL</v>
          </cell>
          <cell r="B20" t="str">
            <v>Over</v>
          </cell>
          <cell r="C20" t="str">
            <v>9000</v>
          </cell>
          <cell r="D20" t="str">
            <v>0-7900-07</v>
          </cell>
          <cell r="E20">
            <v>0</v>
          </cell>
          <cell r="F20">
            <v>0</v>
          </cell>
          <cell r="G20">
            <v>0</v>
          </cell>
          <cell r="H20">
            <v>1.4</v>
          </cell>
          <cell r="I20">
            <v>11.2</v>
          </cell>
          <cell r="J20">
            <v>18.3</v>
          </cell>
          <cell r="K20">
            <v>22.6</v>
          </cell>
          <cell r="L20">
            <v>27.6</v>
          </cell>
          <cell r="M20">
            <v>37.4</v>
          </cell>
          <cell r="N20">
            <v>64.8</v>
          </cell>
          <cell r="O20">
            <v>100</v>
          </cell>
        </row>
        <row r="21">
          <cell r="A21" t="str">
            <v>ALL</v>
          </cell>
          <cell r="B21" t="str">
            <v>Over</v>
          </cell>
          <cell r="C21" t="str">
            <v>9000</v>
          </cell>
          <cell r="D21" t="str">
            <v>0-8000-07</v>
          </cell>
          <cell r="E21">
            <v>0</v>
          </cell>
          <cell r="F21">
            <v>0</v>
          </cell>
          <cell r="G21">
            <v>0</v>
          </cell>
          <cell r="H21">
            <v>1.3</v>
          </cell>
          <cell r="I21">
            <v>3.1</v>
          </cell>
          <cell r="J21">
            <v>5.2</v>
          </cell>
          <cell r="K21">
            <v>9.3000000000000007</v>
          </cell>
          <cell r="L21">
            <v>15.3</v>
          </cell>
          <cell r="M21">
            <v>24.3</v>
          </cell>
          <cell r="N21">
            <v>37.200000000000003</v>
          </cell>
          <cell r="O21">
            <v>100</v>
          </cell>
        </row>
        <row r="22">
          <cell r="A22" t="str">
            <v>ALL</v>
          </cell>
          <cell r="B22" t="str">
            <v>Over</v>
          </cell>
          <cell r="C22" t="str">
            <v>9000</v>
          </cell>
          <cell r="D22" t="str">
            <v>0-8008-07</v>
          </cell>
          <cell r="E22">
            <v>0</v>
          </cell>
          <cell r="F22">
            <v>0</v>
          </cell>
          <cell r="G22">
            <v>0</v>
          </cell>
          <cell r="H22">
            <v>0</v>
          </cell>
          <cell r="I22">
            <v>0</v>
          </cell>
          <cell r="J22">
            <v>0</v>
          </cell>
          <cell r="K22">
            <v>1.5</v>
          </cell>
          <cell r="L22">
            <v>8.9</v>
          </cell>
          <cell r="M22">
            <v>17.3</v>
          </cell>
          <cell r="N22">
            <v>45.9</v>
          </cell>
          <cell r="O22">
            <v>100</v>
          </cell>
        </row>
        <row r="23">
          <cell r="A23" t="str">
            <v>ALL</v>
          </cell>
          <cell r="B23" t="str">
            <v>Over</v>
          </cell>
          <cell r="C23" t="str">
            <v>9000</v>
          </cell>
          <cell r="D23" t="str">
            <v>0-8400-07</v>
          </cell>
          <cell r="E23">
            <v>0</v>
          </cell>
          <cell r="F23">
            <v>0</v>
          </cell>
          <cell r="G23">
            <v>0</v>
          </cell>
          <cell r="H23">
            <v>0</v>
          </cell>
          <cell r="I23">
            <v>0</v>
          </cell>
          <cell r="J23">
            <v>0.8</v>
          </cell>
          <cell r="K23">
            <v>3.9</v>
          </cell>
          <cell r="L23">
            <v>11</v>
          </cell>
          <cell r="M23">
            <v>27.3</v>
          </cell>
          <cell r="N23">
            <v>50.9</v>
          </cell>
          <cell r="O23">
            <v>100</v>
          </cell>
        </row>
        <row r="24">
          <cell r="A24" t="str">
            <v>ALL</v>
          </cell>
          <cell r="B24" t="str">
            <v>Over</v>
          </cell>
          <cell r="C24" t="str">
            <v>9000</v>
          </cell>
          <cell r="D24" t="str">
            <v>0-8500-07</v>
          </cell>
          <cell r="E24">
            <v>0</v>
          </cell>
          <cell r="F24">
            <v>3.7</v>
          </cell>
          <cell r="G24">
            <v>15.3</v>
          </cell>
          <cell r="H24">
            <v>26</v>
          </cell>
          <cell r="I24">
            <v>29.9</v>
          </cell>
          <cell r="J24">
            <v>39</v>
          </cell>
          <cell r="K24">
            <v>45.2</v>
          </cell>
          <cell r="L24">
            <v>48</v>
          </cell>
          <cell r="M24">
            <v>54.6</v>
          </cell>
          <cell r="N24">
            <v>64.400000000000006</v>
          </cell>
          <cell r="O24">
            <v>100</v>
          </cell>
        </row>
        <row r="25">
          <cell r="A25" t="str">
            <v>ALL</v>
          </cell>
          <cell r="B25" t="str">
            <v>Over</v>
          </cell>
          <cell r="C25" t="str">
            <v>9000</v>
          </cell>
          <cell r="D25" t="str">
            <v>0-8600-07</v>
          </cell>
          <cell r="E25">
            <v>0</v>
          </cell>
          <cell r="F25">
            <v>0</v>
          </cell>
          <cell r="G25">
            <v>0</v>
          </cell>
          <cell r="H25">
            <v>0</v>
          </cell>
          <cell r="I25">
            <v>0</v>
          </cell>
          <cell r="J25">
            <v>0</v>
          </cell>
          <cell r="K25">
            <v>0.1</v>
          </cell>
          <cell r="L25">
            <v>1.1000000000000001</v>
          </cell>
          <cell r="M25">
            <v>6.3</v>
          </cell>
          <cell r="N25">
            <v>16.399999999999999</v>
          </cell>
          <cell r="O25">
            <v>100</v>
          </cell>
        </row>
        <row r="26">
          <cell r="A26" t="str">
            <v>ALL</v>
          </cell>
          <cell r="B26" t="str">
            <v>Over</v>
          </cell>
          <cell r="C26" t="str">
            <v>9000</v>
          </cell>
          <cell r="D26" t="str">
            <v>0-8700-07</v>
          </cell>
          <cell r="E26">
            <v>0</v>
          </cell>
          <cell r="F26">
            <v>0</v>
          </cell>
          <cell r="G26">
            <v>0</v>
          </cell>
          <cell r="H26">
            <v>0</v>
          </cell>
          <cell r="I26">
            <v>0</v>
          </cell>
          <cell r="J26">
            <v>0.6</v>
          </cell>
          <cell r="K26">
            <v>2.2000000000000002</v>
          </cell>
          <cell r="L26">
            <v>8.6</v>
          </cell>
          <cell r="M26">
            <v>31</v>
          </cell>
          <cell r="N26">
            <v>54.6</v>
          </cell>
          <cell r="O26">
            <v>100</v>
          </cell>
        </row>
        <row r="27">
          <cell r="A27" t="str">
            <v>ALL</v>
          </cell>
          <cell r="B27" t="str">
            <v>Over</v>
          </cell>
          <cell r="C27" t="str">
            <v>9000</v>
          </cell>
          <cell r="D27" t="str">
            <v>0-8770-07</v>
          </cell>
          <cell r="E27">
            <v>0</v>
          </cell>
          <cell r="F27">
            <v>0</v>
          </cell>
          <cell r="G27">
            <v>0</v>
          </cell>
          <cell r="H27">
            <v>0</v>
          </cell>
          <cell r="I27">
            <v>0</v>
          </cell>
          <cell r="J27">
            <v>0</v>
          </cell>
          <cell r="K27">
            <v>0.4</v>
          </cell>
          <cell r="L27">
            <v>6.7</v>
          </cell>
          <cell r="M27">
            <v>21.2</v>
          </cell>
          <cell r="N27">
            <v>49.8</v>
          </cell>
          <cell r="O27">
            <v>100</v>
          </cell>
        </row>
        <row r="28">
          <cell r="A28" t="str">
            <v>ALL</v>
          </cell>
          <cell r="B28" t="str">
            <v>Over</v>
          </cell>
          <cell r="C28" t="str">
            <v>9000</v>
          </cell>
          <cell r="D28" t="str">
            <v>0-8950-07</v>
          </cell>
          <cell r="E28">
            <v>0</v>
          </cell>
          <cell r="F28">
            <v>0</v>
          </cell>
          <cell r="G28">
            <v>0</v>
          </cell>
          <cell r="H28">
            <v>0</v>
          </cell>
          <cell r="I28">
            <v>0</v>
          </cell>
          <cell r="J28">
            <v>1.1000000000000001</v>
          </cell>
          <cell r="K28">
            <v>8.4</v>
          </cell>
          <cell r="L28">
            <v>16.899999999999999</v>
          </cell>
          <cell r="M28">
            <v>30</v>
          </cell>
          <cell r="N28">
            <v>45.9</v>
          </cell>
          <cell r="O28">
            <v>100</v>
          </cell>
        </row>
        <row r="29">
          <cell r="A29" t="str">
            <v>ALL</v>
          </cell>
          <cell r="B29" t="str">
            <v>Over</v>
          </cell>
          <cell r="C29" t="str">
            <v>9000</v>
          </cell>
          <cell r="D29" t="str">
            <v>0-9200-07</v>
          </cell>
          <cell r="E29">
            <v>0</v>
          </cell>
          <cell r="F29">
            <v>0</v>
          </cell>
          <cell r="G29">
            <v>0</v>
          </cell>
          <cell r="H29">
            <v>0</v>
          </cell>
          <cell r="I29">
            <v>0.5</v>
          </cell>
          <cell r="J29">
            <v>2.1</v>
          </cell>
          <cell r="K29">
            <v>16.399999999999999</v>
          </cell>
          <cell r="L29">
            <v>40.700000000000003</v>
          </cell>
          <cell r="M29">
            <v>61.2</v>
          </cell>
          <cell r="N29">
            <v>80.8</v>
          </cell>
          <cell r="O29">
            <v>100</v>
          </cell>
        </row>
        <row r="30">
          <cell r="A30" t="str">
            <v>ALL</v>
          </cell>
          <cell r="B30" t="str">
            <v>Over</v>
          </cell>
          <cell r="C30" t="str">
            <v>9000</v>
          </cell>
          <cell r="D30" t="str">
            <v>0-9350-07</v>
          </cell>
          <cell r="E30">
            <v>0</v>
          </cell>
          <cell r="F30">
            <v>0</v>
          </cell>
          <cell r="G30">
            <v>0.1</v>
          </cell>
          <cell r="H30">
            <v>0.3</v>
          </cell>
          <cell r="I30">
            <v>3.9</v>
          </cell>
          <cell r="J30">
            <v>9</v>
          </cell>
          <cell r="K30">
            <v>14.3</v>
          </cell>
          <cell r="L30">
            <v>23.6</v>
          </cell>
          <cell r="M30">
            <v>33</v>
          </cell>
          <cell r="N30">
            <v>45.5</v>
          </cell>
          <cell r="O30">
            <v>100</v>
          </cell>
        </row>
      </sheetData>
      <sheetData sheetId="1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A000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A000</v>
          </cell>
          <cell r="D3" t="str">
            <v xml:space="preserve"> Ave</v>
          </cell>
          <cell r="E3">
            <v>0</v>
          </cell>
          <cell r="F3">
            <v>1.7</v>
          </cell>
          <cell r="G3">
            <v>5.7</v>
          </cell>
          <cell r="H3">
            <v>13.6</v>
          </cell>
          <cell r="I3">
            <v>21.1</v>
          </cell>
          <cell r="J3">
            <v>28.5</v>
          </cell>
          <cell r="K3">
            <v>36.200000000000003</v>
          </cell>
          <cell r="L3">
            <v>46.1</v>
          </cell>
          <cell r="M3">
            <v>60.4</v>
          </cell>
          <cell r="N3">
            <v>76.599999999999994</v>
          </cell>
          <cell r="O3">
            <v>100</v>
          </cell>
        </row>
        <row r="4">
          <cell r="A4" t="str">
            <v>ALL</v>
          </cell>
          <cell r="B4" t="str">
            <v>Over</v>
          </cell>
          <cell r="C4" t="str">
            <v>A000</v>
          </cell>
          <cell r="D4" t="str">
            <v xml:space="preserve"> Dev</v>
          </cell>
          <cell r="E4">
            <v>0</v>
          </cell>
          <cell r="F4">
            <v>2.7</v>
          </cell>
          <cell r="G4">
            <v>5.2</v>
          </cell>
          <cell r="H4">
            <v>9.1</v>
          </cell>
          <cell r="I4">
            <v>11</v>
          </cell>
          <cell r="J4">
            <v>11.6</v>
          </cell>
          <cell r="K4">
            <v>12.1</v>
          </cell>
          <cell r="L4">
            <v>13.3</v>
          </cell>
          <cell r="M4">
            <v>12.4</v>
          </cell>
          <cell r="N4">
            <v>9.5</v>
          </cell>
          <cell r="O4">
            <v>0</v>
          </cell>
        </row>
        <row r="5">
          <cell r="A5" t="str">
            <v>ALL</v>
          </cell>
          <cell r="B5" t="str">
            <v>Over</v>
          </cell>
          <cell r="C5" t="str">
            <v>A000</v>
          </cell>
          <cell r="D5" t="str">
            <v xml:space="preserve"> Ear</v>
          </cell>
          <cell r="E5">
            <v>0</v>
          </cell>
          <cell r="F5">
            <v>4.4000000000000004</v>
          </cell>
          <cell r="G5">
            <v>10.8</v>
          </cell>
          <cell r="H5">
            <v>22.7</v>
          </cell>
          <cell r="I5">
            <v>32.1</v>
          </cell>
          <cell r="J5">
            <v>40.200000000000003</v>
          </cell>
          <cell r="K5">
            <v>48.3</v>
          </cell>
          <cell r="L5">
            <v>59.4</v>
          </cell>
          <cell r="M5">
            <v>72.8</v>
          </cell>
          <cell r="N5">
            <v>86.1</v>
          </cell>
          <cell r="O5">
            <v>100</v>
          </cell>
        </row>
        <row r="6">
          <cell r="A6" t="str">
            <v>ALL</v>
          </cell>
          <cell r="B6" t="str">
            <v>Over</v>
          </cell>
          <cell r="C6" t="str">
            <v>A000</v>
          </cell>
          <cell r="D6" t="str">
            <v xml:space="preserve"> Lat</v>
          </cell>
          <cell r="E6">
            <v>0</v>
          </cell>
          <cell r="F6">
            <v>0</v>
          </cell>
          <cell r="G6">
            <v>0.5</v>
          </cell>
          <cell r="H6">
            <v>4.5</v>
          </cell>
          <cell r="I6">
            <v>10</v>
          </cell>
          <cell r="J6">
            <v>16.899999999999999</v>
          </cell>
          <cell r="K6">
            <v>24.1</v>
          </cell>
          <cell r="L6">
            <v>32.799999999999997</v>
          </cell>
          <cell r="M6">
            <v>48</v>
          </cell>
          <cell r="N6">
            <v>67</v>
          </cell>
          <cell r="O6">
            <v>100</v>
          </cell>
        </row>
        <row r="7">
          <cell r="A7" t="str">
            <v>ALL</v>
          </cell>
          <cell r="B7" t="str">
            <v>Over</v>
          </cell>
          <cell r="C7" t="str">
            <v>A000</v>
          </cell>
          <cell r="D7" t="str">
            <v>0-0300-07</v>
          </cell>
          <cell r="E7">
            <v>0</v>
          </cell>
          <cell r="F7">
            <v>4.4000000000000004</v>
          </cell>
          <cell r="G7">
            <v>12</v>
          </cell>
          <cell r="H7">
            <v>21.2</v>
          </cell>
          <cell r="I7">
            <v>31.1</v>
          </cell>
          <cell r="J7">
            <v>38.9</v>
          </cell>
          <cell r="K7">
            <v>47.6</v>
          </cell>
          <cell r="L7">
            <v>58.9</v>
          </cell>
          <cell r="M7">
            <v>67</v>
          </cell>
          <cell r="N7">
            <v>75.400000000000006</v>
          </cell>
          <cell r="O7">
            <v>100</v>
          </cell>
        </row>
        <row r="8">
          <cell r="A8" t="str">
            <v>ALL</v>
          </cell>
          <cell r="B8" t="str">
            <v>Over</v>
          </cell>
          <cell r="C8" t="str">
            <v>A000</v>
          </cell>
          <cell r="D8" t="str">
            <v>0-4080-07</v>
          </cell>
          <cell r="E8">
            <v>0</v>
          </cell>
          <cell r="F8">
            <v>5.2</v>
          </cell>
          <cell r="G8">
            <v>11.3</v>
          </cell>
          <cell r="H8">
            <v>21.7</v>
          </cell>
          <cell r="I8">
            <v>33.9</v>
          </cell>
          <cell r="J8">
            <v>43.1</v>
          </cell>
          <cell r="K8">
            <v>55.3</v>
          </cell>
          <cell r="L8">
            <v>73.7</v>
          </cell>
          <cell r="M8">
            <v>85.3</v>
          </cell>
          <cell r="N8">
            <v>93.9</v>
          </cell>
          <cell r="O8">
            <v>100</v>
          </cell>
        </row>
        <row r="9">
          <cell r="A9" t="str">
            <v>ALL</v>
          </cell>
          <cell r="B9" t="str">
            <v>Over</v>
          </cell>
          <cell r="C9" t="str">
            <v>A000</v>
          </cell>
          <cell r="D9" t="str">
            <v>0-5550-07</v>
          </cell>
          <cell r="E9">
            <v>0</v>
          </cell>
          <cell r="F9">
            <v>0</v>
          </cell>
          <cell r="G9">
            <v>5.7</v>
          </cell>
          <cell r="H9">
            <v>19.399999999999999</v>
          </cell>
          <cell r="I9">
            <v>28.8</v>
          </cell>
          <cell r="J9">
            <v>52.4</v>
          </cell>
          <cell r="K9">
            <v>56.7</v>
          </cell>
          <cell r="L9">
            <v>62.1</v>
          </cell>
          <cell r="M9">
            <v>86.7</v>
          </cell>
          <cell r="N9">
            <v>97</v>
          </cell>
          <cell r="O9">
            <v>100</v>
          </cell>
        </row>
        <row r="10">
          <cell r="A10" t="str">
            <v>ALL</v>
          </cell>
          <cell r="B10" t="str">
            <v>Over</v>
          </cell>
          <cell r="C10" t="str">
            <v>A000</v>
          </cell>
          <cell r="D10" t="str">
            <v>0-5555-07</v>
          </cell>
          <cell r="E10">
            <v>0</v>
          </cell>
          <cell r="F10">
            <v>0</v>
          </cell>
          <cell r="G10">
            <v>0</v>
          </cell>
          <cell r="H10">
            <v>10.9</v>
          </cell>
          <cell r="I10">
            <v>19.399999999999999</v>
          </cell>
          <cell r="J10">
            <v>22.4</v>
          </cell>
          <cell r="K10">
            <v>26.3</v>
          </cell>
          <cell r="L10">
            <v>34.799999999999997</v>
          </cell>
          <cell r="M10">
            <v>44.9</v>
          </cell>
          <cell r="N10">
            <v>62.1</v>
          </cell>
          <cell r="O10">
            <v>100</v>
          </cell>
        </row>
        <row r="11">
          <cell r="A11" t="str">
            <v>ALL</v>
          </cell>
          <cell r="B11" t="str">
            <v>Over</v>
          </cell>
          <cell r="C11" t="str">
            <v>A000</v>
          </cell>
          <cell r="D11" t="str">
            <v>0-6000-07</v>
          </cell>
          <cell r="E11">
            <v>0</v>
          </cell>
          <cell r="F11">
            <v>0</v>
          </cell>
          <cell r="G11">
            <v>0</v>
          </cell>
          <cell r="H11">
            <v>8.1</v>
          </cell>
          <cell r="I11">
            <v>10.8</v>
          </cell>
          <cell r="J11">
            <v>21</v>
          </cell>
          <cell r="K11">
            <v>24.1</v>
          </cell>
          <cell r="L11">
            <v>31.2</v>
          </cell>
          <cell r="M11">
            <v>51.9</v>
          </cell>
          <cell r="N11">
            <v>70.5</v>
          </cell>
          <cell r="O11">
            <v>100</v>
          </cell>
        </row>
        <row r="12">
          <cell r="A12" t="str">
            <v>ALL</v>
          </cell>
          <cell r="B12" t="str">
            <v>Over</v>
          </cell>
          <cell r="C12" t="str">
            <v>A000</v>
          </cell>
          <cell r="D12" t="str">
            <v>0-6234-07</v>
          </cell>
          <cell r="E12">
            <v>0</v>
          </cell>
          <cell r="F12">
            <v>0.2</v>
          </cell>
          <cell r="G12">
            <v>4.5999999999999996</v>
          </cell>
          <cell r="H12">
            <v>8.4</v>
          </cell>
          <cell r="I12">
            <v>10.9</v>
          </cell>
          <cell r="J12">
            <v>14.8</v>
          </cell>
          <cell r="K12">
            <v>25.6</v>
          </cell>
          <cell r="L12">
            <v>33.6</v>
          </cell>
          <cell r="M12">
            <v>49</v>
          </cell>
          <cell r="N12">
            <v>65.599999999999994</v>
          </cell>
          <cell r="O12">
            <v>100</v>
          </cell>
        </row>
        <row r="13">
          <cell r="A13" t="str">
            <v>ALL</v>
          </cell>
          <cell r="B13" t="str">
            <v>Over</v>
          </cell>
          <cell r="C13" t="str">
            <v>A000</v>
          </cell>
          <cell r="D13" t="str">
            <v>0-6700-07</v>
          </cell>
          <cell r="E13">
            <v>0</v>
          </cell>
          <cell r="F13">
            <v>0</v>
          </cell>
          <cell r="G13">
            <v>0</v>
          </cell>
          <cell r="H13">
            <v>0.1</v>
          </cell>
          <cell r="I13">
            <v>2.6</v>
          </cell>
          <cell r="J13">
            <v>14</v>
          </cell>
          <cell r="K13">
            <v>23.2</v>
          </cell>
          <cell r="L13">
            <v>40.299999999999997</v>
          </cell>
          <cell r="M13">
            <v>69.2</v>
          </cell>
          <cell r="N13">
            <v>90.6</v>
          </cell>
          <cell r="O13">
            <v>100</v>
          </cell>
        </row>
        <row r="14">
          <cell r="A14" t="str">
            <v>ALL</v>
          </cell>
          <cell r="B14" t="str">
            <v>Over</v>
          </cell>
          <cell r="C14" t="str">
            <v>A000</v>
          </cell>
          <cell r="D14" t="str">
            <v>0-6800-07</v>
          </cell>
          <cell r="E14">
            <v>0</v>
          </cell>
          <cell r="F14">
            <v>0</v>
          </cell>
          <cell r="G14">
            <v>1.3</v>
          </cell>
          <cell r="H14">
            <v>6.5</v>
          </cell>
          <cell r="I14">
            <v>13</v>
          </cell>
          <cell r="J14">
            <v>24.7</v>
          </cell>
          <cell r="K14">
            <v>32.9</v>
          </cell>
          <cell r="L14">
            <v>37.700000000000003</v>
          </cell>
          <cell r="M14">
            <v>62.5</v>
          </cell>
          <cell r="N14">
            <v>73.900000000000006</v>
          </cell>
          <cell r="O14">
            <v>100</v>
          </cell>
        </row>
        <row r="15">
          <cell r="A15" t="str">
            <v>ALL</v>
          </cell>
          <cell r="B15" t="str">
            <v>Over</v>
          </cell>
          <cell r="C15" t="str">
            <v>A000</v>
          </cell>
          <cell r="D15" t="str">
            <v>0-6900-07</v>
          </cell>
          <cell r="E15">
            <v>0</v>
          </cell>
          <cell r="F15">
            <v>9.6999999999999993</v>
          </cell>
          <cell r="G15">
            <v>12.2</v>
          </cell>
          <cell r="H15">
            <v>17.2</v>
          </cell>
          <cell r="I15">
            <v>22.1</v>
          </cell>
          <cell r="J15">
            <v>27.6</v>
          </cell>
          <cell r="K15">
            <v>35.5</v>
          </cell>
          <cell r="L15">
            <v>44.4</v>
          </cell>
          <cell r="M15">
            <v>55.4</v>
          </cell>
          <cell r="N15">
            <v>71.900000000000006</v>
          </cell>
          <cell r="O15">
            <v>100</v>
          </cell>
        </row>
        <row r="16">
          <cell r="A16" t="str">
            <v>ALL</v>
          </cell>
          <cell r="B16" t="str">
            <v>Over</v>
          </cell>
          <cell r="C16" t="str">
            <v>A000</v>
          </cell>
          <cell r="D16" t="str">
            <v>0-7000-07</v>
          </cell>
          <cell r="E16">
            <v>0</v>
          </cell>
          <cell r="F16">
            <v>4.9000000000000004</v>
          </cell>
          <cell r="G16">
            <v>8.1</v>
          </cell>
          <cell r="H16">
            <v>12.7</v>
          </cell>
          <cell r="I16">
            <v>16</v>
          </cell>
          <cell r="J16">
            <v>21.8</v>
          </cell>
          <cell r="K16">
            <v>27.8</v>
          </cell>
          <cell r="L16">
            <v>37.9</v>
          </cell>
          <cell r="M16">
            <v>51.6</v>
          </cell>
          <cell r="N16">
            <v>68.5</v>
          </cell>
          <cell r="O16">
            <v>100</v>
          </cell>
        </row>
        <row r="17">
          <cell r="A17" t="str">
            <v>ALL</v>
          </cell>
          <cell r="B17" t="str">
            <v>Over</v>
          </cell>
          <cell r="C17" t="str">
            <v>A000</v>
          </cell>
          <cell r="D17" t="str">
            <v>0-7100-07</v>
          </cell>
          <cell r="E17">
            <v>0</v>
          </cell>
          <cell r="F17">
            <v>0</v>
          </cell>
          <cell r="G17">
            <v>1.4</v>
          </cell>
          <cell r="H17">
            <v>4</v>
          </cell>
          <cell r="I17">
            <v>6.9</v>
          </cell>
          <cell r="J17">
            <v>10.7</v>
          </cell>
          <cell r="K17">
            <v>21.1</v>
          </cell>
          <cell r="L17">
            <v>31.6</v>
          </cell>
          <cell r="M17">
            <v>47.7</v>
          </cell>
          <cell r="N17">
            <v>66.5</v>
          </cell>
          <cell r="O17">
            <v>100</v>
          </cell>
        </row>
        <row r="18">
          <cell r="A18" t="str">
            <v>ALL</v>
          </cell>
          <cell r="B18" t="str">
            <v>Over</v>
          </cell>
          <cell r="C18" t="str">
            <v>A000</v>
          </cell>
          <cell r="D18" t="str">
            <v>0-7550-07</v>
          </cell>
          <cell r="E18">
            <v>0</v>
          </cell>
          <cell r="F18">
            <v>0</v>
          </cell>
          <cell r="G18">
            <v>0</v>
          </cell>
          <cell r="H18">
            <v>6.7</v>
          </cell>
          <cell r="I18">
            <v>16.7</v>
          </cell>
          <cell r="J18">
            <v>23.8</v>
          </cell>
          <cell r="K18">
            <v>29.7</v>
          </cell>
          <cell r="L18">
            <v>40</v>
          </cell>
          <cell r="M18">
            <v>55.7</v>
          </cell>
          <cell r="N18">
            <v>74.3</v>
          </cell>
          <cell r="O18">
            <v>100</v>
          </cell>
        </row>
        <row r="19">
          <cell r="A19" t="str">
            <v>ALL</v>
          </cell>
          <cell r="B19" t="str">
            <v>Over</v>
          </cell>
          <cell r="C19" t="str">
            <v>A000</v>
          </cell>
          <cell r="D19" t="str">
            <v>0-7850-07</v>
          </cell>
          <cell r="E19">
            <v>0</v>
          </cell>
          <cell r="F19">
            <v>2.5</v>
          </cell>
          <cell r="G19">
            <v>10.5</v>
          </cell>
          <cell r="H19">
            <v>16.600000000000001</v>
          </cell>
          <cell r="I19">
            <v>20.3</v>
          </cell>
          <cell r="J19">
            <v>25</v>
          </cell>
          <cell r="K19">
            <v>30.5</v>
          </cell>
          <cell r="L19">
            <v>34.9</v>
          </cell>
          <cell r="M19">
            <v>48.5</v>
          </cell>
          <cell r="N19">
            <v>69.3</v>
          </cell>
          <cell r="O19">
            <v>100</v>
          </cell>
        </row>
        <row r="20">
          <cell r="A20" t="str">
            <v>ALL</v>
          </cell>
          <cell r="B20" t="str">
            <v>Over</v>
          </cell>
          <cell r="C20" t="str">
            <v>A000</v>
          </cell>
          <cell r="D20" t="str">
            <v>0-7900-07</v>
          </cell>
          <cell r="E20">
            <v>0</v>
          </cell>
          <cell r="F20">
            <v>4.5</v>
          </cell>
          <cell r="G20">
            <v>12.4</v>
          </cell>
          <cell r="H20">
            <v>20.3</v>
          </cell>
          <cell r="I20">
            <v>31.9</v>
          </cell>
          <cell r="J20">
            <v>42.5</v>
          </cell>
          <cell r="K20">
            <v>50.2</v>
          </cell>
          <cell r="L20">
            <v>60.4</v>
          </cell>
          <cell r="M20">
            <v>70.5</v>
          </cell>
          <cell r="N20">
            <v>86</v>
          </cell>
          <cell r="O20">
            <v>100</v>
          </cell>
        </row>
        <row r="21">
          <cell r="A21" t="str">
            <v>ALL</v>
          </cell>
          <cell r="B21" t="str">
            <v>Over</v>
          </cell>
          <cell r="C21" t="str">
            <v>A000</v>
          </cell>
          <cell r="D21" t="str">
            <v>0-8000-07</v>
          </cell>
          <cell r="E21">
            <v>0</v>
          </cell>
          <cell r="F21">
            <v>0</v>
          </cell>
          <cell r="G21">
            <v>2.1</v>
          </cell>
          <cell r="H21">
            <v>10</v>
          </cell>
          <cell r="I21">
            <v>19.600000000000001</v>
          </cell>
          <cell r="J21">
            <v>29.6</v>
          </cell>
          <cell r="K21">
            <v>41.6</v>
          </cell>
          <cell r="L21">
            <v>53.3</v>
          </cell>
          <cell r="M21">
            <v>64.7</v>
          </cell>
          <cell r="N21">
            <v>77.900000000000006</v>
          </cell>
          <cell r="O21">
            <v>100</v>
          </cell>
        </row>
        <row r="22">
          <cell r="A22" t="str">
            <v>ALL</v>
          </cell>
          <cell r="B22" t="str">
            <v>Over</v>
          </cell>
          <cell r="C22" t="str">
            <v>A000</v>
          </cell>
          <cell r="D22" t="str">
            <v>0-8008-07</v>
          </cell>
          <cell r="E22">
            <v>0</v>
          </cell>
          <cell r="F22">
            <v>2.8</v>
          </cell>
          <cell r="G22">
            <v>19</v>
          </cell>
          <cell r="H22">
            <v>31.4</v>
          </cell>
          <cell r="I22">
            <v>37.799999999999997</v>
          </cell>
          <cell r="J22">
            <v>40.200000000000003</v>
          </cell>
          <cell r="K22">
            <v>44.4</v>
          </cell>
          <cell r="L22">
            <v>46.1</v>
          </cell>
          <cell r="M22">
            <v>52.5</v>
          </cell>
          <cell r="N22">
            <v>69.7</v>
          </cell>
          <cell r="O22">
            <v>100</v>
          </cell>
        </row>
        <row r="23">
          <cell r="A23" t="str">
            <v>ALL</v>
          </cell>
          <cell r="B23" t="str">
            <v>Over</v>
          </cell>
          <cell r="C23" t="str">
            <v>A000</v>
          </cell>
          <cell r="D23" t="str">
            <v>0-8400-07</v>
          </cell>
          <cell r="E23">
            <v>0</v>
          </cell>
          <cell r="F23">
            <v>0</v>
          </cell>
          <cell r="G23">
            <v>0.3</v>
          </cell>
          <cell r="H23">
            <v>1.6</v>
          </cell>
          <cell r="I23">
            <v>10.8</v>
          </cell>
          <cell r="J23">
            <v>14.3</v>
          </cell>
          <cell r="K23">
            <v>20.7</v>
          </cell>
          <cell r="L23">
            <v>29.7</v>
          </cell>
          <cell r="M23">
            <v>51</v>
          </cell>
          <cell r="N23">
            <v>76.099999999999994</v>
          </cell>
          <cell r="O23">
            <v>100</v>
          </cell>
        </row>
        <row r="24">
          <cell r="A24" t="str">
            <v>ALL</v>
          </cell>
          <cell r="B24" t="str">
            <v>Over</v>
          </cell>
          <cell r="C24" t="str">
            <v>A000</v>
          </cell>
          <cell r="D24" t="str">
            <v>0-8500-07</v>
          </cell>
          <cell r="E24">
            <v>0</v>
          </cell>
          <cell r="F24">
            <v>0.2</v>
          </cell>
          <cell r="G24">
            <v>3.9</v>
          </cell>
          <cell r="H24">
            <v>7.5</v>
          </cell>
          <cell r="I24">
            <v>13.8</v>
          </cell>
          <cell r="J24">
            <v>24.7</v>
          </cell>
          <cell r="K24">
            <v>33.6</v>
          </cell>
          <cell r="L24">
            <v>41.7</v>
          </cell>
          <cell r="M24">
            <v>58.3</v>
          </cell>
          <cell r="N24">
            <v>83.1</v>
          </cell>
          <cell r="O24">
            <v>100</v>
          </cell>
        </row>
        <row r="25">
          <cell r="A25" t="str">
            <v>ALL</v>
          </cell>
          <cell r="B25" t="str">
            <v>Over</v>
          </cell>
          <cell r="C25" t="str">
            <v>A000</v>
          </cell>
          <cell r="D25" t="str">
            <v>0-8600-07</v>
          </cell>
          <cell r="E25">
            <v>0</v>
          </cell>
          <cell r="F25">
            <v>0</v>
          </cell>
          <cell r="G25">
            <v>3.2</v>
          </cell>
          <cell r="H25">
            <v>13.3</v>
          </cell>
          <cell r="I25">
            <v>24.4</v>
          </cell>
          <cell r="J25">
            <v>27.8</v>
          </cell>
          <cell r="K25">
            <v>33.9</v>
          </cell>
          <cell r="L25">
            <v>46.4</v>
          </cell>
          <cell r="M25">
            <v>57.7</v>
          </cell>
          <cell r="N25">
            <v>73.3</v>
          </cell>
          <cell r="O25">
            <v>100</v>
          </cell>
        </row>
        <row r="26">
          <cell r="A26" t="str">
            <v>ALL</v>
          </cell>
          <cell r="B26" t="str">
            <v>Over</v>
          </cell>
          <cell r="C26" t="str">
            <v>A000</v>
          </cell>
          <cell r="D26" t="str">
            <v>0-8700-07</v>
          </cell>
          <cell r="E26">
            <v>0</v>
          </cell>
          <cell r="F26">
            <v>5.9</v>
          </cell>
          <cell r="G26">
            <v>8.5</v>
          </cell>
          <cell r="H26">
            <v>12.9</v>
          </cell>
          <cell r="I26">
            <v>21</v>
          </cell>
          <cell r="J26">
            <v>27</v>
          </cell>
          <cell r="K26">
            <v>32.6</v>
          </cell>
          <cell r="L26">
            <v>38.6</v>
          </cell>
          <cell r="M26">
            <v>47.6</v>
          </cell>
          <cell r="N26">
            <v>70</v>
          </cell>
          <cell r="O26">
            <v>100</v>
          </cell>
        </row>
        <row r="27">
          <cell r="A27" t="str">
            <v>ALL</v>
          </cell>
          <cell r="B27" t="str">
            <v>Over</v>
          </cell>
          <cell r="C27" t="str">
            <v>A000</v>
          </cell>
          <cell r="D27" t="str">
            <v>0-8770-07</v>
          </cell>
          <cell r="E27">
            <v>0</v>
          </cell>
          <cell r="F27">
            <v>0</v>
          </cell>
          <cell r="G27">
            <v>5.7</v>
          </cell>
          <cell r="H27">
            <v>12.1</v>
          </cell>
          <cell r="I27">
            <v>17.600000000000001</v>
          </cell>
          <cell r="J27">
            <v>23.8</v>
          </cell>
          <cell r="K27">
            <v>30.7</v>
          </cell>
          <cell r="L27">
            <v>42.6</v>
          </cell>
          <cell r="M27">
            <v>60.1</v>
          </cell>
          <cell r="N27">
            <v>75.3</v>
          </cell>
          <cell r="O27">
            <v>100</v>
          </cell>
        </row>
        <row r="28">
          <cell r="A28" t="str">
            <v>ALL</v>
          </cell>
          <cell r="B28" t="str">
            <v>Over</v>
          </cell>
          <cell r="C28" t="str">
            <v>A000</v>
          </cell>
          <cell r="D28" t="str">
            <v>0-8950-07</v>
          </cell>
          <cell r="E28">
            <v>0</v>
          </cell>
          <cell r="F28">
            <v>0</v>
          </cell>
          <cell r="G28">
            <v>1.6</v>
          </cell>
          <cell r="H28">
            <v>10.8</v>
          </cell>
          <cell r="I28">
            <v>19.399999999999999</v>
          </cell>
          <cell r="J28">
            <v>27.2</v>
          </cell>
          <cell r="K28">
            <v>37.200000000000003</v>
          </cell>
          <cell r="L28">
            <v>46.6</v>
          </cell>
          <cell r="M28">
            <v>55</v>
          </cell>
          <cell r="N28">
            <v>72.5</v>
          </cell>
          <cell r="O28">
            <v>100</v>
          </cell>
        </row>
        <row r="29">
          <cell r="A29" t="str">
            <v>ALL</v>
          </cell>
          <cell r="B29" t="str">
            <v>Over</v>
          </cell>
          <cell r="C29" t="str">
            <v>A000</v>
          </cell>
          <cell r="D29" t="str">
            <v>0-9200-07</v>
          </cell>
          <cell r="E29">
            <v>0</v>
          </cell>
          <cell r="F29">
            <v>0.2</v>
          </cell>
          <cell r="G29">
            <v>7.2</v>
          </cell>
          <cell r="H29">
            <v>40.5</v>
          </cell>
          <cell r="I29">
            <v>53</v>
          </cell>
          <cell r="J29">
            <v>55.4</v>
          </cell>
          <cell r="K29">
            <v>66.5</v>
          </cell>
          <cell r="L29">
            <v>76.8</v>
          </cell>
          <cell r="M29">
            <v>85.9</v>
          </cell>
          <cell r="N29">
            <v>93.5</v>
          </cell>
          <cell r="O29">
            <v>100</v>
          </cell>
        </row>
        <row r="30">
          <cell r="A30" t="str">
            <v>ALL</v>
          </cell>
          <cell r="B30" t="str">
            <v>Over</v>
          </cell>
          <cell r="C30" t="str">
            <v>A000</v>
          </cell>
          <cell r="D30" t="str">
            <v>0-9350-07</v>
          </cell>
          <cell r="E30">
            <v>0</v>
          </cell>
          <cell r="F30">
            <v>0.8</v>
          </cell>
          <cell r="G30">
            <v>4.9000000000000004</v>
          </cell>
          <cell r="H30">
            <v>13.2</v>
          </cell>
          <cell r="I30">
            <v>23.8</v>
          </cell>
          <cell r="J30">
            <v>32.200000000000003</v>
          </cell>
          <cell r="K30">
            <v>41.5</v>
          </cell>
          <cell r="L30">
            <v>63</v>
          </cell>
          <cell r="M30">
            <v>70.3</v>
          </cell>
          <cell r="N30">
            <v>80.599999999999994</v>
          </cell>
          <cell r="O30">
            <v>100</v>
          </cell>
        </row>
      </sheetData>
      <sheetData sheetId="1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B000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B000</v>
          </cell>
          <cell r="D3" t="str">
            <v xml:space="preserve"> Ave</v>
          </cell>
          <cell r="E3">
            <v>0</v>
          </cell>
          <cell r="F3">
            <v>1.9</v>
          </cell>
          <cell r="G3">
            <v>6.2</v>
          </cell>
          <cell r="H3">
            <v>13.7</v>
          </cell>
          <cell r="I3">
            <v>18.3</v>
          </cell>
          <cell r="J3">
            <v>21.6</v>
          </cell>
          <cell r="K3">
            <v>29.1</v>
          </cell>
          <cell r="L3">
            <v>42.3</v>
          </cell>
          <cell r="M3">
            <v>59.8</v>
          </cell>
          <cell r="N3">
            <v>72.3</v>
          </cell>
          <cell r="O3">
            <v>100</v>
          </cell>
        </row>
        <row r="4">
          <cell r="A4" t="str">
            <v>ALL</v>
          </cell>
          <cell r="B4" t="str">
            <v>Over</v>
          </cell>
          <cell r="C4" t="str">
            <v>B000</v>
          </cell>
          <cell r="D4" t="str">
            <v xml:space="preserve"> Dev</v>
          </cell>
          <cell r="E4">
            <v>0</v>
          </cell>
          <cell r="F4">
            <v>4.8</v>
          </cell>
          <cell r="G4">
            <v>10.6</v>
          </cell>
          <cell r="H4">
            <v>21.2</v>
          </cell>
          <cell r="I4">
            <v>25.8</v>
          </cell>
          <cell r="J4">
            <v>27.8</v>
          </cell>
          <cell r="K4">
            <v>30.6</v>
          </cell>
          <cell r="L4">
            <v>33.5</v>
          </cell>
          <cell r="M4">
            <v>40.1</v>
          </cell>
          <cell r="N4">
            <v>40.799999999999997</v>
          </cell>
          <cell r="O4">
            <v>0</v>
          </cell>
        </row>
        <row r="5">
          <cell r="A5" t="str">
            <v>ALL</v>
          </cell>
          <cell r="B5" t="str">
            <v>Over</v>
          </cell>
          <cell r="C5" t="str">
            <v>B000</v>
          </cell>
          <cell r="D5" t="str">
            <v xml:space="preserve"> Ear</v>
          </cell>
          <cell r="E5">
            <v>0</v>
          </cell>
          <cell r="F5">
            <v>6.7</v>
          </cell>
          <cell r="G5">
            <v>16.8</v>
          </cell>
          <cell r="H5">
            <v>34.9</v>
          </cell>
          <cell r="I5">
            <v>44.1</v>
          </cell>
          <cell r="J5">
            <v>49.4</v>
          </cell>
          <cell r="K5">
            <v>59.7</v>
          </cell>
          <cell r="L5">
            <v>75.8</v>
          </cell>
          <cell r="M5">
            <v>99.9</v>
          </cell>
          <cell r="N5">
            <v>100</v>
          </cell>
          <cell r="O5">
            <v>100</v>
          </cell>
        </row>
        <row r="6">
          <cell r="A6" t="str">
            <v>ALL</v>
          </cell>
          <cell r="B6" t="str">
            <v>Over</v>
          </cell>
          <cell r="C6" t="str">
            <v>B000</v>
          </cell>
          <cell r="D6" t="str">
            <v xml:space="preserve"> Lat</v>
          </cell>
          <cell r="E6">
            <v>0</v>
          </cell>
          <cell r="F6">
            <v>0</v>
          </cell>
          <cell r="G6">
            <v>0</v>
          </cell>
          <cell r="H6">
            <v>0</v>
          </cell>
          <cell r="I6">
            <v>0</v>
          </cell>
          <cell r="J6">
            <v>0</v>
          </cell>
          <cell r="K6">
            <v>0</v>
          </cell>
          <cell r="L6">
            <v>8.8000000000000007</v>
          </cell>
          <cell r="M6">
            <v>19.600000000000001</v>
          </cell>
          <cell r="N6">
            <v>31.4</v>
          </cell>
          <cell r="O6">
            <v>100</v>
          </cell>
        </row>
        <row r="7">
          <cell r="A7" t="str">
            <v>ALL</v>
          </cell>
          <cell r="B7" t="str">
            <v>Over</v>
          </cell>
          <cell r="C7" t="str">
            <v>B000</v>
          </cell>
          <cell r="D7" t="str">
            <v>0-0300-07</v>
          </cell>
          <cell r="E7">
            <v>0</v>
          </cell>
          <cell r="F7">
            <v>0</v>
          </cell>
          <cell r="G7">
            <v>0</v>
          </cell>
          <cell r="H7">
            <v>0</v>
          </cell>
          <cell r="I7">
            <v>0</v>
          </cell>
          <cell r="J7">
            <v>4.3</v>
          </cell>
          <cell r="K7">
            <v>22.3</v>
          </cell>
          <cell r="L7">
            <v>45.1</v>
          </cell>
          <cell r="M7">
            <v>70.099999999999994</v>
          </cell>
          <cell r="N7">
            <v>99</v>
          </cell>
          <cell r="O7">
            <v>100</v>
          </cell>
        </row>
        <row r="8">
          <cell r="A8" t="str">
            <v>ALL</v>
          </cell>
          <cell r="B8" t="str">
            <v>Over</v>
          </cell>
          <cell r="C8" t="str">
            <v>B000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B000</v>
          </cell>
          <cell r="D9" t="str">
            <v>0-5555-07</v>
          </cell>
          <cell r="E9">
            <v>0</v>
          </cell>
          <cell r="F9">
            <v>1.2</v>
          </cell>
          <cell r="G9">
            <v>3.3</v>
          </cell>
          <cell r="H9">
            <v>11.4</v>
          </cell>
          <cell r="I9">
            <v>12.4</v>
          </cell>
          <cell r="J9">
            <v>14.5</v>
          </cell>
          <cell r="K9">
            <v>20.9</v>
          </cell>
          <cell r="L9">
            <v>35.299999999999997</v>
          </cell>
          <cell r="M9">
            <v>43.6</v>
          </cell>
          <cell r="N9">
            <v>80.900000000000006</v>
          </cell>
          <cell r="O9">
            <v>100</v>
          </cell>
        </row>
        <row r="10">
          <cell r="A10" t="str">
            <v>ALL</v>
          </cell>
          <cell r="B10" t="str">
            <v>Over</v>
          </cell>
          <cell r="C10" t="str">
            <v>B000</v>
          </cell>
          <cell r="D10" t="str">
            <v>0-6234-07</v>
          </cell>
          <cell r="E10">
            <v>0</v>
          </cell>
          <cell r="F10">
            <v>0.4</v>
          </cell>
          <cell r="G10">
            <v>7.9</v>
          </cell>
          <cell r="H10">
            <v>21</v>
          </cell>
          <cell r="I10">
            <v>40.5</v>
          </cell>
          <cell r="J10">
            <v>65.2</v>
          </cell>
          <cell r="K10">
            <v>90.1</v>
          </cell>
          <cell r="L10">
            <v>99.2</v>
          </cell>
          <cell r="M10">
            <v>100</v>
          </cell>
          <cell r="N10">
            <v>100</v>
          </cell>
          <cell r="O10">
            <v>100</v>
          </cell>
        </row>
        <row r="11">
          <cell r="A11" t="str">
            <v>ALL</v>
          </cell>
          <cell r="B11" t="str">
            <v>Over</v>
          </cell>
          <cell r="C11" t="str">
            <v>B000</v>
          </cell>
          <cell r="D11" t="str">
            <v>0-6700-07</v>
          </cell>
          <cell r="E11">
            <v>0</v>
          </cell>
          <cell r="F11">
            <v>0</v>
          </cell>
          <cell r="G11">
            <v>0</v>
          </cell>
          <cell r="H11">
            <v>0</v>
          </cell>
          <cell r="I11">
            <v>0</v>
          </cell>
          <cell r="J11">
            <v>0</v>
          </cell>
          <cell r="K11">
            <v>0</v>
          </cell>
          <cell r="L11">
            <v>0.5</v>
          </cell>
          <cell r="M11">
            <v>10.9</v>
          </cell>
          <cell r="N11">
            <v>62.5</v>
          </cell>
          <cell r="O11">
            <v>100</v>
          </cell>
        </row>
        <row r="12">
          <cell r="A12" t="str">
            <v>ALL</v>
          </cell>
          <cell r="B12" t="str">
            <v>Over</v>
          </cell>
          <cell r="C12" t="str">
            <v>B000</v>
          </cell>
          <cell r="D12" t="str">
            <v>0-6800-07</v>
          </cell>
          <cell r="E12">
            <v>0</v>
          </cell>
          <cell r="F12">
            <v>2</v>
          </cell>
          <cell r="G12">
            <v>11.3</v>
          </cell>
          <cell r="H12">
            <v>20</v>
          </cell>
          <cell r="I12">
            <v>21.2</v>
          </cell>
          <cell r="J12">
            <v>22.9</v>
          </cell>
          <cell r="K12">
            <v>37.4</v>
          </cell>
          <cell r="L12">
            <v>39.4</v>
          </cell>
          <cell r="M12">
            <v>99.5</v>
          </cell>
          <cell r="N12">
            <v>100</v>
          </cell>
          <cell r="O12">
            <v>100</v>
          </cell>
        </row>
        <row r="13">
          <cell r="A13" t="str">
            <v>ALL</v>
          </cell>
          <cell r="B13" t="str">
            <v>Over</v>
          </cell>
          <cell r="C13" t="str">
            <v>B000</v>
          </cell>
          <cell r="D13" t="str">
            <v>0-7000-07</v>
          </cell>
          <cell r="E13">
            <v>0</v>
          </cell>
          <cell r="F13">
            <v>2.1</v>
          </cell>
          <cell r="G13">
            <v>7.9</v>
          </cell>
          <cell r="H13">
            <v>12.7</v>
          </cell>
          <cell r="I13">
            <v>21</v>
          </cell>
          <cell r="J13">
            <v>24.9</v>
          </cell>
          <cell r="K13">
            <v>26</v>
          </cell>
          <cell r="L13">
            <v>32</v>
          </cell>
          <cell r="M13">
            <v>75.8</v>
          </cell>
          <cell r="N13">
            <v>95.5</v>
          </cell>
          <cell r="O13">
            <v>100</v>
          </cell>
        </row>
        <row r="14">
          <cell r="A14" t="str">
            <v>ALL</v>
          </cell>
          <cell r="B14" t="str">
            <v>Over</v>
          </cell>
          <cell r="C14" t="str">
            <v>B000</v>
          </cell>
          <cell r="D14" t="str">
            <v>0-7100-07</v>
          </cell>
          <cell r="E14">
            <v>0</v>
          </cell>
          <cell r="F14">
            <v>0</v>
          </cell>
          <cell r="G14">
            <v>0</v>
          </cell>
          <cell r="H14">
            <v>0</v>
          </cell>
          <cell r="I14">
            <v>0</v>
          </cell>
          <cell r="J14">
            <v>0</v>
          </cell>
          <cell r="K14">
            <v>0</v>
          </cell>
          <cell r="L14">
            <v>0</v>
          </cell>
          <cell r="M14">
            <v>0</v>
          </cell>
          <cell r="N14">
            <v>0</v>
          </cell>
          <cell r="O14">
            <v>100</v>
          </cell>
        </row>
        <row r="15">
          <cell r="A15" t="str">
            <v>ALL</v>
          </cell>
          <cell r="B15" t="str">
            <v>Over</v>
          </cell>
          <cell r="C15" t="str">
            <v>B000</v>
          </cell>
          <cell r="D15" t="str">
            <v>0-7550-07</v>
          </cell>
          <cell r="E15">
            <v>0</v>
          </cell>
          <cell r="F15">
            <v>0</v>
          </cell>
          <cell r="G15">
            <v>0</v>
          </cell>
          <cell r="H15">
            <v>0</v>
          </cell>
          <cell r="I15">
            <v>0</v>
          </cell>
          <cell r="J15">
            <v>0</v>
          </cell>
          <cell r="K15">
            <v>16.600000000000001</v>
          </cell>
          <cell r="L15">
            <v>59.5</v>
          </cell>
          <cell r="M15">
            <v>98.7</v>
          </cell>
          <cell r="N15">
            <v>100</v>
          </cell>
          <cell r="O15">
            <v>100</v>
          </cell>
        </row>
        <row r="16">
          <cell r="A16" t="str">
            <v>ALL</v>
          </cell>
          <cell r="B16" t="str">
            <v>Over</v>
          </cell>
          <cell r="C16" t="str">
            <v>B000</v>
          </cell>
          <cell r="D16" t="str">
            <v>0-7850-07</v>
          </cell>
          <cell r="E16">
            <v>0</v>
          </cell>
          <cell r="F16">
            <v>20.7</v>
          </cell>
          <cell r="G16">
            <v>40.1</v>
          </cell>
          <cell r="H16">
            <v>75.3</v>
          </cell>
          <cell r="I16">
            <v>79.5</v>
          </cell>
          <cell r="J16">
            <v>81.5</v>
          </cell>
          <cell r="K16">
            <v>87</v>
          </cell>
          <cell r="L16">
            <v>95.3</v>
          </cell>
          <cell r="M16">
            <v>98</v>
          </cell>
          <cell r="N16">
            <v>100</v>
          </cell>
          <cell r="O16">
            <v>100</v>
          </cell>
        </row>
        <row r="17">
          <cell r="A17" t="str">
            <v>ALL</v>
          </cell>
          <cell r="B17" t="str">
            <v>Over</v>
          </cell>
          <cell r="C17" t="str">
            <v>B000</v>
          </cell>
          <cell r="D17" t="str">
            <v>0-7900-07</v>
          </cell>
          <cell r="E17">
            <v>0</v>
          </cell>
          <cell r="F17">
            <v>0</v>
          </cell>
          <cell r="G17">
            <v>1.3</v>
          </cell>
          <cell r="H17">
            <v>6.5</v>
          </cell>
          <cell r="I17">
            <v>12.1</v>
          </cell>
          <cell r="J17">
            <v>16.8</v>
          </cell>
          <cell r="K17">
            <v>23.9</v>
          </cell>
          <cell r="L17">
            <v>40.700000000000003</v>
          </cell>
          <cell r="M17">
            <v>75.099999999999994</v>
          </cell>
          <cell r="N17">
            <v>96.9</v>
          </cell>
          <cell r="O17">
            <v>100</v>
          </cell>
        </row>
        <row r="18">
          <cell r="A18" t="str">
            <v>ALL</v>
          </cell>
          <cell r="B18" t="str">
            <v>Over</v>
          </cell>
          <cell r="C18" t="str">
            <v>B000</v>
          </cell>
          <cell r="D18" t="str">
            <v>0-8000-07</v>
          </cell>
          <cell r="E18">
            <v>0</v>
          </cell>
          <cell r="F18">
            <v>1.6</v>
          </cell>
          <cell r="G18">
            <v>2.2000000000000002</v>
          </cell>
          <cell r="H18">
            <v>3.8</v>
          </cell>
          <cell r="I18">
            <v>10.199999999999999</v>
          </cell>
          <cell r="J18">
            <v>19.5</v>
          </cell>
          <cell r="K18">
            <v>34.700000000000003</v>
          </cell>
          <cell r="L18">
            <v>55.3</v>
          </cell>
          <cell r="M18">
            <v>69.900000000000006</v>
          </cell>
          <cell r="N18">
            <v>85</v>
          </cell>
          <cell r="O18">
            <v>100</v>
          </cell>
        </row>
        <row r="19">
          <cell r="A19" t="str">
            <v>ALL</v>
          </cell>
          <cell r="B19" t="str">
            <v>Over</v>
          </cell>
          <cell r="C19" t="str">
            <v>B000</v>
          </cell>
          <cell r="D19" t="str">
            <v>0-8008-07</v>
          </cell>
          <cell r="E19">
            <v>0</v>
          </cell>
          <cell r="F19">
            <v>3.1</v>
          </cell>
          <cell r="G19">
            <v>25.1</v>
          </cell>
          <cell r="H19">
            <v>44.8</v>
          </cell>
          <cell r="I19">
            <v>52.2</v>
          </cell>
          <cell r="J19">
            <v>53.4</v>
          </cell>
          <cell r="K19">
            <v>66.099999999999994</v>
          </cell>
          <cell r="L19">
            <v>76.099999999999994</v>
          </cell>
          <cell r="M19">
            <v>84</v>
          </cell>
          <cell r="N19">
            <v>89.2</v>
          </cell>
          <cell r="O19">
            <v>100</v>
          </cell>
        </row>
        <row r="20">
          <cell r="A20" t="str">
            <v>ALL</v>
          </cell>
          <cell r="B20" t="str">
            <v>Over</v>
          </cell>
          <cell r="C20" t="str">
            <v>B000</v>
          </cell>
          <cell r="D20" t="str">
            <v>0-8400-07</v>
          </cell>
          <cell r="E20">
            <v>0</v>
          </cell>
          <cell r="F20">
            <v>0</v>
          </cell>
          <cell r="G20">
            <v>0</v>
          </cell>
          <cell r="H20">
            <v>0</v>
          </cell>
          <cell r="I20">
            <v>0</v>
          </cell>
          <cell r="J20">
            <v>0</v>
          </cell>
          <cell r="K20">
            <v>0</v>
          </cell>
          <cell r="L20">
            <v>0</v>
          </cell>
          <cell r="M20">
            <v>0</v>
          </cell>
          <cell r="N20">
            <v>0</v>
          </cell>
          <cell r="O20">
            <v>100</v>
          </cell>
        </row>
        <row r="21">
          <cell r="A21" t="str">
            <v>ALL</v>
          </cell>
          <cell r="B21" t="str">
            <v>Over</v>
          </cell>
          <cell r="C21" t="str">
            <v>B000</v>
          </cell>
          <cell r="D21" t="str">
            <v>0-8500-07</v>
          </cell>
          <cell r="E21">
            <v>0</v>
          </cell>
          <cell r="F21">
            <v>2.7</v>
          </cell>
          <cell r="G21">
            <v>4.8</v>
          </cell>
          <cell r="H21">
            <v>5.9</v>
          </cell>
          <cell r="I21">
            <v>7.6</v>
          </cell>
          <cell r="J21">
            <v>11.5</v>
          </cell>
          <cell r="K21">
            <v>18.600000000000001</v>
          </cell>
          <cell r="L21">
            <v>31.2</v>
          </cell>
          <cell r="M21">
            <v>53.8</v>
          </cell>
          <cell r="N21">
            <v>91.5</v>
          </cell>
          <cell r="O21">
            <v>100</v>
          </cell>
        </row>
        <row r="22">
          <cell r="A22" t="str">
            <v>ALL</v>
          </cell>
          <cell r="B22" t="str">
            <v>Over</v>
          </cell>
          <cell r="C22" t="str">
            <v>B000</v>
          </cell>
          <cell r="D22" t="str">
            <v>0-8700-07</v>
          </cell>
          <cell r="E22">
            <v>0</v>
          </cell>
          <cell r="F22">
            <v>0</v>
          </cell>
          <cell r="G22">
            <v>7.3</v>
          </cell>
          <cell r="H22">
            <v>45.9</v>
          </cell>
          <cell r="I22">
            <v>72.8</v>
          </cell>
          <cell r="J22">
            <v>75</v>
          </cell>
          <cell r="K22">
            <v>75</v>
          </cell>
          <cell r="L22">
            <v>76</v>
          </cell>
          <cell r="M22">
            <v>98.8</v>
          </cell>
          <cell r="N22">
            <v>100</v>
          </cell>
          <cell r="O22">
            <v>100</v>
          </cell>
        </row>
        <row r="23">
          <cell r="A23" t="str">
            <v>ALL</v>
          </cell>
          <cell r="B23" t="str">
            <v>Over</v>
          </cell>
          <cell r="C23" t="str">
            <v>B000</v>
          </cell>
          <cell r="D23" t="str">
            <v>0-8770-07</v>
          </cell>
          <cell r="E23">
            <v>0</v>
          </cell>
          <cell r="F23">
            <v>0</v>
          </cell>
          <cell r="G23">
            <v>0</v>
          </cell>
          <cell r="H23">
            <v>0</v>
          </cell>
          <cell r="I23">
            <v>0</v>
          </cell>
          <cell r="J23">
            <v>0</v>
          </cell>
          <cell r="K23">
            <v>4.3</v>
          </cell>
          <cell r="L23">
            <v>75.5</v>
          </cell>
          <cell r="M23">
            <v>97.6</v>
          </cell>
          <cell r="N23">
            <v>100</v>
          </cell>
          <cell r="O23">
            <v>100</v>
          </cell>
        </row>
        <row r="24">
          <cell r="A24" t="str">
            <v>ALL</v>
          </cell>
          <cell r="B24" t="str">
            <v>Over</v>
          </cell>
          <cell r="C24" t="str">
            <v>B000</v>
          </cell>
          <cell r="D24" t="str">
            <v>0-9350-07</v>
          </cell>
          <cell r="E24">
            <v>0</v>
          </cell>
          <cell r="F24">
            <v>0</v>
          </cell>
          <cell r="G24">
            <v>0</v>
          </cell>
          <cell r="H24">
            <v>0</v>
          </cell>
          <cell r="I24">
            <v>0</v>
          </cell>
          <cell r="J24">
            <v>0</v>
          </cell>
          <cell r="K24">
            <v>0</v>
          </cell>
          <cell r="L24">
            <v>0</v>
          </cell>
          <cell r="M24">
            <v>0</v>
          </cell>
          <cell r="N24">
            <v>0</v>
          </cell>
          <cell r="O24">
            <v>100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v>91001001</v>
          </cell>
        </row>
      </sheetData>
      <sheetData sheetId="19"/>
      <sheetData sheetId="20"/>
      <sheetData sheetId="21"/>
      <sheetData sheetId="22"/>
      <sheetData sheetId="23"/>
      <sheetData sheetId="24">
        <row r="6">
          <cell r="BQ6">
            <v>91001070</v>
          </cell>
        </row>
      </sheetData>
      <sheetData sheetId="25">
        <row r="1">
          <cell r="DF1" t="str">
            <v>Check</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5">
          <cell r="A5">
            <v>3004.0010000000002</v>
          </cell>
        </row>
        <row r="6">
          <cell r="A6">
            <v>4505.0010000000002</v>
          </cell>
        </row>
        <row r="7">
          <cell r="A7">
            <v>5001.0150000000003</v>
          </cell>
        </row>
        <row r="8">
          <cell r="A8">
            <v>5001.0330000000004</v>
          </cell>
        </row>
        <row r="9">
          <cell r="A9">
            <v>5002.0010000000002</v>
          </cell>
        </row>
        <row r="10">
          <cell r="A10">
            <v>5011.0020000000004</v>
          </cell>
        </row>
        <row r="11">
          <cell r="A11">
            <v>5011.0309999999999</v>
          </cell>
        </row>
        <row r="12">
          <cell r="A12">
            <v>5016.0010000000002</v>
          </cell>
        </row>
        <row r="13">
          <cell r="A13">
            <v>5040.01</v>
          </cell>
        </row>
        <row r="14">
          <cell r="A14">
            <v>5018.0010000000002</v>
          </cell>
        </row>
        <row r="15">
          <cell r="A15">
            <v>5018.0020000000004</v>
          </cell>
        </row>
        <row r="16">
          <cell r="A16">
            <v>5018.0029999999997</v>
          </cell>
        </row>
        <row r="17">
          <cell r="A17">
            <v>5045.0010000000002</v>
          </cell>
        </row>
        <row r="18">
          <cell r="A18">
            <v>6010.0010000000002</v>
          </cell>
        </row>
        <row r="19">
          <cell r="A19">
            <v>6011.0010000000002</v>
          </cell>
        </row>
        <row r="20">
          <cell r="A20">
            <v>6011.0020000000004</v>
          </cell>
        </row>
        <row r="21">
          <cell r="A21">
            <v>6011.0029999999997</v>
          </cell>
        </row>
        <row r="22">
          <cell r="A22">
            <v>6012.0020000000004</v>
          </cell>
        </row>
        <row r="23">
          <cell r="A23">
            <v>6015.0010000000002</v>
          </cell>
        </row>
        <row r="24">
          <cell r="A24">
            <v>6100.009</v>
          </cell>
        </row>
        <row r="25">
          <cell r="A25">
            <v>6020.0010000000002</v>
          </cell>
        </row>
        <row r="26">
          <cell r="A26">
            <v>6025.0010000000002</v>
          </cell>
        </row>
        <row r="27">
          <cell r="A27">
            <v>6025.0029999999997</v>
          </cell>
        </row>
        <row r="28">
          <cell r="A28">
            <v>6025.0050000000001</v>
          </cell>
        </row>
        <row r="29">
          <cell r="A29">
            <v>6601.0010000000002</v>
          </cell>
        </row>
        <row r="30">
          <cell r="A30">
            <v>6601.0259999999998</v>
          </cell>
        </row>
        <row r="31">
          <cell r="A31">
            <v>6601.0280000000002</v>
          </cell>
        </row>
        <row r="32">
          <cell r="A32">
            <v>6601.0339999999997</v>
          </cell>
        </row>
        <row r="33">
          <cell r="A33">
            <v>6601.0349999999999</v>
          </cell>
        </row>
        <row r="34">
          <cell r="A34">
            <v>6601.04</v>
          </cell>
        </row>
        <row r="35">
          <cell r="A35">
            <v>6601.0469999999996</v>
          </cell>
        </row>
        <row r="36">
          <cell r="A36">
            <v>6605.0010000000002</v>
          </cell>
        </row>
        <row r="37">
          <cell r="A37">
            <v>6605.0020000000004</v>
          </cell>
        </row>
        <row r="38">
          <cell r="A38">
            <v>6605.0069999999996</v>
          </cell>
        </row>
        <row r="39">
          <cell r="A39">
            <v>6605.0079999999998</v>
          </cell>
        </row>
        <row r="40">
          <cell r="A40">
            <v>6605.0119999999997</v>
          </cell>
        </row>
        <row r="41">
          <cell r="A41">
            <v>6605.0129999999999</v>
          </cell>
        </row>
        <row r="42">
          <cell r="A42">
            <v>6605.0140000000001</v>
          </cell>
        </row>
        <row r="43">
          <cell r="A43">
            <v>6605.02</v>
          </cell>
        </row>
        <row r="44">
          <cell r="A44">
            <v>6605.0209999999997</v>
          </cell>
        </row>
        <row r="45">
          <cell r="A45">
            <v>6605.0219999999999</v>
          </cell>
        </row>
        <row r="46">
          <cell r="A46">
            <v>6605.0230000000001</v>
          </cell>
        </row>
        <row r="47">
          <cell r="A47">
            <v>6605.0249999999996</v>
          </cell>
        </row>
        <row r="48">
          <cell r="A48">
            <v>6605.027</v>
          </cell>
        </row>
        <row r="49">
          <cell r="A49">
            <v>6605.0290000000005</v>
          </cell>
        </row>
        <row r="50">
          <cell r="A50">
            <v>6605.03</v>
          </cell>
        </row>
        <row r="51">
          <cell r="A51">
            <v>6605.0309999999999</v>
          </cell>
        </row>
        <row r="52">
          <cell r="A52">
            <v>6610.0010000000002</v>
          </cell>
        </row>
        <row r="53">
          <cell r="A53">
            <v>6610.0020000000004</v>
          </cell>
        </row>
        <row r="54">
          <cell r="A54">
            <v>6610.0029999999997</v>
          </cell>
        </row>
        <row r="55">
          <cell r="A55">
            <v>6610.0050000000001</v>
          </cell>
        </row>
        <row r="56">
          <cell r="A56">
            <v>6612.0010000000002</v>
          </cell>
        </row>
        <row r="57">
          <cell r="A57">
            <v>6615.0010000000002</v>
          </cell>
        </row>
        <row r="58">
          <cell r="A58">
            <v>6615.0020000000004</v>
          </cell>
        </row>
        <row r="59">
          <cell r="A59">
            <v>6615.0029999999997</v>
          </cell>
        </row>
        <row r="60">
          <cell r="A60">
            <v>6615.0050000000001</v>
          </cell>
        </row>
        <row r="61">
          <cell r="A61">
            <v>6615.0060000000003</v>
          </cell>
        </row>
        <row r="62">
          <cell r="A62">
            <v>6615.0129999999999</v>
          </cell>
        </row>
        <row r="63">
          <cell r="A63">
            <v>6620.0010000000002</v>
          </cell>
        </row>
        <row r="64">
          <cell r="A64">
            <v>6620.0050000000001</v>
          </cell>
        </row>
        <row r="65">
          <cell r="A65">
            <v>6620.0060000000003</v>
          </cell>
        </row>
        <row r="66">
          <cell r="A66">
            <v>6620.01</v>
          </cell>
        </row>
        <row r="67">
          <cell r="A67">
            <v>6620.0119999999997</v>
          </cell>
        </row>
        <row r="68">
          <cell r="A68">
            <v>6620.0150000000003</v>
          </cell>
        </row>
        <row r="69">
          <cell r="A69">
            <v>6620.018</v>
          </cell>
        </row>
        <row r="70">
          <cell r="A70">
            <v>6620.0240000000003</v>
          </cell>
        </row>
        <row r="71">
          <cell r="A71">
            <v>6621.0010000000002</v>
          </cell>
        </row>
        <row r="72">
          <cell r="A72">
            <v>6621.0039999999999</v>
          </cell>
        </row>
        <row r="73">
          <cell r="A73">
            <v>6621.0119999999997</v>
          </cell>
        </row>
        <row r="74">
          <cell r="A74">
            <v>6621.0129999999999</v>
          </cell>
        </row>
        <row r="75">
          <cell r="A75">
            <v>6621.0159999999996</v>
          </cell>
        </row>
        <row r="76">
          <cell r="A76">
            <v>6621.0230000000001</v>
          </cell>
        </row>
        <row r="77">
          <cell r="A77">
            <v>6621.0309999999999</v>
          </cell>
        </row>
        <row r="78">
          <cell r="A78">
            <v>6625.0010000000002</v>
          </cell>
        </row>
        <row r="79">
          <cell r="A79">
            <v>6630.0010000000002</v>
          </cell>
        </row>
        <row r="80">
          <cell r="A80">
            <v>6630.0039999999999</v>
          </cell>
        </row>
        <row r="81">
          <cell r="A81">
            <v>6632.0010000000002</v>
          </cell>
        </row>
        <row r="82">
          <cell r="A82">
            <v>6635.0010000000002</v>
          </cell>
        </row>
        <row r="83">
          <cell r="A83">
            <v>6640.0010000000002</v>
          </cell>
        </row>
        <row r="84">
          <cell r="A84">
            <v>6644.0010000000002</v>
          </cell>
        </row>
        <row r="85">
          <cell r="A85">
            <v>6650.0010000000002</v>
          </cell>
        </row>
        <row r="86">
          <cell r="A86">
            <v>6655.0060000000003</v>
          </cell>
        </row>
        <row r="87">
          <cell r="A87">
            <v>6690.0029999999997</v>
          </cell>
        </row>
        <row r="88">
          <cell r="A88">
            <v>6695.0169999999998</v>
          </cell>
        </row>
        <row r="89">
          <cell r="A89">
            <v>6700.0010000000002</v>
          </cell>
        </row>
        <row r="90">
          <cell r="A90">
            <v>6700.0029999999997</v>
          </cell>
        </row>
        <row r="91">
          <cell r="A91">
            <v>6700.0039999999999</v>
          </cell>
        </row>
        <row r="92">
          <cell r="A92">
            <v>6701.0050000000001</v>
          </cell>
        </row>
        <row r="93">
          <cell r="A93">
            <v>7420.0010000000002</v>
          </cell>
        </row>
        <row r="94">
          <cell r="A94">
            <v>7525.0010000000002</v>
          </cell>
        </row>
        <row r="95">
          <cell r="A95">
            <v>7530.0010000000002</v>
          </cell>
        </row>
        <row r="96">
          <cell r="A96">
            <v>7545.0010000000002</v>
          </cell>
        </row>
        <row r="97">
          <cell r="A97">
            <v>7550.0010000000002</v>
          </cell>
        </row>
        <row r="98">
          <cell r="A98">
            <v>7555.0010000000002</v>
          </cell>
        </row>
        <row r="99">
          <cell r="A99">
            <v>7566.0010000000002</v>
          </cell>
        </row>
        <row r="100">
          <cell r="A100">
            <v>7580.0010000000002</v>
          </cell>
        </row>
        <row r="101">
          <cell r="A101">
            <v>7590.0050000000001</v>
          </cell>
        </row>
        <row r="102">
          <cell r="A102">
            <v>7595.0010000000002</v>
          </cell>
        </row>
        <row r="103">
          <cell r="A103">
            <v>7595.0079999999998</v>
          </cell>
        </row>
        <row r="104">
          <cell r="A104">
            <v>7600.0010000000002</v>
          </cell>
        </row>
        <row r="105">
          <cell r="A105">
            <v>6605.01</v>
          </cell>
        </row>
        <row r="106">
          <cell r="A106">
            <v>6605.0280000000002</v>
          </cell>
        </row>
        <row r="107">
          <cell r="A107">
            <v>6621.0360000000001</v>
          </cell>
        </row>
        <row r="108">
          <cell r="A108">
            <v>6605.0029999999997</v>
          </cell>
        </row>
        <row r="109">
          <cell r="A109">
            <v>6605.0110000000004</v>
          </cell>
        </row>
        <row r="110">
          <cell r="A110">
            <v>6650.0020000000004</v>
          </cell>
        </row>
        <row r="111">
          <cell r="A111">
            <v>7595.009</v>
          </cell>
        </row>
        <row r="112">
          <cell r="A112">
            <v>6621.02</v>
          </cell>
        </row>
        <row r="113">
          <cell r="A113">
            <v>7605.0020000000004</v>
          </cell>
        </row>
        <row r="114">
          <cell r="A114">
            <v>6621.0209999999997</v>
          </cell>
        </row>
        <row r="115">
          <cell r="A115">
            <v>6621.0240000000003</v>
          </cell>
        </row>
        <row r="116">
          <cell r="A116">
            <v>6621.03</v>
          </cell>
        </row>
        <row r="117">
          <cell r="A117">
            <v>6620.0129999999999</v>
          </cell>
        </row>
        <row r="118">
          <cell r="A118">
            <v>7615.0020000000004</v>
          </cell>
        </row>
        <row r="119">
          <cell r="A119">
            <v>6621.0249999999996</v>
          </cell>
        </row>
        <row r="120">
          <cell r="A120">
            <v>7625.0010000000002</v>
          </cell>
        </row>
        <row r="121">
          <cell r="A121">
            <v>6695.0010000000002</v>
          </cell>
        </row>
        <row r="122">
          <cell r="A122">
            <v>7595.0020000000004</v>
          </cell>
        </row>
        <row r="123">
          <cell r="A123">
            <v>6605.0259999999998</v>
          </cell>
        </row>
        <row r="124">
          <cell r="A124">
            <v>6605.0240000000003</v>
          </cell>
        </row>
        <row r="125">
          <cell r="A125">
            <v>6670.0010000000002</v>
          </cell>
        </row>
        <row r="126">
          <cell r="A126">
            <v>6601.0309999999999</v>
          </cell>
        </row>
        <row r="127">
          <cell r="A127">
            <v>6635.0169999999998</v>
          </cell>
        </row>
        <row r="128">
          <cell r="A128">
            <v>6605.009</v>
          </cell>
        </row>
        <row r="129">
          <cell r="A129">
            <v>6601.0709999999999</v>
          </cell>
        </row>
        <row r="130">
          <cell r="A130">
            <v>6630.0060000000003</v>
          </cell>
        </row>
        <row r="131">
          <cell r="A131">
            <v>6605.0039999999999</v>
          </cell>
        </row>
        <row r="132">
          <cell r="A132">
            <v>6605.0060000000003</v>
          </cell>
        </row>
        <row r="133">
          <cell r="A133">
            <v>6605.0320000000002</v>
          </cell>
        </row>
        <row r="134">
          <cell r="A134">
            <v>6620.0020000000004</v>
          </cell>
        </row>
        <row r="135">
          <cell r="A135">
            <v>6015.0020000000004</v>
          </cell>
        </row>
        <row r="136">
          <cell r="A136">
            <v>6020.0039999999999</v>
          </cell>
        </row>
        <row r="137">
          <cell r="A137">
            <v>6012.0050000000001</v>
          </cell>
        </row>
        <row r="138">
          <cell r="A138">
            <v>6601.0590000000002</v>
          </cell>
        </row>
        <row r="139">
          <cell r="A139">
            <v>6601.0079999999998</v>
          </cell>
        </row>
        <row r="140">
          <cell r="A140">
            <v>6601.0410000000002</v>
          </cell>
        </row>
        <row r="141">
          <cell r="A141">
            <v>6601.0609999999997</v>
          </cell>
        </row>
        <row r="142">
          <cell r="A142">
            <v>6620.0169999999998</v>
          </cell>
        </row>
        <row r="143">
          <cell r="A143">
            <v>6642.0010000000002</v>
          </cell>
        </row>
        <row r="144">
          <cell r="A144">
            <v>6015.0069999999996</v>
          </cell>
        </row>
        <row r="145">
          <cell r="A145">
            <v>6605.0169999999998</v>
          </cell>
        </row>
        <row r="146">
          <cell r="A146">
            <v>6605.018</v>
          </cell>
        </row>
        <row r="147">
          <cell r="A147">
            <v>6605.0190000000002</v>
          </cell>
        </row>
        <row r="148">
          <cell r="A148">
            <v>6605.0050000000001</v>
          </cell>
        </row>
        <row r="149">
          <cell r="A149">
            <v>6015.0060000000003</v>
          </cell>
        </row>
        <row r="150">
          <cell r="A150">
            <v>6020.0079999999998</v>
          </cell>
        </row>
        <row r="151">
          <cell r="A151">
            <v>6601.0069999999996</v>
          </cell>
        </row>
        <row r="152">
          <cell r="A152">
            <v>7632.0010000000002</v>
          </cell>
        </row>
        <row r="153">
          <cell r="A153">
            <v>5011.0060000000003</v>
          </cell>
        </row>
        <row r="154">
          <cell r="A154">
            <v>6020.0029999999997</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COST ESTIMATE FOR  FIRED HEATERS</v>
          </cell>
        </row>
        <row r="4">
          <cell r="B4" t="str">
            <v>PROJECT</v>
          </cell>
          <cell r="D4" t="str">
            <v>CENTRAL INDIA REFINERY</v>
          </cell>
        </row>
        <row r="5">
          <cell r="B5" t="str">
            <v>CLIENT</v>
          </cell>
          <cell r="D5" t="str">
            <v>BORL</v>
          </cell>
        </row>
        <row r="6">
          <cell r="B6" t="str">
            <v xml:space="preserve">UNIT </v>
          </cell>
          <cell r="D6" t="str">
            <v>CDU/VDU  -  EIL</v>
          </cell>
          <cell r="U6" t="str">
            <v>DEEMED EXPORT FACTOR</v>
          </cell>
          <cell r="X6">
            <v>0.95000000000000007</v>
          </cell>
        </row>
        <row r="10">
          <cell r="B10" t="str">
            <v>SL.</v>
          </cell>
          <cell r="H10" t="str">
            <v>SIZE /</v>
          </cell>
          <cell r="I10" t="str">
            <v>FIRED TUBE</v>
          </cell>
          <cell r="N10" t="str">
            <v xml:space="preserve">WT OF </v>
          </cell>
          <cell r="O10" t="str">
            <v>REFRACTORY</v>
          </cell>
          <cell r="R10" t="str">
            <v>ID / FD</v>
          </cell>
          <cell r="S10" t="str">
            <v>APH DETAIL</v>
          </cell>
          <cell r="V10" t="str">
            <v>TOTAL COST IN RS  '000</v>
          </cell>
          <cell r="AA10" t="str">
            <v>SOURCE</v>
          </cell>
        </row>
        <row r="11">
          <cell r="B11" t="str">
            <v>NO.</v>
          </cell>
          <cell r="C11" t="str">
            <v>ITEM CODE</v>
          </cell>
          <cell r="D11" t="str">
            <v>D E S C R I P T I O N</v>
          </cell>
          <cell r="E11" t="str">
            <v>QTY</v>
          </cell>
          <cell r="F11" t="str">
            <v>TYPE</v>
          </cell>
          <cell r="G11" t="str">
            <v>DUTY</v>
          </cell>
          <cell r="H11" t="str">
            <v>OVERALL</v>
          </cell>
          <cell r="I11" t="str">
            <v>I. DIA</v>
          </cell>
          <cell r="J11" t="str">
            <v>SPEC</v>
          </cell>
          <cell r="K11" t="str">
            <v>SCH</v>
          </cell>
          <cell r="L11" t="str">
            <v>LENGTH</v>
          </cell>
          <cell r="M11" t="str">
            <v>NO OF</v>
          </cell>
          <cell r="N11" t="str">
            <v>PLATE</v>
          </cell>
          <cell r="O11" t="str">
            <v>AREA</v>
          </cell>
          <cell r="P11" t="str">
            <v>THK</v>
          </cell>
          <cell r="Q11" t="str">
            <v>TYPE</v>
          </cell>
          <cell r="R11" t="str">
            <v>FAN</v>
          </cell>
          <cell r="S11" t="str">
            <v>DUTY</v>
          </cell>
          <cell r="T11" t="str">
            <v>MOC</v>
          </cell>
          <cell r="U11" t="str">
            <v>WT</v>
          </cell>
          <cell r="Z11" t="str">
            <v>REMARKS</v>
          </cell>
        </row>
        <row r="12">
          <cell r="D12" t="str">
            <v/>
          </cell>
          <cell r="G12" t="str">
            <v>MMKCal/Hr</v>
          </cell>
          <cell r="H12" t="str">
            <v>DIMN</v>
          </cell>
          <cell r="M12" t="str">
            <v>TUBES</v>
          </cell>
          <cell r="N12" t="str">
            <v>WORK</v>
          </cell>
          <cell r="R12" t="str">
            <v>KW</v>
          </cell>
          <cell r="V12" t="str">
            <v>FX.</v>
          </cell>
          <cell r="W12" t="str">
            <v>IC.</v>
          </cell>
          <cell r="X12" t="str">
            <v>SC.</v>
          </cell>
          <cell r="Y12" t="str">
            <v>TOTAL</v>
          </cell>
        </row>
        <row r="13">
          <cell r="D13" t="str">
            <v xml:space="preserve"> FIRED HEATER</v>
          </cell>
        </row>
        <row r="15">
          <cell r="B15">
            <v>1</v>
          </cell>
          <cell r="C15" t="str">
            <v xml:space="preserve"> 11-FF-00-101</v>
          </cell>
          <cell r="D15" t="str">
            <v xml:space="preserve"> CRUDE HEATER</v>
          </cell>
          <cell r="E15">
            <v>1</v>
          </cell>
          <cell r="F15" t="str">
            <v>VERT. TUBE BOX</v>
          </cell>
          <cell r="G15">
            <v>47.683999999999997</v>
          </cell>
          <cell r="J15" t="str">
            <v>5Cr « Mo</v>
          </cell>
          <cell r="K15" t="str">
            <v>API-560</v>
          </cell>
          <cell r="V15">
            <v>17200</v>
          </cell>
          <cell r="W15">
            <v>18600</v>
          </cell>
          <cell r="X15">
            <v>102030</v>
          </cell>
          <cell r="Y15">
            <v>137830</v>
          </cell>
          <cell r="AA15" t="str">
            <v>Both</v>
          </cell>
        </row>
        <row r="16">
          <cell r="AA16">
            <v>0</v>
          </cell>
        </row>
        <row r="17">
          <cell r="B17">
            <v>2</v>
          </cell>
          <cell r="C17" t="str">
            <v xml:space="preserve"> 12-FF-00-101</v>
          </cell>
          <cell r="D17" t="str">
            <v xml:space="preserve"> VACUUM HEATER</v>
          </cell>
          <cell r="E17">
            <v>1</v>
          </cell>
          <cell r="F17" t="str">
            <v xml:space="preserve">CABIN WITH </v>
          </cell>
          <cell r="G17">
            <v>29.36</v>
          </cell>
          <cell r="J17" t="str">
            <v>9Cr 1 Mo</v>
          </cell>
          <cell r="K17" t="str">
            <v>API-560</v>
          </cell>
          <cell r="V17">
            <v>11000</v>
          </cell>
          <cell r="W17">
            <v>16500</v>
          </cell>
          <cell r="X17">
            <v>78850</v>
          </cell>
          <cell r="Y17">
            <v>106350</v>
          </cell>
          <cell r="AA17" t="str">
            <v>Both</v>
          </cell>
        </row>
        <row r="18">
          <cell r="F18" t="str">
            <v>HOZ. TUBES</v>
          </cell>
          <cell r="Y18">
            <v>0</v>
          </cell>
          <cell r="AA18">
            <v>0</v>
          </cell>
        </row>
        <row r="19">
          <cell r="Y19">
            <v>0</v>
          </cell>
          <cell r="AA19">
            <v>0</v>
          </cell>
        </row>
        <row r="20">
          <cell r="Y20">
            <v>0</v>
          </cell>
          <cell r="AA20">
            <v>0</v>
          </cell>
        </row>
        <row r="21">
          <cell r="Y21">
            <v>0</v>
          </cell>
          <cell r="AA21">
            <v>0</v>
          </cell>
        </row>
        <row r="22">
          <cell r="Y22">
            <v>0</v>
          </cell>
          <cell r="AA22">
            <v>0</v>
          </cell>
        </row>
        <row r="23">
          <cell r="Y23">
            <v>0</v>
          </cell>
          <cell r="AA23">
            <v>0</v>
          </cell>
        </row>
        <row r="24">
          <cell r="Y24">
            <v>0</v>
          </cell>
          <cell r="AA24">
            <v>0</v>
          </cell>
        </row>
        <row r="25">
          <cell r="Y25">
            <v>0</v>
          </cell>
          <cell r="AA25">
            <v>0</v>
          </cell>
        </row>
        <row r="26">
          <cell r="Y26">
            <v>0</v>
          </cell>
          <cell r="AA26">
            <v>0</v>
          </cell>
        </row>
        <row r="27">
          <cell r="Y27">
            <v>0</v>
          </cell>
          <cell r="AA27">
            <v>0</v>
          </cell>
        </row>
        <row r="28">
          <cell r="Y28">
            <v>0</v>
          </cell>
          <cell r="AA28">
            <v>0</v>
          </cell>
        </row>
        <row r="29">
          <cell r="Y29">
            <v>0</v>
          </cell>
          <cell r="AA29">
            <v>0</v>
          </cell>
        </row>
        <row r="30">
          <cell r="Y30">
            <v>0</v>
          </cell>
          <cell r="AA30">
            <v>0</v>
          </cell>
        </row>
        <row r="31">
          <cell r="Y31">
            <v>0</v>
          </cell>
          <cell r="AA31">
            <v>0</v>
          </cell>
        </row>
        <row r="32">
          <cell r="Y32">
            <v>0</v>
          </cell>
          <cell r="AA32">
            <v>0</v>
          </cell>
        </row>
        <row r="33">
          <cell r="Y33">
            <v>0</v>
          </cell>
          <cell r="AA33">
            <v>0</v>
          </cell>
        </row>
        <row r="34">
          <cell r="Y34">
            <v>0</v>
          </cell>
          <cell r="AA34">
            <v>0</v>
          </cell>
        </row>
        <row r="35">
          <cell r="D35" t="str">
            <v/>
          </cell>
          <cell r="AA35">
            <v>0</v>
          </cell>
        </row>
        <row r="36">
          <cell r="H36" t="str">
            <v xml:space="preserve">   T O T A L   F I R E D   H E A T E R S    C O S T ...</v>
          </cell>
          <cell r="V36">
            <v>28200</v>
          </cell>
          <cell r="W36">
            <v>35100</v>
          </cell>
          <cell r="X36">
            <v>180880</v>
          </cell>
          <cell r="Y36">
            <v>244180</v>
          </cell>
        </row>
        <row r="37">
          <cell r="B37" t="str">
            <v xml:space="preserve"> NOTES :</v>
          </cell>
        </row>
        <row r="40">
          <cell r="D40" t="str">
            <v>COST ENGINEERING DEPT.</v>
          </cell>
          <cell r="H40" t="str">
            <v xml:space="preserve">CLIENT   </v>
          </cell>
          <cell r="I40" t="str">
            <v xml:space="preserve"> BORL</v>
          </cell>
          <cell r="L40" t="str">
            <v xml:space="preserve">E S T I M A T E </v>
          </cell>
        </row>
        <row r="41">
          <cell r="C41" t="str">
            <v>DATE</v>
          </cell>
          <cell r="D41" t="str">
            <v>ENGINEERS INDIA LTD.</v>
          </cell>
          <cell r="H41" t="str">
            <v xml:space="preserve">UNIT       </v>
          </cell>
          <cell r="I41" t="str">
            <v>CDU/VDU  -  EIL</v>
          </cell>
          <cell r="L41" t="str">
            <v>W O R K S H E E T</v>
          </cell>
          <cell r="V41">
            <v>0</v>
          </cell>
          <cell r="W41">
            <v>0</v>
          </cell>
          <cell r="X41" t="str">
            <v>R.N.K.</v>
          </cell>
          <cell r="Y41" t="str">
            <v>0</v>
          </cell>
        </row>
        <row r="42">
          <cell r="C42">
            <v>36021.644166666665</v>
          </cell>
          <cell r="D42" t="str">
            <v>NEW DELHI</v>
          </cell>
          <cell r="H42" t="str">
            <v>UNIT CAP.</v>
          </cell>
          <cell r="U42" t="str">
            <v>PREPARED</v>
          </cell>
          <cell r="V42" t="str">
            <v xml:space="preserve"> REVIEWED</v>
          </cell>
          <cell r="X42" t="str">
            <v>APPROVED</v>
          </cell>
          <cell r="Y42" t="str">
            <v>REVISION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row r="225">
          <cell r="A225" t="str">
            <v>Austria</v>
          </cell>
          <cell r="E225">
            <v>2140430</v>
          </cell>
          <cell r="F225">
            <v>2548098</v>
          </cell>
          <cell r="G225">
            <v>2716654</v>
          </cell>
          <cell r="H225">
            <v>2373768</v>
          </cell>
          <cell r="I225">
            <v>2342876</v>
          </cell>
          <cell r="J225">
            <v>2180269</v>
          </cell>
          <cell r="K225">
            <v>2576680</v>
          </cell>
          <cell r="L225">
            <v>2644409</v>
          </cell>
          <cell r="M225">
            <v>2576680</v>
          </cell>
          <cell r="N225">
            <v>2176680</v>
          </cell>
          <cell r="O225">
            <v>2176680</v>
          </cell>
        </row>
        <row r="226">
          <cell r="A226" t="str">
            <v>Belgium</v>
          </cell>
          <cell r="B226">
            <v>1710213</v>
          </cell>
          <cell r="C226">
            <v>2205140</v>
          </cell>
          <cell r="D226">
            <v>2219230</v>
          </cell>
          <cell r="E226">
            <v>2172248</v>
          </cell>
          <cell r="F226">
            <v>2057648</v>
          </cell>
          <cell r="G226">
            <v>1881713</v>
          </cell>
          <cell r="H226">
            <v>1463129</v>
          </cell>
          <cell r="I226">
            <v>1669235</v>
          </cell>
          <cell r="J226">
            <v>1814230</v>
          </cell>
          <cell r="K226">
            <v>1811992</v>
          </cell>
          <cell r="L226">
            <v>1924335</v>
          </cell>
          <cell r="M226">
            <v>1955721</v>
          </cell>
          <cell r="N226">
            <v>1955721</v>
          </cell>
          <cell r="O226">
            <v>1955721</v>
          </cell>
        </row>
        <row r="227">
          <cell r="A227" t="str">
            <v>Finland</v>
          </cell>
          <cell r="B227">
            <v>2381162</v>
          </cell>
          <cell r="C227">
            <v>2467550</v>
          </cell>
          <cell r="D227">
            <v>2792046</v>
          </cell>
          <cell r="E227">
            <v>2308304</v>
          </cell>
          <cell r="F227">
            <v>2141403</v>
          </cell>
          <cell r="G227">
            <v>2149153</v>
          </cell>
          <cell r="H227">
            <v>2223576</v>
          </cell>
          <cell r="I227">
            <v>2314435</v>
          </cell>
          <cell r="J227">
            <v>1941149</v>
          </cell>
          <cell r="K227">
            <v>1989370</v>
          </cell>
          <cell r="L227">
            <v>1855285</v>
          </cell>
          <cell r="M227">
            <v>1837074</v>
          </cell>
          <cell r="N227">
            <v>1837074</v>
          </cell>
          <cell r="O227">
            <v>1837074</v>
          </cell>
        </row>
        <row r="228">
          <cell r="A228" t="str">
            <v>Norway</v>
          </cell>
          <cell r="B228">
            <v>1309623</v>
          </cell>
          <cell r="C228">
            <v>1346500</v>
          </cell>
          <cell r="D228">
            <v>1332589</v>
          </cell>
          <cell r="E228">
            <v>1328401</v>
          </cell>
          <cell r="F228">
            <v>1155706</v>
          </cell>
          <cell r="G228">
            <v>1220740</v>
          </cell>
          <cell r="H228">
            <v>1139741</v>
          </cell>
          <cell r="I228">
            <v>1094711</v>
          </cell>
          <cell r="J228">
            <v>1040036</v>
          </cell>
          <cell r="K228">
            <v>1049134</v>
          </cell>
          <cell r="L228">
            <v>1011525</v>
          </cell>
          <cell r="M228">
            <v>1004079</v>
          </cell>
          <cell r="N228">
            <v>1004079</v>
          </cell>
          <cell r="O228">
            <v>1004079</v>
          </cell>
        </row>
        <row r="229">
          <cell r="A229" t="str">
            <v>Sweden</v>
          </cell>
          <cell r="B229">
            <v>2426234</v>
          </cell>
          <cell r="C229">
            <v>2450254</v>
          </cell>
          <cell r="D229">
            <v>2405414</v>
          </cell>
          <cell r="E229">
            <v>2418039</v>
          </cell>
          <cell r="F229">
            <v>4355443</v>
          </cell>
          <cell r="G229">
            <v>3102420</v>
          </cell>
          <cell r="H229">
            <v>2417047</v>
          </cell>
          <cell r="I229">
            <v>2252459</v>
          </cell>
          <cell r="J229">
            <v>2312425</v>
          </cell>
          <cell r="K229">
            <v>2169400</v>
          </cell>
          <cell r="L229">
            <v>2169406</v>
          </cell>
          <cell r="M229">
            <v>2184009</v>
          </cell>
          <cell r="N229">
            <v>2184009</v>
          </cell>
          <cell r="O229">
            <v>2184009</v>
          </cell>
        </row>
        <row r="230">
          <cell r="A230" t="str">
            <v>Brazil</v>
          </cell>
          <cell r="L230">
            <v>487363</v>
          </cell>
          <cell r="M230">
            <v>484594</v>
          </cell>
          <cell r="N230">
            <v>484594</v>
          </cell>
          <cell r="O230">
            <v>484594</v>
          </cell>
        </row>
        <row r="231">
          <cell r="A231" t="str">
            <v>Monza</v>
          </cell>
          <cell r="L231">
            <v>167928</v>
          </cell>
          <cell r="M231">
            <v>174296</v>
          </cell>
          <cell r="N231">
            <v>174296</v>
          </cell>
          <cell r="O231">
            <v>174296</v>
          </cell>
        </row>
        <row r="232">
          <cell r="A232" t="str">
            <v>Rockport</v>
          </cell>
          <cell r="L232">
            <v>205750</v>
          </cell>
          <cell r="M232">
            <v>208131</v>
          </cell>
          <cell r="N232">
            <v>208131</v>
          </cell>
          <cell r="O232">
            <v>208131</v>
          </cell>
        </row>
        <row r="233">
          <cell r="A233" t="str">
            <v>Small sites</v>
          </cell>
          <cell r="L233">
            <v>861041</v>
          </cell>
          <cell r="M233">
            <v>867021</v>
          </cell>
          <cell r="N233">
            <v>867021</v>
          </cell>
          <cell r="O233">
            <v>867021</v>
          </cell>
        </row>
        <row r="234">
          <cell r="A234" t="str">
            <v>Calc sum</v>
          </cell>
          <cell r="J234">
            <v>9288109</v>
          </cell>
          <cell r="K234">
            <v>9596576</v>
          </cell>
          <cell r="L234">
            <v>10466001</v>
          </cell>
          <cell r="M234">
            <v>10424584</v>
          </cell>
          <cell r="N234">
            <v>10024584</v>
          </cell>
          <cell r="O234">
            <v>10024584</v>
          </cell>
        </row>
        <row r="235">
          <cell r="A235" t="str">
            <v>Offices</v>
          </cell>
          <cell r="K235">
            <v>685000</v>
          </cell>
          <cell r="L235">
            <v>685000</v>
          </cell>
          <cell r="M235">
            <v>685000</v>
          </cell>
          <cell r="N235">
            <v>685000</v>
          </cell>
          <cell r="O235">
            <v>685000</v>
          </cell>
        </row>
        <row r="236">
          <cell r="A236" t="str">
            <v>Total</v>
          </cell>
          <cell r="B236">
            <v>10404006</v>
          </cell>
          <cell r="C236">
            <v>11523126</v>
          </cell>
          <cell r="D236">
            <v>11157990</v>
          </cell>
          <cell r="E236">
            <v>13296679</v>
          </cell>
          <cell r="F236">
            <v>14940114</v>
          </cell>
          <cell r="G236">
            <v>13497406</v>
          </cell>
          <cell r="H236">
            <v>12260777</v>
          </cell>
          <cell r="I236">
            <v>11865003</v>
          </cell>
          <cell r="J236">
            <v>11240870</v>
          </cell>
          <cell r="K236">
            <v>10281576</v>
          </cell>
          <cell r="L236">
            <v>11151001</v>
          </cell>
          <cell r="M236">
            <v>11109584</v>
          </cell>
          <cell r="N236">
            <v>10709584</v>
          </cell>
          <cell r="O236">
            <v>10709584</v>
          </cell>
        </row>
        <row r="237">
          <cell r="A237" t="str">
            <v>All major sites</v>
          </cell>
          <cell r="B237">
            <v>7827232</v>
          </cell>
          <cell r="C237">
            <v>8469444</v>
          </cell>
          <cell r="D237">
            <v>8749279</v>
          </cell>
          <cell r="E237">
            <v>10367422</v>
          </cell>
          <cell r="F237">
            <v>12258298</v>
          </cell>
          <cell r="G237">
            <v>11070680</v>
          </cell>
          <cell r="H237">
            <v>9617261</v>
          </cell>
          <cell r="I237">
            <v>9673716</v>
          </cell>
          <cell r="J237">
            <v>9288109</v>
          </cell>
          <cell r="K237">
            <v>9596576</v>
          </cell>
          <cell r="L237">
            <v>9604960</v>
          </cell>
          <cell r="M237">
            <v>9557563</v>
          </cell>
          <cell r="N237">
            <v>9157563</v>
          </cell>
          <cell r="O237">
            <v>9157563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row r="3">
          <cell r="B3" t="str">
            <v>COST ESTIMATE FOR C-24 STRUCTURE</v>
          </cell>
        </row>
        <row r="4">
          <cell r="H4" t="str">
            <v>JOB NO: 3746</v>
          </cell>
        </row>
        <row r="6">
          <cell r="B6" t="str">
            <v>SL</v>
          </cell>
          <cell r="C6" t="str">
            <v>D E S C R I P T I O N</v>
          </cell>
          <cell r="D6" t="str">
            <v>UNIT</v>
          </cell>
          <cell r="E6" t="str">
            <v>QTY</v>
          </cell>
          <cell r="F6" t="str">
            <v>UNIT</v>
          </cell>
          <cell r="G6" t="str">
            <v>TOTAL</v>
          </cell>
        </row>
        <row r="7">
          <cell r="B7" t="str">
            <v>NO</v>
          </cell>
          <cell r="F7" t="str">
            <v>RATE</v>
          </cell>
          <cell r="G7" t="str">
            <v>COST</v>
          </cell>
        </row>
        <row r="8">
          <cell r="F8" t="str">
            <v>(US$/MT)</v>
          </cell>
          <cell r="G8" t="str">
            <v>(MMUS $)</v>
          </cell>
        </row>
        <row r="10">
          <cell r="B10" t="str">
            <v>A</v>
          </cell>
          <cell r="C10" t="str">
            <v xml:space="preserve"> STRUCTURALS</v>
          </cell>
        </row>
        <row r="11">
          <cell r="B11">
            <v>1</v>
          </cell>
          <cell r="C11" t="str">
            <v xml:space="preserve"> SUPER STRUCTURE</v>
          </cell>
          <cell r="D11" t="str">
            <v>MT</v>
          </cell>
          <cell r="E11">
            <v>230</v>
          </cell>
          <cell r="F11">
            <v>3700</v>
          </cell>
          <cell r="G11">
            <v>0.85099999999999998</v>
          </cell>
        </row>
        <row r="12">
          <cell r="G12">
            <v>0</v>
          </cell>
        </row>
        <row r="13">
          <cell r="B13">
            <v>2</v>
          </cell>
          <cell r="C13" t="str">
            <v xml:space="preserve"> JACKET</v>
          </cell>
          <cell r="D13" t="str">
            <v>MT</v>
          </cell>
          <cell r="E13">
            <v>375</v>
          </cell>
          <cell r="F13">
            <v>2500</v>
          </cell>
          <cell r="G13">
            <v>0.9375</v>
          </cell>
        </row>
        <row r="14">
          <cell r="C14" t="str">
            <v>JACKET-OTHER THAN STRL</v>
          </cell>
          <cell r="G14">
            <v>0.1875</v>
          </cell>
        </row>
        <row r="15">
          <cell r="C15" t="str">
            <v>,(  @ 20% OF AVOVE COST )</v>
          </cell>
        </row>
        <row r="16">
          <cell r="G16">
            <v>0</v>
          </cell>
        </row>
        <row r="17">
          <cell r="B17">
            <v>3</v>
          </cell>
          <cell r="C17" t="str">
            <v xml:space="preserve"> JACKET APPURTENANCES</v>
          </cell>
          <cell r="D17" t="str">
            <v>MT</v>
          </cell>
          <cell r="E17">
            <v>130</v>
          </cell>
          <cell r="F17">
            <v>3800</v>
          </cell>
          <cell r="G17">
            <v>0.49399999999999999</v>
          </cell>
        </row>
        <row r="18">
          <cell r="G18">
            <v>0</v>
          </cell>
        </row>
        <row r="19">
          <cell r="B19">
            <v>4</v>
          </cell>
          <cell r="C19" t="str">
            <v xml:space="preserve"> PILING</v>
          </cell>
          <cell r="D19" t="str">
            <v>MT</v>
          </cell>
          <cell r="E19">
            <v>630</v>
          </cell>
          <cell r="F19">
            <v>1400</v>
          </cell>
          <cell r="G19">
            <v>0.88200000000000001</v>
          </cell>
        </row>
        <row r="20">
          <cell r="G20">
            <v>0</v>
          </cell>
        </row>
        <row r="21">
          <cell r="B21">
            <v>5</v>
          </cell>
          <cell r="C21" t="str">
            <v xml:space="preserve"> AIDS FOR FABN, TRANSP,</v>
          </cell>
          <cell r="D21" t="str">
            <v>MT</v>
          </cell>
          <cell r="E21">
            <v>1365</v>
          </cell>
          <cell r="F21">
            <v>200</v>
          </cell>
          <cell r="G21">
            <v>0.27300000000000002</v>
          </cell>
        </row>
        <row r="22">
          <cell r="C22" t="str">
            <v xml:space="preserve"> AND INSTALLATION</v>
          </cell>
          <cell r="G22">
            <v>0</v>
          </cell>
        </row>
        <row r="23">
          <cell r="G23">
            <v>0</v>
          </cell>
        </row>
        <row r="24">
          <cell r="B24">
            <v>6</v>
          </cell>
          <cell r="C24" t="str">
            <v xml:space="preserve"> ANODES</v>
          </cell>
          <cell r="D24" t="str">
            <v>MT</v>
          </cell>
          <cell r="E24" t="str">
            <v>(375+130)</v>
          </cell>
          <cell r="F24">
            <v>350</v>
          </cell>
          <cell r="G24">
            <v>0.20200000000000001</v>
          </cell>
        </row>
        <row r="26">
          <cell r="C26" t="str">
            <v>SUBTOTAL .. A</v>
          </cell>
          <cell r="G26">
            <v>3.827</v>
          </cell>
        </row>
        <row r="27">
          <cell r="K27" t="str">
            <v>TRANSPORTATION</v>
          </cell>
        </row>
        <row r="28">
          <cell r="B28" t="str">
            <v>B</v>
          </cell>
          <cell r="C28" t="str">
            <v xml:space="preserve"> TOPSIDE FACILITIES</v>
          </cell>
          <cell r="D28" t="str">
            <v>L.S</v>
          </cell>
          <cell r="G28">
            <v>3.1968749999999999</v>
          </cell>
          <cell r="L28" t="str">
            <v>DESCRIPTION</v>
          </cell>
          <cell r="N28" t="str">
            <v>NO OF</v>
          </cell>
          <cell r="O28" t="str">
            <v>TOTAL</v>
          </cell>
          <cell r="P28" t="str">
            <v>US $ /</v>
          </cell>
          <cell r="Q28" t="str">
            <v>TOTAL COST</v>
          </cell>
        </row>
        <row r="29">
          <cell r="N29" t="str">
            <v>DAYS</v>
          </cell>
          <cell r="O29">
            <v>0</v>
          </cell>
          <cell r="P29" t="str">
            <v>DAY</v>
          </cell>
          <cell r="Q29" t="str">
            <v>MMUS $</v>
          </cell>
        </row>
        <row r="30">
          <cell r="B30">
            <v>1</v>
          </cell>
          <cell r="C30" t="str">
            <v xml:space="preserve"> EQUIPMENTS, BULK &amp; FAB</v>
          </cell>
          <cell r="G30" t="str">
            <v>incl</v>
          </cell>
          <cell r="K30">
            <v>1</v>
          </cell>
          <cell r="L30" t="str">
            <v>CARCO BARGES</v>
          </cell>
          <cell r="N30" t="str">
            <v>(23+28)</v>
          </cell>
          <cell r="O30">
            <v>51</v>
          </cell>
          <cell r="P30">
            <v>10000</v>
          </cell>
          <cell r="Q30">
            <v>0.51</v>
          </cell>
        </row>
        <row r="31">
          <cell r="L31" t="str">
            <v>DECK (5+9+9) DAYS</v>
          </cell>
        </row>
        <row r="32">
          <cell r="B32">
            <v>2</v>
          </cell>
          <cell r="C32" t="str">
            <v xml:space="preserve"> BULK MATERIALS</v>
          </cell>
          <cell r="G32" t="str">
            <v>incl</v>
          </cell>
          <cell r="L32" t="str">
            <v>JACKET (10+9+9) DAYS</v>
          </cell>
          <cell r="P32" t="str">
            <v>TOTAL</v>
          </cell>
          <cell r="Q32">
            <v>0.51</v>
          </cell>
        </row>
        <row r="35">
          <cell r="B35" t="str">
            <v>B</v>
          </cell>
          <cell r="C35" t="str">
            <v xml:space="preserve"> TRANSPORTATION</v>
          </cell>
          <cell r="G35">
            <v>0.51</v>
          </cell>
        </row>
        <row r="37">
          <cell r="K37" t="str">
            <v>INSTALLATION</v>
          </cell>
        </row>
        <row r="38">
          <cell r="B38" t="str">
            <v>C</v>
          </cell>
          <cell r="C38" t="str">
            <v xml:space="preserve"> INSTALLATION</v>
          </cell>
          <cell r="G38">
            <v>1.3</v>
          </cell>
          <cell r="L38" t="str">
            <v>DESCRIPTION</v>
          </cell>
          <cell r="N38" t="str">
            <v>NO OF</v>
          </cell>
          <cell r="O38" t="str">
            <v>TOTAL</v>
          </cell>
          <cell r="P38" t="str">
            <v>US $ /</v>
          </cell>
          <cell r="Q38" t="str">
            <v>TOTAL COST</v>
          </cell>
        </row>
        <row r="39">
          <cell r="N39" t="str">
            <v>DAYS</v>
          </cell>
          <cell r="O39">
            <v>0</v>
          </cell>
          <cell r="P39" t="str">
            <v>DAY</v>
          </cell>
          <cell r="Q39" t="str">
            <v>MMUS $</v>
          </cell>
        </row>
        <row r="40">
          <cell r="K40">
            <v>1</v>
          </cell>
          <cell r="L40" t="str">
            <v xml:space="preserve">INSTALLATION BARGE  </v>
          </cell>
          <cell r="N40" t="str">
            <v>(10+3)</v>
          </cell>
          <cell r="O40">
            <v>13</v>
          </cell>
          <cell r="P40">
            <v>100000</v>
          </cell>
          <cell r="Q40">
            <v>1.3</v>
          </cell>
        </row>
        <row r="41">
          <cell r="B41" t="str">
            <v>D</v>
          </cell>
          <cell r="C41" t="str">
            <v xml:space="preserve"> HOOK UP &amp; COMMISSIONING</v>
          </cell>
          <cell r="G41">
            <v>0.4</v>
          </cell>
          <cell r="L41" t="str">
            <v>DECK----- 3 DAYS</v>
          </cell>
        </row>
        <row r="42">
          <cell r="L42" t="str">
            <v>JACKET ----10 DAYS</v>
          </cell>
          <cell r="P42" t="str">
            <v>TOTAL</v>
          </cell>
          <cell r="Q42">
            <v>1.3</v>
          </cell>
        </row>
        <row r="45">
          <cell r="B45" t="str">
            <v>E</v>
          </cell>
          <cell r="C45" t="str">
            <v xml:space="preserve"> MOB/DEMOB OF DERRICK &amp;</v>
          </cell>
          <cell r="D45" t="str">
            <v>LS</v>
          </cell>
          <cell r="G45">
            <v>2.2680000000000002</v>
          </cell>
        </row>
        <row r="46">
          <cell r="C46" t="str">
            <v xml:space="preserve"> HOOKUP BARGE</v>
          </cell>
        </row>
        <row r="48">
          <cell r="C48" t="str">
            <v>SUB TOTAL (A .. D)</v>
          </cell>
          <cell r="G48">
            <v>11.501875000000002</v>
          </cell>
          <cell r="K48" t="str">
            <v>HOOK UP/COMM.</v>
          </cell>
        </row>
        <row r="49">
          <cell r="L49" t="str">
            <v>DESCRIPTION</v>
          </cell>
          <cell r="N49" t="str">
            <v>NO OF</v>
          </cell>
          <cell r="O49" t="str">
            <v>TOTAL</v>
          </cell>
          <cell r="P49" t="str">
            <v>US $ /</v>
          </cell>
          <cell r="Q49" t="str">
            <v>TOTAL COST</v>
          </cell>
        </row>
        <row r="50">
          <cell r="N50" t="str">
            <v>DAYS</v>
          </cell>
          <cell r="O50">
            <v>0</v>
          </cell>
          <cell r="P50" t="str">
            <v>DAY</v>
          </cell>
          <cell r="Q50" t="str">
            <v>MMUS $</v>
          </cell>
        </row>
        <row r="51">
          <cell r="B51" t="str">
            <v>F</v>
          </cell>
          <cell r="C51" t="str">
            <v xml:space="preserve"> VENDOR'S ENGG. </v>
          </cell>
          <cell r="G51" t="str">
            <v>INCL</v>
          </cell>
          <cell r="K51">
            <v>1</v>
          </cell>
          <cell r="L51" t="str">
            <v xml:space="preserve">HOOK UP BARGE           </v>
          </cell>
          <cell r="N51">
            <v>10</v>
          </cell>
          <cell r="O51">
            <v>10</v>
          </cell>
          <cell r="P51">
            <v>40000</v>
          </cell>
          <cell r="Q51">
            <v>0.4</v>
          </cell>
        </row>
        <row r="52">
          <cell r="P52" t="str">
            <v>TOTAL</v>
          </cell>
          <cell r="Q52">
            <v>0.4</v>
          </cell>
        </row>
        <row r="54">
          <cell r="B54" t="str">
            <v>G</v>
          </cell>
          <cell r="C54" t="str">
            <v xml:space="preserve"> INSURANCE </v>
          </cell>
          <cell r="G54" t="str">
            <v>INCL</v>
          </cell>
          <cell r="K54" t="str">
            <v>MOB/DEMOB</v>
          </cell>
        </row>
        <row r="55">
          <cell r="L55" t="str">
            <v>DESCRIPTION</v>
          </cell>
          <cell r="N55" t="str">
            <v>NO OF</v>
          </cell>
          <cell r="O55" t="str">
            <v>TOTAL</v>
          </cell>
          <cell r="P55" t="str">
            <v>US $ /</v>
          </cell>
          <cell r="Q55" t="str">
            <v>TOTAL COST</v>
          </cell>
        </row>
        <row r="56">
          <cell r="N56" t="str">
            <v>DAYS</v>
          </cell>
          <cell r="O56">
            <v>0</v>
          </cell>
          <cell r="P56" t="str">
            <v>DAY</v>
          </cell>
          <cell r="Q56" t="str">
            <v>MMUS $</v>
          </cell>
        </row>
        <row r="57">
          <cell r="K57">
            <v>1</v>
          </cell>
          <cell r="L57" t="str">
            <v xml:space="preserve">INSTALLATION BARGE  </v>
          </cell>
          <cell r="N57" t="str">
            <v>(9+9)</v>
          </cell>
          <cell r="O57">
            <v>18</v>
          </cell>
          <cell r="P57">
            <v>90000</v>
          </cell>
          <cell r="Q57">
            <v>1.62</v>
          </cell>
        </row>
        <row r="58">
          <cell r="K58">
            <v>2</v>
          </cell>
          <cell r="L58" t="str">
            <v xml:space="preserve">HOOK UP BARGE           </v>
          </cell>
          <cell r="N58" t="str">
            <v>(9+9)</v>
          </cell>
          <cell r="O58">
            <v>18</v>
          </cell>
          <cell r="P58">
            <v>36000</v>
          </cell>
          <cell r="Q58">
            <v>0.64800000000000002</v>
          </cell>
        </row>
        <row r="59">
          <cell r="P59" t="str">
            <v>TOTAL</v>
          </cell>
          <cell r="Q59">
            <v>2.2680000000000002</v>
          </cell>
        </row>
        <row r="61">
          <cell r="C61" t="str">
            <v>SUB TOTAL</v>
          </cell>
          <cell r="G61">
            <v>11.501875000000002</v>
          </cell>
        </row>
        <row r="64">
          <cell r="E64" t="str">
            <v>FC</v>
          </cell>
          <cell r="F64" t="str">
            <v>IC</v>
          </cell>
          <cell r="G64" t="str">
            <v>SC</v>
          </cell>
          <cell r="H64" t="str">
            <v>TOTAL</v>
          </cell>
        </row>
        <row r="66">
          <cell r="E66">
            <v>7.0238750000000003</v>
          </cell>
          <cell r="G66">
            <v>4.4780000000000015</v>
          </cell>
          <cell r="H66">
            <v>11.501875000000002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row r="5">
          <cell r="B5" t="str">
            <v>AREA</v>
          </cell>
          <cell r="D5" t="str">
            <v>SPOOL PIECE RCVD QTY</v>
          </cell>
        </row>
        <row r="6">
          <cell r="B6" t="str">
            <v>A10U</v>
          </cell>
          <cell r="D6">
            <v>0</v>
          </cell>
        </row>
        <row r="7">
          <cell r="B7" t="str">
            <v>A110</v>
          </cell>
          <cell r="D7">
            <v>0</v>
          </cell>
        </row>
        <row r="8">
          <cell r="B8" t="str">
            <v>A111</v>
          </cell>
          <cell r="D8">
            <v>22</v>
          </cell>
        </row>
        <row r="9">
          <cell r="B9" t="str">
            <v>A112</v>
          </cell>
          <cell r="D9">
            <v>31</v>
          </cell>
        </row>
        <row r="10">
          <cell r="B10" t="str">
            <v>A113</v>
          </cell>
          <cell r="D10">
            <v>27</v>
          </cell>
        </row>
        <row r="11">
          <cell r="B11" t="str">
            <v>A114</v>
          </cell>
          <cell r="D11">
            <v>0</v>
          </cell>
        </row>
        <row r="12">
          <cell r="B12" t="str">
            <v>A115</v>
          </cell>
          <cell r="D12">
            <v>0</v>
          </cell>
        </row>
        <row r="13">
          <cell r="B13" t="str">
            <v>A11U</v>
          </cell>
          <cell r="D13">
            <v>0</v>
          </cell>
        </row>
        <row r="14">
          <cell r="B14" t="str">
            <v>A120</v>
          </cell>
          <cell r="D14">
            <v>0</v>
          </cell>
        </row>
        <row r="15">
          <cell r="B15" t="str">
            <v>A121</v>
          </cell>
          <cell r="D15">
            <v>16</v>
          </cell>
        </row>
        <row r="16">
          <cell r="B16" t="str">
            <v>A122</v>
          </cell>
          <cell r="D16">
            <v>0</v>
          </cell>
        </row>
        <row r="17">
          <cell r="B17" t="str">
            <v>A123</v>
          </cell>
          <cell r="D17">
            <v>1</v>
          </cell>
        </row>
        <row r="18">
          <cell r="B18" t="str">
            <v>A12U</v>
          </cell>
          <cell r="D18">
            <v>0</v>
          </cell>
        </row>
        <row r="19">
          <cell r="B19" t="str">
            <v>A130</v>
          </cell>
          <cell r="D19">
            <v>0</v>
          </cell>
        </row>
        <row r="20">
          <cell r="B20" t="str">
            <v>A131</v>
          </cell>
          <cell r="D20">
            <v>19</v>
          </cell>
        </row>
        <row r="21">
          <cell r="B21" t="str">
            <v>A132</v>
          </cell>
          <cell r="D21">
            <v>17</v>
          </cell>
        </row>
        <row r="22">
          <cell r="B22" t="str">
            <v>A133</v>
          </cell>
          <cell r="D22">
            <v>2</v>
          </cell>
        </row>
        <row r="23">
          <cell r="B23" t="str">
            <v>A13U</v>
          </cell>
          <cell r="D23">
            <v>0</v>
          </cell>
        </row>
        <row r="24">
          <cell r="B24" t="str">
            <v>A140</v>
          </cell>
          <cell r="D24">
            <v>0</v>
          </cell>
        </row>
        <row r="25">
          <cell r="B25" t="str">
            <v>A141</v>
          </cell>
          <cell r="D25">
            <v>0</v>
          </cell>
        </row>
        <row r="26">
          <cell r="B26" t="str">
            <v>A142</v>
          </cell>
          <cell r="D26">
            <v>0</v>
          </cell>
        </row>
        <row r="27">
          <cell r="B27" t="str">
            <v>A143</v>
          </cell>
          <cell r="D27">
            <v>0</v>
          </cell>
        </row>
        <row r="28">
          <cell r="B28" t="str">
            <v>A144</v>
          </cell>
          <cell r="D28">
            <v>0</v>
          </cell>
        </row>
        <row r="29">
          <cell r="B29" t="str">
            <v>A14U</v>
          </cell>
          <cell r="D29">
            <v>0</v>
          </cell>
        </row>
        <row r="30">
          <cell r="B30" t="str">
            <v>A150</v>
          </cell>
          <cell r="D30">
            <v>0</v>
          </cell>
        </row>
        <row r="31">
          <cell r="B31" t="str">
            <v>A151</v>
          </cell>
          <cell r="D31">
            <v>191</v>
          </cell>
        </row>
        <row r="32">
          <cell r="B32" t="str">
            <v>A152</v>
          </cell>
          <cell r="D32">
            <v>83</v>
          </cell>
        </row>
        <row r="33">
          <cell r="B33" t="str">
            <v>A153</v>
          </cell>
          <cell r="D33">
            <v>0</v>
          </cell>
        </row>
        <row r="34">
          <cell r="B34" t="str">
            <v>A154</v>
          </cell>
          <cell r="D34">
            <v>0</v>
          </cell>
        </row>
        <row r="35">
          <cell r="B35" t="str">
            <v>A15U</v>
          </cell>
          <cell r="D35">
            <v>3</v>
          </cell>
        </row>
        <row r="36">
          <cell r="B36" t="str">
            <v>A20U</v>
          </cell>
          <cell r="D36">
            <v>0</v>
          </cell>
        </row>
        <row r="37">
          <cell r="B37" t="str">
            <v>A210</v>
          </cell>
          <cell r="D37">
            <v>0</v>
          </cell>
        </row>
        <row r="38">
          <cell r="B38" t="str">
            <v>A211</v>
          </cell>
          <cell r="D38">
            <v>0</v>
          </cell>
        </row>
        <row r="39">
          <cell r="B39" t="str">
            <v>A212</v>
          </cell>
          <cell r="D39">
            <v>0</v>
          </cell>
        </row>
        <row r="40">
          <cell r="B40" t="str">
            <v>A213</v>
          </cell>
          <cell r="D40">
            <v>0</v>
          </cell>
        </row>
        <row r="41">
          <cell r="B41" t="str">
            <v>A215</v>
          </cell>
          <cell r="D41">
            <v>0</v>
          </cell>
        </row>
        <row r="42">
          <cell r="B42" t="str">
            <v>A21U</v>
          </cell>
          <cell r="D42">
            <v>0</v>
          </cell>
        </row>
        <row r="43">
          <cell r="B43" t="str">
            <v>A220</v>
          </cell>
          <cell r="D43">
            <v>0</v>
          </cell>
        </row>
        <row r="44">
          <cell r="B44" t="str">
            <v>A221</v>
          </cell>
          <cell r="D44">
            <v>0</v>
          </cell>
        </row>
        <row r="45">
          <cell r="B45" t="str">
            <v>A222</v>
          </cell>
          <cell r="D45">
            <v>0</v>
          </cell>
        </row>
        <row r="46">
          <cell r="B46" t="str">
            <v>A223</v>
          </cell>
          <cell r="D46">
            <v>0</v>
          </cell>
        </row>
        <row r="47">
          <cell r="B47" t="str">
            <v>A22U</v>
          </cell>
          <cell r="D47">
            <v>0</v>
          </cell>
        </row>
        <row r="48">
          <cell r="B48" t="str">
            <v>A230</v>
          </cell>
          <cell r="D48">
            <v>0</v>
          </cell>
        </row>
        <row r="49">
          <cell r="B49" t="str">
            <v>A231</v>
          </cell>
          <cell r="D49">
            <v>0</v>
          </cell>
        </row>
        <row r="50">
          <cell r="B50" t="str">
            <v>A232</v>
          </cell>
          <cell r="D50">
            <v>0</v>
          </cell>
        </row>
        <row r="51">
          <cell r="B51" t="str">
            <v>A233</v>
          </cell>
          <cell r="D51">
            <v>0</v>
          </cell>
        </row>
        <row r="52">
          <cell r="B52" t="str">
            <v>A23U</v>
          </cell>
          <cell r="D52">
            <v>0</v>
          </cell>
        </row>
        <row r="53">
          <cell r="B53" t="str">
            <v>A240</v>
          </cell>
          <cell r="D53">
            <v>0</v>
          </cell>
        </row>
        <row r="54">
          <cell r="B54" t="str">
            <v>A241</v>
          </cell>
          <cell r="D54">
            <v>0</v>
          </cell>
        </row>
        <row r="55">
          <cell r="B55" t="str">
            <v>A242</v>
          </cell>
          <cell r="D55">
            <v>0</v>
          </cell>
        </row>
        <row r="56">
          <cell r="B56" t="str">
            <v>A243</v>
          </cell>
          <cell r="D56">
            <v>0</v>
          </cell>
        </row>
        <row r="57">
          <cell r="B57" t="str">
            <v>A244</v>
          </cell>
          <cell r="D57">
            <v>0</v>
          </cell>
        </row>
        <row r="58">
          <cell r="B58" t="str">
            <v>A24U</v>
          </cell>
          <cell r="D58">
            <v>0</v>
          </cell>
        </row>
        <row r="59">
          <cell r="B59" t="str">
            <v>A250</v>
          </cell>
          <cell r="D59">
            <v>0</v>
          </cell>
        </row>
        <row r="60">
          <cell r="B60" t="str">
            <v>A251</v>
          </cell>
          <cell r="D60">
            <v>0</v>
          </cell>
        </row>
        <row r="61">
          <cell r="B61" t="str">
            <v>A252</v>
          </cell>
          <cell r="D61">
            <v>0</v>
          </cell>
        </row>
        <row r="62">
          <cell r="B62" t="str">
            <v>A253</v>
          </cell>
          <cell r="D62">
            <v>0</v>
          </cell>
        </row>
        <row r="63">
          <cell r="B63" t="str">
            <v>A254</v>
          </cell>
          <cell r="D63">
            <v>0</v>
          </cell>
        </row>
        <row r="64">
          <cell r="B64" t="str">
            <v>A25U</v>
          </cell>
          <cell r="D64">
            <v>0</v>
          </cell>
        </row>
        <row r="65">
          <cell r="B65" t="str">
            <v>B110</v>
          </cell>
          <cell r="D65">
            <v>512</v>
          </cell>
        </row>
        <row r="66">
          <cell r="B66" t="str">
            <v>B11U</v>
          </cell>
          <cell r="D66">
            <v>0</v>
          </cell>
        </row>
        <row r="67">
          <cell r="B67" t="str">
            <v>B120</v>
          </cell>
          <cell r="D67">
            <v>764</v>
          </cell>
        </row>
        <row r="68">
          <cell r="B68" t="str">
            <v>B12U</v>
          </cell>
          <cell r="D68">
            <v>0</v>
          </cell>
        </row>
        <row r="69">
          <cell r="B69" t="str">
            <v>B130</v>
          </cell>
          <cell r="D69">
            <v>197</v>
          </cell>
        </row>
        <row r="70">
          <cell r="B70" t="str">
            <v>B13U</v>
          </cell>
          <cell r="D70">
            <v>0</v>
          </cell>
        </row>
        <row r="71">
          <cell r="B71" t="str">
            <v>B140</v>
          </cell>
          <cell r="D71">
            <v>87</v>
          </cell>
        </row>
        <row r="72">
          <cell r="B72" t="str">
            <v>B14U</v>
          </cell>
          <cell r="D72">
            <v>0</v>
          </cell>
        </row>
        <row r="73">
          <cell r="B73" t="str">
            <v>B150</v>
          </cell>
          <cell r="D73">
            <v>150</v>
          </cell>
        </row>
        <row r="74">
          <cell r="B74" t="str">
            <v>B15U</v>
          </cell>
          <cell r="D74">
            <v>0</v>
          </cell>
        </row>
        <row r="75">
          <cell r="B75" t="str">
            <v>B160</v>
          </cell>
          <cell r="D75">
            <v>332</v>
          </cell>
        </row>
        <row r="76">
          <cell r="B76" t="str">
            <v>B16U</v>
          </cell>
          <cell r="D76">
            <v>0</v>
          </cell>
        </row>
        <row r="77">
          <cell r="B77" t="str">
            <v>B170</v>
          </cell>
          <cell r="D77">
            <v>140</v>
          </cell>
        </row>
        <row r="78">
          <cell r="B78" t="str">
            <v>B17U</v>
          </cell>
          <cell r="D78">
            <v>0</v>
          </cell>
        </row>
        <row r="79">
          <cell r="B79" t="str">
            <v>B210</v>
          </cell>
          <cell r="D79">
            <v>0</v>
          </cell>
        </row>
        <row r="80">
          <cell r="B80" t="str">
            <v>B211</v>
          </cell>
          <cell r="D80">
            <v>15</v>
          </cell>
        </row>
        <row r="81">
          <cell r="B81" t="str">
            <v>B212</v>
          </cell>
          <cell r="D81">
            <v>25</v>
          </cell>
        </row>
        <row r="82">
          <cell r="B82" t="str">
            <v>B213</v>
          </cell>
          <cell r="D82">
            <v>0</v>
          </cell>
        </row>
        <row r="83">
          <cell r="B83" t="str">
            <v>B214</v>
          </cell>
          <cell r="D83">
            <v>0</v>
          </cell>
        </row>
        <row r="84">
          <cell r="B84" t="str">
            <v>B215</v>
          </cell>
          <cell r="D84">
            <v>1</v>
          </cell>
        </row>
        <row r="85">
          <cell r="B85" t="str">
            <v>B215</v>
          </cell>
          <cell r="D85">
            <v>1</v>
          </cell>
        </row>
        <row r="86">
          <cell r="B86" t="str">
            <v>B216</v>
          </cell>
          <cell r="D86">
            <v>0</v>
          </cell>
        </row>
        <row r="87">
          <cell r="B87" t="str">
            <v>B217</v>
          </cell>
          <cell r="D87">
            <v>0</v>
          </cell>
        </row>
        <row r="88">
          <cell r="B88" t="str">
            <v>B21U</v>
          </cell>
          <cell r="D88">
            <v>0</v>
          </cell>
        </row>
        <row r="89">
          <cell r="B89" t="str">
            <v>B220</v>
          </cell>
          <cell r="D89">
            <v>0</v>
          </cell>
        </row>
        <row r="90">
          <cell r="B90" t="str">
            <v>B22U</v>
          </cell>
          <cell r="D90">
            <v>0</v>
          </cell>
        </row>
        <row r="91">
          <cell r="B91" t="str">
            <v>B30U</v>
          </cell>
          <cell r="D91">
            <v>0</v>
          </cell>
        </row>
        <row r="92">
          <cell r="B92" t="str">
            <v>B310</v>
          </cell>
          <cell r="D92">
            <v>0</v>
          </cell>
        </row>
        <row r="93">
          <cell r="B93" t="str">
            <v>B311</v>
          </cell>
          <cell r="D93">
            <v>0</v>
          </cell>
        </row>
        <row r="94">
          <cell r="B94" t="str">
            <v>B312</v>
          </cell>
          <cell r="D94">
            <v>0</v>
          </cell>
        </row>
        <row r="95">
          <cell r="B95" t="str">
            <v>B320</v>
          </cell>
          <cell r="D95">
            <v>0</v>
          </cell>
        </row>
        <row r="96">
          <cell r="B96" t="str">
            <v>B321</v>
          </cell>
          <cell r="D96">
            <v>0</v>
          </cell>
        </row>
        <row r="97">
          <cell r="B97" t="str">
            <v>B322</v>
          </cell>
          <cell r="D97">
            <v>0</v>
          </cell>
        </row>
        <row r="98">
          <cell r="B98" t="str">
            <v>B323</v>
          </cell>
          <cell r="D98">
            <v>0</v>
          </cell>
        </row>
        <row r="99">
          <cell r="B99" t="str">
            <v>B324</v>
          </cell>
          <cell r="D99">
            <v>0</v>
          </cell>
        </row>
        <row r="100">
          <cell r="B100" t="str">
            <v>B330</v>
          </cell>
          <cell r="D100">
            <v>0</v>
          </cell>
        </row>
        <row r="101">
          <cell r="B101" t="str">
            <v>B33U</v>
          </cell>
          <cell r="D101">
            <v>0</v>
          </cell>
        </row>
        <row r="102">
          <cell r="B102" t="str">
            <v>B40U</v>
          </cell>
          <cell r="D102">
            <v>0</v>
          </cell>
        </row>
        <row r="103">
          <cell r="B103" t="str">
            <v>B410</v>
          </cell>
          <cell r="D103">
            <v>15</v>
          </cell>
        </row>
        <row r="104">
          <cell r="B104" t="str">
            <v>B41U</v>
          </cell>
          <cell r="D104">
            <v>0</v>
          </cell>
        </row>
        <row r="105">
          <cell r="B105" t="str">
            <v>B420</v>
          </cell>
          <cell r="D105">
            <v>0</v>
          </cell>
        </row>
        <row r="106">
          <cell r="B106" t="str">
            <v>B430</v>
          </cell>
          <cell r="D106">
            <v>53</v>
          </cell>
        </row>
        <row r="107">
          <cell r="B107" t="str">
            <v>B440</v>
          </cell>
          <cell r="D107">
            <v>0</v>
          </cell>
        </row>
        <row r="108">
          <cell r="B108" t="str">
            <v>B44U</v>
          </cell>
          <cell r="D108">
            <v>0</v>
          </cell>
        </row>
        <row r="109">
          <cell r="B109" t="str">
            <v>C110</v>
          </cell>
          <cell r="D109">
            <v>0</v>
          </cell>
        </row>
        <row r="110">
          <cell r="B110" t="str">
            <v>C111</v>
          </cell>
          <cell r="D110">
            <v>0</v>
          </cell>
        </row>
        <row r="111">
          <cell r="B111" t="str">
            <v>C112</v>
          </cell>
          <cell r="D111">
            <v>0</v>
          </cell>
        </row>
        <row r="112">
          <cell r="B112" t="str">
            <v>C113</v>
          </cell>
          <cell r="D112">
            <v>0</v>
          </cell>
        </row>
        <row r="113">
          <cell r="B113" t="str">
            <v>C114</v>
          </cell>
          <cell r="D113">
            <v>0</v>
          </cell>
        </row>
        <row r="114">
          <cell r="B114" t="str">
            <v>C11U</v>
          </cell>
          <cell r="D114">
            <v>0</v>
          </cell>
        </row>
        <row r="115">
          <cell r="B115" t="str">
            <v>C120</v>
          </cell>
          <cell r="D115">
            <v>0</v>
          </cell>
        </row>
        <row r="116">
          <cell r="B116" t="str">
            <v>C121</v>
          </cell>
          <cell r="D116">
            <v>0</v>
          </cell>
        </row>
        <row r="117">
          <cell r="B117" t="str">
            <v>C122</v>
          </cell>
          <cell r="D117">
            <v>1</v>
          </cell>
        </row>
        <row r="118">
          <cell r="B118" t="str">
            <v>C123</v>
          </cell>
          <cell r="D118">
            <v>1</v>
          </cell>
        </row>
        <row r="119">
          <cell r="B119" t="str">
            <v>C12U</v>
          </cell>
          <cell r="D119">
            <v>0</v>
          </cell>
        </row>
        <row r="120">
          <cell r="B120" t="str">
            <v>C130</v>
          </cell>
          <cell r="D120">
            <v>10</v>
          </cell>
        </row>
        <row r="121">
          <cell r="B121" t="str">
            <v>C130</v>
          </cell>
          <cell r="D121">
            <v>10</v>
          </cell>
        </row>
        <row r="122">
          <cell r="B122" t="str">
            <v>C13U</v>
          </cell>
          <cell r="D122">
            <v>0</v>
          </cell>
        </row>
        <row r="123">
          <cell r="B123" t="str">
            <v>C140</v>
          </cell>
          <cell r="D123">
            <v>0</v>
          </cell>
        </row>
        <row r="124">
          <cell r="B124" t="str">
            <v>C141</v>
          </cell>
          <cell r="D124">
            <v>0</v>
          </cell>
        </row>
        <row r="125">
          <cell r="B125" t="str">
            <v>C142</v>
          </cell>
          <cell r="D125">
            <v>0</v>
          </cell>
        </row>
        <row r="126">
          <cell r="B126" t="str">
            <v>C143</v>
          </cell>
          <cell r="D126">
            <v>0</v>
          </cell>
        </row>
        <row r="127">
          <cell r="B127" t="str">
            <v>C144</v>
          </cell>
          <cell r="D127">
            <v>0</v>
          </cell>
        </row>
        <row r="128">
          <cell r="B128" t="str">
            <v>C14U</v>
          </cell>
          <cell r="D128">
            <v>0</v>
          </cell>
        </row>
        <row r="129">
          <cell r="B129" t="str">
            <v>C150</v>
          </cell>
          <cell r="D129">
            <v>0</v>
          </cell>
        </row>
        <row r="130">
          <cell r="B130" t="str">
            <v>C151</v>
          </cell>
          <cell r="D130">
            <v>2</v>
          </cell>
        </row>
        <row r="131">
          <cell r="B131" t="str">
            <v>C152</v>
          </cell>
          <cell r="D131">
            <v>33</v>
          </cell>
        </row>
        <row r="132">
          <cell r="B132" t="str">
            <v>C153</v>
          </cell>
          <cell r="D132">
            <v>23</v>
          </cell>
        </row>
        <row r="133">
          <cell r="B133" t="str">
            <v>C15U</v>
          </cell>
          <cell r="D133">
            <v>2</v>
          </cell>
        </row>
        <row r="134">
          <cell r="B134" t="str">
            <v>C160</v>
          </cell>
          <cell r="D134">
            <v>9</v>
          </cell>
        </row>
        <row r="135">
          <cell r="B135" t="str">
            <v>C16U</v>
          </cell>
          <cell r="D135">
            <v>0</v>
          </cell>
        </row>
        <row r="136">
          <cell r="B136" t="str">
            <v>C170</v>
          </cell>
          <cell r="D136">
            <v>0</v>
          </cell>
        </row>
        <row r="137">
          <cell r="B137" t="str">
            <v>C17U</v>
          </cell>
          <cell r="D137">
            <v>0</v>
          </cell>
        </row>
        <row r="138">
          <cell r="B138" t="str">
            <v>C210</v>
          </cell>
          <cell r="D138">
            <v>0</v>
          </cell>
        </row>
        <row r="139">
          <cell r="B139" t="str">
            <v>C211</v>
          </cell>
          <cell r="D139">
            <v>160</v>
          </cell>
        </row>
        <row r="140">
          <cell r="B140" t="str">
            <v>C212</v>
          </cell>
          <cell r="D140">
            <v>58</v>
          </cell>
        </row>
        <row r="141">
          <cell r="B141" t="str">
            <v>C213</v>
          </cell>
          <cell r="D141">
            <v>64</v>
          </cell>
        </row>
        <row r="142">
          <cell r="B142" t="str">
            <v>C214</v>
          </cell>
          <cell r="D142">
            <v>0</v>
          </cell>
        </row>
        <row r="143">
          <cell r="B143" t="str">
            <v>C21U</v>
          </cell>
          <cell r="D143">
            <v>0</v>
          </cell>
        </row>
        <row r="144">
          <cell r="B144" t="str">
            <v>C220</v>
          </cell>
          <cell r="D144">
            <v>0</v>
          </cell>
        </row>
        <row r="145">
          <cell r="B145" t="str">
            <v>C22U</v>
          </cell>
          <cell r="D145">
            <v>0</v>
          </cell>
        </row>
        <row r="146">
          <cell r="B146" t="str">
            <v>C30U</v>
          </cell>
          <cell r="D146">
            <v>0</v>
          </cell>
        </row>
        <row r="147">
          <cell r="B147" t="str">
            <v>D10U</v>
          </cell>
          <cell r="D147">
            <v>0</v>
          </cell>
        </row>
        <row r="148">
          <cell r="B148" t="str">
            <v>D110</v>
          </cell>
          <cell r="D148">
            <v>273</v>
          </cell>
        </row>
        <row r="149">
          <cell r="B149" t="str">
            <v>D120</v>
          </cell>
          <cell r="D149">
            <v>173</v>
          </cell>
        </row>
        <row r="150">
          <cell r="B150" t="str">
            <v>D130</v>
          </cell>
          <cell r="D150">
            <v>68</v>
          </cell>
        </row>
        <row r="151">
          <cell r="B151" t="str">
            <v>D140</v>
          </cell>
          <cell r="D151">
            <v>48</v>
          </cell>
        </row>
        <row r="152">
          <cell r="B152" t="str">
            <v>D150</v>
          </cell>
          <cell r="D152">
            <v>0</v>
          </cell>
        </row>
        <row r="153">
          <cell r="B153" t="str">
            <v>D30U</v>
          </cell>
          <cell r="D153">
            <v>0</v>
          </cell>
        </row>
        <row r="154">
          <cell r="B154" t="str">
            <v>D20U</v>
          </cell>
          <cell r="D154">
            <v>0</v>
          </cell>
        </row>
        <row r="155">
          <cell r="B155" t="str">
            <v>D210</v>
          </cell>
          <cell r="D155">
            <v>0</v>
          </cell>
        </row>
        <row r="156">
          <cell r="B156" t="str">
            <v>D220</v>
          </cell>
          <cell r="D156">
            <v>0</v>
          </cell>
        </row>
        <row r="157">
          <cell r="B157" t="str">
            <v>D230</v>
          </cell>
          <cell r="D157">
            <v>0</v>
          </cell>
        </row>
        <row r="158">
          <cell r="B158" t="str">
            <v>C300</v>
          </cell>
          <cell r="D158">
            <v>0</v>
          </cell>
        </row>
        <row r="159">
          <cell r="B159" t="str">
            <v>GRAND TOTAL:</v>
          </cell>
          <cell r="D159">
            <v>3639</v>
          </cell>
        </row>
      </sheetData>
      <sheetData sheetId="2">
        <row r="4">
          <cell r="A4" t="str">
            <v>AREA</v>
          </cell>
          <cell r="G4" t="str">
            <v>%age</v>
          </cell>
        </row>
        <row r="5">
          <cell r="A5" t="str">
            <v>A111</v>
          </cell>
          <cell r="G5">
            <v>0.82825484764542934</v>
          </cell>
        </row>
        <row r="6">
          <cell r="A6" t="str">
            <v>A112</v>
          </cell>
          <cell r="G6">
            <v>0.61936720997123684</v>
          </cell>
        </row>
        <row r="7">
          <cell r="A7" t="str">
            <v>A113</v>
          </cell>
          <cell r="G7">
            <v>0.84253819036427735</v>
          </cell>
        </row>
        <row r="8">
          <cell r="A8" t="str">
            <v>A114</v>
          </cell>
          <cell r="G8">
            <v>0.73831775700934577</v>
          </cell>
        </row>
        <row r="9">
          <cell r="A9" t="str">
            <v>A115</v>
          </cell>
          <cell r="G9">
            <v>0</v>
          </cell>
        </row>
        <row r="10">
          <cell r="A10" t="str">
            <v>A121</v>
          </cell>
          <cell r="G10">
            <v>0.62686567164179108</v>
          </cell>
        </row>
        <row r="11">
          <cell r="A11" t="str">
            <v>A122</v>
          </cell>
          <cell r="G11">
            <v>1.2265917602996255</v>
          </cell>
        </row>
        <row r="12">
          <cell r="A12" t="str">
            <v>A123</v>
          </cell>
          <cell r="G12">
            <v>1.0697211155378485</v>
          </cell>
        </row>
        <row r="13">
          <cell r="A13" t="str">
            <v>A131</v>
          </cell>
          <cell r="G13">
            <v>1.045822102425876</v>
          </cell>
        </row>
        <row r="14">
          <cell r="A14" t="str">
            <v>A132</v>
          </cell>
          <cell r="G14">
            <v>0.75994694960212206</v>
          </cell>
        </row>
        <row r="15">
          <cell r="A15" t="str">
            <v>A133</v>
          </cell>
          <cell r="G15">
            <v>0.74426605504587151</v>
          </cell>
        </row>
        <row r="16">
          <cell r="A16" t="str">
            <v>A141</v>
          </cell>
          <cell r="G16">
            <v>0</v>
          </cell>
        </row>
        <row r="17">
          <cell r="A17" t="str">
            <v>A142</v>
          </cell>
          <cell r="G17">
            <v>0</v>
          </cell>
        </row>
        <row r="18">
          <cell r="A18" t="str">
            <v>A143</v>
          </cell>
          <cell r="G18">
            <v>0</v>
          </cell>
        </row>
        <row r="19">
          <cell r="A19" t="str">
            <v>A144</v>
          </cell>
          <cell r="G19">
            <v>0</v>
          </cell>
        </row>
        <row r="20">
          <cell r="A20" t="str">
            <v>A151</v>
          </cell>
          <cell r="G20">
            <v>0.75720164609053497</v>
          </cell>
        </row>
        <row r="21">
          <cell r="A21" t="str">
            <v>A152</v>
          </cell>
          <cell r="G21">
            <v>0.70583717357910902</v>
          </cell>
        </row>
        <row r="22">
          <cell r="A22" t="str">
            <v>A153</v>
          </cell>
          <cell r="G22">
            <v>0.49732047159699894</v>
          </cell>
        </row>
        <row r="23">
          <cell r="A23" t="str">
            <v>A154</v>
          </cell>
          <cell r="G23" t="e">
            <v>#DIV/0!</v>
          </cell>
        </row>
        <row r="24">
          <cell r="A24" t="str">
            <v>A211</v>
          </cell>
          <cell r="G24">
            <v>1.6982758620689655</v>
          </cell>
        </row>
        <row r="25">
          <cell r="A25" t="str">
            <v>A212</v>
          </cell>
          <cell r="G25">
            <v>8.327691266079891E-2</v>
          </cell>
        </row>
        <row r="26">
          <cell r="A26" t="str">
            <v>A213</v>
          </cell>
          <cell r="G26">
            <v>0.22720247295208656</v>
          </cell>
        </row>
        <row r="27">
          <cell r="A27" t="str">
            <v>A215</v>
          </cell>
          <cell r="G27" t="e">
            <v>#DIV/0!</v>
          </cell>
        </row>
        <row r="28">
          <cell r="A28" t="str">
            <v>A221</v>
          </cell>
          <cell r="G28">
            <v>0</v>
          </cell>
        </row>
        <row r="29">
          <cell r="A29" t="str">
            <v>A222</v>
          </cell>
          <cell r="G29">
            <v>0</v>
          </cell>
        </row>
        <row r="30">
          <cell r="A30" t="str">
            <v>A223</v>
          </cell>
          <cell r="G30">
            <v>0</v>
          </cell>
        </row>
        <row r="31">
          <cell r="A31" t="str">
            <v>A231</v>
          </cell>
          <cell r="G31">
            <v>0.36293436293436293</v>
          </cell>
        </row>
        <row r="32">
          <cell r="A32" t="str">
            <v>A232</v>
          </cell>
          <cell r="G32">
            <v>0</v>
          </cell>
        </row>
        <row r="33">
          <cell r="A33" t="str">
            <v>A233</v>
          </cell>
          <cell r="G33">
            <v>0</v>
          </cell>
        </row>
        <row r="34">
          <cell r="A34" t="str">
            <v>A241</v>
          </cell>
          <cell r="G34">
            <v>0</v>
          </cell>
        </row>
        <row r="35">
          <cell r="A35" t="str">
            <v>A242</v>
          </cell>
          <cell r="G35">
            <v>0</v>
          </cell>
        </row>
        <row r="36">
          <cell r="A36" t="str">
            <v>A243</v>
          </cell>
          <cell r="G36">
            <v>0</v>
          </cell>
        </row>
        <row r="37">
          <cell r="A37" t="str">
            <v>A244</v>
          </cell>
          <cell r="G37" t="e">
            <v>#DIV/0!</v>
          </cell>
        </row>
        <row r="38">
          <cell r="A38" t="str">
            <v>A251</v>
          </cell>
          <cell r="G38">
            <v>1.5047021943573669</v>
          </cell>
        </row>
        <row r="39">
          <cell r="A39" t="str">
            <v>A252</v>
          </cell>
          <cell r="G39">
            <v>0</v>
          </cell>
        </row>
        <row r="40">
          <cell r="A40" t="str">
            <v>A253</v>
          </cell>
          <cell r="G40">
            <v>0.233134073441503</v>
          </cell>
        </row>
        <row r="41">
          <cell r="A41" t="str">
            <v>A254</v>
          </cell>
          <cell r="G41" t="e">
            <v>#DIV/0!</v>
          </cell>
        </row>
        <row r="42">
          <cell r="A42" t="str">
            <v>B110</v>
          </cell>
          <cell r="G42">
            <v>1.2697841726618706</v>
          </cell>
        </row>
        <row r="43">
          <cell r="A43" t="str">
            <v>B120</v>
          </cell>
          <cell r="G43">
            <v>1.0678851174934725</v>
          </cell>
        </row>
        <row r="44">
          <cell r="A44" t="str">
            <v>B130</v>
          </cell>
          <cell r="G44">
            <v>0.79797979797979801</v>
          </cell>
        </row>
        <row r="45">
          <cell r="A45" t="str">
            <v>B140</v>
          </cell>
          <cell r="G45">
            <v>0.76842105263157889</v>
          </cell>
        </row>
        <row r="46">
          <cell r="A46" t="str">
            <v>B150</v>
          </cell>
          <cell r="G46">
            <v>0.83720930232558144</v>
          </cell>
        </row>
        <row r="47">
          <cell r="A47" t="str">
            <v>B160</v>
          </cell>
          <cell r="G47">
            <v>0.90361445783132532</v>
          </cell>
        </row>
        <row r="48">
          <cell r="A48" t="str">
            <v>B170</v>
          </cell>
          <cell r="G48">
            <v>1.0384615384615385</v>
          </cell>
        </row>
        <row r="49">
          <cell r="A49" t="str">
            <v>B211</v>
          </cell>
          <cell r="G49">
            <v>0.33960489181561621</v>
          </cell>
        </row>
        <row r="50">
          <cell r="A50" t="str">
            <v>B212</v>
          </cell>
          <cell r="G50">
            <v>0.98</v>
          </cell>
        </row>
        <row r="51">
          <cell r="A51" t="str">
            <v>B213</v>
          </cell>
          <cell r="G51">
            <v>0.48872180451127817</v>
          </cell>
        </row>
        <row r="52">
          <cell r="A52" t="str">
            <v>B214</v>
          </cell>
          <cell r="G52">
            <v>0.40229885057471265</v>
          </cell>
        </row>
        <row r="53">
          <cell r="A53" t="str">
            <v>B215</v>
          </cell>
          <cell r="G53">
            <v>4.6919831223628696</v>
          </cell>
        </row>
        <row r="54">
          <cell r="A54" t="str">
            <v>B216</v>
          </cell>
          <cell r="G54">
            <v>0</v>
          </cell>
        </row>
        <row r="55">
          <cell r="A55" t="str">
            <v>B217</v>
          </cell>
          <cell r="G55">
            <v>0</v>
          </cell>
        </row>
        <row r="56">
          <cell r="A56" t="str">
            <v>B220</v>
          </cell>
          <cell r="G56">
            <v>0.29411764705882354</v>
          </cell>
        </row>
        <row r="57">
          <cell r="A57" t="str">
            <v>B311</v>
          </cell>
          <cell r="G57">
            <v>0.34042553191489361</v>
          </cell>
        </row>
        <row r="58">
          <cell r="A58" t="str">
            <v>B312</v>
          </cell>
          <cell r="G58">
            <v>0</v>
          </cell>
        </row>
        <row r="59">
          <cell r="A59" t="str">
            <v>B321</v>
          </cell>
          <cell r="G59">
            <v>0.92397660818713445</v>
          </cell>
        </row>
        <row r="60">
          <cell r="A60" t="str">
            <v>B322</v>
          </cell>
          <cell r="G60">
            <v>0</v>
          </cell>
        </row>
        <row r="61">
          <cell r="A61" t="str">
            <v>B323</v>
          </cell>
          <cell r="G61">
            <v>0.43975903614457829</v>
          </cell>
        </row>
        <row r="62">
          <cell r="A62" t="str">
            <v>B324</v>
          </cell>
          <cell r="G62">
            <v>0.45652173913043476</v>
          </cell>
        </row>
        <row r="63">
          <cell r="A63" t="str">
            <v>B410</v>
          </cell>
          <cell r="G63">
            <v>1.1538461538461537</v>
          </cell>
        </row>
        <row r="64">
          <cell r="A64" t="str">
            <v>B420</v>
          </cell>
          <cell r="G64">
            <v>0.96019900497512434</v>
          </cell>
        </row>
        <row r="65">
          <cell r="A65" t="str">
            <v>B430</v>
          </cell>
          <cell r="G65">
            <v>0.79710144927536231</v>
          </cell>
        </row>
        <row r="66">
          <cell r="A66" t="str">
            <v>B440</v>
          </cell>
          <cell r="G66">
            <v>0</v>
          </cell>
        </row>
        <row r="67">
          <cell r="A67" t="str">
            <v>C111</v>
          </cell>
          <cell r="G67">
            <v>0.65789473684210531</v>
          </cell>
        </row>
        <row r="68">
          <cell r="A68" t="str">
            <v>C112</v>
          </cell>
          <cell r="G68">
            <v>0</v>
          </cell>
        </row>
        <row r="69">
          <cell r="A69" t="str">
            <v>C113</v>
          </cell>
          <cell r="G69">
            <v>0.14953271028037382</v>
          </cell>
        </row>
        <row r="70">
          <cell r="A70" t="str">
            <v>C114</v>
          </cell>
          <cell r="G70">
            <v>0.66666666666666663</v>
          </cell>
        </row>
        <row r="71">
          <cell r="A71" t="str">
            <v>C121</v>
          </cell>
          <cell r="G71">
            <v>0.26732673267326734</v>
          </cell>
        </row>
        <row r="72">
          <cell r="A72" t="str">
            <v>C122</v>
          </cell>
          <cell r="G72">
            <v>0.36945812807881773</v>
          </cell>
        </row>
        <row r="73">
          <cell r="A73" t="str">
            <v>C123</v>
          </cell>
          <cell r="G73">
            <v>0.69230769230769229</v>
          </cell>
        </row>
        <row r="74">
          <cell r="A74" t="str">
            <v>C130</v>
          </cell>
          <cell r="G74">
            <v>0.55555555555555558</v>
          </cell>
        </row>
        <row r="75">
          <cell r="A75" t="str">
            <v>C141</v>
          </cell>
          <cell r="G75">
            <v>8.0160320641282562E-2</v>
          </cell>
        </row>
        <row r="76">
          <cell r="A76" t="str">
            <v>C142</v>
          </cell>
          <cell r="G76">
            <v>0</v>
          </cell>
        </row>
        <row r="77">
          <cell r="A77" t="str">
            <v>C143</v>
          </cell>
          <cell r="G77">
            <v>0</v>
          </cell>
        </row>
        <row r="78">
          <cell r="A78" t="str">
            <v>C144</v>
          </cell>
          <cell r="G78">
            <v>0</v>
          </cell>
        </row>
        <row r="79">
          <cell r="A79" t="str">
            <v>C151</v>
          </cell>
          <cell r="G79">
            <v>0.82978723404255317</v>
          </cell>
        </row>
        <row r="80">
          <cell r="A80" t="str">
            <v>C152</v>
          </cell>
          <cell r="G80">
            <v>0.6333333333333333</v>
          </cell>
        </row>
        <row r="81">
          <cell r="A81" t="str">
            <v>C153</v>
          </cell>
          <cell r="G81">
            <v>0.7589285714285714</v>
          </cell>
        </row>
        <row r="82">
          <cell r="A82" t="str">
            <v>C160</v>
          </cell>
          <cell r="G82">
            <v>0.84337349397590367</v>
          </cell>
        </row>
        <row r="83">
          <cell r="A83" t="str">
            <v>C170</v>
          </cell>
          <cell r="G83">
            <v>0</v>
          </cell>
        </row>
        <row r="84">
          <cell r="A84" t="str">
            <v>C211</v>
          </cell>
          <cell r="G84">
            <v>0.96238244514106586</v>
          </cell>
        </row>
        <row r="85">
          <cell r="A85" t="str">
            <v>C212</v>
          </cell>
          <cell r="G85">
            <v>1.0096774193548388</v>
          </cell>
        </row>
        <row r="86">
          <cell r="A86" t="str">
            <v>C213</v>
          </cell>
          <cell r="G86">
            <v>0.84057971014492749</v>
          </cell>
        </row>
        <row r="87">
          <cell r="A87" t="str">
            <v>C214</v>
          </cell>
          <cell r="G87">
            <v>0</v>
          </cell>
        </row>
        <row r="88">
          <cell r="A88" t="str">
            <v>C220</v>
          </cell>
          <cell r="G88">
            <v>0</v>
          </cell>
        </row>
        <row r="89">
          <cell r="A89" t="str">
            <v>C300</v>
          </cell>
          <cell r="G89">
            <v>0</v>
          </cell>
        </row>
        <row r="90">
          <cell r="A90" t="str">
            <v>D110</v>
          </cell>
          <cell r="G90">
            <v>3</v>
          </cell>
        </row>
        <row r="91">
          <cell r="A91" t="str">
            <v>D120</v>
          </cell>
          <cell r="G91">
            <v>3.3333333333333335</v>
          </cell>
        </row>
        <row r="92">
          <cell r="A92" t="str">
            <v>D130</v>
          </cell>
          <cell r="G92">
            <v>1</v>
          </cell>
        </row>
        <row r="93">
          <cell r="A93" t="str">
            <v>D140</v>
          </cell>
          <cell r="G93">
            <v>1</v>
          </cell>
        </row>
        <row r="94">
          <cell r="A94" t="str">
            <v>D150</v>
          </cell>
          <cell r="G94">
            <v>1</v>
          </cell>
        </row>
        <row r="95">
          <cell r="A95" t="str">
            <v>D210</v>
          </cell>
          <cell r="G95">
            <v>0</v>
          </cell>
        </row>
        <row r="96">
          <cell r="A96" t="str">
            <v>D220</v>
          </cell>
          <cell r="G96">
            <v>0</v>
          </cell>
        </row>
        <row r="97">
          <cell r="A97" t="str">
            <v>D230</v>
          </cell>
          <cell r="G97">
            <v>0</v>
          </cell>
        </row>
        <row r="99">
          <cell r="A99" t="str">
            <v>A10U</v>
          </cell>
          <cell r="G99">
            <v>1</v>
          </cell>
        </row>
        <row r="100">
          <cell r="A100" t="str">
            <v>A11U</v>
          </cell>
          <cell r="G100">
            <v>0.88</v>
          </cell>
        </row>
        <row r="101">
          <cell r="A101" t="str">
            <v>A12U</v>
          </cell>
          <cell r="G101">
            <v>0.32183908045977011</v>
          </cell>
        </row>
        <row r="102">
          <cell r="A102" t="str">
            <v>A13U</v>
          </cell>
          <cell r="G102">
            <v>0.83505154639175261</v>
          </cell>
        </row>
        <row r="103">
          <cell r="A103" t="str">
            <v>A14U</v>
          </cell>
          <cell r="G103">
            <v>1.1272727272727272</v>
          </cell>
        </row>
        <row r="104">
          <cell r="A104" t="str">
            <v>A15U</v>
          </cell>
          <cell r="G104">
            <v>0.72244897959183674</v>
          </cell>
        </row>
        <row r="105">
          <cell r="A105" t="str">
            <v>A20U</v>
          </cell>
          <cell r="G105">
            <v>1</v>
          </cell>
        </row>
        <row r="106">
          <cell r="A106" t="str">
            <v>A21U</v>
          </cell>
          <cell r="G106">
            <v>2.5000000000000001E-2</v>
          </cell>
        </row>
        <row r="107">
          <cell r="A107" t="str">
            <v>A22U</v>
          </cell>
          <cell r="G107">
            <v>1.1627906976744186E-2</v>
          </cell>
        </row>
        <row r="108">
          <cell r="A108" t="str">
            <v>A23U</v>
          </cell>
          <cell r="G108">
            <v>1.1904761904761904E-2</v>
          </cell>
        </row>
        <row r="109">
          <cell r="A109" t="str">
            <v>A24U</v>
          </cell>
          <cell r="G109">
            <v>1.8181818181818181E-2</v>
          </cell>
        </row>
        <row r="110">
          <cell r="A110" t="str">
            <v>A25U</v>
          </cell>
          <cell r="G110">
            <v>8.1632653061224497E-3</v>
          </cell>
        </row>
        <row r="111">
          <cell r="A111" t="str">
            <v>B11U</v>
          </cell>
          <cell r="G111">
            <v>0.94736842105263153</v>
          </cell>
        </row>
        <row r="112">
          <cell r="A112" t="str">
            <v>B12U</v>
          </cell>
          <cell r="G112">
            <v>1</v>
          </cell>
        </row>
        <row r="113">
          <cell r="A113" t="str">
            <v>B13U</v>
          </cell>
          <cell r="G113">
            <v>1.3125</v>
          </cell>
        </row>
        <row r="114">
          <cell r="A114" t="str">
            <v>B14U</v>
          </cell>
          <cell r="G114">
            <v>1</v>
          </cell>
        </row>
        <row r="115">
          <cell r="A115" t="str">
            <v>B15U</v>
          </cell>
          <cell r="G115">
            <v>1</v>
          </cell>
        </row>
        <row r="116">
          <cell r="A116" t="str">
            <v>B16U</v>
          </cell>
          <cell r="G116">
            <v>0.83333333333333337</v>
          </cell>
        </row>
        <row r="117">
          <cell r="A117" t="str">
            <v>B17U</v>
          </cell>
          <cell r="G117">
            <v>0.55555555555555558</v>
          </cell>
        </row>
        <row r="118">
          <cell r="A118" t="str">
            <v>B21U</v>
          </cell>
          <cell r="G118">
            <v>0.98333333333333328</v>
          </cell>
        </row>
        <row r="119">
          <cell r="A119" t="str">
            <v>B22U</v>
          </cell>
          <cell r="G119">
            <v>1</v>
          </cell>
        </row>
        <row r="120">
          <cell r="A120" t="str">
            <v>B30U</v>
          </cell>
          <cell r="G120">
            <v>1.68</v>
          </cell>
        </row>
        <row r="121">
          <cell r="A121" t="str">
            <v>B40U</v>
          </cell>
          <cell r="G121" t="e">
            <v>#DIV/0!</v>
          </cell>
        </row>
        <row r="122">
          <cell r="A122" t="str">
            <v>B41U</v>
          </cell>
          <cell r="G122">
            <v>0.92</v>
          </cell>
        </row>
        <row r="123">
          <cell r="A123" t="str">
            <v>C11U</v>
          </cell>
          <cell r="G123">
            <v>1.5</v>
          </cell>
        </row>
        <row r="124">
          <cell r="A124" t="str">
            <v>C12U</v>
          </cell>
          <cell r="G124">
            <v>1.6666666666666667</v>
          </cell>
        </row>
        <row r="125">
          <cell r="A125" t="str">
            <v>C13U</v>
          </cell>
          <cell r="G125">
            <v>1</v>
          </cell>
        </row>
        <row r="126">
          <cell r="A126" t="str">
            <v>C14U</v>
          </cell>
          <cell r="G126">
            <v>0.10344827586206896</v>
          </cell>
        </row>
        <row r="127">
          <cell r="A127" t="str">
            <v>C15U</v>
          </cell>
          <cell r="G127">
            <v>0.86206896551724133</v>
          </cell>
        </row>
        <row r="128">
          <cell r="A128" t="str">
            <v>C16U</v>
          </cell>
          <cell r="G128">
            <v>1.1499999999999999</v>
          </cell>
        </row>
        <row r="129">
          <cell r="A129" t="str">
            <v>C17U</v>
          </cell>
          <cell r="G129">
            <v>0</v>
          </cell>
        </row>
        <row r="130">
          <cell r="A130" t="str">
            <v>C21U</v>
          </cell>
          <cell r="G130" t="e">
            <v>#DIV/0!</v>
          </cell>
        </row>
        <row r="131">
          <cell r="A131" t="str">
            <v>C22U</v>
          </cell>
          <cell r="G131" t="e">
            <v>#DIV/0!</v>
          </cell>
        </row>
        <row r="132">
          <cell r="A132" t="str">
            <v>C30U</v>
          </cell>
          <cell r="G132">
            <v>1.1935483870967742</v>
          </cell>
        </row>
        <row r="133">
          <cell r="A133" t="str">
            <v>D10U</v>
          </cell>
          <cell r="G133">
            <v>0</v>
          </cell>
        </row>
        <row r="134">
          <cell r="A134" t="str">
            <v>D20U</v>
          </cell>
          <cell r="G134" t="str">
            <v>--</v>
          </cell>
        </row>
        <row r="135">
          <cell r="A135" t="str">
            <v>D30U</v>
          </cell>
          <cell r="G135">
            <v>0</v>
          </cell>
        </row>
      </sheetData>
      <sheetData sheetId="3" refreshError="1">
        <row r="2">
          <cell r="O2" t="str">
            <v>DRAWRCVD</v>
          </cell>
        </row>
        <row r="3">
          <cell r="O3" t="str">
            <v>T</v>
          </cell>
        </row>
        <row r="4">
          <cell r="O4">
            <v>38445</v>
          </cell>
        </row>
        <row r="5">
          <cell r="O5" t="str">
            <v>-</v>
          </cell>
        </row>
        <row r="6">
          <cell r="O6">
            <v>38445</v>
          </cell>
        </row>
        <row r="7">
          <cell r="O7" t="str">
            <v>-</v>
          </cell>
        </row>
        <row r="8">
          <cell r="O8">
            <v>38449</v>
          </cell>
        </row>
        <row r="9">
          <cell r="O9" t="str">
            <v>-</v>
          </cell>
        </row>
        <row r="10">
          <cell r="O10">
            <v>38449</v>
          </cell>
        </row>
        <row r="11">
          <cell r="O11" t="str">
            <v>-</v>
          </cell>
        </row>
        <row r="12">
          <cell r="O12">
            <v>38452</v>
          </cell>
        </row>
        <row r="13">
          <cell r="O13" t="str">
            <v>-</v>
          </cell>
        </row>
        <row r="14">
          <cell r="O14">
            <v>38453</v>
          </cell>
        </row>
        <row r="15">
          <cell r="O15" t="str">
            <v>-</v>
          </cell>
        </row>
        <row r="16">
          <cell r="O16">
            <v>38453</v>
          </cell>
        </row>
        <row r="17">
          <cell r="O17" t="str">
            <v>-</v>
          </cell>
        </row>
        <row r="18">
          <cell r="O18">
            <v>38539</v>
          </cell>
        </row>
        <row r="19">
          <cell r="O19" t="str">
            <v>-</v>
          </cell>
        </row>
        <row r="20">
          <cell r="O20">
            <v>38550</v>
          </cell>
        </row>
        <row r="21">
          <cell r="O21" t="str">
            <v>-</v>
          </cell>
        </row>
        <row r="22">
          <cell r="O22">
            <v>38557</v>
          </cell>
        </row>
        <row r="23">
          <cell r="O23" t="str">
            <v>-</v>
          </cell>
        </row>
        <row r="24">
          <cell r="O24">
            <v>38557</v>
          </cell>
        </row>
        <row r="25">
          <cell r="O25" t="str">
            <v>-</v>
          </cell>
        </row>
        <row r="26">
          <cell r="O26">
            <v>38557</v>
          </cell>
        </row>
        <row r="27">
          <cell r="O27" t="str">
            <v>-</v>
          </cell>
        </row>
        <row r="28">
          <cell r="O28">
            <v>38545</v>
          </cell>
        </row>
        <row r="29">
          <cell r="O29" t="str">
            <v>-</v>
          </cell>
        </row>
        <row r="30">
          <cell r="O30">
            <v>36738</v>
          </cell>
        </row>
        <row r="31">
          <cell r="O31" t="str">
            <v>-</v>
          </cell>
        </row>
        <row r="32">
          <cell r="O32">
            <v>38564</v>
          </cell>
        </row>
        <row r="33">
          <cell r="O33" t="str">
            <v>-</v>
          </cell>
        </row>
        <row r="34">
          <cell r="O34">
            <v>38564</v>
          </cell>
        </row>
        <row r="35">
          <cell r="O35" t="str">
            <v>-</v>
          </cell>
        </row>
        <row r="36">
          <cell r="O36">
            <v>38564</v>
          </cell>
        </row>
        <row r="37">
          <cell r="O37" t="str">
            <v>-</v>
          </cell>
        </row>
        <row r="38">
          <cell r="O38">
            <v>38566</v>
          </cell>
        </row>
        <row r="39">
          <cell r="O39" t="str">
            <v>-</v>
          </cell>
        </row>
        <row r="40">
          <cell r="O40">
            <v>38566</v>
          </cell>
        </row>
        <row r="41">
          <cell r="O41" t="str">
            <v>-</v>
          </cell>
        </row>
        <row r="42">
          <cell r="O42">
            <v>38571</v>
          </cell>
        </row>
        <row r="43">
          <cell r="O43" t="str">
            <v>-</v>
          </cell>
        </row>
        <row r="44">
          <cell r="O44">
            <v>38571</v>
          </cell>
        </row>
        <row r="45">
          <cell r="O45" t="str">
            <v>-</v>
          </cell>
        </row>
        <row r="46">
          <cell r="O46">
            <v>38571</v>
          </cell>
        </row>
        <row r="47">
          <cell r="O47" t="str">
            <v>-</v>
          </cell>
        </row>
        <row r="48">
          <cell r="O48">
            <v>38571</v>
          </cell>
        </row>
        <row r="49">
          <cell r="O49" t="str">
            <v>-</v>
          </cell>
        </row>
        <row r="50">
          <cell r="O50">
            <v>38571</v>
          </cell>
        </row>
        <row r="51">
          <cell r="O51" t="str">
            <v>-</v>
          </cell>
        </row>
        <row r="52">
          <cell r="O52">
            <v>16</v>
          </cell>
        </row>
        <row r="53">
          <cell r="O53" t="str">
            <v>T  A12</v>
          </cell>
        </row>
        <row r="54">
          <cell r="O54">
            <v>38518</v>
          </cell>
        </row>
        <row r="55">
          <cell r="O55" t="str">
            <v>-</v>
          </cell>
        </row>
        <row r="56">
          <cell r="O56">
            <v>38518</v>
          </cell>
        </row>
        <row r="57">
          <cell r="O57" t="str">
            <v>-</v>
          </cell>
        </row>
        <row r="58">
          <cell r="O58">
            <v>38518</v>
          </cell>
        </row>
        <row r="59">
          <cell r="O59" t="str">
            <v>-</v>
          </cell>
        </row>
        <row r="60">
          <cell r="O60">
            <v>38518</v>
          </cell>
        </row>
        <row r="61">
          <cell r="O61" t="str">
            <v>-</v>
          </cell>
        </row>
        <row r="62">
          <cell r="O62">
            <v>36693</v>
          </cell>
        </row>
        <row r="63">
          <cell r="O63" t="str">
            <v>-</v>
          </cell>
        </row>
        <row r="64">
          <cell r="O64">
            <v>36693</v>
          </cell>
        </row>
        <row r="65">
          <cell r="O65" t="str">
            <v>-</v>
          </cell>
        </row>
        <row r="66">
          <cell r="O66">
            <v>36693</v>
          </cell>
        </row>
        <row r="67">
          <cell r="O67" t="str">
            <v>-</v>
          </cell>
        </row>
        <row r="68">
          <cell r="O68">
            <v>36693</v>
          </cell>
        </row>
        <row r="69">
          <cell r="O69" t="str">
            <v>-</v>
          </cell>
        </row>
        <row r="70">
          <cell r="O70">
            <v>36693</v>
          </cell>
        </row>
        <row r="71">
          <cell r="O71" t="str">
            <v>-</v>
          </cell>
        </row>
        <row r="72">
          <cell r="O72">
            <v>36693</v>
          </cell>
        </row>
        <row r="73">
          <cell r="O73" t="str">
            <v>-</v>
          </cell>
        </row>
        <row r="74">
          <cell r="O74">
            <v>36693</v>
          </cell>
        </row>
        <row r="75">
          <cell r="O75" t="str">
            <v>-</v>
          </cell>
        </row>
        <row r="76">
          <cell r="O76">
            <v>36693</v>
          </cell>
        </row>
        <row r="77">
          <cell r="O77" t="str">
            <v>-</v>
          </cell>
        </row>
        <row r="78">
          <cell r="O78">
            <v>36693</v>
          </cell>
        </row>
        <row r="79">
          <cell r="O79" t="str">
            <v>-</v>
          </cell>
        </row>
        <row r="80">
          <cell r="O80">
            <v>36693</v>
          </cell>
        </row>
        <row r="81">
          <cell r="O81" t="str">
            <v>-</v>
          </cell>
        </row>
        <row r="82">
          <cell r="O82">
            <v>36693</v>
          </cell>
        </row>
        <row r="83">
          <cell r="O83" t="str">
            <v>-</v>
          </cell>
        </row>
        <row r="84">
          <cell r="O84">
            <v>36693</v>
          </cell>
        </row>
        <row r="85">
          <cell r="O85" t="str">
            <v>-</v>
          </cell>
        </row>
        <row r="86">
          <cell r="O86">
            <v>36693</v>
          </cell>
        </row>
        <row r="87">
          <cell r="O87" t="str">
            <v>-</v>
          </cell>
        </row>
        <row r="88">
          <cell r="O88">
            <v>36693</v>
          </cell>
        </row>
        <row r="89">
          <cell r="O89" t="str">
            <v>-</v>
          </cell>
        </row>
        <row r="90">
          <cell r="O90">
            <v>36693</v>
          </cell>
        </row>
        <row r="91">
          <cell r="O91" t="str">
            <v>-</v>
          </cell>
        </row>
        <row r="92">
          <cell r="O92">
            <v>36693</v>
          </cell>
        </row>
        <row r="93">
          <cell r="O93" t="str">
            <v>-</v>
          </cell>
        </row>
        <row r="94">
          <cell r="O94">
            <v>36693</v>
          </cell>
        </row>
        <row r="95">
          <cell r="O95" t="str">
            <v>-</v>
          </cell>
        </row>
        <row r="96">
          <cell r="O96">
            <v>0</v>
          </cell>
        </row>
        <row r="97">
          <cell r="O97" t="str">
            <v>T A11U</v>
          </cell>
        </row>
        <row r="98">
          <cell r="O98">
            <v>38445</v>
          </cell>
        </row>
        <row r="99">
          <cell r="O99" t="str">
            <v>-</v>
          </cell>
        </row>
        <row r="100">
          <cell r="O100">
            <v>38445</v>
          </cell>
        </row>
        <row r="101">
          <cell r="O101" t="str">
            <v>-</v>
          </cell>
        </row>
        <row r="102">
          <cell r="O102">
            <v>38445</v>
          </cell>
        </row>
        <row r="103">
          <cell r="O103" t="str">
            <v>-</v>
          </cell>
        </row>
        <row r="104">
          <cell r="O104">
            <v>38445</v>
          </cell>
        </row>
        <row r="105">
          <cell r="O105" t="str">
            <v>-</v>
          </cell>
        </row>
        <row r="106">
          <cell r="O106">
            <v>38445</v>
          </cell>
        </row>
        <row r="107">
          <cell r="O107" t="str">
            <v>-</v>
          </cell>
        </row>
        <row r="108">
          <cell r="O108">
            <v>38445</v>
          </cell>
        </row>
        <row r="109">
          <cell r="O109" t="str">
            <v>-</v>
          </cell>
        </row>
        <row r="110">
          <cell r="O110">
            <v>38445</v>
          </cell>
        </row>
        <row r="111">
          <cell r="O111" t="str">
            <v>-</v>
          </cell>
        </row>
        <row r="112">
          <cell r="O112">
            <v>38445</v>
          </cell>
        </row>
        <row r="113">
          <cell r="O113" t="str">
            <v>-</v>
          </cell>
        </row>
        <row r="114">
          <cell r="O114">
            <v>38445</v>
          </cell>
        </row>
        <row r="115">
          <cell r="O115" t="str">
            <v>-</v>
          </cell>
        </row>
        <row r="116">
          <cell r="O116">
            <v>38445</v>
          </cell>
        </row>
        <row r="117">
          <cell r="O117" t="str">
            <v>-</v>
          </cell>
        </row>
        <row r="118">
          <cell r="O118">
            <v>38445</v>
          </cell>
        </row>
        <row r="119">
          <cell r="O119" t="str">
            <v>-</v>
          </cell>
        </row>
        <row r="120">
          <cell r="O120">
            <v>38445</v>
          </cell>
        </row>
        <row r="121">
          <cell r="O121" t="str">
            <v>-</v>
          </cell>
        </row>
        <row r="122">
          <cell r="O122">
            <v>38445</v>
          </cell>
        </row>
        <row r="123">
          <cell r="O123" t="str">
            <v>-</v>
          </cell>
        </row>
        <row r="124">
          <cell r="O124">
            <v>38445</v>
          </cell>
        </row>
        <row r="125">
          <cell r="O125" t="str">
            <v>-</v>
          </cell>
        </row>
        <row r="126">
          <cell r="O126">
            <v>38487</v>
          </cell>
        </row>
        <row r="127">
          <cell r="O127" t="str">
            <v>-</v>
          </cell>
        </row>
        <row r="128">
          <cell r="O128">
            <v>38487</v>
          </cell>
        </row>
        <row r="129">
          <cell r="O129" t="str">
            <v>-</v>
          </cell>
        </row>
        <row r="130">
          <cell r="O130">
            <v>3</v>
          </cell>
        </row>
        <row r="131">
          <cell r="O131" t="str">
            <v>T A111</v>
          </cell>
        </row>
        <row r="132">
          <cell r="O132">
            <v>38428</v>
          </cell>
        </row>
        <row r="133">
          <cell r="O133" t="str">
            <v>-</v>
          </cell>
        </row>
        <row r="134">
          <cell r="O134">
            <v>38428</v>
          </cell>
        </row>
        <row r="135">
          <cell r="O135" t="str">
            <v>-</v>
          </cell>
        </row>
        <row r="136">
          <cell r="O136">
            <v>38428</v>
          </cell>
        </row>
        <row r="137">
          <cell r="O137" t="str">
            <v>-</v>
          </cell>
        </row>
        <row r="138">
          <cell r="O138">
            <v>38428</v>
          </cell>
        </row>
        <row r="139">
          <cell r="O139" t="str">
            <v>-</v>
          </cell>
        </row>
        <row r="140">
          <cell r="O140">
            <v>38428</v>
          </cell>
        </row>
        <row r="141">
          <cell r="O141" t="str">
            <v>-</v>
          </cell>
        </row>
        <row r="142">
          <cell r="O142">
            <v>38428</v>
          </cell>
        </row>
        <row r="143">
          <cell r="O143" t="str">
            <v>-</v>
          </cell>
        </row>
        <row r="144">
          <cell r="O144">
            <v>38428</v>
          </cell>
        </row>
        <row r="145">
          <cell r="O145" t="str">
            <v>-</v>
          </cell>
        </row>
        <row r="146">
          <cell r="O146">
            <v>38428</v>
          </cell>
        </row>
        <row r="147">
          <cell r="O147" t="str">
            <v>-</v>
          </cell>
        </row>
        <row r="148">
          <cell r="O148">
            <v>38431</v>
          </cell>
        </row>
        <row r="149">
          <cell r="O149" t="str">
            <v>-</v>
          </cell>
        </row>
        <row r="150">
          <cell r="O150">
            <v>38431</v>
          </cell>
        </row>
        <row r="151">
          <cell r="O151" t="str">
            <v>-</v>
          </cell>
        </row>
        <row r="152">
          <cell r="O152">
            <v>38431</v>
          </cell>
        </row>
        <row r="153">
          <cell r="O153" t="str">
            <v>-</v>
          </cell>
        </row>
        <row r="154">
          <cell r="O154">
            <v>38431</v>
          </cell>
        </row>
        <row r="155">
          <cell r="O155" t="str">
            <v>-</v>
          </cell>
        </row>
        <row r="156">
          <cell r="O156">
            <v>38431</v>
          </cell>
        </row>
        <row r="157">
          <cell r="O157" t="str">
            <v>-</v>
          </cell>
        </row>
        <row r="158">
          <cell r="O158">
            <v>38431</v>
          </cell>
        </row>
        <row r="159">
          <cell r="O159" t="str">
            <v>-</v>
          </cell>
        </row>
        <row r="160">
          <cell r="O160">
            <v>38431</v>
          </cell>
        </row>
        <row r="161">
          <cell r="O161" t="str">
            <v>-</v>
          </cell>
        </row>
        <row r="162">
          <cell r="O162">
            <v>38431</v>
          </cell>
        </row>
        <row r="163">
          <cell r="O163" t="str">
            <v>-</v>
          </cell>
        </row>
        <row r="164">
          <cell r="O164">
            <v>38431</v>
          </cell>
        </row>
        <row r="165">
          <cell r="O165" t="str">
            <v>-</v>
          </cell>
        </row>
        <row r="166">
          <cell r="O166">
            <v>38431</v>
          </cell>
        </row>
        <row r="167">
          <cell r="O167" t="str">
            <v>-</v>
          </cell>
        </row>
        <row r="168">
          <cell r="O168">
            <v>38431</v>
          </cell>
        </row>
        <row r="169">
          <cell r="O169" t="str">
            <v>-</v>
          </cell>
        </row>
        <row r="170">
          <cell r="O170">
            <v>38431</v>
          </cell>
        </row>
        <row r="171">
          <cell r="O171" t="str">
            <v>-</v>
          </cell>
        </row>
        <row r="172">
          <cell r="O172">
            <v>38431</v>
          </cell>
        </row>
        <row r="173">
          <cell r="O173" t="str">
            <v>-</v>
          </cell>
        </row>
        <row r="174">
          <cell r="O174">
            <v>38431</v>
          </cell>
        </row>
        <row r="175">
          <cell r="O175" t="str">
            <v>-</v>
          </cell>
        </row>
        <row r="176">
          <cell r="O176">
            <v>38431</v>
          </cell>
        </row>
        <row r="177">
          <cell r="O177" t="str">
            <v>-</v>
          </cell>
        </row>
        <row r="178">
          <cell r="O178">
            <v>38431</v>
          </cell>
        </row>
        <row r="179">
          <cell r="O179" t="str">
            <v>-</v>
          </cell>
        </row>
        <row r="180">
          <cell r="O180">
            <v>38431</v>
          </cell>
        </row>
        <row r="181">
          <cell r="O181" t="str">
            <v>-</v>
          </cell>
        </row>
        <row r="182">
          <cell r="O182">
            <v>38431</v>
          </cell>
        </row>
        <row r="183">
          <cell r="O183" t="str">
            <v>-</v>
          </cell>
        </row>
        <row r="184">
          <cell r="O184" t="str">
            <v>T A111</v>
          </cell>
        </row>
        <row r="185">
          <cell r="O185">
            <v>38431</v>
          </cell>
        </row>
        <row r="186">
          <cell r="O186" t="str">
            <v>-</v>
          </cell>
        </row>
        <row r="187">
          <cell r="O187">
            <v>38431</v>
          </cell>
        </row>
        <row r="188">
          <cell r="O188" t="str">
            <v>-</v>
          </cell>
        </row>
        <row r="189">
          <cell r="O189">
            <v>38431</v>
          </cell>
        </row>
        <row r="190">
          <cell r="O190" t="str">
            <v>-</v>
          </cell>
        </row>
        <row r="191">
          <cell r="O191">
            <v>38431</v>
          </cell>
        </row>
        <row r="192">
          <cell r="O192" t="str">
            <v>-</v>
          </cell>
        </row>
        <row r="193">
          <cell r="O193">
            <v>38431</v>
          </cell>
        </row>
        <row r="194">
          <cell r="O194" t="str">
            <v>-</v>
          </cell>
        </row>
        <row r="195">
          <cell r="O195">
            <v>38431</v>
          </cell>
        </row>
        <row r="196">
          <cell r="O196" t="str">
            <v>-</v>
          </cell>
        </row>
        <row r="197">
          <cell r="O197">
            <v>38431</v>
          </cell>
        </row>
        <row r="198">
          <cell r="O198" t="str">
            <v>-</v>
          </cell>
        </row>
        <row r="199">
          <cell r="O199">
            <v>38431</v>
          </cell>
        </row>
        <row r="200">
          <cell r="O200" t="str">
            <v>-</v>
          </cell>
        </row>
        <row r="201">
          <cell r="O201">
            <v>38431</v>
          </cell>
        </row>
        <row r="202">
          <cell r="O202" t="str">
            <v>-</v>
          </cell>
        </row>
        <row r="203">
          <cell r="O203">
            <v>38431</v>
          </cell>
        </row>
        <row r="204">
          <cell r="O204" t="str">
            <v>-</v>
          </cell>
        </row>
        <row r="205">
          <cell r="O205">
            <v>38431</v>
          </cell>
        </row>
        <row r="206">
          <cell r="O206" t="str">
            <v>-</v>
          </cell>
        </row>
        <row r="207">
          <cell r="O207">
            <v>38431</v>
          </cell>
        </row>
        <row r="208">
          <cell r="O208" t="str">
            <v>-</v>
          </cell>
        </row>
        <row r="209">
          <cell r="O209">
            <v>38431</v>
          </cell>
        </row>
        <row r="210">
          <cell r="O210" t="str">
            <v>-</v>
          </cell>
        </row>
        <row r="211">
          <cell r="O211">
            <v>38431</v>
          </cell>
        </row>
        <row r="212">
          <cell r="O212" t="str">
            <v>-</v>
          </cell>
        </row>
        <row r="213">
          <cell r="O213">
            <v>38431</v>
          </cell>
        </row>
        <row r="214">
          <cell r="O214" t="str">
            <v>-</v>
          </cell>
        </row>
        <row r="215">
          <cell r="O215">
            <v>38431</v>
          </cell>
        </row>
        <row r="216">
          <cell r="O216" t="str">
            <v>-</v>
          </cell>
        </row>
        <row r="217">
          <cell r="O217">
            <v>38431</v>
          </cell>
        </row>
        <row r="218">
          <cell r="O218" t="str">
            <v>-</v>
          </cell>
        </row>
        <row r="219">
          <cell r="O219">
            <v>38431</v>
          </cell>
        </row>
        <row r="220">
          <cell r="O220" t="str">
            <v>-</v>
          </cell>
        </row>
        <row r="221">
          <cell r="O221">
            <v>38431</v>
          </cell>
        </row>
        <row r="222">
          <cell r="O222" t="str">
            <v>-</v>
          </cell>
        </row>
        <row r="223">
          <cell r="O223">
            <v>38431</v>
          </cell>
        </row>
        <row r="224">
          <cell r="O224" t="str">
            <v>-</v>
          </cell>
        </row>
        <row r="225">
          <cell r="O225">
            <v>38431</v>
          </cell>
        </row>
        <row r="226">
          <cell r="O226" t="str">
            <v>-</v>
          </cell>
        </row>
        <row r="227">
          <cell r="O227">
            <v>38431</v>
          </cell>
        </row>
        <row r="228">
          <cell r="O228" t="str">
            <v>-</v>
          </cell>
        </row>
        <row r="229">
          <cell r="O229">
            <v>38431</v>
          </cell>
        </row>
        <row r="230">
          <cell r="O230" t="str">
            <v>-</v>
          </cell>
        </row>
        <row r="231">
          <cell r="O231">
            <v>38431</v>
          </cell>
        </row>
        <row r="232">
          <cell r="O232" t="str">
            <v>-</v>
          </cell>
        </row>
        <row r="233">
          <cell r="O233">
            <v>38431</v>
          </cell>
        </row>
        <row r="234">
          <cell r="O234" t="str">
            <v>-</v>
          </cell>
        </row>
        <row r="235">
          <cell r="O235">
            <v>38431</v>
          </cell>
        </row>
        <row r="236">
          <cell r="O236" t="str">
            <v>-</v>
          </cell>
        </row>
        <row r="237">
          <cell r="O237" t="str">
            <v>T A111</v>
          </cell>
        </row>
        <row r="238">
          <cell r="O238">
            <v>38431</v>
          </cell>
        </row>
        <row r="239">
          <cell r="O239" t="str">
            <v>-</v>
          </cell>
        </row>
        <row r="240">
          <cell r="O240">
            <v>38431</v>
          </cell>
        </row>
        <row r="241">
          <cell r="O241" t="str">
            <v>-</v>
          </cell>
        </row>
        <row r="242">
          <cell r="O242">
            <v>38431</v>
          </cell>
        </row>
        <row r="243">
          <cell r="O243" t="str">
            <v>-</v>
          </cell>
        </row>
        <row r="244">
          <cell r="O244">
            <v>38431</v>
          </cell>
        </row>
        <row r="245">
          <cell r="O245" t="str">
            <v>-</v>
          </cell>
        </row>
        <row r="246">
          <cell r="O246">
            <v>38431</v>
          </cell>
        </row>
        <row r="247">
          <cell r="O247" t="str">
            <v>-</v>
          </cell>
        </row>
        <row r="248">
          <cell r="O248">
            <v>38431</v>
          </cell>
        </row>
        <row r="249">
          <cell r="O249" t="str">
            <v>-</v>
          </cell>
        </row>
        <row r="250">
          <cell r="O250">
            <v>38431</v>
          </cell>
        </row>
        <row r="251">
          <cell r="O251" t="str">
            <v>-</v>
          </cell>
        </row>
        <row r="252">
          <cell r="O252">
            <v>38431</v>
          </cell>
        </row>
        <row r="253">
          <cell r="O253" t="str">
            <v>-</v>
          </cell>
        </row>
        <row r="254">
          <cell r="O254">
            <v>38438</v>
          </cell>
        </row>
        <row r="255">
          <cell r="O255" t="str">
            <v>-</v>
          </cell>
        </row>
        <row r="256">
          <cell r="O256">
            <v>38438</v>
          </cell>
        </row>
        <row r="257">
          <cell r="O257" t="str">
            <v>-</v>
          </cell>
        </row>
        <row r="258">
          <cell r="O258">
            <v>38438</v>
          </cell>
        </row>
        <row r="259">
          <cell r="O259" t="str">
            <v>-</v>
          </cell>
        </row>
        <row r="260">
          <cell r="O260">
            <v>38438</v>
          </cell>
        </row>
        <row r="261">
          <cell r="O261" t="str">
            <v>-</v>
          </cell>
        </row>
        <row r="262">
          <cell r="O262">
            <v>38438</v>
          </cell>
        </row>
        <row r="263">
          <cell r="O263" t="str">
            <v>-</v>
          </cell>
        </row>
        <row r="264">
          <cell r="O264">
            <v>38438</v>
          </cell>
        </row>
        <row r="265">
          <cell r="O265" t="str">
            <v>-</v>
          </cell>
        </row>
        <row r="266">
          <cell r="O266">
            <v>38438</v>
          </cell>
        </row>
        <row r="267">
          <cell r="O267" t="str">
            <v>-</v>
          </cell>
        </row>
        <row r="268">
          <cell r="O268">
            <v>38438</v>
          </cell>
        </row>
        <row r="269">
          <cell r="O269" t="str">
            <v>-</v>
          </cell>
        </row>
        <row r="270">
          <cell r="O270">
            <v>38438</v>
          </cell>
        </row>
        <row r="271">
          <cell r="O271" t="str">
            <v>-</v>
          </cell>
        </row>
        <row r="272">
          <cell r="O272">
            <v>38438</v>
          </cell>
        </row>
        <row r="273">
          <cell r="O273" t="str">
            <v>-</v>
          </cell>
        </row>
        <row r="274">
          <cell r="O274">
            <v>38438</v>
          </cell>
        </row>
        <row r="275">
          <cell r="O275" t="str">
            <v>-</v>
          </cell>
        </row>
        <row r="276">
          <cell r="O276">
            <v>38438</v>
          </cell>
        </row>
        <row r="277">
          <cell r="O277" t="str">
            <v>-</v>
          </cell>
        </row>
        <row r="278">
          <cell r="O278">
            <v>38438</v>
          </cell>
        </row>
        <row r="279">
          <cell r="O279" t="str">
            <v>-</v>
          </cell>
        </row>
        <row r="280">
          <cell r="O280">
            <v>38438</v>
          </cell>
        </row>
        <row r="281">
          <cell r="O281" t="str">
            <v>-</v>
          </cell>
        </row>
        <row r="282">
          <cell r="O282">
            <v>38431</v>
          </cell>
        </row>
        <row r="283">
          <cell r="O283" t="str">
            <v>-</v>
          </cell>
        </row>
        <row r="284">
          <cell r="O284">
            <v>38431</v>
          </cell>
        </row>
        <row r="285">
          <cell r="O285" t="str">
            <v>-</v>
          </cell>
        </row>
        <row r="286">
          <cell r="O286">
            <v>38431</v>
          </cell>
        </row>
        <row r="287">
          <cell r="O287" t="str">
            <v>-</v>
          </cell>
        </row>
        <row r="288">
          <cell r="O288">
            <v>38431</v>
          </cell>
        </row>
        <row r="289">
          <cell r="O289" t="str">
            <v>-</v>
          </cell>
        </row>
        <row r="290">
          <cell r="O290" t="str">
            <v>T A111</v>
          </cell>
        </row>
        <row r="291">
          <cell r="O291">
            <v>38445</v>
          </cell>
        </row>
        <row r="292">
          <cell r="O292" t="str">
            <v>-</v>
          </cell>
        </row>
        <row r="293">
          <cell r="O293">
            <v>38445</v>
          </cell>
        </row>
        <row r="294">
          <cell r="O294" t="str">
            <v>-</v>
          </cell>
        </row>
        <row r="295">
          <cell r="O295">
            <v>38445</v>
          </cell>
        </row>
        <row r="296">
          <cell r="O296" t="str">
            <v>-</v>
          </cell>
        </row>
        <row r="297">
          <cell r="O297">
            <v>38445</v>
          </cell>
        </row>
        <row r="298">
          <cell r="O298" t="str">
            <v>-</v>
          </cell>
        </row>
        <row r="299">
          <cell r="O299">
            <v>38445</v>
          </cell>
        </row>
        <row r="300">
          <cell r="O300" t="str">
            <v>-</v>
          </cell>
        </row>
        <row r="301">
          <cell r="O301">
            <v>38466</v>
          </cell>
        </row>
        <row r="302">
          <cell r="O302" t="str">
            <v>-</v>
          </cell>
        </row>
        <row r="303">
          <cell r="O303">
            <v>38466</v>
          </cell>
        </row>
        <row r="304">
          <cell r="O304" t="str">
            <v>-</v>
          </cell>
        </row>
        <row r="305">
          <cell r="O305">
            <v>38466</v>
          </cell>
        </row>
        <row r="306">
          <cell r="O306" t="str">
            <v>-</v>
          </cell>
        </row>
        <row r="307">
          <cell r="O307">
            <v>38466</v>
          </cell>
        </row>
        <row r="308">
          <cell r="O308" t="str">
            <v>-</v>
          </cell>
        </row>
        <row r="309">
          <cell r="O309">
            <v>38466</v>
          </cell>
        </row>
        <row r="310">
          <cell r="O310" t="str">
            <v>-</v>
          </cell>
        </row>
        <row r="311">
          <cell r="O311">
            <v>38466</v>
          </cell>
        </row>
        <row r="312">
          <cell r="O312" t="str">
            <v>-</v>
          </cell>
        </row>
        <row r="313">
          <cell r="O313">
            <v>38466</v>
          </cell>
        </row>
        <row r="314">
          <cell r="O314" t="str">
            <v>-</v>
          </cell>
        </row>
        <row r="315">
          <cell r="O315">
            <v>38466</v>
          </cell>
        </row>
        <row r="316">
          <cell r="O316" t="str">
            <v>-</v>
          </cell>
        </row>
        <row r="317">
          <cell r="O317">
            <v>38466</v>
          </cell>
        </row>
        <row r="318">
          <cell r="O318" t="str">
            <v>-</v>
          </cell>
        </row>
        <row r="319">
          <cell r="O319">
            <v>38466</v>
          </cell>
        </row>
        <row r="320">
          <cell r="O320" t="str">
            <v>-</v>
          </cell>
        </row>
        <row r="321">
          <cell r="O321">
            <v>38466</v>
          </cell>
        </row>
        <row r="322">
          <cell r="O322" t="str">
            <v>-</v>
          </cell>
        </row>
        <row r="323">
          <cell r="O323">
            <v>38466</v>
          </cell>
        </row>
        <row r="324">
          <cell r="O324" t="str">
            <v>-</v>
          </cell>
        </row>
        <row r="325">
          <cell r="O325">
            <v>38466</v>
          </cell>
        </row>
        <row r="326">
          <cell r="O326" t="str">
            <v>-</v>
          </cell>
        </row>
        <row r="327">
          <cell r="O327">
            <v>38466</v>
          </cell>
        </row>
        <row r="328">
          <cell r="O328" t="str">
            <v>-</v>
          </cell>
        </row>
        <row r="329">
          <cell r="O329">
            <v>38466</v>
          </cell>
        </row>
        <row r="330">
          <cell r="O330" t="str">
            <v>-</v>
          </cell>
        </row>
        <row r="331">
          <cell r="O331">
            <v>38466</v>
          </cell>
        </row>
        <row r="332">
          <cell r="O332" t="str">
            <v>-</v>
          </cell>
        </row>
        <row r="333">
          <cell r="O333">
            <v>38466</v>
          </cell>
        </row>
        <row r="334">
          <cell r="O334" t="str">
            <v>-</v>
          </cell>
        </row>
        <row r="335">
          <cell r="O335">
            <v>38466</v>
          </cell>
        </row>
        <row r="336">
          <cell r="O336" t="str">
            <v>-</v>
          </cell>
        </row>
        <row r="337">
          <cell r="O337">
            <v>38466</v>
          </cell>
        </row>
        <row r="338">
          <cell r="O338" t="str">
            <v>-</v>
          </cell>
        </row>
        <row r="339">
          <cell r="O339">
            <v>38461</v>
          </cell>
        </row>
        <row r="340">
          <cell r="O340" t="str">
            <v>-</v>
          </cell>
        </row>
        <row r="341">
          <cell r="O341">
            <v>38461</v>
          </cell>
        </row>
        <row r="342">
          <cell r="O342" t="str">
            <v>-</v>
          </cell>
        </row>
        <row r="343">
          <cell r="O343" t="str">
            <v>T A111</v>
          </cell>
        </row>
        <row r="344">
          <cell r="O344">
            <v>38461</v>
          </cell>
        </row>
        <row r="345">
          <cell r="O345" t="str">
            <v>-</v>
          </cell>
        </row>
        <row r="346">
          <cell r="O346">
            <v>38461</v>
          </cell>
        </row>
        <row r="347">
          <cell r="O347" t="str">
            <v>-</v>
          </cell>
        </row>
        <row r="348">
          <cell r="O348">
            <v>38461</v>
          </cell>
        </row>
        <row r="349">
          <cell r="O349" t="str">
            <v>-</v>
          </cell>
        </row>
        <row r="350">
          <cell r="O350">
            <v>38461</v>
          </cell>
        </row>
        <row r="351">
          <cell r="O351" t="str">
            <v>-</v>
          </cell>
        </row>
        <row r="352">
          <cell r="O352">
            <v>38461</v>
          </cell>
        </row>
        <row r="353">
          <cell r="O353" t="str">
            <v>-</v>
          </cell>
        </row>
        <row r="354">
          <cell r="O354">
            <v>38461</v>
          </cell>
        </row>
        <row r="355">
          <cell r="O355" t="str">
            <v>-</v>
          </cell>
        </row>
        <row r="356">
          <cell r="O356">
            <v>38461</v>
          </cell>
        </row>
        <row r="357">
          <cell r="O357" t="str">
            <v>-</v>
          </cell>
        </row>
        <row r="358">
          <cell r="O358">
            <v>38461</v>
          </cell>
        </row>
        <row r="359">
          <cell r="O359" t="str">
            <v>-</v>
          </cell>
        </row>
        <row r="360">
          <cell r="O360">
            <v>38461</v>
          </cell>
        </row>
        <row r="361">
          <cell r="O361" t="str">
            <v>-</v>
          </cell>
        </row>
        <row r="362">
          <cell r="O362">
            <v>38461</v>
          </cell>
        </row>
        <row r="363">
          <cell r="O363" t="str">
            <v>-</v>
          </cell>
        </row>
        <row r="364">
          <cell r="O364">
            <v>38461</v>
          </cell>
        </row>
        <row r="365">
          <cell r="O365" t="str">
            <v>-</v>
          </cell>
        </row>
        <row r="366">
          <cell r="O366">
            <v>38461</v>
          </cell>
        </row>
        <row r="367">
          <cell r="O367" t="str">
            <v>-</v>
          </cell>
        </row>
        <row r="368">
          <cell r="O368">
            <v>38461</v>
          </cell>
        </row>
        <row r="369">
          <cell r="O369" t="str">
            <v>-</v>
          </cell>
        </row>
        <row r="370">
          <cell r="O370">
            <v>38461</v>
          </cell>
        </row>
        <row r="371">
          <cell r="O371" t="str">
            <v>-</v>
          </cell>
        </row>
        <row r="372">
          <cell r="O372">
            <v>38461</v>
          </cell>
        </row>
        <row r="373">
          <cell r="O373" t="str">
            <v>-</v>
          </cell>
        </row>
        <row r="374">
          <cell r="O374">
            <v>38461</v>
          </cell>
        </row>
        <row r="375">
          <cell r="O375" t="str">
            <v>-</v>
          </cell>
        </row>
        <row r="376">
          <cell r="O376">
            <v>38461</v>
          </cell>
        </row>
        <row r="377">
          <cell r="O377" t="str">
            <v>-</v>
          </cell>
        </row>
        <row r="378">
          <cell r="O378">
            <v>38461</v>
          </cell>
        </row>
        <row r="379">
          <cell r="O379" t="str">
            <v>-</v>
          </cell>
        </row>
        <row r="380">
          <cell r="O380">
            <v>38461</v>
          </cell>
        </row>
        <row r="381">
          <cell r="O381" t="str">
            <v>-</v>
          </cell>
        </row>
        <row r="382">
          <cell r="O382">
            <v>38461</v>
          </cell>
        </row>
        <row r="383">
          <cell r="O383" t="str">
            <v>-</v>
          </cell>
        </row>
        <row r="384">
          <cell r="O384">
            <v>38461</v>
          </cell>
        </row>
        <row r="385">
          <cell r="O385" t="str">
            <v>-</v>
          </cell>
        </row>
        <row r="386">
          <cell r="O386">
            <v>38461</v>
          </cell>
        </row>
        <row r="387">
          <cell r="O387" t="str">
            <v>-</v>
          </cell>
        </row>
        <row r="388">
          <cell r="O388">
            <v>38461</v>
          </cell>
        </row>
        <row r="389">
          <cell r="O389" t="str">
            <v>-</v>
          </cell>
        </row>
        <row r="390">
          <cell r="O390">
            <v>38461</v>
          </cell>
        </row>
        <row r="391">
          <cell r="O391" t="str">
            <v>-</v>
          </cell>
        </row>
        <row r="392">
          <cell r="O392">
            <v>38461</v>
          </cell>
        </row>
        <row r="393">
          <cell r="O393" t="str">
            <v>-</v>
          </cell>
        </row>
        <row r="394">
          <cell r="O394">
            <v>38461</v>
          </cell>
        </row>
        <row r="395">
          <cell r="O395" t="str">
            <v>-</v>
          </cell>
        </row>
        <row r="396">
          <cell r="O396" t="str">
            <v>T A111</v>
          </cell>
        </row>
        <row r="397">
          <cell r="O397">
            <v>38461</v>
          </cell>
        </row>
        <row r="398">
          <cell r="O398" t="str">
            <v>-</v>
          </cell>
        </row>
        <row r="399">
          <cell r="O399">
            <v>38461</v>
          </cell>
        </row>
        <row r="400">
          <cell r="O400" t="str">
            <v>-</v>
          </cell>
        </row>
        <row r="401">
          <cell r="O401">
            <v>38461</v>
          </cell>
        </row>
        <row r="402">
          <cell r="O402" t="str">
            <v>-</v>
          </cell>
        </row>
        <row r="403">
          <cell r="O403">
            <v>38461</v>
          </cell>
        </row>
        <row r="404">
          <cell r="O404" t="str">
            <v>-</v>
          </cell>
        </row>
        <row r="405">
          <cell r="O405">
            <v>38461</v>
          </cell>
        </row>
        <row r="406">
          <cell r="O406" t="str">
            <v>-</v>
          </cell>
        </row>
        <row r="407">
          <cell r="O407">
            <v>38461</v>
          </cell>
        </row>
        <row r="408">
          <cell r="O408" t="str">
            <v>-</v>
          </cell>
        </row>
        <row r="409">
          <cell r="O409">
            <v>38461</v>
          </cell>
        </row>
        <row r="410">
          <cell r="O410" t="str">
            <v>-</v>
          </cell>
        </row>
        <row r="411">
          <cell r="O411">
            <v>38461</v>
          </cell>
        </row>
        <row r="412">
          <cell r="O412" t="str">
            <v>-</v>
          </cell>
        </row>
        <row r="413">
          <cell r="O413">
            <v>38461</v>
          </cell>
        </row>
        <row r="414">
          <cell r="O414" t="str">
            <v>-</v>
          </cell>
        </row>
        <row r="415">
          <cell r="O415">
            <v>38461</v>
          </cell>
        </row>
        <row r="416">
          <cell r="O416" t="str">
            <v>-</v>
          </cell>
        </row>
        <row r="417">
          <cell r="O417">
            <v>38461</v>
          </cell>
        </row>
        <row r="418">
          <cell r="O418" t="str">
            <v>-</v>
          </cell>
        </row>
        <row r="419">
          <cell r="O419">
            <v>38461</v>
          </cell>
        </row>
        <row r="420">
          <cell r="O420" t="str">
            <v>-</v>
          </cell>
        </row>
        <row r="421">
          <cell r="O421">
            <v>38461</v>
          </cell>
        </row>
        <row r="422">
          <cell r="O422" t="str">
            <v>-</v>
          </cell>
        </row>
        <row r="423">
          <cell r="O423">
            <v>38461</v>
          </cell>
        </row>
        <row r="424">
          <cell r="O424" t="str">
            <v>-</v>
          </cell>
        </row>
        <row r="425">
          <cell r="O425">
            <v>38461</v>
          </cell>
        </row>
        <row r="426">
          <cell r="O426" t="str">
            <v>-</v>
          </cell>
        </row>
        <row r="427">
          <cell r="O427">
            <v>38461</v>
          </cell>
        </row>
        <row r="428">
          <cell r="O428" t="str">
            <v>-</v>
          </cell>
        </row>
        <row r="429">
          <cell r="O429">
            <v>38461</v>
          </cell>
        </row>
        <row r="430">
          <cell r="O430" t="str">
            <v>-</v>
          </cell>
        </row>
        <row r="431">
          <cell r="O431">
            <v>38461</v>
          </cell>
        </row>
        <row r="432">
          <cell r="O432" t="str">
            <v>-</v>
          </cell>
        </row>
        <row r="433">
          <cell r="O433">
            <v>38461</v>
          </cell>
        </row>
        <row r="434">
          <cell r="O434" t="str">
            <v>-</v>
          </cell>
        </row>
        <row r="435">
          <cell r="O435">
            <v>38461</v>
          </cell>
        </row>
        <row r="436">
          <cell r="O436" t="str">
            <v>-</v>
          </cell>
        </row>
        <row r="437">
          <cell r="O437">
            <v>38461</v>
          </cell>
        </row>
        <row r="438">
          <cell r="O438" t="str">
            <v>-</v>
          </cell>
        </row>
        <row r="439">
          <cell r="O439">
            <v>38461</v>
          </cell>
        </row>
        <row r="440">
          <cell r="O440" t="str">
            <v>-</v>
          </cell>
        </row>
        <row r="441">
          <cell r="O441">
            <v>38461</v>
          </cell>
        </row>
        <row r="442">
          <cell r="O442" t="str">
            <v>-</v>
          </cell>
        </row>
        <row r="443">
          <cell r="O443">
            <v>38461</v>
          </cell>
        </row>
        <row r="444">
          <cell r="O444" t="str">
            <v>-</v>
          </cell>
        </row>
        <row r="445">
          <cell r="O445">
            <v>38461</v>
          </cell>
        </row>
        <row r="446">
          <cell r="O446" t="str">
            <v>-</v>
          </cell>
        </row>
        <row r="447">
          <cell r="O447">
            <v>38461</v>
          </cell>
        </row>
        <row r="448">
          <cell r="O448" t="str">
            <v>-</v>
          </cell>
        </row>
        <row r="449">
          <cell r="O449" t="str">
            <v>T A111</v>
          </cell>
        </row>
        <row r="450">
          <cell r="O450">
            <v>38461</v>
          </cell>
        </row>
        <row r="451">
          <cell r="O451" t="str">
            <v>-</v>
          </cell>
        </row>
        <row r="452">
          <cell r="O452">
            <v>38461</v>
          </cell>
        </row>
        <row r="453">
          <cell r="O453" t="str">
            <v>-</v>
          </cell>
        </row>
        <row r="454">
          <cell r="O454">
            <v>38461</v>
          </cell>
        </row>
        <row r="455">
          <cell r="O455" t="str">
            <v>-</v>
          </cell>
        </row>
        <row r="456">
          <cell r="O456">
            <v>38461</v>
          </cell>
        </row>
        <row r="457">
          <cell r="O457" t="str">
            <v>-</v>
          </cell>
        </row>
        <row r="458">
          <cell r="O458">
            <v>38461</v>
          </cell>
        </row>
        <row r="459">
          <cell r="O459" t="str">
            <v>-</v>
          </cell>
        </row>
        <row r="460">
          <cell r="O460">
            <v>38461</v>
          </cell>
        </row>
        <row r="461">
          <cell r="O461" t="str">
            <v>-</v>
          </cell>
        </row>
        <row r="462">
          <cell r="O462">
            <v>38461</v>
          </cell>
        </row>
        <row r="463">
          <cell r="O463" t="str">
            <v>-</v>
          </cell>
        </row>
        <row r="464">
          <cell r="O464">
            <v>38461</v>
          </cell>
        </row>
        <row r="465">
          <cell r="O465" t="str">
            <v>-</v>
          </cell>
        </row>
        <row r="466">
          <cell r="O466">
            <v>38461</v>
          </cell>
        </row>
        <row r="467">
          <cell r="O467" t="str">
            <v>-</v>
          </cell>
        </row>
        <row r="468">
          <cell r="O468">
            <v>38461</v>
          </cell>
        </row>
        <row r="469">
          <cell r="O469" t="str">
            <v>-</v>
          </cell>
        </row>
        <row r="470">
          <cell r="O470">
            <v>38461</v>
          </cell>
        </row>
        <row r="471">
          <cell r="O471" t="str">
            <v>-</v>
          </cell>
        </row>
        <row r="472">
          <cell r="O472">
            <v>38461</v>
          </cell>
        </row>
        <row r="473">
          <cell r="O473" t="str">
            <v>-</v>
          </cell>
        </row>
        <row r="474">
          <cell r="O474">
            <v>38461</v>
          </cell>
        </row>
        <row r="475">
          <cell r="O475" t="str">
            <v>-</v>
          </cell>
        </row>
        <row r="476">
          <cell r="O476">
            <v>38461</v>
          </cell>
        </row>
        <row r="477">
          <cell r="O477" t="str">
            <v>-</v>
          </cell>
        </row>
        <row r="478">
          <cell r="O478">
            <v>38461</v>
          </cell>
        </row>
        <row r="479">
          <cell r="O479" t="str">
            <v>-</v>
          </cell>
        </row>
        <row r="480">
          <cell r="O480">
            <v>38461</v>
          </cell>
        </row>
        <row r="481">
          <cell r="O481" t="str">
            <v>-</v>
          </cell>
        </row>
        <row r="482">
          <cell r="O482">
            <v>38461</v>
          </cell>
        </row>
        <row r="483">
          <cell r="O483" t="str">
            <v>-</v>
          </cell>
        </row>
        <row r="484">
          <cell r="O484">
            <v>38461</v>
          </cell>
        </row>
        <row r="485">
          <cell r="O485" t="str">
            <v>-</v>
          </cell>
        </row>
        <row r="486">
          <cell r="O486">
            <v>38461</v>
          </cell>
        </row>
        <row r="487">
          <cell r="O487" t="str">
            <v>-</v>
          </cell>
        </row>
        <row r="488">
          <cell r="O488">
            <v>38461</v>
          </cell>
        </row>
        <row r="489">
          <cell r="O489" t="str">
            <v>-</v>
          </cell>
        </row>
        <row r="490">
          <cell r="O490">
            <v>38461</v>
          </cell>
        </row>
        <row r="491">
          <cell r="O491" t="str">
            <v>-</v>
          </cell>
        </row>
        <row r="492">
          <cell r="O492">
            <v>38461</v>
          </cell>
        </row>
        <row r="493">
          <cell r="O493" t="str">
            <v>-</v>
          </cell>
        </row>
        <row r="494">
          <cell r="O494">
            <v>38461</v>
          </cell>
        </row>
        <row r="495">
          <cell r="O495" t="str">
            <v>-</v>
          </cell>
        </row>
        <row r="496">
          <cell r="O496">
            <v>38461</v>
          </cell>
        </row>
        <row r="497">
          <cell r="O497" t="str">
            <v>-</v>
          </cell>
        </row>
        <row r="498">
          <cell r="O498">
            <v>38461</v>
          </cell>
        </row>
        <row r="499">
          <cell r="O499" t="str">
            <v>-</v>
          </cell>
        </row>
        <row r="500">
          <cell r="O500">
            <v>38461</v>
          </cell>
        </row>
        <row r="501">
          <cell r="O501" t="str">
            <v>-</v>
          </cell>
        </row>
        <row r="502">
          <cell r="O502" t="str">
            <v>T A111</v>
          </cell>
        </row>
        <row r="503">
          <cell r="O503">
            <v>38461</v>
          </cell>
        </row>
        <row r="504">
          <cell r="O504" t="str">
            <v>-</v>
          </cell>
        </row>
        <row r="505">
          <cell r="O505">
            <v>38461</v>
          </cell>
        </row>
        <row r="506">
          <cell r="O506" t="str">
            <v>-</v>
          </cell>
        </row>
        <row r="507">
          <cell r="O507">
            <v>38461</v>
          </cell>
        </row>
        <row r="508">
          <cell r="O508" t="str">
            <v>-</v>
          </cell>
        </row>
        <row r="509">
          <cell r="O509">
            <v>38461</v>
          </cell>
        </row>
        <row r="510">
          <cell r="O510" t="str">
            <v>-</v>
          </cell>
        </row>
        <row r="511">
          <cell r="O511">
            <v>38461</v>
          </cell>
        </row>
        <row r="512">
          <cell r="O512" t="str">
            <v>-</v>
          </cell>
        </row>
        <row r="513">
          <cell r="O513">
            <v>38461</v>
          </cell>
        </row>
        <row r="514">
          <cell r="O514" t="str">
            <v>-</v>
          </cell>
        </row>
        <row r="515">
          <cell r="O515">
            <v>38461</v>
          </cell>
        </row>
        <row r="516">
          <cell r="O516" t="str">
            <v>-</v>
          </cell>
        </row>
        <row r="517">
          <cell r="O517">
            <v>38461</v>
          </cell>
        </row>
        <row r="518">
          <cell r="O518" t="str">
            <v>-</v>
          </cell>
        </row>
        <row r="519">
          <cell r="O519">
            <v>38461</v>
          </cell>
        </row>
        <row r="520">
          <cell r="O520" t="str">
            <v>-</v>
          </cell>
        </row>
        <row r="521">
          <cell r="O521">
            <v>38461</v>
          </cell>
        </row>
        <row r="522">
          <cell r="O522" t="str">
            <v>-</v>
          </cell>
        </row>
        <row r="523">
          <cell r="O523">
            <v>38461</v>
          </cell>
        </row>
        <row r="524">
          <cell r="O524" t="str">
            <v>-</v>
          </cell>
        </row>
        <row r="525">
          <cell r="O525">
            <v>38461</v>
          </cell>
        </row>
        <row r="526">
          <cell r="O526" t="str">
            <v>-</v>
          </cell>
        </row>
        <row r="527">
          <cell r="O527">
            <v>38461</v>
          </cell>
        </row>
        <row r="528">
          <cell r="O528" t="str">
            <v>-</v>
          </cell>
        </row>
        <row r="529">
          <cell r="O529">
            <v>38461</v>
          </cell>
        </row>
        <row r="530">
          <cell r="O530" t="str">
            <v>-</v>
          </cell>
        </row>
        <row r="531">
          <cell r="O531">
            <v>38461</v>
          </cell>
        </row>
        <row r="532">
          <cell r="O532" t="str">
            <v>-</v>
          </cell>
        </row>
        <row r="533">
          <cell r="O533">
            <v>38461</v>
          </cell>
        </row>
        <row r="534">
          <cell r="O534" t="str">
            <v>-</v>
          </cell>
        </row>
        <row r="535">
          <cell r="O535">
            <v>38461</v>
          </cell>
        </row>
        <row r="536">
          <cell r="O536" t="str">
            <v>-</v>
          </cell>
        </row>
        <row r="537">
          <cell r="O537">
            <v>38466</v>
          </cell>
        </row>
        <row r="538">
          <cell r="O538" t="str">
            <v>-</v>
          </cell>
        </row>
        <row r="539">
          <cell r="O539">
            <v>38470</v>
          </cell>
        </row>
        <row r="540">
          <cell r="O540" t="str">
            <v>-</v>
          </cell>
        </row>
        <row r="541">
          <cell r="O541">
            <v>38470</v>
          </cell>
        </row>
        <row r="542">
          <cell r="O542" t="str">
            <v>-</v>
          </cell>
        </row>
        <row r="543">
          <cell r="O543">
            <v>38470</v>
          </cell>
        </row>
        <row r="544">
          <cell r="O544" t="str">
            <v>-</v>
          </cell>
        </row>
        <row r="545">
          <cell r="O545">
            <v>38470</v>
          </cell>
        </row>
        <row r="546">
          <cell r="O546" t="str">
            <v>-</v>
          </cell>
        </row>
        <row r="547">
          <cell r="O547">
            <v>38470</v>
          </cell>
        </row>
        <row r="548">
          <cell r="O548" t="str">
            <v>-</v>
          </cell>
        </row>
        <row r="549">
          <cell r="O549">
            <v>38470</v>
          </cell>
        </row>
        <row r="550">
          <cell r="O550" t="str">
            <v>-</v>
          </cell>
        </row>
        <row r="551">
          <cell r="O551">
            <v>38470</v>
          </cell>
        </row>
        <row r="552">
          <cell r="O552" t="str">
            <v>-</v>
          </cell>
        </row>
        <row r="553">
          <cell r="O553">
            <v>38470</v>
          </cell>
        </row>
        <row r="554">
          <cell r="O554" t="str">
            <v>-</v>
          </cell>
        </row>
        <row r="555">
          <cell r="O555" t="str">
            <v>T A111</v>
          </cell>
        </row>
        <row r="556">
          <cell r="O556">
            <v>38470</v>
          </cell>
        </row>
        <row r="557">
          <cell r="O557" t="str">
            <v>-</v>
          </cell>
        </row>
        <row r="558">
          <cell r="O558">
            <v>38470</v>
          </cell>
        </row>
        <row r="559">
          <cell r="O559" t="str">
            <v>-</v>
          </cell>
        </row>
        <row r="560">
          <cell r="O560">
            <v>38470</v>
          </cell>
        </row>
        <row r="561">
          <cell r="O561" t="str">
            <v>-</v>
          </cell>
        </row>
        <row r="562">
          <cell r="O562">
            <v>38470</v>
          </cell>
        </row>
        <row r="563">
          <cell r="O563" t="str">
            <v>-</v>
          </cell>
        </row>
        <row r="564">
          <cell r="O564">
            <v>38470</v>
          </cell>
        </row>
        <row r="565">
          <cell r="O565" t="str">
            <v>-</v>
          </cell>
        </row>
        <row r="566">
          <cell r="O566">
            <v>38470</v>
          </cell>
        </row>
        <row r="567">
          <cell r="O567" t="str">
            <v>-</v>
          </cell>
        </row>
        <row r="568">
          <cell r="O568">
            <v>38470</v>
          </cell>
        </row>
        <row r="569">
          <cell r="O569" t="str">
            <v>-</v>
          </cell>
        </row>
        <row r="570">
          <cell r="O570">
            <v>38470</v>
          </cell>
        </row>
        <row r="571">
          <cell r="O571" t="str">
            <v>-</v>
          </cell>
        </row>
        <row r="572">
          <cell r="O572">
            <v>38470</v>
          </cell>
        </row>
        <row r="573">
          <cell r="O573" t="str">
            <v>-</v>
          </cell>
        </row>
        <row r="574">
          <cell r="O574">
            <v>38470</v>
          </cell>
        </row>
        <row r="575">
          <cell r="O575" t="str">
            <v>-</v>
          </cell>
        </row>
        <row r="576">
          <cell r="O576">
            <v>38470</v>
          </cell>
        </row>
        <row r="577">
          <cell r="O577" t="str">
            <v>-</v>
          </cell>
        </row>
        <row r="578">
          <cell r="O578">
            <v>38470</v>
          </cell>
        </row>
        <row r="579">
          <cell r="O579" t="str">
            <v>-</v>
          </cell>
        </row>
        <row r="580">
          <cell r="O580">
            <v>38470</v>
          </cell>
        </row>
        <row r="581">
          <cell r="O581" t="str">
            <v>-</v>
          </cell>
        </row>
        <row r="582">
          <cell r="O582">
            <v>38470</v>
          </cell>
        </row>
        <row r="583">
          <cell r="O583" t="str">
            <v>-</v>
          </cell>
        </row>
        <row r="584">
          <cell r="O584">
            <v>38470</v>
          </cell>
        </row>
        <row r="585">
          <cell r="O585" t="str">
            <v>-</v>
          </cell>
        </row>
        <row r="586">
          <cell r="O586">
            <v>38470</v>
          </cell>
        </row>
        <row r="587">
          <cell r="O587" t="str">
            <v>-</v>
          </cell>
        </row>
        <row r="588">
          <cell r="O588">
            <v>38470</v>
          </cell>
        </row>
        <row r="589">
          <cell r="O589" t="str">
            <v>-</v>
          </cell>
        </row>
        <row r="590">
          <cell r="O590">
            <v>38470</v>
          </cell>
        </row>
        <row r="591">
          <cell r="O591" t="str">
            <v>-</v>
          </cell>
        </row>
        <row r="592">
          <cell r="O592">
            <v>38470</v>
          </cell>
        </row>
        <row r="593">
          <cell r="O593" t="str">
            <v>-</v>
          </cell>
        </row>
        <row r="594">
          <cell r="O594">
            <v>38470</v>
          </cell>
        </row>
        <row r="595">
          <cell r="O595" t="str">
            <v>-</v>
          </cell>
        </row>
        <row r="596">
          <cell r="O596">
            <v>38470</v>
          </cell>
        </row>
        <row r="597">
          <cell r="O597" t="str">
            <v>-</v>
          </cell>
        </row>
        <row r="598">
          <cell r="O598">
            <v>38470</v>
          </cell>
        </row>
        <row r="599">
          <cell r="O599" t="str">
            <v>-</v>
          </cell>
        </row>
        <row r="600">
          <cell r="O600">
            <v>38470</v>
          </cell>
        </row>
        <row r="601">
          <cell r="O601" t="str">
            <v>-</v>
          </cell>
        </row>
        <row r="602">
          <cell r="O602">
            <v>38470</v>
          </cell>
        </row>
        <row r="603">
          <cell r="O603" t="str">
            <v>-</v>
          </cell>
        </row>
        <row r="604">
          <cell r="O604">
            <v>38470</v>
          </cell>
        </row>
        <row r="605">
          <cell r="O605" t="str">
            <v>-</v>
          </cell>
        </row>
        <row r="606">
          <cell r="O606">
            <v>38470</v>
          </cell>
        </row>
        <row r="607">
          <cell r="O607" t="str">
            <v>-</v>
          </cell>
        </row>
        <row r="608">
          <cell r="O608" t="str">
            <v>T A111</v>
          </cell>
        </row>
        <row r="609">
          <cell r="O609">
            <v>38470</v>
          </cell>
        </row>
        <row r="610">
          <cell r="O610" t="str">
            <v>-</v>
          </cell>
        </row>
        <row r="611">
          <cell r="O611">
            <v>38470</v>
          </cell>
        </row>
        <row r="612">
          <cell r="O612" t="str">
            <v>-</v>
          </cell>
        </row>
        <row r="613">
          <cell r="O613">
            <v>38470</v>
          </cell>
        </row>
        <row r="614">
          <cell r="O614" t="str">
            <v>-</v>
          </cell>
        </row>
        <row r="615">
          <cell r="O615">
            <v>38470</v>
          </cell>
        </row>
        <row r="616">
          <cell r="O616" t="str">
            <v>-</v>
          </cell>
        </row>
        <row r="617">
          <cell r="O617">
            <v>38470</v>
          </cell>
        </row>
        <row r="618">
          <cell r="O618" t="str">
            <v>-</v>
          </cell>
        </row>
        <row r="619">
          <cell r="O619">
            <v>38470</v>
          </cell>
        </row>
        <row r="620">
          <cell r="O620" t="str">
            <v>-</v>
          </cell>
        </row>
        <row r="621">
          <cell r="O621">
            <v>38480</v>
          </cell>
        </row>
        <row r="622">
          <cell r="O622" t="str">
            <v>-</v>
          </cell>
        </row>
        <row r="623">
          <cell r="O623">
            <v>38480</v>
          </cell>
        </row>
        <row r="624">
          <cell r="O624" t="str">
            <v>-</v>
          </cell>
        </row>
        <row r="625">
          <cell r="O625">
            <v>38480</v>
          </cell>
        </row>
        <row r="626">
          <cell r="O626" t="str">
            <v>-</v>
          </cell>
        </row>
        <row r="627">
          <cell r="O627">
            <v>38480</v>
          </cell>
        </row>
        <row r="628">
          <cell r="O628" t="str">
            <v>-</v>
          </cell>
        </row>
        <row r="629">
          <cell r="O629">
            <v>38480</v>
          </cell>
        </row>
        <row r="630">
          <cell r="O630" t="str">
            <v>-</v>
          </cell>
        </row>
        <row r="631">
          <cell r="O631">
            <v>38480</v>
          </cell>
        </row>
        <row r="632">
          <cell r="O632" t="str">
            <v>-</v>
          </cell>
        </row>
        <row r="633">
          <cell r="O633">
            <v>38480</v>
          </cell>
        </row>
        <row r="634">
          <cell r="O634" t="str">
            <v>-</v>
          </cell>
        </row>
        <row r="635">
          <cell r="O635">
            <v>38480</v>
          </cell>
        </row>
        <row r="636">
          <cell r="O636" t="str">
            <v>-</v>
          </cell>
        </row>
        <row r="637">
          <cell r="O637">
            <v>38480</v>
          </cell>
        </row>
        <row r="638">
          <cell r="O638" t="str">
            <v>-</v>
          </cell>
        </row>
        <row r="639">
          <cell r="O639">
            <v>38480</v>
          </cell>
        </row>
        <row r="640">
          <cell r="O640" t="str">
            <v>-</v>
          </cell>
        </row>
        <row r="641">
          <cell r="O641">
            <v>38480</v>
          </cell>
        </row>
        <row r="642">
          <cell r="O642" t="str">
            <v>-</v>
          </cell>
        </row>
        <row r="643">
          <cell r="O643">
            <v>38480</v>
          </cell>
        </row>
        <row r="644">
          <cell r="O644" t="str">
            <v>-</v>
          </cell>
        </row>
        <row r="645">
          <cell r="O645">
            <v>38480</v>
          </cell>
        </row>
        <row r="646">
          <cell r="O646" t="str">
            <v>-</v>
          </cell>
        </row>
        <row r="647">
          <cell r="O647">
            <v>38480</v>
          </cell>
        </row>
        <row r="648">
          <cell r="O648" t="str">
            <v>-</v>
          </cell>
        </row>
        <row r="649">
          <cell r="O649">
            <v>38480</v>
          </cell>
        </row>
        <row r="650">
          <cell r="O650" t="str">
            <v>-</v>
          </cell>
        </row>
        <row r="651">
          <cell r="O651">
            <v>38480</v>
          </cell>
        </row>
        <row r="652">
          <cell r="O652" t="str">
            <v>-</v>
          </cell>
        </row>
        <row r="653">
          <cell r="O653">
            <v>38480</v>
          </cell>
        </row>
        <row r="654">
          <cell r="O654" t="str">
            <v>-</v>
          </cell>
        </row>
        <row r="655">
          <cell r="O655">
            <v>38480</v>
          </cell>
        </row>
        <row r="656">
          <cell r="O656" t="str">
            <v>-</v>
          </cell>
        </row>
        <row r="657">
          <cell r="O657">
            <v>38480</v>
          </cell>
        </row>
        <row r="658">
          <cell r="O658" t="str">
            <v>-</v>
          </cell>
        </row>
        <row r="659">
          <cell r="O659">
            <v>38480</v>
          </cell>
        </row>
        <row r="660">
          <cell r="O660" t="str">
            <v>-</v>
          </cell>
        </row>
        <row r="661">
          <cell r="O661" t="str">
            <v>T A111</v>
          </cell>
        </row>
        <row r="662">
          <cell r="O662">
            <v>38480</v>
          </cell>
        </row>
        <row r="663">
          <cell r="O663" t="str">
            <v>-</v>
          </cell>
        </row>
        <row r="664">
          <cell r="O664">
            <v>38480</v>
          </cell>
        </row>
        <row r="665">
          <cell r="O665" t="str">
            <v>-</v>
          </cell>
        </row>
        <row r="666">
          <cell r="O666">
            <v>38480</v>
          </cell>
        </row>
        <row r="667">
          <cell r="O667" t="str">
            <v>-</v>
          </cell>
        </row>
        <row r="668">
          <cell r="O668">
            <v>38480</v>
          </cell>
        </row>
        <row r="669">
          <cell r="O669" t="str">
            <v>-</v>
          </cell>
        </row>
        <row r="670">
          <cell r="O670">
            <v>38480</v>
          </cell>
        </row>
        <row r="671">
          <cell r="O671" t="str">
            <v>-</v>
          </cell>
        </row>
        <row r="672">
          <cell r="O672">
            <v>38480</v>
          </cell>
        </row>
        <row r="673">
          <cell r="O673" t="str">
            <v>-</v>
          </cell>
        </row>
        <row r="674">
          <cell r="O674">
            <v>38480</v>
          </cell>
        </row>
        <row r="675">
          <cell r="O675" t="str">
            <v>-</v>
          </cell>
        </row>
        <row r="676">
          <cell r="O676">
            <v>38480</v>
          </cell>
        </row>
        <row r="677">
          <cell r="O677" t="str">
            <v>-</v>
          </cell>
        </row>
        <row r="678">
          <cell r="O678">
            <v>38480</v>
          </cell>
        </row>
        <row r="679">
          <cell r="O679" t="str">
            <v>-</v>
          </cell>
        </row>
        <row r="680">
          <cell r="O680">
            <v>38480</v>
          </cell>
        </row>
        <row r="681">
          <cell r="O681" t="str">
            <v>-</v>
          </cell>
        </row>
        <row r="682">
          <cell r="O682">
            <v>38480</v>
          </cell>
        </row>
        <row r="683">
          <cell r="O683" t="str">
            <v>-</v>
          </cell>
        </row>
        <row r="684">
          <cell r="O684">
            <v>38480</v>
          </cell>
        </row>
        <row r="685">
          <cell r="O685" t="str">
            <v>-</v>
          </cell>
        </row>
        <row r="686">
          <cell r="O686">
            <v>38480</v>
          </cell>
        </row>
        <row r="687">
          <cell r="O687" t="str">
            <v>-</v>
          </cell>
        </row>
        <row r="688">
          <cell r="O688">
            <v>38480</v>
          </cell>
        </row>
        <row r="689">
          <cell r="O689" t="str">
            <v>-</v>
          </cell>
        </row>
        <row r="690">
          <cell r="O690">
            <v>38480</v>
          </cell>
        </row>
        <row r="691">
          <cell r="O691" t="str">
            <v>-</v>
          </cell>
        </row>
        <row r="692">
          <cell r="O692">
            <v>38480</v>
          </cell>
        </row>
        <row r="693">
          <cell r="O693" t="str">
            <v>-</v>
          </cell>
        </row>
        <row r="694">
          <cell r="O694">
            <v>38480</v>
          </cell>
        </row>
        <row r="695">
          <cell r="O695" t="str">
            <v>-</v>
          </cell>
        </row>
        <row r="696">
          <cell r="O696">
            <v>38480</v>
          </cell>
        </row>
        <row r="697">
          <cell r="O697" t="str">
            <v>-</v>
          </cell>
        </row>
        <row r="698">
          <cell r="O698">
            <v>38480</v>
          </cell>
        </row>
        <row r="699">
          <cell r="O699" t="str">
            <v>-</v>
          </cell>
        </row>
        <row r="700">
          <cell r="O700">
            <v>38480</v>
          </cell>
        </row>
        <row r="701">
          <cell r="O701" t="str">
            <v>-</v>
          </cell>
        </row>
        <row r="702">
          <cell r="O702">
            <v>38480</v>
          </cell>
        </row>
        <row r="703">
          <cell r="O703" t="str">
            <v>-</v>
          </cell>
        </row>
        <row r="704">
          <cell r="O704">
            <v>38480</v>
          </cell>
        </row>
        <row r="705">
          <cell r="O705" t="str">
            <v>-</v>
          </cell>
        </row>
        <row r="706">
          <cell r="O706">
            <v>38480</v>
          </cell>
        </row>
        <row r="707">
          <cell r="O707" t="str">
            <v>-</v>
          </cell>
        </row>
        <row r="708">
          <cell r="O708">
            <v>38480</v>
          </cell>
        </row>
        <row r="709">
          <cell r="O709" t="str">
            <v>-</v>
          </cell>
        </row>
        <row r="710">
          <cell r="O710">
            <v>38480</v>
          </cell>
        </row>
        <row r="711">
          <cell r="O711" t="str">
            <v>-</v>
          </cell>
        </row>
        <row r="712">
          <cell r="O712">
            <v>38480</v>
          </cell>
        </row>
        <row r="713">
          <cell r="O713" t="str">
            <v>-</v>
          </cell>
        </row>
        <row r="714">
          <cell r="O714" t="str">
            <v>T A111</v>
          </cell>
        </row>
        <row r="715">
          <cell r="O715">
            <v>38480</v>
          </cell>
        </row>
        <row r="716">
          <cell r="O716" t="str">
            <v>-</v>
          </cell>
        </row>
        <row r="717">
          <cell r="O717">
            <v>38480</v>
          </cell>
        </row>
        <row r="718">
          <cell r="O718" t="str">
            <v>-</v>
          </cell>
        </row>
        <row r="719">
          <cell r="O719">
            <v>38480</v>
          </cell>
        </row>
        <row r="720">
          <cell r="O720" t="str">
            <v>-</v>
          </cell>
        </row>
        <row r="721">
          <cell r="O721">
            <v>38480</v>
          </cell>
        </row>
        <row r="722">
          <cell r="O722" t="str">
            <v>-</v>
          </cell>
        </row>
        <row r="723">
          <cell r="O723">
            <v>38480</v>
          </cell>
        </row>
        <row r="724">
          <cell r="O724" t="str">
            <v>-</v>
          </cell>
        </row>
        <row r="725">
          <cell r="O725">
            <v>38480</v>
          </cell>
        </row>
        <row r="726">
          <cell r="O726" t="str">
            <v>-</v>
          </cell>
        </row>
        <row r="727">
          <cell r="O727">
            <v>38480</v>
          </cell>
        </row>
        <row r="728">
          <cell r="O728" t="str">
            <v>-</v>
          </cell>
        </row>
        <row r="729">
          <cell r="O729">
            <v>38480</v>
          </cell>
        </row>
        <row r="730">
          <cell r="O730" t="str">
            <v>-</v>
          </cell>
        </row>
        <row r="731">
          <cell r="O731">
            <v>38480</v>
          </cell>
        </row>
        <row r="732">
          <cell r="O732" t="str">
            <v>-</v>
          </cell>
        </row>
        <row r="733">
          <cell r="O733">
            <v>38480</v>
          </cell>
        </row>
        <row r="734">
          <cell r="O734" t="str">
            <v>-</v>
          </cell>
        </row>
        <row r="735">
          <cell r="O735">
            <v>38480</v>
          </cell>
        </row>
        <row r="736">
          <cell r="O736" t="str">
            <v>-</v>
          </cell>
        </row>
        <row r="737">
          <cell r="O737">
            <v>38480</v>
          </cell>
        </row>
        <row r="738">
          <cell r="O738" t="str">
            <v>-</v>
          </cell>
        </row>
        <row r="739">
          <cell r="O739">
            <v>38480</v>
          </cell>
        </row>
        <row r="740">
          <cell r="O740" t="str">
            <v>-</v>
          </cell>
        </row>
        <row r="741">
          <cell r="O741">
            <v>38480</v>
          </cell>
        </row>
        <row r="742">
          <cell r="O742" t="str">
            <v>-</v>
          </cell>
        </row>
        <row r="743">
          <cell r="O743">
            <v>38480</v>
          </cell>
        </row>
        <row r="744">
          <cell r="O744" t="str">
            <v>-</v>
          </cell>
        </row>
        <row r="745">
          <cell r="O745">
            <v>38480</v>
          </cell>
        </row>
        <row r="746">
          <cell r="O746" t="str">
            <v>-</v>
          </cell>
        </row>
        <row r="747">
          <cell r="O747">
            <v>38480</v>
          </cell>
        </row>
        <row r="748">
          <cell r="O748" t="str">
            <v>-</v>
          </cell>
        </row>
        <row r="749">
          <cell r="O749">
            <v>38480</v>
          </cell>
        </row>
        <row r="750">
          <cell r="O750" t="str">
            <v>-</v>
          </cell>
        </row>
        <row r="751">
          <cell r="O751">
            <v>38480</v>
          </cell>
        </row>
        <row r="752">
          <cell r="O752" t="str">
            <v>-</v>
          </cell>
        </row>
        <row r="753">
          <cell r="O753">
            <v>38480</v>
          </cell>
        </row>
        <row r="754">
          <cell r="O754" t="str">
            <v>-</v>
          </cell>
        </row>
        <row r="755">
          <cell r="O755">
            <v>38480</v>
          </cell>
        </row>
        <row r="756">
          <cell r="O756" t="str">
            <v>-</v>
          </cell>
        </row>
        <row r="757">
          <cell r="O757">
            <v>38480</v>
          </cell>
        </row>
        <row r="758">
          <cell r="O758" t="str">
            <v>-</v>
          </cell>
        </row>
        <row r="759">
          <cell r="O759">
            <v>38480</v>
          </cell>
        </row>
        <row r="760">
          <cell r="O760" t="str">
            <v>-</v>
          </cell>
        </row>
        <row r="761">
          <cell r="O761">
            <v>38480</v>
          </cell>
        </row>
        <row r="762">
          <cell r="O762" t="str">
            <v>-</v>
          </cell>
        </row>
        <row r="763">
          <cell r="O763">
            <v>38480</v>
          </cell>
        </row>
        <row r="764">
          <cell r="O764" t="str">
            <v>-</v>
          </cell>
        </row>
        <row r="765">
          <cell r="O765">
            <v>38480</v>
          </cell>
        </row>
        <row r="766">
          <cell r="O766" t="str">
            <v>-</v>
          </cell>
        </row>
        <row r="767">
          <cell r="O767" t="str">
            <v>T A111</v>
          </cell>
        </row>
        <row r="768">
          <cell r="O768">
            <v>38480</v>
          </cell>
        </row>
        <row r="769">
          <cell r="O769" t="str">
            <v>-</v>
          </cell>
        </row>
        <row r="770">
          <cell r="O770">
            <v>38480</v>
          </cell>
        </row>
        <row r="771">
          <cell r="O771" t="str">
            <v>-</v>
          </cell>
        </row>
        <row r="772">
          <cell r="O772">
            <v>38480</v>
          </cell>
        </row>
        <row r="773">
          <cell r="O773" t="str">
            <v>-</v>
          </cell>
        </row>
        <row r="774">
          <cell r="O774">
            <v>38480</v>
          </cell>
        </row>
        <row r="775">
          <cell r="O775" t="str">
            <v>-</v>
          </cell>
        </row>
        <row r="776">
          <cell r="O776">
            <v>38480</v>
          </cell>
        </row>
        <row r="777">
          <cell r="O777" t="str">
            <v>-</v>
          </cell>
        </row>
        <row r="778">
          <cell r="O778">
            <v>38480</v>
          </cell>
        </row>
        <row r="779">
          <cell r="O779" t="str">
            <v>-</v>
          </cell>
        </row>
        <row r="780">
          <cell r="O780">
            <v>38480</v>
          </cell>
        </row>
        <row r="781">
          <cell r="O781" t="str">
            <v>-</v>
          </cell>
        </row>
        <row r="782">
          <cell r="O782">
            <v>38480</v>
          </cell>
        </row>
        <row r="783">
          <cell r="O783" t="str">
            <v>-</v>
          </cell>
        </row>
        <row r="784">
          <cell r="O784">
            <v>38480</v>
          </cell>
        </row>
        <row r="785">
          <cell r="O785" t="str">
            <v>-</v>
          </cell>
        </row>
        <row r="786">
          <cell r="O786">
            <v>38480</v>
          </cell>
        </row>
        <row r="787">
          <cell r="O787" t="str">
            <v>-</v>
          </cell>
        </row>
        <row r="788">
          <cell r="O788">
            <v>38483</v>
          </cell>
        </row>
        <row r="789">
          <cell r="O789" t="str">
            <v>-</v>
          </cell>
        </row>
        <row r="790">
          <cell r="O790">
            <v>38483</v>
          </cell>
        </row>
        <row r="791">
          <cell r="O791" t="str">
            <v>-</v>
          </cell>
        </row>
        <row r="792">
          <cell r="O792">
            <v>38483</v>
          </cell>
        </row>
        <row r="793">
          <cell r="O793" t="str">
            <v>-</v>
          </cell>
        </row>
        <row r="794">
          <cell r="O794">
            <v>38483</v>
          </cell>
        </row>
        <row r="795">
          <cell r="O795" t="str">
            <v>-</v>
          </cell>
        </row>
        <row r="796">
          <cell r="O796">
            <v>38487</v>
          </cell>
        </row>
        <row r="797">
          <cell r="O797" t="str">
            <v>-</v>
          </cell>
        </row>
        <row r="798">
          <cell r="O798">
            <v>38487</v>
          </cell>
        </row>
        <row r="799">
          <cell r="O799" t="str">
            <v>-</v>
          </cell>
        </row>
        <row r="800">
          <cell r="O800">
            <v>38487</v>
          </cell>
        </row>
        <row r="801">
          <cell r="O801" t="str">
            <v>-</v>
          </cell>
        </row>
        <row r="802">
          <cell r="O802">
            <v>38487</v>
          </cell>
        </row>
        <row r="803">
          <cell r="O803" t="str">
            <v>-</v>
          </cell>
        </row>
        <row r="804">
          <cell r="O804">
            <v>38487</v>
          </cell>
        </row>
        <row r="805">
          <cell r="O805" t="str">
            <v>-</v>
          </cell>
        </row>
        <row r="806">
          <cell r="O806">
            <v>38487</v>
          </cell>
        </row>
        <row r="807">
          <cell r="O807" t="str">
            <v>-</v>
          </cell>
        </row>
        <row r="808">
          <cell r="O808">
            <v>38487</v>
          </cell>
        </row>
        <row r="809">
          <cell r="O809" t="str">
            <v>-</v>
          </cell>
        </row>
        <row r="810">
          <cell r="O810">
            <v>38487</v>
          </cell>
        </row>
        <row r="811">
          <cell r="O811" t="str">
            <v>-</v>
          </cell>
        </row>
        <row r="812">
          <cell r="O812">
            <v>38487</v>
          </cell>
        </row>
        <row r="813">
          <cell r="O813" t="str">
            <v>-</v>
          </cell>
        </row>
        <row r="814">
          <cell r="O814">
            <v>38487</v>
          </cell>
        </row>
        <row r="815">
          <cell r="O815" t="str">
            <v>-</v>
          </cell>
        </row>
        <row r="816">
          <cell r="O816">
            <v>38487</v>
          </cell>
        </row>
        <row r="817">
          <cell r="O817" t="str">
            <v>-</v>
          </cell>
        </row>
        <row r="818">
          <cell r="O818">
            <v>38487</v>
          </cell>
        </row>
        <row r="819">
          <cell r="O819" t="str">
            <v>-</v>
          </cell>
        </row>
        <row r="820">
          <cell r="O820" t="str">
            <v>T A111</v>
          </cell>
        </row>
        <row r="821">
          <cell r="O821">
            <v>38487</v>
          </cell>
        </row>
        <row r="822">
          <cell r="O822" t="str">
            <v>-</v>
          </cell>
        </row>
        <row r="823">
          <cell r="O823">
            <v>38487</v>
          </cell>
        </row>
        <row r="824">
          <cell r="O824" t="str">
            <v>-</v>
          </cell>
        </row>
        <row r="825">
          <cell r="O825">
            <v>38487</v>
          </cell>
        </row>
        <row r="826">
          <cell r="O826" t="str">
            <v>-</v>
          </cell>
        </row>
        <row r="827">
          <cell r="O827">
            <v>38487</v>
          </cell>
        </row>
        <row r="828">
          <cell r="O828" t="str">
            <v>-</v>
          </cell>
        </row>
        <row r="829">
          <cell r="O829">
            <v>38487</v>
          </cell>
        </row>
        <row r="830">
          <cell r="O830" t="str">
            <v>-</v>
          </cell>
        </row>
        <row r="831">
          <cell r="O831">
            <v>38487</v>
          </cell>
        </row>
        <row r="832">
          <cell r="O832" t="str">
            <v>-</v>
          </cell>
        </row>
        <row r="833">
          <cell r="O833">
            <v>38487</v>
          </cell>
        </row>
        <row r="834">
          <cell r="O834" t="str">
            <v>-</v>
          </cell>
        </row>
        <row r="835">
          <cell r="O835">
            <v>38487</v>
          </cell>
        </row>
        <row r="836">
          <cell r="O836" t="str">
            <v>-</v>
          </cell>
        </row>
        <row r="837">
          <cell r="O837">
            <v>38487</v>
          </cell>
        </row>
        <row r="838">
          <cell r="O838" t="str">
            <v>-</v>
          </cell>
        </row>
        <row r="839">
          <cell r="O839">
            <v>38487</v>
          </cell>
        </row>
        <row r="840">
          <cell r="O840" t="str">
            <v>-</v>
          </cell>
        </row>
        <row r="841">
          <cell r="O841">
            <v>38487</v>
          </cell>
        </row>
        <row r="842">
          <cell r="O842" t="str">
            <v>-</v>
          </cell>
        </row>
        <row r="843">
          <cell r="O843">
            <v>38487</v>
          </cell>
        </row>
        <row r="844">
          <cell r="O844" t="str">
            <v>-</v>
          </cell>
        </row>
        <row r="845">
          <cell r="O845">
            <v>38487</v>
          </cell>
        </row>
        <row r="846">
          <cell r="O846" t="str">
            <v>-</v>
          </cell>
        </row>
        <row r="847">
          <cell r="O847">
            <v>38497</v>
          </cell>
        </row>
        <row r="848">
          <cell r="O848" t="str">
            <v>-</v>
          </cell>
        </row>
        <row r="849">
          <cell r="O849">
            <v>38503</v>
          </cell>
        </row>
        <row r="850">
          <cell r="O850" t="str">
            <v>-</v>
          </cell>
        </row>
        <row r="851">
          <cell r="O851">
            <v>38503</v>
          </cell>
        </row>
        <row r="852">
          <cell r="O852" t="str">
            <v>-</v>
          </cell>
        </row>
        <row r="853">
          <cell r="O853">
            <v>38503</v>
          </cell>
        </row>
        <row r="854">
          <cell r="O854" t="str">
            <v>-</v>
          </cell>
        </row>
        <row r="855">
          <cell r="O855">
            <v>38503</v>
          </cell>
        </row>
        <row r="856">
          <cell r="O856" t="str">
            <v>-</v>
          </cell>
        </row>
        <row r="857">
          <cell r="O857">
            <v>38503</v>
          </cell>
        </row>
        <row r="858">
          <cell r="O858" t="str">
            <v>-</v>
          </cell>
        </row>
        <row r="859">
          <cell r="O859">
            <v>38503</v>
          </cell>
        </row>
        <row r="860">
          <cell r="O860" t="str">
            <v>-</v>
          </cell>
        </row>
        <row r="861">
          <cell r="O861">
            <v>38503</v>
          </cell>
        </row>
        <row r="862">
          <cell r="O862" t="str">
            <v>-</v>
          </cell>
        </row>
        <row r="863">
          <cell r="O863">
            <v>38503</v>
          </cell>
        </row>
        <row r="864">
          <cell r="O864" t="str">
            <v>-</v>
          </cell>
        </row>
        <row r="865">
          <cell r="O865">
            <v>38503</v>
          </cell>
        </row>
        <row r="866">
          <cell r="O866" t="str">
            <v>-</v>
          </cell>
        </row>
        <row r="867">
          <cell r="O867">
            <v>38503</v>
          </cell>
        </row>
        <row r="868">
          <cell r="O868" t="str">
            <v>-</v>
          </cell>
        </row>
        <row r="869">
          <cell r="O869">
            <v>38508</v>
          </cell>
        </row>
        <row r="870">
          <cell r="O870" t="str">
            <v>-</v>
          </cell>
        </row>
        <row r="871">
          <cell r="O871">
            <v>38508</v>
          </cell>
        </row>
        <row r="872">
          <cell r="O872" t="str">
            <v>-</v>
          </cell>
        </row>
        <row r="873">
          <cell r="O873" t="str">
            <v>T A111</v>
          </cell>
        </row>
        <row r="874">
          <cell r="O874">
            <v>38508</v>
          </cell>
        </row>
        <row r="875">
          <cell r="O875" t="str">
            <v>-</v>
          </cell>
        </row>
        <row r="876">
          <cell r="O876">
            <v>38508</v>
          </cell>
        </row>
        <row r="877">
          <cell r="O877" t="str">
            <v>-</v>
          </cell>
        </row>
        <row r="878">
          <cell r="O878">
            <v>38508</v>
          </cell>
        </row>
        <row r="879">
          <cell r="O879" t="str">
            <v>-</v>
          </cell>
        </row>
        <row r="880">
          <cell r="O880">
            <v>38508</v>
          </cell>
        </row>
        <row r="881">
          <cell r="O881" t="str">
            <v>-</v>
          </cell>
        </row>
        <row r="882">
          <cell r="O882">
            <v>38508</v>
          </cell>
        </row>
        <row r="883">
          <cell r="O883" t="str">
            <v>-</v>
          </cell>
        </row>
        <row r="884">
          <cell r="O884">
            <v>38508</v>
          </cell>
        </row>
        <row r="885">
          <cell r="O885" t="str">
            <v>-</v>
          </cell>
        </row>
        <row r="886">
          <cell r="O886">
            <v>38508</v>
          </cell>
        </row>
        <row r="887">
          <cell r="O887" t="str">
            <v>-</v>
          </cell>
        </row>
        <row r="888">
          <cell r="O888">
            <v>38508</v>
          </cell>
        </row>
        <row r="889">
          <cell r="O889" t="str">
            <v>-</v>
          </cell>
        </row>
        <row r="890">
          <cell r="O890">
            <v>38508</v>
          </cell>
        </row>
        <row r="891">
          <cell r="O891" t="str">
            <v>-</v>
          </cell>
        </row>
        <row r="892">
          <cell r="O892">
            <v>38508</v>
          </cell>
        </row>
        <row r="893">
          <cell r="O893" t="str">
            <v>-</v>
          </cell>
        </row>
        <row r="894">
          <cell r="O894">
            <v>38508</v>
          </cell>
        </row>
        <row r="895">
          <cell r="O895" t="str">
            <v>-</v>
          </cell>
        </row>
        <row r="896">
          <cell r="O896">
            <v>38508</v>
          </cell>
        </row>
        <row r="897">
          <cell r="O897" t="str">
            <v>-</v>
          </cell>
        </row>
        <row r="898">
          <cell r="O898">
            <v>38508</v>
          </cell>
        </row>
        <row r="899">
          <cell r="O899" t="str">
            <v>-</v>
          </cell>
        </row>
        <row r="900">
          <cell r="O900">
            <v>38508</v>
          </cell>
        </row>
        <row r="901">
          <cell r="O901" t="str">
            <v>-</v>
          </cell>
        </row>
        <row r="902">
          <cell r="O902">
            <v>38508</v>
          </cell>
        </row>
        <row r="903">
          <cell r="O903" t="str">
            <v>-</v>
          </cell>
        </row>
        <row r="904">
          <cell r="O904">
            <v>38508</v>
          </cell>
        </row>
        <row r="905">
          <cell r="O905" t="str">
            <v>-</v>
          </cell>
        </row>
        <row r="906">
          <cell r="O906">
            <v>38514</v>
          </cell>
        </row>
        <row r="907">
          <cell r="O907" t="str">
            <v>-</v>
          </cell>
        </row>
        <row r="908">
          <cell r="O908">
            <v>38514</v>
          </cell>
        </row>
        <row r="909">
          <cell r="O909" t="str">
            <v>-</v>
          </cell>
        </row>
        <row r="910">
          <cell r="O910">
            <v>38514</v>
          </cell>
        </row>
        <row r="911">
          <cell r="O911" t="str">
            <v>-</v>
          </cell>
        </row>
        <row r="912">
          <cell r="O912">
            <v>38514</v>
          </cell>
        </row>
        <row r="913">
          <cell r="O913" t="str">
            <v>-</v>
          </cell>
        </row>
        <row r="914">
          <cell r="O914">
            <v>38514</v>
          </cell>
        </row>
        <row r="915">
          <cell r="O915" t="str">
            <v>-</v>
          </cell>
        </row>
        <row r="916">
          <cell r="O916">
            <v>38514</v>
          </cell>
        </row>
        <row r="917">
          <cell r="O917" t="str">
            <v>-</v>
          </cell>
        </row>
        <row r="918">
          <cell r="O918">
            <v>38514</v>
          </cell>
        </row>
        <row r="919">
          <cell r="O919" t="str">
            <v>-</v>
          </cell>
        </row>
        <row r="920">
          <cell r="O920">
            <v>38514</v>
          </cell>
        </row>
        <row r="921">
          <cell r="O921" t="str">
            <v>-</v>
          </cell>
        </row>
        <row r="922">
          <cell r="O922">
            <v>38514</v>
          </cell>
        </row>
        <row r="923">
          <cell r="O923" t="str">
            <v>-</v>
          </cell>
        </row>
        <row r="924">
          <cell r="O924">
            <v>38514</v>
          </cell>
        </row>
        <row r="925">
          <cell r="O925" t="str">
            <v>-</v>
          </cell>
        </row>
        <row r="926">
          <cell r="O926" t="str">
            <v>T A111</v>
          </cell>
        </row>
        <row r="927">
          <cell r="O927">
            <v>38514</v>
          </cell>
        </row>
        <row r="928">
          <cell r="O928" t="str">
            <v>-</v>
          </cell>
        </row>
        <row r="929">
          <cell r="O929">
            <v>38514</v>
          </cell>
        </row>
        <row r="930">
          <cell r="O930" t="str">
            <v>-</v>
          </cell>
        </row>
        <row r="931">
          <cell r="O931">
            <v>38514</v>
          </cell>
        </row>
        <row r="932">
          <cell r="O932" t="str">
            <v>-</v>
          </cell>
        </row>
        <row r="933">
          <cell r="O933">
            <v>38514</v>
          </cell>
        </row>
        <row r="934">
          <cell r="O934" t="str">
            <v>-</v>
          </cell>
        </row>
        <row r="935">
          <cell r="O935">
            <v>38514</v>
          </cell>
        </row>
        <row r="936">
          <cell r="O936" t="str">
            <v>-</v>
          </cell>
        </row>
        <row r="937">
          <cell r="O937">
            <v>38514</v>
          </cell>
        </row>
        <row r="938">
          <cell r="O938" t="str">
            <v>-</v>
          </cell>
        </row>
        <row r="939">
          <cell r="O939">
            <v>38514</v>
          </cell>
        </row>
        <row r="940">
          <cell r="O940" t="str">
            <v>-</v>
          </cell>
        </row>
        <row r="941">
          <cell r="O941">
            <v>38514</v>
          </cell>
        </row>
        <row r="942">
          <cell r="O942" t="str">
            <v>-</v>
          </cell>
        </row>
        <row r="943">
          <cell r="O943">
            <v>38514</v>
          </cell>
        </row>
        <row r="944">
          <cell r="O944" t="str">
            <v>-</v>
          </cell>
        </row>
        <row r="945">
          <cell r="O945">
            <v>38514</v>
          </cell>
        </row>
        <row r="946">
          <cell r="O946" t="str">
            <v>-</v>
          </cell>
        </row>
        <row r="947">
          <cell r="O947">
            <v>38514</v>
          </cell>
        </row>
        <row r="948">
          <cell r="O948" t="str">
            <v>-</v>
          </cell>
        </row>
        <row r="949">
          <cell r="O949">
            <v>38519</v>
          </cell>
        </row>
        <row r="950">
          <cell r="O950" t="str">
            <v>-</v>
          </cell>
        </row>
        <row r="951">
          <cell r="O951">
            <v>38519</v>
          </cell>
        </row>
        <row r="952">
          <cell r="O952" t="str">
            <v>-</v>
          </cell>
        </row>
        <row r="953">
          <cell r="O953">
            <v>38519</v>
          </cell>
        </row>
        <row r="954">
          <cell r="O954" t="str">
            <v>-</v>
          </cell>
        </row>
        <row r="955">
          <cell r="O955">
            <v>38519</v>
          </cell>
        </row>
        <row r="956">
          <cell r="O956" t="str">
            <v>-</v>
          </cell>
        </row>
        <row r="957">
          <cell r="O957">
            <v>38519</v>
          </cell>
        </row>
        <row r="958">
          <cell r="O958" t="str">
            <v>-</v>
          </cell>
        </row>
        <row r="959">
          <cell r="O959">
            <v>38519</v>
          </cell>
        </row>
        <row r="960">
          <cell r="O960" t="str">
            <v>-</v>
          </cell>
        </row>
        <row r="961">
          <cell r="O961">
            <v>38519</v>
          </cell>
        </row>
        <row r="962">
          <cell r="O962" t="str">
            <v>-</v>
          </cell>
        </row>
        <row r="963">
          <cell r="O963">
            <v>38519</v>
          </cell>
        </row>
        <row r="964">
          <cell r="O964" t="str">
            <v>-</v>
          </cell>
        </row>
        <row r="965">
          <cell r="O965">
            <v>38519</v>
          </cell>
        </row>
        <row r="966">
          <cell r="O966" t="str">
            <v>-</v>
          </cell>
        </row>
        <row r="967">
          <cell r="O967">
            <v>38519</v>
          </cell>
        </row>
        <row r="968">
          <cell r="O968" t="str">
            <v>-</v>
          </cell>
        </row>
        <row r="969">
          <cell r="O969">
            <v>38519</v>
          </cell>
        </row>
        <row r="970">
          <cell r="O970" t="str">
            <v>-</v>
          </cell>
        </row>
        <row r="971">
          <cell r="O971">
            <v>38519</v>
          </cell>
        </row>
        <row r="972">
          <cell r="O972" t="str">
            <v>-</v>
          </cell>
        </row>
        <row r="973">
          <cell r="O973">
            <v>38519</v>
          </cell>
        </row>
        <row r="974">
          <cell r="O974" t="str">
            <v>-</v>
          </cell>
        </row>
        <row r="975">
          <cell r="O975">
            <v>38519</v>
          </cell>
        </row>
        <row r="976">
          <cell r="O976" t="str">
            <v>-</v>
          </cell>
        </row>
        <row r="977">
          <cell r="O977">
            <v>38519</v>
          </cell>
        </row>
        <row r="978">
          <cell r="O978" t="str">
            <v>-</v>
          </cell>
        </row>
        <row r="979">
          <cell r="O979" t="str">
            <v>T A111</v>
          </cell>
        </row>
        <row r="980">
          <cell r="O980">
            <v>38519</v>
          </cell>
        </row>
        <row r="981">
          <cell r="O981" t="str">
            <v>-</v>
          </cell>
        </row>
        <row r="982">
          <cell r="O982">
            <v>38519</v>
          </cell>
        </row>
        <row r="983">
          <cell r="O983" t="str">
            <v>-</v>
          </cell>
        </row>
        <row r="984">
          <cell r="O984">
            <v>38519</v>
          </cell>
        </row>
        <row r="985">
          <cell r="O985" t="str">
            <v>-</v>
          </cell>
        </row>
        <row r="986">
          <cell r="O986">
            <v>38519</v>
          </cell>
        </row>
        <row r="987">
          <cell r="O987" t="str">
            <v>-</v>
          </cell>
        </row>
        <row r="988">
          <cell r="O988">
            <v>38519</v>
          </cell>
        </row>
        <row r="989">
          <cell r="O989" t="str">
            <v>-</v>
          </cell>
        </row>
        <row r="990">
          <cell r="O990">
            <v>38519</v>
          </cell>
        </row>
        <row r="991">
          <cell r="O991" t="str">
            <v>-</v>
          </cell>
        </row>
        <row r="992">
          <cell r="O992">
            <v>38519</v>
          </cell>
        </row>
        <row r="993">
          <cell r="O993" t="str">
            <v>-</v>
          </cell>
        </row>
        <row r="994">
          <cell r="O994">
            <v>38519</v>
          </cell>
        </row>
        <row r="995">
          <cell r="O995" t="str">
            <v>-</v>
          </cell>
        </row>
        <row r="996">
          <cell r="O996">
            <v>38519</v>
          </cell>
        </row>
        <row r="997">
          <cell r="O997" t="str">
            <v>-</v>
          </cell>
        </row>
        <row r="998">
          <cell r="O998">
            <v>38536</v>
          </cell>
        </row>
        <row r="999">
          <cell r="O999" t="str">
            <v>-</v>
          </cell>
        </row>
        <row r="1000">
          <cell r="O1000">
            <v>38536</v>
          </cell>
        </row>
        <row r="1001">
          <cell r="O1001" t="str">
            <v>-</v>
          </cell>
        </row>
        <row r="1002">
          <cell r="O1002">
            <v>38536</v>
          </cell>
        </row>
        <row r="1003">
          <cell r="O1003" t="str">
            <v>-</v>
          </cell>
        </row>
        <row r="1004">
          <cell r="O1004">
            <v>38536</v>
          </cell>
        </row>
        <row r="1005">
          <cell r="O1005" t="str">
            <v>-</v>
          </cell>
        </row>
        <row r="1006">
          <cell r="O1006">
            <v>38536</v>
          </cell>
        </row>
        <row r="1007">
          <cell r="O1007" t="str">
            <v>-</v>
          </cell>
        </row>
        <row r="1008">
          <cell r="O1008">
            <v>38536</v>
          </cell>
        </row>
        <row r="1009">
          <cell r="O1009" t="str">
            <v>-</v>
          </cell>
        </row>
        <row r="1010">
          <cell r="O1010">
            <v>38536</v>
          </cell>
        </row>
        <row r="1011">
          <cell r="O1011" t="str">
            <v>-</v>
          </cell>
        </row>
        <row r="1012">
          <cell r="O1012">
            <v>38536</v>
          </cell>
        </row>
        <row r="1013">
          <cell r="O1013" t="str">
            <v>-</v>
          </cell>
        </row>
        <row r="1014">
          <cell r="O1014">
            <v>38536</v>
          </cell>
        </row>
        <row r="1015">
          <cell r="O1015" t="str">
            <v>-</v>
          </cell>
        </row>
        <row r="1016">
          <cell r="O1016">
            <v>38536</v>
          </cell>
        </row>
        <row r="1017">
          <cell r="O1017" t="str">
            <v>-</v>
          </cell>
        </row>
        <row r="1018">
          <cell r="O1018">
            <v>38536</v>
          </cell>
        </row>
        <row r="1019">
          <cell r="O1019" t="str">
            <v>-</v>
          </cell>
        </row>
        <row r="1020">
          <cell r="O1020">
            <v>38536</v>
          </cell>
        </row>
        <row r="1021">
          <cell r="O1021" t="str">
            <v>-</v>
          </cell>
        </row>
        <row r="1022">
          <cell r="O1022">
            <v>38536</v>
          </cell>
        </row>
        <row r="1023">
          <cell r="O1023" t="str">
            <v>-</v>
          </cell>
        </row>
        <row r="1024">
          <cell r="O1024">
            <v>38536</v>
          </cell>
        </row>
        <row r="1025">
          <cell r="O1025" t="str">
            <v>-</v>
          </cell>
        </row>
        <row r="1026">
          <cell r="O1026">
            <v>38536</v>
          </cell>
        </row>
        <row r="1027">
          <cell r="O1027" t="str">
            <v>-</v>
          </cell>
        </row>
        <row r="1028">
          <cell r="O1028">
            <v>38536</v>
          </cell>
        </row>
        <row r="1029">
          <cell r="O1029" t="str">
            <v>-</v>
          </cell>
        </row>
        <row r="1030">
          <cell r="O1030">
            <v>38536</v>
          </cell>
        </row>
        <row r="1031">
          <cell r="O1031" t="str">
            <v>-</v>
          </cell>
        </row>
        <row r="1032">
          <cell r="O1032" t="str">
            <v>T A111</v>
          </cell>
        </row>
        <row r="1033">
          <cell r="O1033">
            <v>38536</v>
          </cell>
        </row>
        <row r="1034">
          <cell r="O1034" t="str">
            <v>-</v>
          </cell>
        </row>
        <row r="1035">
          <cell r="O1035">
            <v>38536</v>
          </cell>
        </row>
        <row r="1036">
          <cell r="O1036" t="str">
            <v>-</v>
          </cell>
        </row>
        <row r="1037">
          <cell r="O1037">
            <v>38536</v>
          </cell>
        </row>
        <row r="1038">
          <cell r="O1038" t="str">
            <v>-</v>
          </cell>
        </row>
        <row r="1039">
          <cell r="O1039">
            <v>38536</v>
          </cell>
        </row>
        <row r="1040">
          <cell r="O1040" t="str">
            <v>-</v>
          </cell>
        </row>
        <row r="1041">
          <cell r="O1041">
            <v>38536</v>
          </cell>
        </row>
        <row r="1042">
          <cell r="O1042" t="str">
            <v>-</v>
          </cell>
        </row>
        <row r="1043">
          <cell r="O1043">
            <v>38536</v>
          </cell>
        </row>
        <row r="1044">
          <cell r="O1044" t="str">
            <v>-</v>
          </cell>
        </row>
        <row r="1045">
          <cell r="O1045">
            <v>38536</v>
          </cell>
        </row>
        <row r="1046">
          <cell r="O1046" t="str">
            <v>-</v>
          </cell>
        </row>
        <row r="1047">
          <cell r="O1047">
            <v>38536</v>
          </cell>
        </row>
        <row r="1048">
          <cell r="O1048" t="str">
            <v>-</v>
          </cell>
        </row>
        <row r="1049">
          <cell r="O1049">
            <v>38536</v>
          </cell>
        </row>
        <row r="1050">
          <cell r="O1050" t="str">
            <v>-</v>
          </cell>
        </row>
        <row r="1051">
          <cell r="O1051">
            <v>38536</v>
          </cell>
        </row>
        <row r="1052">
          <cell r="O1052" t="str">
            <v>-</v>
          </cell>
        </row>
        <row r="1053">
          <cell r="O1053">
            <v>38536</v>
          </cell>
        </row>
        <row r="1054">
          <cell r="O1054" t="str">
            <v>-</v>
          </cell>
        </row>
        <row r="1055">
          <cell r="O1055">
            <v>38536</v>
          </cell>
        </row>
        <row r="1056">
          <cell r="O1056" t="str">
            <v>-</v>
          </cell>
        </row>
        <row r="1057">
          <cell r="O1057">
            <v>38536</v>
          </cell>
        </row>
        <row r="1058">
          <cell r="O1058" t="str">
            <v>-</v>
          </cell>
        </row>
        <row r="1059">
          <cell r="O1059">
            <v>38543</v>
          </cell>
        </row>
        <row r="1060">
          <cell r="O1060" t="str">
            <v>-</v>
          </cell>
        </row>
        <row r="1061">
          <cell r="O1061">
            <v>38543</v>
          </cell>
        </row>
        <row r="1062">
          <cell r="O1062" t="str">
            <v>-</v>
          </cell>
        </row>
        <row r="1063">
          <cell r="O1063">
            <v>38554</v>
          </cell>
        </row>
        <row r="1064">
          <cell r="O1064" t="str">
            <v>-</v>
          </cell>
        </row>
        <row r="1065">
          <cell r="O1065">
            <v>38554</v>
          </cell>
        </row>
        <row r="1066">
          <cell r="O1066" t="str">
            <v>-</v>
          </cell>
        </row>
        <row r="1067">
          <cell r="O1067">
            <v>38554</v>
          </cell>
        </row>
        <row r="1068">
          <cell r="O1068" t="str">
            <v>-</v>
          </cell>
        </row>
        <row r="1069">
          <cell r="O1069">
            <v>38554</v>
          </cell>
        </row>
        <row r="1070">
          <cell r="O1070" t="str">
            <v>-</v>
          </cell>
        </row>
        <row r="1071">
          <cell r="O1071">
            <v>38554</v>
          </cell>
        </row>
        <row r="1072">
          <cell r="O1072" t="str">
            <v>-</v>
          </cell>
        </row>
        <row r="1073">
          <cell r="O1073">
            <v>38554</v>
          </cell>
        </row>
        <row r="1074">
          <cell r="O1074" t="str">
            <v>-</v>
          </cell>
        </row>
        <row r="1075">
          <cell r="O1075">
            <v>38545</v>
          </cell>
        </row>
        <row r="1076">
          <cell r="O1076" t="str">
            <v>-</v>
          </cell>
        </row>
        <row r="1077">
          <cell r="O1077">
            <v>38554</v>
          </cell>
        </row>
        <row r="1078">
          <cell r="O1078" t="str">
            <v>-</v>
          </cell>
        </row>
        <row r="1079">
          <cell r="O1079">
            <v>38545</v>
          </cell>
        </row>
        <row r="1080">
          <cell r="O1080" t="str">
            <v>-</v>
          </cell>
        </row>
        <row r="1081">
          <cell r="O1081">
            <v>38545</v>
          </cell>
        </row>
        <row r="1082">
          <cell r="O1082" t="str">
            <v>-</v>
          </cell>
        </row>
        <row r="1083">
          <cell r="O1083">
            <v>38545</v>
          </cell>
        </row>
        <row r="1084">
          <cell r="O1084" t="str">
            <v>-</v>
          </cell>
        </row>
        <row r="1085">
          <cell r="O1085" t="str">
            <v>T A111</v>
          </cell>
        </row>
        <row r="1086">
          <cell r="O1086">
            <v>38545</v>
          </cell>
        </row>
        <row r="1087">
          <cell r="O1087" t="str">
            <v>-</v>
          </cell>
        </row>
        <row r="1088">
          <cell r="O1088">
            <v>38554</v>
          </cell>
        </row>
        <row r="1089">
          <cell r="O1089" t="str">
            <v>-</v>
          </cell>
        </row>
        <row r="1090">
          <cell r="O1090">
            <v>38554</v>
          </cell>
        </row>
        <row r="1091">
          <cell r="O1091" t="str">
            <v>-</v>
          </cell>
        </row>
        <row r="1092">
          <cell r="O1092">
            <v>38554</v>
          </cell>
        </row>
        <row r="1093">
          <cell r="O1093" t="str">
            <v>-</v>
          </cell>
        </row>
        <row r="1094">
          <cell r="O1094">
            <v>38554</v>
          </cell>
        </row>
        <row r="1095">
          <cell r="O1095" t="str">
            <v>-</v>
          </cell>
        </row>
        <row r="1096">
          <cell r="O1096">
            <v>38554</v>
          </cell>
        </row>
        <row r="1097">
          <cell r="O1097" t="str">
            <v>-</v>
          </cell>
        </row>
        <row r="1098">
          <cell r="O1098">
            <v>38554</v>
          </cell>
        </row>
        <row r="1099">
          <cell r="O1099" t="str">
            <v>-</v>
          </cell>
        </row>
        <row r="1100">
          <cell r="O1100">
            <v>38554</v>
          </cell>
        </row>
        <row r="1101">
          <cell r="O1101" t="str">
            <v>-</v>
          </cell>
        </row>
        <row r="1102">
          <cell r="O1102">
            <v>38554</v>
          </cell>
        </row>
        <row r="1103">
          <cell r="O1103" t="str">
            <v>-</v>
          </cell>
        </row>
        <row r="1104">
          <cell r="O1104">
            <v>38554</v>
          </cell>
        </row>
        <row r="1105">
          <cell r="O1105" t="str">
            <v>-</v>
          </cell>
        </row>
        <row r="1106">
          <cell r="O1106">
            <v>38554</v>
          </cell>
        </row>
        <row r="1107">
          <cell r="O1107" t="str">
            <v>-</v>
          </cell>
        </row>
        <row r="1108">
          <cell r="O1108">
            <v>38557</v>
          </cell>
        </row>
        <row r="1109">
          <cell r="O1109" t="str">
            <v>-</v>
          </cell>
        </row>
        <row r="1110">
          <cell r="O1110">
            <v>38557</v>
          </cell>
        </row>
        <row r="1111">
          <cell r="O1111" t="str">
            <v>-</v>
          </cell>
        </row>
        <row r="1112">
          <cell r="O1112">
            <v>38557</v>
          </cell>
        </row>
        <row r="1113">
          <cell r="O1113" t="str">
            <v>-</v>
          </cell>
        </row>
        <row r="1114">
          <cell r="O1114">
            <v>38557</v>
          </cell>
        </row>
        <row r="1115">
          <cell r="O1115" t="str">
            <v>-</v>
          </cell>
        </row>
        <row r="1116">
          <cell r="O1116">
            <v>38557</v>
          </cell>
        </row>
        <row r="1117">
          <cell r="O1117" t="str">
            <v>-</v>
          </cell>
        </row>
        <row r="1118">
          <cell r="O1118">
            <v>38557</v>
          </cell>
        </row>
        <row r="1119">
          <cell r="O1119" t="str">
            <v>-</v>
          </cell>
        </row>
        <row r="1120">
          <cell r="O1120">
            <v>38557</v>
          </cell>
        </row>
        <row r="1121">
          <cell r="O1121" t="str">
            <v>-</v>
          </cell>
        </row>
        <row r="1122">
          <cell r="O1122">
            <v>38557</v>
          </cell>
        </row>
        <row r="1123">
          <cell r="O1123" t="str">
            <v>-</v>
          </cell>
        </row>
        <row r="1124">
          <cell r="O1124">
            <v>38557</v>
          </cell>
        </row>
        <row r="1125">
          <cell r="O1125" t="str">
            <v>-</v>
          </cell>
        </row>
        <row r="1126">
          <cell r="O1126">
            <v>38559</v>
          </cell>
        </row>
        <row r="1127">
          <cell r="O1127" t="str">
            <v>-</v>
          </cell>
        </row>
        <row r="1128">
          <cell r="O1128">
            <v>38559</v>
          </cell>
        </row>
        <row r="1129">
          <cell r="O1129" t="str">
            <v>-</v>
          </cell>
        </row>
        <row r="1130">
          <cell r="O1130">
            <v>38559</v>
          </cell>
        </row>
        <row r="1131">
          <cell r="O1131" t="str">
            <v>-</v>
          </cell>
        </row>
        <row r="1132">
          <cell r="O1132">
            <v>38559</v>
          </cell>
        </row>
        <row r="1133">
          <cell r="O1133" t="str">
            <v>-</v>
          </cell>
        </row>
        <row r="1134">
          <cell r="O1134">
            <v>38559</v>
          </cell>
        </row>
        <row r="1135">
          <cell r="O1135" t="str">
            <v>-</v>
          </cell>
        </row>
        <row r="1136">
          <cell r="O1136">
            <v>38559</v>
          </cell>
        </row>
        <row r="1137">
          <cell r="O1137" t="str">
            <v>-</v>
          </cell>
        </row>
        <row r="1138">
          <cell r="O1138" t="str">
            <v>T A111</v>
          </cell>
        </row>
        <row r="1139">
          <cell r="O1139">
            <v>38559</v>
          </cell>
        </row>
        <row r="1140">
          <cell r="O1140" t="str">
            <v>-</v>
          </cell>
        </row>
        <row r="1141">
          <cell r="O1141">
            <v>38559</v>
          </cell>
        </row>
        <row r="1142">
          <cell r="O1142" t="str">
            <v>-</v>
          </cell>
        </row>
        <row r="1143">
          <cell r="O1143">
            <v>38559</v>
          </cell>
        </row>
        <row r="1144">
          <cell r="O1144" t="str">
            <v>-</v>
          </cell>
        </row>
        <row r="1145">
          <cell r="O1145">
            <v>38559</v>
          </cell>
        </row>
        <row r="1146">
          <cell r="O1146" t="str">
            <v>-</v>
          </cell>
        </row>
        <row r="1147">
          <cell r="O1147">
            <v>38559</v>
          </cell>
        </row>
        <row r="1148">
          <cell r="O1148" t="str">
            <v>-</v>
          </cell>
        </row>
        <row r="1149">
          <cell r="O1149">
            <v>38559</v>
          </cell>
        </row>
        <row r="1150">
          <cell r="O1150" t="str">
            <v>-</v>
          </cell>
        </row>
        <row r="1151">
          <cell r="O1151">
            <v>38559</v>
          </cell>
        </row>
        <row r="1152">
          <cell r="O1152" t="str">
            <v>-</v>
          </cell>
        </row>
        <row r="1153">
          <cell r="O1153">
            <v>38559</v>
          </cell>
        </row>
        <row r="1154">
          <cell r="O1154" t="str">
            <v>-</v>
          </cell>
        </row>
        <row r="1155">
          <cell r="O1155">
            <v>38559</v>
          </cell>
        </row>
        <row r="1156">
          <cell r="O1156" t="str">
            <v>-</v>
          </cell>
        </row>
        <row r="1157">
          <cell r="O1157">
            <v>38559</v>
          </cell>
        </row>
        <row r="1158">
          <cell r="O1158" t="str">
            <v>-</v>
          </cell>
        </row>
        <row r="1159">
          <cell r="O1159">
            <v>38559</v>
          </cell>
        </row>
        <row r="1160">
          <cell r="O1160" t="str">
            <v>-</v>
          </cell>
        </row>
        <row r="1161">
          <cell r="O1161">
            <v>38559</v>
          </cell>
        </row>
        <row r="1162">
          <cell r="O1162" t="str">
            <v>-</v>
          </cell>
        </row>
        <row r="1163">
          <cell r="O1163">
            <v>38559</v>
          </cell>
        </row>
        <row r="1164">
          <cell r="O1164" t="str">
            <v>-</v>
          </cell>
        </row>
        <row r="1165">
          <cell r="O1165">
            <v>38559</v>
          </cell>
        </row>
        <row r="1166">
          <cell r="O1166" t="str">
            <v>-</v>
          </cell>
        </row>
        <row r="1167">
          <cell r="O1167">
            <v>38559</v>
          </cell>
        </row>
        <row r="1168">
          <cell r="O1168" t="str">
            <v>-</v>
          </cell>
        </row>
        <row r="1169">
          <cell r="O1169">
            <v>38559</v>
          </cell>
        </row>
        <row r="1170">
          <cell r="O1170" t="str">
            <v>-</v>
          </cell>
        </row>
        <row r="1171">
          <cell r="O1171">
            <v>38559</v>
          </cell>
        </row>
        <row r="1172">
          <cell r="O1172" t="str">
            <v>-</v>
          </cell>
        </row>
        <row r="1173">
          <cell r="O1173">
            <v>38559</v>
          </cell>
        </row>
        <row r="1174">
          <cell r="O1174" t="str">
            <v>-</v>
          </cell>
        </row>
        <row r="1175">
          <cell r="O1175">
            <v>38559</v>
          </cell>
        </row>
        <row r="1176">
          <cell r="O1176" t="str">
            <v>-</v>
          </cell>
        </row>
        <row r="1177">
          <cell r="O1177">
            <v>38559</v>
          </cell>
        </row>
        <row r="1178">
          <cell r="O1178" t="str">
            <v>-</v>
          </cell>
        </row>
        <row r="1179">
          <cell r="O1179">
            <v>38559</v>
          </cell>
        </row>
        <row r="1180">
          <cell r="O1180" t="str">
            <v>-</v>
          </cell>
        </row>
        <row r="1181">
          <cell r="O1181">
            <v>38559</v>
          </cell>
        </row>
        <row r="1182">
          <cell r="O1182" t="str">
            <v>-</v>
          </cell>
        </row>
        <row r="1183">
          <cell r="O1183">
            <v>38566</v>
          </cell>
        </row>
        <row r="1184">
          <cell r="O1184" t="str">
            <v>-</v>
          </cell>
        </row>
        <row r="1185">
          <cell r="O1185">
            <v>38566</v>
          </cell>
        </row>
        <row r="1186">
          <cell r="O1186" t="str">
            <v>-</v>
          </cell>
        </row>
        <row r="1187">
          <cell r="O1187">
            <v>38566</v>
          </cell>
        </row>
        <row r="1188">
          <cell r="O1188" t="str">
            <v>-</v>
          </cell>
        </row>
        <row r="1189">
          <cell r="O1189">
            <v>38566</v>
          </cell>
        </row>
        <row r="1190">
          <cell r="O1190" t="str">
            <v>-</v>
          </cell>
        </row>
        <row r="1191">
          <cell r="O1191" t="str">
            <v>T A111</v>
          </cell>
        </row>
        <row r="1192">
          <cell r="O1192">
            <v>38566</v>
          </cell>
        </row>
        <row r="1193">
          <cell r="O1193" t="str">
            <v>-</v>
          </cell>
        </row>
        <row r="1194">
          <cell r="O1194">
            <v>38566</v>
          </cell>
        </row>
        <row r="1195">
          <cell r="O1195" t="str">
            <v>-</v>
          </cell>
        </row>
        <row r="1196">
          <cell r="O1196">
            <v>38566</v>
          </cell>
        </row>
        <row r="1197">
          <cell r="O1197" t="str">
            <v>-</v>
          </cell>
        </row>
        <row r="1198">
          <cell r="O1198">
            <v>38566</v>
          </cell>
        </row>
        <row r="1199">
          <cell r="O1199" t="str">
            <v>-</v>
          </cell>
        </row>
        <row r="1200">
          <cell r="O1200">
            <v>38566</v>
          </cell>
        </row>
        <row r="1201">
          <cell r="O1201" t="str">
            <v>-</v>
          </cell>
        </row>
        <row r="1202">
          <cell r="O1202">
            <v>38566</v>
          </cell>
        </row>
        <row r="1203">
          <cell r="O1203" t="str">
            <v>-</v>
          </cell>
        </row>
        <row r="1204">
          <cell r="O1204">
            <v>38566</v>
          </cell>
        </row>
        <row r="1205">
          <cell r="O1205" t="str">
            <v>-</v>
          </cell>
        </row>
        <row r="1206">
          <cell r="O1206">
            <v>38566</v>
          </cell>
        </row>
        <row r="1207">
          <cell r="O1207" t="str">
            <v>-</v>
          </cell>
        </row>
        <row r="1208">
          <cell r="O1208">
            <v>38566</v>
          </cell>
        </row>
        <row r="1209">
          <cell r="O1209" t="str">
            <v>-</v>
          </cell>
        </row>
        <row r="1210">
          <cell r="O1210">
            <v>38566</v>
          </cell>
        </row>
        <row r="1211">
          <cell r="O1211" t="str">
            <v>-</v>
          </cell>
        </row>
        <row r="1212">
          <cell r="O1212">
            <v>38566</v>
          </cell>
        </row>
        <row r="1213">
          <cell r="O1213" t="str">
            <v>-</v>
          </cell>
        </row>
        <row r="1214">
          <cell r="O1214">
            <v>38566</v>
          </cell>
        </row>
        <row r="1215">
          <cell r="O1215" t="str">
            <v>-</v>
          </cell>
        </row>
        <row r="1216">
          <cell r="O1216">
            <v>38566</v>
          </cell>
        </row>
        <row r="1217">
          <cell r="O1217" t="str">
            <v>-</v>
          </cell>
        </row>
        <row r="1218">
          <cell r="O1218">
            <v>38566</v>
          </cell>
        </row>
        <row r="1219">
          <cell r="O1219" t="str">
            <v>-</v>
          </cell>
        </row>
        <row r="1220">
          <cell r="O1220">
            <v>38566</v>
          </cell>
        </row>
        <row r="1221">
          <cell r="O1221" t="str">
            <v>-</v>
          </cell>
        </row>
        <row r="1222">
          <cell r="O1222">
            <v>38566</v>
          </cell>
        </row>
        <row r="1223">
          <cell r="O1223" t="str">
            <v>-</v>
          </cell>
        </row>
        <row r="1224">
          <cell r="O1224">
            <v>38566</v>
          </cell>
        </row>
        <row r="1225">
          <cell r="O1225" t="str">
            <v>-</v>
          </cell>
        </row>
        <row r="1226">
          <cell r="O1226">
            <v>38566</v>
          </cell>
        </row>
        <row r="1227">
          <cell r="O1227" t="str">
            <v>-</v>
          </cell>
        </row>
        <row r="1228">
          <cell r="O1228">
            <v>38566</v>
          </cell>
        </row>
        <row r="1229">
          <cell r="O1229" t="str">
            <v>-</v>
          </cell>
        </row>
        <row r="1230">
          <cell r="O1230">
            <v>38566</v>
          </cell>
        </row>
        <row r="1231">
          <cell r="O1231" t="str">
            <v>-</v>
          </cell>
        </row>
        <row r="1232">
          <cell r="O1232">
            <v>38566</v>
          </cell>
        </row>
        <row r="1233">
          <cell r="O1233" t="str">
            <v>-</v>
          </cell>
        </row>
        <row r="1234">
          <cell r="O1234">
            <v>38566</v>
          </cell>
        </row>
        <row r="1235">
          <cell r="O1235" t="str">
            <v>-</v>
          </cell>
        </row>
        <row r="1236">
          <cell r="O1236">
            <v>38566</v>
          </cell>
        </row>
        <row r="1237">
          <cell r="O1237" t="str">
            <v>-</v>
          </cell>
        </row>
        <row r="1238">
          <cell r="O1238">
            <v>38566</v>
          </cell>
        </row>
        <row r="1239">
          <cell r="O1239" t="str">
            <v>-</v>
          </cell>
        </row>
        <row r="1240">
          <cell r="O1240">
            <v>38566</v>
          </cell>
        </row>
        <row r="1241">
          <cell r="O1241" t="str">
            <v>-</v>
          </cell>
        </row>
        <row r="1242">
          <cell r="O1242">
            <v>38566</v>
          </cell>
        </row>
        <row r="1243">
          <cell r="O1243" t="str">
            <v>-</v>
          </cell>
        </row>
        <row r="1244">
          <cell r="O1244" t="str">
            <v>T A111</v>
          </cell>
        </row>
        <row r="1245">
          <cell r="O1245">
            <v>38566</v>
          </cell>
        </row>
        <row r="1246">
          <cell r="O1246" t="str">
            <v>-</v>
          </cell>
        </row>
        <row r="1247">
          <cell r="O1247">
            <v>38566</v>
          </cell>
        </row>
        <row r="1248">
          <cell r="O1248" t="str">
            <v>-</v>
          </cell>
        </row>
        <row r="1249">
          <cell r="O1249">
            <v>38566</v>
          </cell>
        </row>
        <row r="1250">
          <cell r="O1250" t="str">
            <v>-</v>
          </cell>
        </row>
        <row r="1251">
          <cell r="O1251">
            <v>38566</v>
          </cell>
        </row>
        <row r="1252">
          <cell r="O1252" t="str">
            <v>-</v>
          </cell>
        </row>
        <row r="1253">
          <cell r="O1253">
            <v>38566</v>
          </cell>
        </row>
        <row r="1254">
          <cell r="O1254" t="str">
            <v>-</v>
          </cell>
        </row>
        <row r="1255">
          <cell r="O1255">
            <v>38566</v>
          </cell>
        </row>
        <row r="1256">
          <cell r="O1256" t="str">
            <v>-</v>
          </cell>
        </row>
        <row r="1257">
          <cell r="O1257">
            <v>38566</v>
          </cell>
        </row>
        <row r="1258">
          <cell r="O1258" t="str">
            <v>-</v>
          </cell>
        </row>
        <row r="1259">
          <cell r="O1259">
            <v>38566</v>
          </cell>
        </row>
        <row r="1260">
          <cell r="O1260" t="str">
            <v>-</v>
          </cell>
        </row>
        <row r="1261">
          <cell r="O1261">
            <v>38566</v>
          </cell>
        </row>
        <row r="1262">
          <cell r="O1262" t="str">
            <v>-</v>
          </cell>
        </row>
        <row r="1263">
          <cell r="O1263">
            <v>38566</v>
          </cell>
        </row>
        <row r="1264">
          <cell r="O1264" t="str">
            <v>-</v>
          </cell>
        </row>
        <row r="1265">
          <cell r="O1265">
            <v>38566</v>
          </cell>
        </row>
        <row r="1266">
          <cell r="O1266" t="str">
            <v>-</v>
          </cell>
        </row>
        <row r="1267">
          <cell r="O1267">
            <v>38566</v>
          </cell>
        </row>
        <row r="1268">
          <cell r="O1268" t="str">
            <v>-</v>
          </cell>
        </row>
        <row r="1269">
          <cell r="O1269">
            <v>38566</v>
          </cell>
        </row>
        <row r="1270">
          <cell r="O1270" t="str">
            <v>-</v>
          </cell>
        </row>
        <row r="1271">
          <cell r="O1271">
            <v>38566</v>
          </cell>
        </row>
        <row r="1272">
          <cell r="O1272" t="str">
            <v>-</v>
          </cell>
        </row>
        <row r="1273">
          <cell r="O1273">
            <v>38566</v>
          </cell>
        </row>
        <row r="1274">
          <cell r="O1274" t="str">
            <v>-</v>
          </cell>
        </row>
        <row r="1275">
          <cell r="O1275">
            <v>38566</v>
          </cell>
        </row>
        <row r="1276">
          <cell r="O1276" t="str">
            <v>-</v>
          </cell>
        </row>
        <row r="1277">
          <cell r="O1277">
            <v>38566</v>
          </cell>
        </row>
        <row r="1278">
          <cell r="O1278" t="str">
            <v>-</v>
          </cell>
        </row>
        <row r="1279">
          <cell r="O1279">
            <v>38566</v>
          </cell>
        </row>
        <row r="1280">
          <cell r="O1280" t="str">
            <v>-</v>
          </cell>
        </row>
        <row r="1281">
          <cell r="O1281">
            <v>38566</v>
          </cell>
        </row>
        <row r="1282">
          <cell r="O1282" t="str">
            <v>-</v>
          </cell>
        </row>
        <row r="1283">
          <cell r="O1283">
            <v>38566</v>
          </cell>
        </row>
        <row r="1284">
          <cell r="O1284" t="str">
            <v>-</v>
          </cell>
        </row>
        <row r="1285">
          <cell r="O1285">
            <v>38566</v>
          </cell>
        </row>
        <row r="1286">
          <cell r="O1286" t="str">
            <v>-</v>
          </cell>
        </row>
        <row r="1287">
          <cell r="O1287">
            <v>38566</v>
          </cell>
        </row>
        <row r="1288">
          <cell r="O1288" t="str">
            <v>-</v>
          </cell>
        </row>
        <row r="1289">
          <cell r="O1289">
            <v>38566</v>
          </cell>
        </row>
        <row r="1290">
          <cell r="O1290" t="str">
            <v>-</v>
          </cell>
        </row>
        <row r="1291">
          <cell r="O1291">
            <v>38566</v>
          </cell>
        </row>
        <row r="1292">
          <cell r="O1292" t="str">
            <v>-</v>
          </cell>
        </row>
        <row r="1293">
          <cell r="O1293">
            <v>38566</v>
          </cell>
        </row>
        <row r="1294">
          <cell r="O1294" t="str">
            <v>-</v>
          </cell>
        </row>
        <row r="1295">
          <cell r="O1295">
            <v>38566</v>
          </cell>
        </row>
        <row r="1296">
          <cell r="O1296" t="str">
            <v>-</v>
          </cell>
        </row>
        <row r="1297">
          <cell r="O1297" t="str">
            <v>T A111</v>
          </cell>
        </row>
        <row r="1298">
          <cell r="O1298">
            <v>38554</v>
          </cell>
        </row>
        <row r="1299">
          <cell r="O1299" t="str">
            <v>-</v>
          </cell>
        </row>
        <row r="1300">
          <cell r="O1300">
            <v>38554</v>
          </cell>
        </row>
        <row r="1301">
          <cell r="O1301" t="str">
            <v>-</v>
          </cell>
        </row>
        <row r="1302">
          <cell r="O1302">
            <v>38554</v>
          </cell>
        </row>
        <row r="1303">
          <cell r="O1303" t="str">
            <v>-</v>
          </cell>
        </row>
        <row r="1304">
          <cell r="O1304">
            <v>38554</v>
          </cell>
        </row>
        <row r="1305">
          <cell r="O1305" t="str">
            <v>-</v>
          </cell>
        </row>
        <row r="1306">
          <cell r="O1306">
            <v>38571</v>
          </cell>
        </row>
        <row r="1307">
          <cell r="O1307" t="str">
            <v>-</v>
          </cell>
        </row>
        <row r="1308">
          <cell r="O1308">
            <v>38571</v>
          </cell>
        </row>
        <row r="1309">
          <cell r="O1309" t="str">
            <v>-</v>
          </cell>
        </row>
        <row r="1310">
          <cell r="O1310">
            <v>38571</v>
          </cell>
        </row>
        <row r="1311">
          <cell r="O1311" t="str">
            <v>-</v>
          </cell>
        </row>
        <row r="1312">
          <cell r="O1312">
            <v>38571</v>
          </cell>
        </row>
        <row r="1313">
          <cell r="O1313" t="str">
            <v>-</v>
          </cell>
        </row>
        <row r="1314">
          <cell r="O1314">
            <v>38571</v>
          </cell>
        </row>
        <row r="1315">
          <cell r="O1315" t="str">
            <v>-</v>
          </cell>
        </row>
        <row r="1316">
          <cell r="O1316">
            <v>38571</v>
          </cell>
        </row>
        <row r="1317">
          <cell r="O1317" t="str">
            <v>-</v>
          </cell>
        </row>
        <row r="1318">
          <cell r="O1318">
            <v>38571</v>
          </cell>
        </row>
        <row r="1319">
          <cell r="O1319" t="str">
            <v>-</v>
          </cell>
        </row>
        <row r="1320">
          <cell r="O1320">
            <v>38571</v>
          </cell>
        </row>
        <row r="1321">
          <cell r="O1321" t="str">
            <v>-</v>
          </cell>
        </row>
        <row r="1322">
          <cell r="O1322">
            <v>38578</v>
          </cell>
        </row>
        <row r="1323">
          <cell r="O1323" t="str">
            <v>-</v>
          </cell>
        </row>
        <row r="1324">
          <cell r="O1324">
            <v>38578</v>
          </cell>
        </row>
        <row r="1325">
          <cell r="O1325" t="str">
            <v>-</v>
          </cell>
        </row>
        <row r="1326">
          <cell r="O1326">
            <v>38578</v>
          </cell>
        </row>
        <row r="1327">
          <cell r="O1327" t="str">
            <v>-</v>
          </cell>
        </row>
        <row r="1328">
          <cell r="O1328">
            <v>38578</v>
          </cell>
        </row>
        <row r="1329">
          <cell r="O1329" t="str">
            <v>-</v>
          </cell>
        </row>
        <row r="1330">
          <cell r="O1330">
            <v>38578</v>
          </cell>
        </row>
        <row r="1331">
          <cell r="O1331" t="str">
            <v>-</v>
          </cell>
        </row>
        <row r="1332">
          <cell r="O1332">
            <v>38578</v>
          </cell>
        </row>
        <row r="1333">
          <cell r="O1333" t="str">
            <v>-</v>
          </cell>
        </row>
        <row r="1334">
          <cell r="O1334">
            <v>38578</v>
          </cell>
        </row>
        <row r="1335">
          <cell r="O1335" t="str">
            <v>-</v>
          </cell>
        </row>
        <row r="1336">
          <cell r="O1336">
            <v>38578</v>
          </cell>
        </row>
        <row r="1337">
          <cell r="O1337" t="str">
            <v>-</v>
          </cell>
        </row>
        <row r="1338">
          <cell r="O1338">
            <v>38578</v>
          </cell>
        </row>
        <row r="1339">
          <cell r="O1339" t="str">
            <v>-</v>
          </cell>
        </row>
        <row r="1340">
          <cell r="O1340">
            <v>38578</v>
          </cell>
        </row>
        <row r="1341">
          <cell r="O1341" t="str">
            <v>-</v>
          </cell>
        </row>
        <row r="1342">
          <cell r="O1342">
            <v>38578</v>
          </cell>
        </row>
        <row r="1343">
          <cell r="O1343" t="str">
            <v>-</v>
          </cell>
        </row>
        <row r="1344">
          <cell r="O1344">
            <v>38578</v>
          </cell>
        </row>
        <row r="1345">
          <cell r="O1345" t="str">
            <v>-</v>
          </cell>
        </row>
        <row r="1346">
          <cell r="O1346">
            <v>38578</v>
          </cell>
        </row>
        <row r="1347">
          <cell r="O1347" t="str">
            <v>-</v>
          </cell>
        </row>
        <row r="1348">
          <cell r="O1348">
            <v>38578</v>
          </cell>
        </row>
        <row r="1349">
          <cell r="O1349" t="str">
            <v>-</v>
          </cell>
        </row>
        <row r="1350">
          <cell r="O1350" t="str">
            <v>T A111</v>
          </cell>
        </row>
        <row r="1351">
          <cell r="O1351">
            <v>38578</v>
          </cell>
        </row>
        <row r="1352">
          <cell r="O1352" t="str">
            <v>-</v>
          </cell>
        </row>
        <row r="1353">
          <cell r="O1353">
            <v>38578</v>
          </cell>
        </row>
        <row r="1354">
          <cell r="O1354" t="str">
            <v>-</v>
          </cell>
        </row>
        <row r="1355">
          <cell r="O1355">
            <v>38578</v>
          </cell>
        </row>
        <row r="1356">
          <cell r="O1356" t="str">
            <v>-</v>
          </cell>
        </row>
        <row r="1357">
          <cell r="O1357">
            <v>38578</v>
          </cell>
        </row>
        <row r="1358">
          <cell r="O1358" t="str">
            <v>-</v>
          </cell>
        </row>
        <row r="1359">
          <cell r="O1359">
            <v>38578</v>
          </cell>
        </row>
        <row r="1360">
          <cell r="O1360" t="str">
            <v>-</v>
          </cell>
        </row>
        <row r="1361">
          <cell r="O1361">
            <v>38578</v>
          </cell>
        </row>
        <row r="1362">
          <cell r="O1362" t="str">
            <v>-</v>
          </cell>
        </row>
        <row r="1363">
          <cell r="O1363">
            <v>38578</v>
          </cell>
        </row>
        <row r="1364">
          <cell r="O1364" t="str">
            <v>-</v>
          </cell>
        </row>
        <row r="1365">
          <cell r="O1365">
            <v>38578</v>
          </cell>
        </row>
        <row r="1366">
          <cell r="O1366" t="str">
            <v>-</v>
          </cell>
        </row>
        <row r="1367">
          <cell r="O1367">
            <v>38578</v>
          </cell>
        </row>
        <row r="1368">
          <cell r="O1368" t="str">
            <v>-</v>
          </cell>
        </row>
        <row r="1369">
          <cell r="O1369">
            <v>38578</v>
          </cell>
        </row>
        <row r="1370">
          <cell r="O1370" t="str">
            <v>-</v>
          </cell>
        </row>
        <row r="1371">
          <cell r="O1371">
            <v>38578</v>
          </cell>
        </row>
        <row r="1372">
          <cell r="O1372" t="str">
            <v>-</v>
          </cell>
        </row>
        <row r="1373">
          <cell r="O1373">
            <v>38559</v>
          </cell>
        </row>
        <row r="1374">
          <cell r="O1374" t="str">
            <v>-</v>
          </cell>
        </row>
        <row r="1375">
          <cell r="O1375">
            <v>145</v>
          </cell>
        </row>
        <row r="1376">
          <cell r="O1376" t="str">
            <v>T A112</v>
          </cell>
        </row>
        <row r="1377">
          <cell r="O1377">
            <v>38438</v>
          </cell>
        </row>
        <row r="1378">
          <cell r="O1378" t="str">
            <v>-</v>
          </cell>
        </row>
        <row r="1379">
          <cell r="O1379">
            <v>38438</v>
          </cell>
        </row>
        <row r="1380">
          <cell r="O1380" t="str">
            <v>-</v>
          </cell>
        </row>
        <row r="1381">
          <cell r="O1381">
            <v>38438</v>
          </cell>
        </row>
        <row r="1382">
          <cell r="O1382" t="str">
            <v>-</v>
          </cell>
        </row>
        <row r="1383">
          <cell r="O1383">
            <v>38438</v>
          </cell>
        </row>
        <row r="1384">
          <cell r="O1384" t="str">
            <v>-</v>
          </cell>
        </row>
        <row r="1385">
          <cell r="O1385">
            <v>38438</v>
          </cell>
        </row>
        <row r="1386">
          <cell r="O1386" t="str">
            <v>-</v>
          </cell>
        </row>
        <row r="1387">
          <cell r="O1387">
            <v>38438</v>
          </cell>
        </row>
        <row r="1388">
          <cell r="O1388" t="str">
            <v>-</v>
          </cell>
        </row>
        <row r="1389">
          <cell r="O1389">
            <v>38438</v>
          </cell>
        </row>
        <row r="1390">
          <cell r="O1390" t="str">
            <v>-</v>
          </cell>
        </row>
        <row r="1391">
          <cell r="O1391">
            <v>38455</v>
          </cell>
        </row>
        <row r="1392">
          <cell r="O1392" t="str">
            <v>-</v>
          </cell>
        </row>
        <row r="1393">
          <cell r="O1393">
            <v>38455</v>
          </cell>
        </row>
        <row r="1394">
          <cell r="O1394" t="str">
            <v>-</v>
          </cell>
        </row>
        <row r="1395">
          <cell r="O1395">
            <v>38455</v>
          </cell>
        </row>
        <row r="1396">
          <cell r="O1396" t="str">
            <v>-</v>
          </cell>
        </row>
        <row r="1397">
          <cell r="O1397">
            <v>38455</v>
          </cell>
        </row>
        <row r="1398">
          <cell r="O1398" t="str">
            <v>-</v>
          </cell>
        </row>
        <row r="1399">
          <cell r="O1399">
            <v>38455</v>
          </cell>
        </row>
        <row r="1400">
          <cell r="O1400" t="str">
            <v>-</v>
          </cell>
        </row>
        <row r="1401">
          <cell r="O1401">
            <v>38455</v>
          </cell>
        </row>
        <row r="1402">
          <cell r="O1402" t="str">
            <v>-</v>
          </cell>
        </row>
        <row r="1403">
          <cell r="O1403">
            <v>38455</v>
          </cell>
        </row>
        <row r="1404">
          <cell r="O1404" t="str">
            <v>-</v>
          </cell>
        </row>
        <row r="1405">
          <cell r="O1405">
            <v>38455</v>
          </cell>
        </row>
        <row r="1406">
          <cell r="O1406" t="str">
            <v>-</v>
          </cell>
        </row>
        <row r="1407">
          <cell r="O1407">
            <v>38461</v>
          </cell>
        </row>
        <row r="1408">
          <cell r="O1408" t="str">
            <v>-</v>
          </cell>
        </row>
        <row r="1409">
          <cell r="O1409">
            <v>38461</v>
          </cell>
        </row>
        <row r="1410">
          <cell r="O1410" t="str">
            <v>-</v>
          </cell>
        </row>
        <row r="1411">
          <cell r="O1411">
            <v>38461</v>
          </cell>
        </row>
        <row r="1412">
          <cell r="O1412" t="str">
            <v>-</v>
          </cell>
        </row>
        <row r="1413">
          <cell r="O1413">
            <v>38461</v>
          </cell>
        </row>
        <row r="1414">
          <cell r="O1414" t="str">
            <v>-</v>
          </cell>
        </row>
        <row r="1415">
          <cell r="O1415">
            <v>38466</v>
          </cell>
        </row>
        <row r="1416">
          <cell r="O1416" t="str">
            <v>-</v>
          </cell>
        </row>
        <row r="1417">
          <cell r="O1417">
            <v>38466</v>
          </cell>
        </row>
        <row r="1418">
          <cell r="O1418" t="str">
            <v>-</v>
          </cell>
        </row>
        <row r="1419">
          <cell r="O1419">
            <v>38466</v>
          </cell>
        </row>
        <row r="1420">
          <cell r="O1420" t="str">
            <v>-</v>
          </cell>
        </row>
        <row r="1421">
          <cell r="O1421">
            <v>38466</v>
          </cell>
        </row>
        <row r="1422">
          <cell r="O1422" t="str">
            <v>-</v>
          </cell>
        </row>
        <row r="1423">
          <cell r="O1423">
            <v>38466</v>
          </cell>
        </row>
        <row r="1424">
          <cell r="O1424" t="str">
            <v>-</v>
          </cell>
        </row>
        <row r="1425">
          <cell r="O1425">
            <v>38466</v>
          </cell>
        </row>
        <row r="1426">
          <cell r="O1426" t="str">
            <v>-</v>
          </cell>
        </row>
        <row r="1427">
          <cell r="O1427">
            <v>38466</v>
          </cell>
        </row>
        <row r="1428">
          <cell r="O1428" t="str">
            <v>-</v>
          </cell>
        </row>
        <row r="1429">
          <cell r="O1429" t="str">
            <v>T A112</v>
          </cell>
        </row>
        <row r="1430">
          <cell r="O1430">
            <v>38466</v>
          </cell>
        </row>
        <row r="1431">
          <cell r="O1431" t="str">
            <v>-</v>
          </cell>
        </row>
        <row r="1432">
          <cell r="O1432">
            <v>38466</v>
          </cell>
        </row>
        <row r="1433">
          <cell r="O1433" t="str">
            <v>-</v>
          </cell>
        </row>
        <row r="1434">
          <cell r="O1434">
            <v>38466</v>
          </cell>
        </row>
        <row r="1435">
          <cell r="O1435" t="str">
            <v>-</v>
          </cell>
        </row>
        <row r="1436">
          <cell r="O1436">
            <v>38466</v>
          </cell>
        </row>
        <row r="1437">
          <cell r="O1437" t="str">
            <v>-</v>
          </cell>
        </row>
        <row r="1438">
          <cell r="O1438">
            <v>38466</v>
          </cell>
        </row>
        <row r="1439">
          <cell r="O1439" t="str">
            <v>-</v>
          </cell>
        </row>
        <row r="1440">
          <cell r="O1440">
            <v>38466</v>
          </cell>
        </row>
        <row r="1441">
          <cell r="O1441" t="str">
            <v>-</v>
          </cell>
        </row>
        <row r="1442">
          <cell r="O1442">
            <v>38466</v>
          </cell>
        </row>
        <row r="1443">
          <cell r="O1443" t="str">
            <v>-</v>
          </cell>
        </row>
        <row r="1444">
          <cell r="O1444">
            <v>38466</v>
          </cell>
        </row>
        <row r="1445">
          <cell r="O1445" t="str">
            <v>-</v>
          </cell>
        </row>
        <row r="1446">
          <cell r="O1446">
            <v>38466</v>
          </cell>
        </row>
        <row r="1447">
          <cell r="O1447" t="str">
            <v>-</v>
          </cell>
        </row>
        <row r="1448">
          <cell r="O1448">
            <v>38466</v>
          </cell>
        </row>
        <row r="1449">
          <cell r="O1449" t="str">
            <v>-</v>
          </cell>
        </row>
        <row r="1450">
          <cell r="O1450">
            <v>38466</v>
          </cell>
        </row>
        <row r="1451">
          <cell r="O1451" t="str">
            <v>-</v>
          </cell>
        </row>
        <row r="1452">
          <cell r="O1452">
            <v>38466</v>
          </cell>
        </row>
        <row r="1453">
          <cell r="O1453" t="str">
            <v>-</v>
          </cell>
        </row>
        <row r="1454">
          <cell r="O1454">
            <v>38466</v>
          </cell>
        </row>
        <row r="1455">
          <cell r="O1455" t="str">
            <v>-</v>
          </cell>
        </row>
        <row r="1456">
          <cell r="O1456">
            <v>38466</v>
          </cell>
        </row>
        <row r="1457">
          <cell r="O1457" t="str">
            <v>-</v>
          </cell>
        </row>
        <row r="1458">
          <cell r="O1458">
            <v>38466</v>
          </cell>
        </row>
        <row r="1459">
          <cell r="O1459" t="str">
            <v>-</v>
          </cell>
        </row>
        <row r="1460">
          <cell r="O1460">
            <v>38466</v>
          </cell>
        </row>
        <row r="1461">
          <cell r="O1461" t="str">
            <v>-</v>
          </cell>
        </row>
        <row r="1462">
          <cell r="O1462">
            <v>38466</v>
          </cell>
        </row>
        <row r="1463">
          <cell r="O1463" t="str">
            <v>-</v>
          </cell>
        </row>
        <row r="1464">
          <cell r="O1464">
            <v>38466</v>
          </cell>
        </row>
        <row r="1465">
          <cell r="O1465" t="str">
            <v>-</v>
          </cell>
        </row>
        <row r="1466">
          <cell r="O1466">
            <v>38470</v>
          </cell>
        </row>
        <row r="1467">
          <cell r="O1467" t="str">
            <v>-</v>
          </cell>
        </row>
        <row r="1468">
          <cell r="O1468">
            <v>38470</v>
          </cell>
        </row>
        <row r="1469">
          <cell r="O1469" t="str">
            <v>-</v>
          </cell>
        </row>
        <row r="1470">
          <cell r="O1470">
            <v>38470</v>
          </cell>
        </row>
        <row r="1471">
          <cell r="O1471" t="str">
            <v>-</v>
          </cell>
        </row>
        <row r="1472">
          <cell r="O1472">
            <v>38470</v>
          </cell>
        </row>
        <row r="1473">
          <cell r="O1473" t="str">
            <v>-</v>
          </cell>
        </row>
        <row r="1474">
          <cell r="O1474">
            <v>38470</v>
          </cell>
        </row>
        <row r="1475">
          <cell r="O1475" t="str">
            <v>-</v>
          </cell>
        </row>
        <row r="1476">
          <cell r="O1476">
            <v>38470</v>
          </cell>
        </row>
        <row r="1477">
          <cell r="O1477" t="str">
            <v>-</v>
          </cell>
        </row>
        <row r="1478">
          <cell r="O1478">
            <v>38470</v>
          </cell>
        </row>
        <row r="1479">
          <cell r="O1479" t="str">
            <v>-</v>
          </cell>
        </row>
        <row r="1480">
          <cell r="O1480">
            <v>38470</v>
          </cell>
        </row>
        <row r="1481">
          <cell r="O1481" t="str">
            <v>-</v>
          </cell>
        </row>
        <row r="1482">
          <cell r="O1482" t="str">
            <v>T A112</v>
          </cell>
        </row>
        <row r="1483">
          <cell r="O1483">
            <v>38470</v>
          </cell>
        </row>
        <row r="1484">
          <cell r="O1484" t="str">
            <v>-</v>
          </cell>
        </row>
        <row r="1485">
          <cell r="O1485">
            <v>38470</v>
          </cell>
        </row>
        <row r="1486">
          <cell r="O1486" t="str">
            <v>-</v>
          </cell>
        </row>
        <row r="1487">
          <cell r="O1487">
            <v>38470</v>
          </cell>
        </row>
        <row r="1488">
          <cell r="O1488" t="str">
            <v>-</v>
          </cell>
        </row>
        <row r="1489">
          <cell r="O1489">
            <v>38470</v>
          </cell>
        </row>
        <row r="1490">
          <cell r="O1490" t="str">
            <v>-</v>
          </cell>
        </row>
        <row r="1491">
          <cell r="O1491">
            <v>38470</v>
          </cell>
        </row>
        <row r="1492">
          <cell r="O1492" t="str">
            <v>-</v>
          </cell>
        </row>
        <row r="1493">
          <cell r="O1493">
            <v>38470</v>
          </cell>
        </row>
        <row r="1494">
          <cell r="O1494" t="str">
            <v>-</v>
          </cell>
        </row>
        <row r="1495">
          <cell r="O1495">
            <v>38470</v>
          </cell>
        </row>
        <row r="1496">
          <cell r="O1496" t="str">
            <v>-</v>
          </cell>
        </row>
        <row r="1497">
          <cell r="O1497">
            <v>38470</v>
          </cell>
        </row>
        <row r="1498">
          <cell r="O1498" t="str">
            <v>-</v>
          </cell>
        </row>
        <row r="1499">
          <cell r="O1499">
            <v>38470</v>
          </cell>
        </row>
        <row r="1500">
          <cell r="O1500" t="str">
            <v>-</v>
          </cell>
        </row>
        <row r="1501">
          <cell r="O1501">
            <v>38470</v>
          </cell>
        </row>
        <row r="1502">
          <cell r="O1502" t="str">
            <v>-</v>
          </cell>
        </row>
        <row r="1503">
          <cell r="O1503">
            <v>38470</v>
          </cell>
        </row>
        <row r="1504">
          <cell r="O1504" t="str">
            <v>-</v>
          </cell>
        </row>
        <row r="1505">
          <cell r="O1505">
            <v>38470</v>
          </cell>
        </row>
        <row r="1506">
          <cell r="O1506" t="str">
            <v>-</v>
          </cell>
        </row>
        <row r="1507">
          <cell r="O1507">
            <v>38470</v>
          </cell>
        </row>
        <row r="1508">
          <cell r="O1508" t="str">
            <v>-</v>
          </cell>
        </row>
        <row r="1509">
          <cell r="O1509">
            <v>38470</v>
          </cell>
        </row>
        <row r="1510">
          <cell r="O1510" t="str">
            <v>-</v>
          </cell>
        </row>
        <row r="1511">
          <cell r="O1511">
            <v>38470</v>
          </cell>
        </row>
        <row r="1512">
          <cell r="O1512" t="str">
            <v>-</v>
          </cell>
        </row>
        <row r="1513">
          <cell r="O1513">
            <v>38470</v>
          </cell>
        </row>
        <row r="1514">
          <cell r="O1514" t="str">
            <v>-</v>
          </cell>
        </row>
        <row r="1515">
          <cell r="O1515">
            <v>38470</v>
          </cell>
        </row>
        <row r="1516">
          <cell r="O1516" t="str">
            <v>-</v>
          </cell>
        </row>
        <row r="1517">
          <cell r="O1517">
            <v>38470</v>
          </cell>
        </row>
        <row r="1518">
          <cell r="O1518" t="str">
            <v>-</v>
          </cell>
        </row>
        <row r="1519">
          <cell r="O1519">
            <v>38470</v>
          </cell>
        </row>
        <row r="1520">
          <cell r="O1520" t="str">
            <v>-</v>
          </cell>
        </row>
        <row r="1521">
          <cell r="O1521">
            <v>38470</v>
          </cell>
        </row>
        <row r="1522">
          <cell r="O1522" t="str">
            <v>-</v>
          </cell>
        </row>
        <row r="1523">
          <cell r="O1523">
            <v>38470</v>
          </cell>
        </row>
        <row r="1524">
          <cell r="O1524" t="str">
            <v>-</v>
          </cell>
        </row>
        <row r="1525">
          <cell r="O1525">
            <v>38470</v>
          </cell>
        </row>
        <row r="1526">
          <cell r="O1526" t="str">
            <v>-</v>
          </cell>
        </row>
        <row r="1527">
          <cell r="O1527">
            <v>38470</v>
          </cell>
        </row>
        <row r="1528">
          <cell r="O1528" t="str">
            <v>-</v>
          </cell>
        </row>
        <row r="1529">
          <cell r="O1529">
            <v>38470</v>
          </cell>
        </row>
        <row r="1530">
          <cell r="O1530" t="str">
            <v>-</v>
          </cell>
        </row>
        <row r="1531">
          <cell r="O1531">
            <v>38470</v>
          </cell>
        </row>
        <row r="1532">
          <cell r="O1532" t="str">
            <v>-</v>
          </cell>
        </row>
        <row r="1533">
          <cell r="O1533">
            <v>38470</v>
          </cell>
        </row>
        <row r="1534">
          <cell r="O1534" t="str">
            <v>-</v>
          </cell>
        </row>
        <row r="1535">
          <cell r="O1535" t="str">
            <v>T A112</v>
          </cell>
        </row>
        <row r="1536">
          <cell r="O1536">
            <v>38470</v>
          </cell>
        </row>
        <row r="1537">
          <cell r="O1537" t="str">
            <v>-</v>
          </cell>
        </row>
        <row r="1538">
          <cell r="O1538">
            <v>38470</v>
          </cell>
        </row>
        <row r="1539">
          <cell r="O1539" t="str">
            <v>-</v>
          </cell>
        </row>
        <row r="1540">
          <cell r="O1540">
            <v>38470</v>
          </cell>
        </row>
        <row r="1541">
          <cell r="O1541" t="str">
            <v>-</v>
          </cell>
        </row>
        <row r="1542">
          <cell r="O1542">
            <v>38470</v>
          </cell>
        </row>
        <row r="1543">
          <cell r="O1543" t="str">
            <v>-</v>
          </cell>
        </row>
        <row r="1544">
          <cell r="O1544">
            <v>38470</v>
          </cell>
        </row>
        <row r="1545">
          <cell r="O1545" t="str">
            <v>-</v>
          </cell>
        </row>
        <row r="1546">
          <cell r="O1546">
            <v>38470</v>
          </cell>
        </row>
        <row r="1547">
          <cell r="O1547" t="str">
            <v>-</v>
          </cell>
        </row>
        <row r="1548">
          <cell r="O1548">
            <v>38470</v>
          </cell>
        </row>
        <row r="1549">
          <cell r="O1549" t="str">
            <v>-</v>
          </cell>
        </row>
        <row r="1550">
          <cell r="O1550">
            <v>38470</v>
          </cell>
        </row>
        <row r="1551">
          <cell r="O1551" t="str">
            <v>-</v>
          </cell>
        </row>
        <row r="1552">
          <cell r="O1552">
            <v>38470</v>
          </cell>
        </row>
        <row r="1553">
          <cell r="O1553" t="str">
            <v>-</v>
          </cell>
        </row>
        <row r="1554">
          <cell r="O1554">
            <v>38470</v>
          </cell>
        </row>
        <row r="1555">
          <cell r="O1555" t="str">
            <v>-</v>
          </cell>
        </row>
        <row r="1556">
          <cell r="O1556">
            <v>38470</v>
          </cell>
        </row>
        <row r="1557">
          <cell r="O1557" t="str">
            <v>-</v>
          </cell>
        </row>
        <row r="1558">
          <cell r="O1558">
            <v>38470</v>
          </cell>
        </row>
        <row r="1559">
          <cell r="O1559" t="str">
            <v>-</v>
          </cell>
        </row>
        <row r="1560">
          <cell r="O1560">
            <v>38470</v>
          </cell>
        </row>
        <row r="1561">
          <cell r="O1561" t="str">
            <v>-</v>
          </cell>
        </row>
        <row r="1562">
          <cell r="O1562">
            <v>38470</v>
          </cell>
        </row>
        <row r="1563">
          <cell r="O1563" t="str">
            <v>-</v>
          </cell>
        </row>
        <row r="1564">
          <cell r="O1564">
            <v>38470</v>
          </cell>
        </row>
        <row r="1565">
          <cell r="O1565" t="str">
            <v>-</v>
          </cell>
        </row>
        <row r="1566">
          <cell r="O1566">
            <v>38470</v>
          </cell>
        </row>
        <row r="1567">
          <cell r="O1567" t="str">
            <v>-</v>
          </cell>
        </row>
        <row r="1568">
          <cell r="O1568">
            <v>38470</v>
          </cell>
        </row>
        <row r="1569">
          <cell r="O1569" t="str">
            <v>-</v>
          </cell>
        </row>
        <row r="1570">
          <cell r="O1570">
            <v>38470</v>
          </cell>
        </row>
        <row r="1571">
          <cell r="O1571" t="str">
            <v>-</v>
          </cell>
        </row>
        <row r="1572">
          <cell r="O1572">
            <v>38470</v>
          </cell>
        </row>
        <row r="1573">
          <cell r="O1573" t="str">
            <v>-</v>
          </cell>
        </row>
        <row r="1574">
          <cell r="O1574">
            <v>38470</v>
          </cell>
        </row>
        <row r="1575">
          <cell r="O1575" t="str">
            <v>-</v>
          </cell>
        </row>
        <row r="1576">
          <cell r="O1576">
            <v>38470</v>
          </cell>
        </row>
        <row r="1577">
          <cell r="O1577" t="str">
            <v>-</v>
          </cell>
        </row>
        <row r="1578">
          <cell r="O1578">
            <v>38470</v>
          </cell>
        </row>
        <row r="1579">
          <cell r="O1579" t="str">
            <v>-</v>
          </cell>
        </row>
        <row r="1580">
          <cell r="O1580">
            <v>38470</v>
          </cell>
        </row>
        <row r="1581">
          <cell r="O1581" t="str">
            <v>-</v>
          </cell>
        </row>
        <row r="1582">
          <cell r="O1582">
            <v>38470</v>
          </cell>
        </row>
        <row r="1583">
          <cell r="O1583" t="str">
            <v>-</v>
          </cell>
        </row>
        <row r="1584">
          <cell r="O1584">
            <v>38470</v>
          </cell>
        </row>
        <row r="1585">
          <cell r="O1585" t="str">
            <v>-</v>
          </cell>
        </row>
        <row r="1586">
          <cell r="O1586">
            <v>38470</v>
          </cell>
        </row>
        <row r="1587">
          <cell r="O1587" t="str">
            <v>-</v>
          </cell>
        </row>
        <row r="1588">
          <cell r="O1588" t="str">
            <v>T A112</v>
          </cell>
        </row>
        <row r="1589">
          <cell r="O1589">
            <v>38470</v>
          </cell>
        </row>
        <row r="1590">
          <cell r="O1590" t="str">
            <v>-</v>
          </cell>
        </row>
        <row r="1591">
          <cell r="O1591">
            <v>38470</v>
          </cell>
        </row>
        <row r="1592">
          <cell r="O1592" t="str">
            <v>-</v>
          </cell>
        </row>
        <row r="1593">
          <cell r="O1593">
            <v>38470</v>
          </cell>
        </row>
        <row r="1594">
          <cell r="O1594" t="str">
            <v>-</v>
          </cell>
        </row>
        <row r="1595">
          <cell r="O1595">
            <v>38470</v>
          </cell>
        </row>
        <row r="1596">
          <cell r="O1596" t="str">
            <v>-</v>
          </cell>
        </row>
        <row r="1597">
          <cell r="O1597">
            <v>38470</v>
          </cell>
        </row>
        <row r="1598">
          <cell r="O1598" t="str">
            <v>-</v>
          </cell>
        </row>
        <row r="1599">
          <cell r="O1599">
            <v>38470</v>
          </cell>
        </row>
        <row r="1600">
          <cell r="O1600" t="str">
            <v>-</v>
          </cell>
        </row>
        <row r="1601">
          <cell r="O1601">
            <v>38470</v>
          </cell>
        </row>
        <row r="1602">
          <cell r="O1602" t="str">
            <v>-</v>
          </cell>
        </row>
        <row r="1603">
          <cell r="O1603">
            <v>38470</v>
          </cell>
        </row>
        <row r="1604">
          <cell r="O1604" t="str">
            <v>-</v>
          </cell>
        </row>
        <row r="1605">
          <cell r="O1605">
            <v>38470</v>
          </cell>
        </row>
        <row r="1606">
          <cell r="O1606" t="str">
            <v>-</v>
          </cell>
        </row>
        <row r="1607">
          <cell r="O1607">
            <v>38470</v>
          </cell>
        </row>
        <row r="1608">
          <cell r="O1608" t="str">
            <v>-</v>
          </cell>
        </row>
        <row r="1609">
          <cell r="O1609">
            <v>38470</v>
          </cell>
        </row>
        <row r="1610">
          <cell r="O1610" t="str">
            <v>-</v>
          </cell>
        </row>
        <row r="1611">
          <cell r="O1611">
            <v>38470</v>
          </cell>
        </row>
        <row r="1612">
          <cell r="O1612" t="str">
            <v>-</v>
          </cell>
        </row>
        <row r="1613">
          <cell r="O1613">
            <v>38470</v>
          </cell>
        </row>
        <row r="1614">
          <cell r="O1614" t="str">
            <v>-</v>
          </cell>
        </row>
        <row r="1615">
          <cell r="O1615">
            <v>38470</v>
          </cell>
        </row>
        <row r="1616">
          <cell r="O1616" t="str">
            <v>-</v>
          </cell>
        </row>
        <row r="1617">
          <cell r="O1617">
            <v>38470</v>
          </cell>
        </row>
        <row r="1618">
          <cell r="O1618" t="str">
            <v>-</v>
          </cell>
        </row>
        <row r="1619">
          <cell r="O1619">
            <v>38470</v>
          </cell>
        </row>
        <row r="1620">
          <cell r="O1620" t="str">
            <v>-</v>
          </cell>
        </row>
        <row r="1621">
          <cell r="O1621">
            <v>38470</v>
          </cell>
        </row>
        <row r="1622">
          <cell r="O1622" t="str">
            <v>-</v>
          </cell>
        </row>
        <row r="1623">
          <cell r="O1623">
            <v>38470</v>
          </cell>
        </row>
        <row r="1624">
          <cell r="O1624" t="str">
            <v>-</v>
          </cell>
        </row>
        <row r="1625">
          <cell r="O1625">
            <v>38470</v>
          </cell>
        </row>
        <row r="1626">
          <cell r="O1626" t="str">
            <v>-</v>
          </cell>
        </row>
        <row r="1627">
          <cell r="O1627">
            <v>38470</v>
          </cell>
        </row>
        <row r="1628">
          <cell r="O1628" t="str">
            <v>-</v>
          </cell>
        </row>
        <row r="1629">
          <cell r="O1629">
            <v>38470</v>
          </cell>
        </row>
        <row r="1630">
          <cell r="O1630" t="str">
            <v>-</v>
          </cell>
        </row>
        <row r="1631">
          <cell r="O1631">
            <v>38470</v>
          </cell>
        </row>
        <row r="1632">
          <cell r="O1632" t="str">
            <v>-</v>
          </cell>
        </row>
        <row r="1633">
          <cell r="O1633">
            <v>38470</v>
          </cell>
        </row>
        <row r="1634">
          <cell r="O1634" t="str">
            <v>-</v>
          </cell>
        </row>
        <row r="1635">
          <cell r="O1635">
            <v>38470</v>
          </cell>
        </row>
        <row r="1636">
          <cell r="O1636" t="str">
            <v>-</v>
          </cell>
        </row>
        <row r="1637">
          <cell r="O1637">
            <v>38470</v>
          </cell>
        </row>
        <row r="1638">
          <cell r="O1638" t="str">
            <v>-</v>
          </cell>
        </row>
        <row r="1639">
          <cell r="O1639">
            <v>38470</v>
          </cell>
        </row>
        <row r="1640">
          <cell r="O1640" t="str">
            <v>-</v>
          </cell>
        </row>
        <row r="1641">
          <cell r="O1641" t="str">
            <v>T A112</v>
          </cell>
        </row>
        <row r="1642">
          <cell r="O1642">
            <v>38470</v>
          </cell>
        </row>
        <row r="1643">
          <cell r="O1643" t="str">
            <v>-</v>
          </cell>
        </row>
        <row r="1644">
          <cell r="O1644">
            <v>38470</v>
          </cell>
        </row>
        <row r="1645">
          <cell r="O1645" t="str">
            <v>-</v>
          </cell>
        </row>
        <row r="1646">
          <cell r="O1646">
            <v>38470</v>
          </cell>
        </row>
        <row r="1647">
          <cell r="O1647" t="str">
            <v>-</v>
          </cell>
        </row>
        <row r="1648">
          <cell r="O1648">
            <v>38470</v>
          </cell>
        </row>
        <row r="1649">
          <cell r="O1649" t="str">
            <v>-</v>
          </cell>
        </row>
        <row r="1650">
          <cell r="O1650">
            <v>38470</v>
          </cell>
        </row>
        <row r="1651">
          <cell r="O1651" t="str">
            <v>-</v>
          </cell>
        </row>
        <row r="1652">
          <cell r="O1652">
            <v>38470</v>
          </cell>
        </row>
        <row r="1653">
          <cell r="O1653" t="str">
            <v>-</v>
          </cell>
        </row>
        <row r="1654">
          <cell r="O1654">
            <v>38470</v>
          </cell>
        </row>
        <row r="1655">
          <cell r="O1655" t="str">
            <v>-</v>
          </cell>
        </row>
        <row r="1656">
          <cell r="O1656">
            <v>38470</v>
          </cell>
        </row>
        <row r="1657">
          <cell r="O1657" t="str">
            <v>-</v>
          </cell>
        </row>
        <row r="1658">
          <cell r="O1658">
            <v>38470</v>
          </cell>
        </row>
        <row r="1659">
          <cell r="O1659" t="str">
            <v>-</v>
          </cell>
        </row>
        <row r="1660">
          <cell r="O1660">
            <v>38470</v>
          </cell>
        </row>
        <row r="1661">
          <cell r="O1661" t="str">
            <v>-</v>
          </cell>
        </row>
        <row r="1662">
          <cell r="O1662">
            <v>38470</v>
          </cell>
        </row>
        <row r="1663">
          <cell r="O1663" t="str">
            <v>-</v>
          </cell>
        </row>
        <row r="1664">
          <cell r="O1664">
            <v>38470</v>
          </cell>
        </row>
        <row r="1665">
          <cell r="O1665" t="str">
            <v>-</v>
          </cell>
        </row>
        <row r="1666">
          <cell r="O1666">
            <v>38470</v>
          </cell>
        </row>
        <row r="1667">
          <cell r="O1667" t="str">
            <v>-</v>
          </cell>
        </row>
        <row r="1668">
          <cell r="O1668">
            <v>38470</v>
          </cell>
        </row>
        <row r="1669">
          <cell r="O1669" t="str">
            <v>-</v>
          </cell>
        </row>
        <row r="1670">
          <cell r="O1670">
            <v>38470</v>
          </cell>
        </row>
        <row r="1671">
          <cell r="O1671" t="str">
            <v>-</v>
          </cell>
        </row>
        <row r="1672">
          <cell r="O1672">
            <v>38470</v>
          </cell>
        </row>
        <row r="1673">
          <cell r="O1673" t="str">
            <v>-</v>
          </cell>
        </row>
        <row r="1674">
          <cell r="O1674">
            <v>38470</v>
          </cell>
        </row>
        <row r="1675">
          <cell r="O1675" t="str">
            <v>-</v>
          </cell>
        </row>
        <row r="1676">
          <cell r="O1676">
            <v>38470</v>
          </cell>
        </row>
        <row r="1677">
          <cell r="O1677" t="str">
            <v>-</v>
          </cell>
        </row>
        <row r="1678">
          <cell r="O1678">
            <v>38470</v>
          </cell>
        </row>
        <row r="1679">
          <cell r="O1679" t="str">
            <v>-</v>
          </cell>
        </row>
        <row r="1680">
          <cell r="O1680">
            <v>38470</v>
          </cell>
        </row>
        <row r="1681">
          <cell r="O1681" t="str">
            <v>-</v>
          </cell>
        </row>
        <row r="1682">
          <cell r="O1682">
            <v>38470</v>
          </cell>
        </row>
        <row r="1683">
          <cell r="O1683" t="str">
            <v>-</v>
          </cell>
        </row>
        <row r="1684">
          <cell r="O1684">
            <v>38470</v>
          </cell>
        </row>
        <row r="1685">
          <cell r="O1685" t="str">
            <v>-</v>
          </cell>
        </row>
        <row r="1686">
          <cell r="O1686">
            <v>38470</v>
          </cell>
        </row>
        <row r="1687">
          <cell r="O1687" t="str">
            <v>-</v>
          </cell>
        </row>
        <row r="1688">
          <cell r="O1688">
            <v>38470</v>
          </cell>
        </row>
        <row r="1689">
          <cell r="O1689" t="str">
            <v>-</v>
          </cell>
        </row>
        <row r="1690">
          <cell r="O1690">
            <v>38470</v>
          </cell>
        </row>
        <row r="1691">
          <cell r="O1691" t="str">
            <v>-</v>
          </cell>
        </row>
        <row r="1692">
          <cell r="O1692">
            <v>38470</v>
          </cell>
        </row>
        <row r="1693">
          <cell r="O1693" t="str">
            <v>-</v>
          </cell>
        </row>
        <row r="1694">
          <cell r="O1694" t="str">
            <v>T A112</v>
          </cell>
        </row>
        <row r="1695">
          <cell r="O1695">
            <v>38470</v>
          </cell>
        </row>
        <row r="1696">
          <cell r="O1696" t="str">
            <v>-</v>
          </cell>
        </row>
        <row r="1697">
          <cell r="O1697">
            <v>38480</v>
          </cell>
        </row>
        <row r="1698">
          <cell r="O1698" t="str">
            <v>-</v>
          </cell>
        </row>
        <row r="1699">
          <cell r="O1699">
            <v>38480</v>
          </cell>
        </row>
        <row r="1700">
          <cell r="O1700" t="str">
            <v>-</v>
          </cell>
        </row>
        <row r="1701">
          <cell r="O1701">
            <v>38480</v>
          </cell>
        </row>
        <row r="1702">
          <cell r="O1702" t="str">
            <v>-</v>
          </cell>
        </row>
        <row r="1703">
          <cell r="O1703">
            <v>38480</v>
          </cell>
        </row>
        <row r="1704">
          <cell r="O1704" t="str">
            <v>-</v>
          </cell>
        </row>
        <row r="1705">
          <cell r="O1705">
            <v>38483</v>
          </cell>
        </row>
        <row r="1706">
          <cell r="O1706" t="str">
            <v>-</v>
          </cell>
        </row>
        <row r="1707">
          <cell r="O1707">
            <v>38483</v>
          </cell>
        </row>
        <row r="1708">
          <cell r="O1708" t="str">
            <v>-</v>
          </cell>
        </row>
        <row r="1709">
          <cell r="O1709">
            <v>38483</v>
          </cell>
        </row>
        <row r="1710">
          <cell r="O1710" t="str">
            <v>-</v>
          </cell>
        </row>
        <row r="1711">
          <cell r="O1711">
            <v>38483</v>
          </cell>
        </row>
        <row r="1712">
          <cell r="O1712" t="str">
            <v>-</v>
          </cell>
        </row>
        <row r="1713">
          <cell r="O1713">
            <v>38483</v>
          </cell>
        </row>
        <row r="1714">
          <cell r="O1714" t="str">
            <v>-</v>
          </cell>
        </row>
        <row r="1715">
          <cell r="O1715">
            <v>38483</v>
          </cell>
        </row>
        <row r="1716">
          <cell r="O1716" t="str">
            <v>-</v>
          </cell>
        </row>
        <row r="1717">
          <cell r="O1717">
            <v>38483</v>
          </cell>
        </row>
        <row r="1718">
          <cell r="O1718" t="str">
            <v>-</v>
          </cell>
        </row>
        <row r="1719">
          <cell r="O1719">
            <v>38483</v>
          </cell>
        </row>
        <row r="1720">
          <cell r="O1720" t="str">
            <v>-</v>
          </cell>
        </row>
        <row r="1721">
          <cell r="O1721">
            <v>38483</v>
          </cell>
        </row>
        <row r="1722">
          <cell r="O1722" t="str">
            <v>-</v>
          </cell>
        </row>
        <row r="1723">
          <cell r="O1723">
            <v>38483</v>
          </cell>
        </row>
        <row r="1724">
          <cell r="O1724" t="str">
            <v>-</v>
          </cell>
        </row>
        <row r="1725">
          <cell r="O1725">
            <v>38483</v>
          </cell>
        </row>
        <row r="1726">
          <cell r="O1726" t="str">
            <v>-</v>
          </cell>
        </row>
        <row r="1727">
          <cell r="O1727">
            <v>38483</v>
          </cell>
        </row>
        <row r="1728">
          <cell r="O1728" t="str">
            <v>-</v>
          </cell>
        </row>
        <row r="1729">
          <cell r="O1729">
            <v>38483</v>
          </cell>
        </row>
        <row r="1730">
          <cell r="O1730" t="str">
            <v>-</v>
          </cell>
        </row>
        <row r="1731">
          <cell r="O1731">
            <v>38483</v>
          </cell>
        </row>
        <row r="1732">
          <cell r="O1732" t="str">
            <v>-</v>
          </cell>
        </row>
        <row r="1733">
          <cell r="O1733">
            <v>38483</v>
          </cell>
        </row>
        <row r="1734">
          <cell r="O1734" t="str">
            <v>-</v>
          </cell>
        </row>
        <row r="1735">
          <cell r="O1735">
            <v>38483</v>
          </cell>
        </row>
        <row r="1736">
          <cell r="O1736" t="str">
            <v>-</v>
          </cell>
        </row>
        <row r="1737">
          <cell r="O1737">
            <v>38483</v>
          </cell>
        </row>
        <row r="1738">
          <cell r="O1738" t="str">
            <v>-</v>
          </cell>
        </row>
        <row r="1739">
          <cell r="O1739">
            <v>38483</v>
          </cell>
        </row>
        <row r="1740">
          <cell r="O1740" t="str">
            <v>-</v>
          </cell>
        </row>
        <row r="1741">
          <cell r="O1741">
            <v>38483</v>
          </cell>
        </row>
        <row r="1742">
          <cell r="O1742" t="str">
            <v>-</v>
          </cell>
        </row>
        <row r="1743">
          <cell r="O1743">
            <v>38483</v>
          </cell>
        </row>
        <row r="1744">
          <cell r="O1744" t="str">
            <v>-</v>
          </cell>
        </row>
        <row r="1745">
          <cell r="O1745">
            <v>38483</v>
          </cell>
        </row>
        <row r="1746">
          <cell r="O1746" t="str">
            <v>-</v>
          </cell>
        </row>
        <row r="1747">
          <cell r="O1747" t="str">
            <v>T A112</v>
          </cell>
        </row>
        <row r="1748">
          <cell r="O1748">
            <v>38483</v>
          </cell>
        </row>
        <row r="1749">
          <cell r="O1749" t="str">
            <v>-</v>
          </cell>
        </row>
        <row r="1750">
          <cell r="O1750">
            <v>38483</v>
          </cell>
        </row>
        <row r="1751">
          <cell r="O1751" t="str">
            <v>-</v>
          </cell>
        </row>
        <row r="1752">
          <cell r="O1752">
            <v>38483</v>
          </cell>
        </row>
        <row r="1753">
          <cell r="O1753" t="str">
            <v>-</v>
          </cell>
        </row>
        <row r="1754">
          <cell r="O1754">
            <v>38483</v>
          </cell>
        </row>
        <row r="1755">
          <cell r="O1755" t="str">
            <v>-</v>
          </cell>
        </row>
        <row r="1756">
          <cell r="O1756">
            <v>38483</v>
          </cell>
        </row>
        <row r="1757">
          <cell r="O1757" t="str">
            <v>-</v>
          </cell>
        </row>
        <row r="1758">
          <cell r="O1758">
            <v>38483</v>
          </cell>
        </row>
        <row r="1759">
          <cell r="O1759" t="str">
            <v>-</v>
          </cell>
        </row>
        <row r="1760">
          <cell r="O1760">
            <v>38483</v>
          </cell>
        </row>
        <row r="1761">
          <cell r="O1761" t="str">
            <v>-</v>
          </cell>
        </row>
        <row r="1762">
          <cell r="O1762">
            <v>38483</v>
          </cell>
        </row>
        <row r="1763">
          <cell r="O1763" t="str">
            <v>-</v>
          </cell>
        </row>
        <row r="1764">
          <cell r="O1764">
            <v>38483</v>
          </cell>
        </row>
        <row r="1765">
          <cell r="O1765" t="str">
            <v>-</v>
          </cell>
        </row>
        <row r="1766">
          <cell r="O1766">
            <v>38483</v>
          </cell>
        </row>
        <row r="1767">
          <cell r="O1767" t="str">
            <v>-</v>
          </cell>
        </row>
        <row r="1768">
          <cell r="O1768">
            <v>38483</v>
          </cell>
        </row>
        <row r="1769">
          <cell r="O1769" t="str">
            <v>-</v>
          </cell>
        </row>
        <row r="1770">
          <cell r="O1770">
            <v>38483</v>
          </cell>
        </row>
        <row r="1771">
          <cell r="O1771" t="str">
            <v>-</v>
          </cell>
        </row>
        <row r="1772">
          <cell r="O1772">
            <v>38483</v>
          </cell>
        </row>
        <row r="1773">
          <cell r="O1773" t="str">
            <v>-</v>
          </cell>
        </row>
        <row r="1774">
          <cell r="O1774">
            <v>38483</v>
          </cell>
        </row>
        <row r="1775">
          <cell r="O1775" t="str">
            <v>-</v>
          </cell>
        </row>
        <row r="1776">
          <cell r="O1776">
            <v>38483</v>
          </cell>
        </row>
        <row r="1777">
          <cell r="O1777" t="str">
            <v>-</v>
          </cell>
        </row>
        <row r="1778">
          <cell r="O1778">
            <v>38483</v>
          </cell>
        </row>
        <row r="1779">
          <cell r="O1779" t="str">
            <v>-</v>
          </cell>
        </row>
        <row r="1780">
          <cell r="O1780">
            <v>38483</v>
          </cell>
        </row>
        <row r="1781">
          <cell r="O1781" t="str">
            <v>-</v>
          </cell>
        </row>
        <row r="1782">
          <cell r="O1782">
            <v>38483</v>
          </cell>
        </row>
        <row r="1783">
          <cell r="O1783" t="str">
            <v>-</v>
          </cell>
        </row>
        <row r="1784">
          <cell r="O1784">
            <v>38483</v>
          </cell>
        </row>
        <row r="1785">
          <cell r="O1785" t="str">
            <v>-</v>
          </cell>
        </row>
        <row r="1786">
          <cell r="O1786">
            <v>38483</v>
          </cell>
        </row>
        <row r="1787">
          <cell r="O1787" t="str">
            <v>-</v>
          </cell>
        </row>
        <row r="1788">
          <cell r="O1788">
            <v>38483</v>
          </cell>
        </row>
        <row r="1789">
          <cell r="O1789" t="str">
            <v>-</v>
          </cell>
        </row>
        <row r="1790">
          <cell r="O1790">
            <v>38483</v>
          </cell>
        </row>
        <row r="1791">
          <cell r="O1791" t="str">
            <v>-</v>
          </cell>
        </row>
        <row r="1792">
          <cell r="O1792">
            <v>38483</v>
          </cell>
        </row>
        <row r="1793">
          <cell r="O1793" t="str">
            <v>-</v>
          </cell>
        </row>
        <row r="1794">
          <cell r="O1794">
            <v>38483</v>
          </cell>
        </row>
        <row r="1795">
          <cell r="O1795" t="str">
            <v>-</v>
          </cell>
        </row>
        <row r="1796">
          <cell r="O1796">
            <v>38483</v>
          </cell>
        </row>
        <row r="1797">
          <cell r="O1797" t="str">
            <v>-</v>
          </cell>
        </row>
        <row r="1798">
          <cell r="O1798">
            <v>38483</v>
          </cell>
        </row>
        <row r="1799">
          <cell r="O1799" t="str">
            <v>-</v>
          </cell>
        </row>
        <row r="1800">
          <cell r="O1800" t="str">
            <v>T A112</v>
          </cell>
        </row>
        <row r="1801">
          <cell r="O1801">
            <v>38483</v>
          </cell>
        </row>
        <row r="1802">
          <cell r="O1802" t="str">
            <v>-</v>
          </cell>
        </row>
        <row r="1803">
          <cell r="O1803">
            <v>38483</v>
          </cell>
        </row>
        <row r="1804">
          <cell r="O1804" t="str">
            <v>-</v>
          </cell>
        </row>
        <row r="1805">
          <cell r="O1805">
            <v>38483</v>
          </cell>
        </row>
        <row r="1806">
          <cell r="O1806" t="str">
            <v>-</v>
          </cell>
        </row>
        <row r="1807">
          <cell r="O1807">
            <v>38483</v>
          </cell>
        </row>
        <row r="1808">
          <cell r="O1808" t="str">
            <v>-</v>
          </cell>
        </row>
        <row r="1809">
          <cell r="O1809">
            <v>38483</v>
          </cell>
        </row>
        <row r="1810">
          <cell r="O1810" t="str">
            <v>-</v>
          </cell>
        </row>
        <row r="1811">
          <cell r="O1811">
            <v>38483</v>
          </cell>
        </row>
        <row r="1812">
          <cell r="O1812" t="str">
            <v>-</v>
          </cell>
        </row>
        <row r="1813">
          <cell r="O1813">
            <v>38483</v>
          </cell>
        </row>
        <row r="1814">
          <cell r="O1814" t="str">
            <v>-</v>
          </cell>
        </row>
        <row r="1815">
          <cell r="O1815">
            <v>38483</v>
          </cell>
        </row>
        <row r="1816">
          <cell r="O1816" t="str">
            <v>-</v>
          </cell>
        </row>
        <row r="1817">
          <cell r="O1817">
            <v>38483</v>
          </cell>
        </row>
        <row r="1818">
          <cell r="O1818" t="str">
            <v>-</v>
          </cell>
        </row>
        <row r="1819">
          <cell r="O1819">
            <v>38483</v>
          </cell>
        </row>
        <row r="1820">
          <cell r="O1820" t="str">
            <v>-</v>
          </cell>
        </row>
        <row r="1821">
          <cell r="O1821">
            <v>38483</v>
          </cell>
        </row>
        <row r="1822">
          <cell r="O1822" t="str">
            <v>-</v>
          </cell>
        </row>
        <row r="1823">
          <cell r="O1823">
            <v>38483</v>
          </cell>
        </row>
        <row r="1824">
          <cell r="O1824" t="str">
            <v>-</v>
          </cell>
        </row>
        <row r="1825">
          <cell r="O1825">
            <v>38483</v>
          </cell>
        </row>
        <row r="1826">
          <cell r="O1826" t="str">
            <v>-</v>
          </cell>
        </row>
        <row r="1827">
          <cell r="O1827">
            <v>38483</v>
          </cell>
        </row>
        <row r="1828">
          <cell r="O1828" t="str">
            <v>-</v>
          </cell>
        </row>
        <row r="1829">
          <cell r="O1829">
            <v>38483</v>
          </cell>
        </row>
        <row r="1830">
          <cell r="O1830" t="str">
            <v>-</v>
          </cell>
        </row>
        <row r="1831">
          <cell r="O1831">
            <v>38483</v>
          </cell>
        </row>
        <row r="1832">
          <cell r="O1832" t="str">
            <v>-</v>
          </cell>
        </row>
        <row r="1833">
          <cell r="O1833">
            <v>38483</v>
          </cell>
        </row>
        <row r="1834">
          <cell r="O1834" t="str">
            <v>-</v>
          </cell>
        </row>
        <row r="1835">
          <cell r="O1835">
            <v>38483</v>
          </cell>
        </row>
        <row r="1836">
          <cell r="O1836" t="str">
            <v>-</v>
          </cell>
        </row>
        <row r="1837">
          <cell r="O1837">
            <v>38483</v>
          </cell>
        </row>
        <row r="1838">
          <cell r="O1838" t="str">
            <v>-</v>
          </cell>
        </row>
        <row r="1839">
          <cell r="O1839">
            <v>38483</v>
          </cell>
        </row>
        <row r="1840">
          <cell r="O1840" t="str">
            <v>-</v>
          </cell>
        </row>
        <row r="1841">
          <cell r="O1841">
            <v>38483</v>
          </cell>
        </row>
        <row r="1842">
          <cell r="O1842" t="str">
            <v>-</v>
          </cell>
        </row>
        <row r="1843">
          <cell r="O1843">
            <v>38483</v>
          </cell>
        </row>
        <row r="1844">
          <cell r="O1844" t="str">
            <v>-</v>
          </cell>
        </row>
        <row r="1845">
          <cell r="O1845">
            <v>38483</v>
          </cell>
        </row>
        <row r="1846">
          <cell r="O1846" t="str">
            <v>-</v>
          </cell>
        </row>
        <row r="1847">
          <cell r="O1847">
            <v>38483</v>
          </cell>
        </row>
        <row r="1848">
          <cell r="O1848" t="str">
            <v>-</v>
          </cell>
        </row>
        <row r="1849">
          <cell r="O1849">
            <v>38483</v>
          </cell>
        </row>
        <row r="1850">
          <cell r="O1850" t="str">
            <v>-</v>
          </cell>
        </row>
        <row r="1851">
          <cell r="O1851">
            <v>38483</v>
          </cell>
        </row>
        <row r="1852">
          <cell r="O1852" t="str">
            <v>-</v>
          </cell>
        </row>
        <row r="1853">
          <cell r="O1853" t="str">
            <v>T A112</v>
          </cell>
        </row>
        <row r="1854">
          <cell r="O1854">
            <v>38483</v>
          </cell>
        </row>
        <row r="1855">
          <cell r="O1855" t="str">
            <v>-</v>
          </cell>
        </row>
        <row r="1856">
          <cell r="O1856">
            <v>38483</v>
          </cell>
        </row>
        <row r="1857">
          <cell r="O1857" t="str">
            <v>-</v>
          </cell>
        </row>
        <row r="1858">
          <cell r="O1858">
            <v>38483</v>
          </cell>
        </row>
        <row r="1859">
          <cell r="O1859" t="str">
            <v>-</v>
          </cell>
        </row>
        <row r="1860">
          <cell r="O1860">
            <v>38483</v>
          </cell>
        </row>
        <row r="1861">
          <cell r="O1861" t="str">
            <v>-</v>
          </cell>
        </row>
        <row r="1862">
          <cell r="O1862">
            <v>38483</v>
          </cell>
        </row>
        <row r="1863">
          <cell r="O1863" t="str">
            <v>-</v>
          </cell>
        </row>
        <row r="1864">
          <cell r="O1864">
            <v>38483</v>
          </cell>
        </row>
        <row r="1865">
          <cell r="O1865" t="str">
            <v>-</v>
          </cell>
        </row>
        <row r="1866">
          <cell r="O1866">
            <v>38483</v>
          </cell>
        </row>
        <row r="1867">
          <cell r="O1867" t="str">
            <v>-</v>
          </cell>
        </row>
        <row r="1868">
          <cell r="O1868">
            <v>38483</v>
          </cell>
        </row>
        <row r="1869">
          <cell r="O1869" t="str">
            <v>-</v>
          </cell>
        </row>
        <row r="1870">
          <cell r="O1870">
            <v>38483</v>
          </cell>
        </row>
        <row r="1871">
          <cell r="O1871" t="str">
            <v>-</v>
          </cell>
        </row>
        <row r="1872">
          <cell r="O1872">
            <v>38483</v>
          </cell>
        </row>
        <row r="1873">
          <cell r="O1873" t="str">
            <v>-</v>
          </cell>
        </row>
        <row r="1874">
          <cell r="O1874">
            <v>38483</v>
          </cell>
        </row>
        <row r="1875">
          <cell r="O1875" t="str">
            <v>-</v>
          </cell>
        </row>
        <row r="1876">
          <cell r="O1876">
            <v>38483</v>
          </cell>
        </row>
        <row r="1877">
          <cell r="O1877" t="str">
            <v>-</v>
          </cell>
        </row>
        <row r="1878">
          <cell r="O1878">
            <v>38483</v>
          </cell>
        </row>
        <row r="1879">
          <cell r="O1879" t="str">
            <v>-</v>
          </cell>
        </row>
        <row r="1880">
          <cell r="O1880">
            <v>38483</v>
          </cell>
        </row>
        <row r="1881">
          <cell r="O1881" t="str">
            <v>-</v>
          </cell>
        </row>
        <row r="1882">
          <cell r="O1882">
            <v>38483</v>
          </cell>
        </row>
        <row r="1883">
          <cell r="O1883" t="str">
            <v>-</v>
          </cell>
        </row>
        <row r="1884">
          <cell r="O1884">
            <v>38483</v>
          </cell>
        </row>
        <row r="1885">
          <cell r="O1885" t="str">
            <v>-</v>
          </cell>
        </row>
        <row r="1886">
          <cell r="O1886">
            <v>38483</v>
          </cell>
        </row>
        <row r="1887">
          <cell r="O1887" t="str">
            <v>-</v>
          </cell>
        </row>
        <row r="1888">
          <cell r="O1888">
            <v>38483</v>
          </cell>
        </row>
        <row r="1889">
          <cell r="O1889" t="str">
            <v>-</v>
          </cell>
        </row>
        <row r="1890">
          <cell r="O1890">
            <v>38483</v>
          </cell>
        </row>
        <row r="1891">
          <cell r="O1891" t="str">
            <v>-</v>
          </cell>
        </row>
        <row r="1892">
          <cell r="O1892">
            <v>38483</v>
          </cell>
        </row>
        <row r="1893">
          <cell r="O1893" t="str">
            <v>-</v>
          </cell>
        </row>
        <row r="1894">
          <cell r="O1894">
            <v>38483</v>
          </cell>
        </row>
        <row r="1895">
          <cell r="O1895" t="str">
            <v>-</v>
          </cell>
        </row>
        <row r="1896">
          <cell r="O1896">
            <v>38483</v>
          </cell>
        </row>
        <row r="1897">
          <cell r="O1897" t="str">
            <v>-</v>
          </cell>
        </row>
        <row r="1898">
          <cell r="O1898">
            <v>38483</v>
          </cell>
        </row>
        <row r="1899">
          <cell r="O1899" t="str">
            <v>-</v>
          </cell>
        </row>
        <row r="1900">
          <cell r="O1900">
            <v>38483</v>
          </cell>
        </row>
        <row r="1901">
          <cell r="O1901" t="str">
            <v>-</v>
          </cell>
        </row>
        <row r="1902">
          <cell r="O1902">
            <v>38483</v>
          </cell>
        </row>
        <row r="1903">
          <cell r="O1903" t="str">
            <v>-</v>
          </cell>
        </row>
        <row r="1904">
          <cell r="O1904">
            <v>38483</v>
          </cell>
        </row>
        <row r="1905">
          <cell r="O1905" t="str">
            <v>-</v>
          </cell>
        </row>
        <row r="1906">
          <cell r="O1906" t="str">
            <v>T A112</v>
          </cell>
        </row>
        <row r="1907">
          <cell r="O1907">
            <v>38483</v>
          </cell>
        </row>
        <row r="1908">
          <cell r="O1908" t="str">
            <v>-</v>
          </cell>
        </row>
        <row r="1909">
          <cell r="O1909">
            <v>38483</v>
          </cell>
        </row>
        <row r="1910">
          <cell r="O1910" t="str">
            <v>-</v>
          </cell>
        </row>
        <row r="1911">
          <cell r="O1911">
            <v>38483</v>
          </cell>
        </row>
        <row r="1912">
          <cell r="O1912" t="str">
            <v>-</v>
          </cell>
        </row>
        <row r="1913">
          <cell r="O1913">
            <v>38483</v>
          </cell>
        </row>
        <row r="1914">
          <cell r="O1914" t="str">
            <v>-</v>
          </cell>
        </row>
        <row r="1915">
          <cell r="O1915">
            <v>38483</v>
          </cell>
        </row>
        <row r="1916">
          <cell r="O1916" t="str">
            <v>-</v>
          </cell>
        </row>
        <row r="1917">
          <cell r="O1917">
            <v>38483</v>
          </cell>
        </row>
        <row r="1918">
          <cell r="O1918" t="str">
            <v>-</v>
          </cell>
        </row>
        <row r="1919">
          <cell r="O1919">
            <v>38483</v>
          </cell>
        </row>
        <row r="1920">
          <cell r="O1920" t="str">
            <v>-</v>
          </cell>
        </row>
        <row r="1921">
          <cell r="O1921">
            <v>38483</v>
          </cell>
        </row>
        <row r="1922">
          <cell r="O1922" t="str">
            <v>-</v>
          </cell>
        </row>
        <row r="1923">
          <cell r="O1923">
            <v>38483</v>
          </cell>
        </row>
        <row r="1924">
          <cell r="O1924" t="str">
            <v>-</v>
          </cell>
        </row>
        <row r="1925">
          <cell r="O1925">
            <v>38483</v>
          </cell>
        </row>
        <row r="1926">
          <cell r="O1926" t="str">
            <v>-</v>
          </cell>
        </row>
        <row r="1927">
          <cell r="O1927">
            <v>38483</v>
          </cell>
        </row>
        <row r="1928">
          <cell r="O1928" t="str">
            <v>-</v>
          </cell>
        </row>
        <row r="1929">
          <cell r="O1929">
            <v>38483</v>
          </cell>
        </row>
        <row r="1930">
          <cell r="O1930" t="str">
            <v>-</v>
          </cell>
        </row>
        <row r="1931">
          <cell r="O1931">
            <v>38483</v>
          </cell>
        </row>
        <row r="1932">
          <cell r="O1932" t="str">
            <v>-</v>
          </cell>
        </row>
        <row r="1933">
          <cell r="O1933">
            <v>38483</v>
          </cell>
        </row>
        <row r="1934">
          <cell r="O1934" t="str">
            <v>-</v>
          </cell>
        </row>
        <row r="1935">
          <cell r="O1935">
            <v>38483</v>
          </cell>
        </row>
        <row r="1936">
          <cell r="O1936" t="str">
            <v>-</v>
          </cell>
        </row>
        <row r="1937">
          <cell r="O1937">
            <v>38483</v>
          </cell>
        </row>
        <row r="1938">
          <cell r="O1938" t="str">
            <v>-</v>
          </cell>
        </row>
        <row r="1939">
          <cell r="O1939">
            <v>38483</v>
          </cell>
        </row>
        <row r="1940">
          <cell r="O1940" t="str">
            <v>-</v>
          </cell>
        </row>
        <row r="1941">
          <cell r="O1941">
            <v>38483</v>
          </cell>
        </row>
        <row r="1942">
          <cell r="O1942" t="str">
            <v>-</v>
          </cell>
        </row>
        <row r="1943">
          <cell r="O1943">
            <v>38483</v>
          </cell>
        </row>
        <row r="1944">
          <cell r="O1944" t="str">
            <v>-</v>
          </cell>
        </row>
        <row r="1945">
          <cell r="O1945">
            <v>38483</v>
          </cell>
        </row>
        <row r="1946">
          <cell r="O1946" t="str">
            <v>-</v>
          </cell>
        </row>
        <row r="1947">
          <cell r="O1947">
            <v>38483</v>
          </cell>
        </row>
        <row r="1948">
          <cell r="O1948" t="str">
            <v>-</v>
          </cell>
        </row>
        <row r="1949">
          <cell r="O1949">
            <v>38483</v>
          </cell>
        </row>
        <row r="1950">
          <cell r="O1950" t="str">
            <v>-</v>
          </cell>
        </row>
        <row r="1951">
          <cell r="O1951">
            <v>38483</v>
          </cell>
        </row>
        <row r="1952">
          <cell r="O1952" t="str">
            <v>-</v>
          </cell>
        </row>
        <row r="1953">
          <cell r="O1953">
            <v>38483</v>
          </cell>
        </row>
        <row r="1954">
          <cell r="O1954" t="str">
            <v>-</v>
          </cell>
        </row>
        <row r="1955">
          <cell r="O1955">
            <v>38487</v>
          </cell>
        </row>
        <row r="1956">
          <cell r="O1956" t="str">
            <v>-</v>
          </cell>
        </row>
        <row r="1957">
          <cell r="O1957">
            <v>38487</v>
          </cell>
        </row>
        <row r="1958">
          <cell r="O1958" t="str">
            <v>-</v>
          </cell>
        </row>
        <row r="1959">
          <cell r="O1959" t="str">
            <v>T A112</v>
          </cell>
        </row>
        <row r="1960">
          <cell r="O1960">
            <v>38487</v>
          </cell>
        </row>
        <row r="1961">
          <cell r="O1961" t="str">
            <v>-</v>
          </cell>
        </row>
        <row r="1962">
          <cell r="O1962">
            <v>38487</v>
          </cell>
        </row>
        <row r="1963">
          <cell r="O1963" t="str">
            <v>-</v>
          </cell>
        </row>
        <row r="1964">
          <cell r="O1964">
            <v>38487</v>
          </cell>
        </row>
        <row r="1965">
          <cell r="O1965" t="str">
            <v>-</v>
          </cell>
        </row>
        <row r="1966">
          <cell r="O1966">
            <v>38487</v>
          </cell>
        </row>
        <row r="1967">
          <cell r="O1967" t="str">
            <v>-</v>
          </cell>
        </row>
        <row r="1968">
          <cell r="O1968">
            <v>38487</v>
          </cell>
        </row>
        <row r="1969">
          <cell r="O1969" t="str">
            <v>-</v>
          </cell>
        </row>
        <row r="1970">
          <cell r="O1970">
            <v>38487</v>
          </cell>
        </row>
        <row r="1971">
          <cell r="O1971" t="str">
            <v>-</v>
          </cell>
        </row>
        <row r="1972">
          <cell r="O1972">
            <v>38487</v>
          </cell>
        </row>
        <row r="1973">
          <cell r="O1973" t="str">
            <v>-</v>
          </cell>
        </row>
        <row r="1974">
          <cell r="O1974">
            <v>38487</v>
          </cell>
        </row>
        <row r="1975">
          <cell r="O1975" t="str">
            <v>-</v>
          </cell>
        </row>
        <row r="1976">
          <cell r="O1976">
            <v>38487</v>
          </cell>
        </row>
        <row r="1977">
          <cell r="O1977" t="str">
            <v>-</v>
          </cell>
        </row>
        <row r="1978">
          <cell r="O1978">
            <v>38487</v>
          </cell>
        </row>
        <row r="1979">
          <cell r="O1979" t="str">
            <v>-</v>
          </cell>
        </row>
        <row r="1980">
          <cell r="O1980">
            <v>38487</v>
          </cell>
        </row>
        <row r="1981">
          <cell r="O1981" t="str">
            <v>-</v>
          </cell>
        </row>
        <row r="1982">
          <cell r="O1982">
            <v>38487</v>
          </cell>
        </row>
        <row r="1983">
          <cell r="O1983" t="str">
            <v>-</v>
          </cell>
        </row>
        <row r="1984">
          <cell r="O1984">
            <v>38487</v>
          </cell>
        </row>
        <row r="1985">
          <cell r="O1985" t="str">
            <v>-</v>
          </cell>
        </row>
        <row r="1986">
          <cell r="O1986">
            <v>38487</v>
          </cell>
        </row>
        <row r="1987">
          <cell r="O1987" t="str">
            <v>-</v>
          </cell>
        </row>
        <row r="1988">
          <cell r="O1988">
            <v>38487</v>
          </cell>
        </row>
        <row r="1989">
          <cell r="O1989" t="str">
            <v>-</v>
          </cell>
        </row>
        <row r="1990">
          <cell r="O1990">
            <v>38487</v>
          </cell>
        </row>
        <row r="1991">
          <cell r="O1991" t="str">
            <v>-</v>
          </cell>
        </row>
        <row r="1992">
          <cell r="O1992">
            <v>38487</v>
          </cell>
        </row>
        <row r="1993">
          <cell r="O1993" t="str">
            <v>-</v>
          </cell>
        </row>
        <row r="1994">
          <cell r="O1994">
            <v>38487</v>
          </cell>
        </row>
        <row r="1995">
          <cell r="O1995" t="str">
            <v>-</v>
          </cell>
        </row>
        <row r="1996">
          <cell r="O1996">
            <v>38487</v>
          </cell>
        </row>
        <row r="1997">
          <cell r="O1997" t="str">
            <v>-</v>
          </cell>
        </row>
        <row r="1998">
          <cell r="O1998">
            <v>38487</v>
          </cell>
        </row>
        <row r="1999">
          <cell r="O1999" t="str">
            <v>-</v>
          </cell>
        </row>
        <row r="2000">
          <cell r="O2000">
            <v>38487</v>
          </cell>
        </row>
        <row r="2001">
          <cell r="O2001" t="str">
            <v>-</v>
          </cell>
        </row>
        <row r="2002">
          <cell r="O2002">
            <v>38487</v>
          </cell>
        </row>
        <row r="2003">
          <cell r="O2003" t="str">
            <v>-</v>
          </cell>
        </row>
        <row r="2004">
          <cell r="O2004">
            <v>38487</v>
          </cell>
        </row>
        <row r="2005">
          <cell r="O2005" t="str">
            <v>-</v>
          </cell>
        </row>
        <row r="2006">
          <cell r="O2006">
            <v>38487</v>
          </cell>
        </row>
        <row r="2007">
          <cell r="O2007" t="str">
            <v>-</v>
          </cell>
        </row>
        <row r="2008">
          <cell r="O2008">
            <v>38487</v>
          </cell>
        </row>
        <row r="2009">
          <cell r="O2009" t="str">
            <v>-</v>
          </cell>
        </row>
        <row r="2010">
          <cell r="O2010">
            <v>38487</v>
          </cell>
        </row>
        <row r="2011">
          <cell r="O2011" t="str">
            <v>-</v>
          </cell>
        </row>
        <row r="2012">
          <cell r="O2012" t="str">
            <v>T A112</v>
          </cell>
        </row>
        <row r="2013">
          <cell r="O2013">
            <v>38487</v>
          </cell>
        </row>
        <row r="2014">
          <cell r="O2014" t="str">
            <v>-</v>
          </cell>
        </row>
        <row r="2015">
          <cell r="O2015">
            <v>38487</v>
          </cell>
        </row>
        <row r="2016">
          <cell r="O2016" t="str">
            <v>-</v>
          </cell>
        </row>
        <row r="2017">
          <cell r="O2017">
            <v>38487</v>
          </cell>
        </row>
        <row r="2018">
          <cell r="O2018" t="str">
            <v>-</v>
          </cell>
        </row>
        <row r="2019">
          <cell r="O2019">
            <v>38487</v>
          </cell>
        </row>
        <row r="2020">
          <cell r="O2020" t="str">
            <v>-</v>
          </cell>
        </row>
        <row r="2021">
          <cell r="O2021">
            <v>38487</v>
          </cell>
        </row>
        <row r="2022">
          <cell r="O2022" t="str">
            <v>-</v>
          </cell>
        </row>
        <row r="2023">
          <cell r="O2023">
            <v>38487</v>
          </cell>
        </row>
        <row r="2024">
          <cell r="O2024" t="str">
            <v>-</v>
          </cell>
        </row>
        <row r="2025">
          <cell r="O2025">
            <v>38487</v>
          </cell>
        </row>
        <row r="2026">
          <cell r="O2026" t="str">
            <v>-</v>
          </cell>
        </row>
        <row r="2027">
          <cell r="O2027">
            <v>38487</v>
          </cell>
        </row>
        <row r="2028">
          <cell r="O2028" t="str">
            <v>-</v>
          </cell>
        </row>
        <row r="2029">
          <cell r="O2029">
            <v>38487</v>
          </cell>
        </row>
        <row r="2030">
          <cell r="O2030" t="str">
            <v>-</v>
          </cell>
        </row>
        <row r="2031">
          <cell r="O2031">
            <v>38487</v>
          </cell>
        </row>
        <row r="2032">
          <cell r="O2032" t="str">
            <v>-</v>
          </cell>
        </row>
        <row r="2033">
          <cell r="O2033">
            <v>38487</v>
          </cell>
        </row>
        <row r="2034">
          <cell r="O2034" t="str">
            <v>-</v>
          </cell>
        </row>
        <row r="2035">
          <cell r="O2035">
            <v>38487</v>
          </cell>
        </row>
        <row r="2036">
          <cell r="O2036" t="str">
            <v>-</v>
          </cell>
        </row>
        <row r="2037">
          <cell r="O2037">
            <v>38487</v>
          </cell>
        </row>
        <row r="2038">
          <cell r="O2038" t="str">
            <v>-</v>
          </cell>
        </row>
        <row r="2039">
          <cell r="O2039">
            <v>38487</v>
          </cell>
        </row>
        <row r="2040">
          <cell r="O2040" t="str">
            <v>-</v>
          </cell>
        </row>
        <row r="2041">
          <cell r="O2041">
            <v>38483</v>
          </cell>
        </row>
        <row r="2042">
          <cell r="O2042" t="str">
            <v>-</v>
          </cell>
        </row>
        <row r="2043">
          <cell r="O2043">
            <v>38497</v>
          </cell>
        </row>
        <row r="2044">
          <cell r="O2044" t="str">
            <v>-</v>
          </cell>
        </row>
        <row r="2045">
          <cell r="O2045">
            <v>38497</v>
          </cell>
        </row>
        <row r="2046">
          <cell r="O2046" t="str">
            <v>-</v>
          </cell>
        </row>
        <row r="2047">
          <cell r="O2047">
            <v>38497</v>
          </cell>
        </row>
        <row r="2048">
          <cell r="O2048" t="str">
            <v>-</v>
          </cell>
        </row>
        <row r="2049">
          <cell r="O2049">
            <v>38497</v>
          </cell>
        </row>
        <row r="2050">
          <cell r="O2050" t="str">
            <v>-</v>
          </cell>
        </row>
        <row r="2051">
          <cell r="O2051">
            <v>38497</v>
          </cell>
        </row>
        <row r="2052">
          <cell r="O2052" t="str">
            <v>-</v>
          </cell>
        </row>
        <row r="2053">
          <cell r="O2053">
            <v>38497</v>
          </cell>
        </row>
        <row r="2054">
          <cell r="O2054" t="str">
            <v>-</v>
          </cell>
        </row>
        <row r="2055">
          <cell r="O2055">
            <v>38497</v>
          </cell>
        </row>
        <row r="2056">
          <cell r="O2056" t="str">
            <v>-</v>
          </cell>
        </row>
        <row r="2057">
          <cell r="O2057">
            <v>38497</v>
          </cell>
        </row>
        <row r="2058">
          <cell r="O2058" t="str">
            <v>-</v>
          </cell>
        </row>
        <row r="2059">
          <cell r="O2059">
            <v>38497</v>
          </cell>
        </row>
        <row r="2060">
          <cell r="O2060" t="str">
            <v>-</v>
          </cell>
        </row>
        <row r="2061">
          <cell r="O2061">
            <v>38497</v>
          </cell>
        </row>
        <row r="2062">
          <cell r="O2062" t="str">
            <v>-</v>
          </cell>
        </row>
        <row r="2063">
          <cell r="O2063">
            <v>38497</v>
          </cell>
        </row>
        <row r="2064">
          <cell r="O2064" t="str">
            <v>-</v>
          </cell>
        </row>
        <row r="2065">
          <cell r="O2065" t="str">
            <v>T A112</v>
          </cell>
        </row>
        <row r="2066">
          <cell r="O2066">
            <v>38497</v>
          </cell>
        </row>
        <row r="2067">
          <cell r="O2067" t="str">
            <v>-</v>
          </cell>
        </row>
        <row r="2068">
          <cell r="O2068">
            <v>38497</v>
          </cell>
        </row>
        <row r="2069">
          <cell r="O2069" t="str">
            <v>-</v>
          </cell>
        </row>
        <row r="2070">
          <cell r="O2070">
            <v>38497</v>
          </cell>
        </row>
        <row r="2071">
          <cell r="O2071" t="str">
            <v>-</v>
          </cell>
        </row>
        <row r="2072">
          <cell r="O2072">
            <v>38497</v>
          </cell>
        </row>
        <row r="2073">
          <cell r="O2073" t="str">
            <v>-</v>
          </cell>
        </row>
        <row r="2074">
          <cell r="O2074">
            <v>38497</v>
          </cell>
        </row>
        <row r="2075">
          <cell r="O2075" t="str">
            <v>-</v>
          </cell>
        </row>
        <row r="2076">
          <cell r="O2076">
            <v>38497</v>
          </cell>
        </row>
        <row r="2077">
          <cell r="O2077" t="str">
            <v>-</v>
          </cell>
        </row>
        <row r="2078">
          <cell r="O2078">
            <v>38497</v>
          </cell>
        </row>
        <row r="2079">
          <cell r="O2079" t="str">
            <v>-</v>
          </cell>
        </row>
        <row r="2080">
          <cell r="O2080">
            <v>38497</v>
          </cell>
        </row>
        <row r="2081">
          <cell r="O2081" t="str">
            <v>-</v>
          </cell>
        </row>
        <row r="2082">
          <cell r="O2082">
            <v>38497</v>
          </cell>
        </row>
        <row r="2083">
          <cell r="O2083" t="str">
            <v>-</v>
          </cell>
        </row>
        <row r="2084">
          <cell r="O2084">
            <v>38497</v>
          </cell>
        </row>
        <row r="2085">
          <cell r="O2085" t="str">
            <v>-</v>
          </cell>
        </row>
        <row r="2086">
          <cell r="O2086">
            <v>38497</v>
          </cell>
        </row>
        <row r="2087">
          <cell r="O2087" t="str">
            <v>-</v>
          </cell>
        </row>
        <row r="2088">
          <cell r="O2088">
            <v>38497</v>
          </cell>
        </row>
        <row r="2089">
          <cell r="O2089" t="str">
            <v>-</v>
          </cell>
        </row>
        <row r="2090">
          <cell r="O2090">
            <v>38497</v>
          </cell>
        </row>
        <row r="2091">
          <cell r="O2091" t="str">
            <v>-</v>
          </cell>
        </row>
        <row r="2092">
          <cell r="O2092">
            <v>38497</v>
          </cell>
        </row>
        <row r="2093">
          <cell r="O2093" t="str">
            <v>-</v>
          </cell>
        </row>
        <row r="2094">
          <cell r="O2094">
            <v>38497</v>
          </cell>
        </row>
        <row r="2095">
          <cell r="O2095" t="str">
            <v>-</v>
          </cell>
        </row>
        <row r="2096">
          <cell r="O2096">
            <v>38497</v>
          </cell>
        </row>
        <row r="2097">
          <cell r="O2097" t="str">
            <v>-</v>
          </cell>
        </row>
        <row r="2098">
          <cell r="O2098">
            <v>38497</v>
          </cell>
        </row>
        <row r="2099">
          <cell r="O2099" t="str">
            <v>-</v>
          </cell>
        </row>
        <row r="2100">
          <cell r="O2100">
            <v>38497</v>
          </cell>
        </row>
        <row r="2101">
          <cell r="O2101" t="str">
            <v>-</v>
          </cell>
        </row>
        <row r="2102">
          <cell r="O2102">
            <v>38497</v>
          </cell>
        </row>
        <row r="2103">
          <cell r="O2103" t="str">
            <v>-</v>
          </cell>
        </row>
        <row r="2104">
          <cell r="O2104">
            <v>38497</v>
          </cell>
        </row>
        <row r="2105">
          <cell r="O2105" t="str">
            <v>-</v>
          </cell>
        </row>
        <row r="2106">
          <cell r="O2106">
            <v>38497</v>
          </cell>
        </row>
        <row r="2107">
          <cell r="O2107" t="str">
            <v>-</v>
          </cell>
        </row>
        <row r="2108">
          <cell r="O2108">
            <v>38497</v>
          </cell>
        </row>
        <row r="2109">
          <cell r="O2109" t="str">
            <v>-</v>
          </cell>
        </row>
        <row r="2110">
          <cell r="O2110">
            <v>38497</v>
          </cell>
        </row>
        <row r="2111">
          <cell r="O2111" t="str">
            <v>-</v>
          </cell>
        </row>
        <row r="2112">
          <cell r="O2112">
            <v>38497</v>
          </cell>
        </row>
        <row r="2113">
          <cell r="O2113" t="str">
            <v>-</v>
          </cell>
        </row>
        <row r="2114">
          <cell r="O2114">
            <v>38497</v>
          </cell>
        </row>
        <row r="2115">
          <cell r="O2115" t="str">
            <v>-</v>
          </cell>
        </row>
        <row r="2116">
          <cell r="O2116">
            <v>38497</v>
          </cell>
        </row>
        <row r="2117">
          <cell r="O2117" t="str">
            <v>-</v>
          </cell>
        </row>
        <row r="2118">
          <cell r="O2118" t="str">
            <v>T A112</v>
          </cell>
        </row>
        <row r="2119">
          <cell r="O2119">
            <v>38497</v>
          </cell>
        </row>
        <row r="2120">
          <cell r="O2120" t="str">
            <v>-</v>
          </cell>
        </row>
        <row r="2121">
          <cell r="O2121">
            <v>38497</v>
          </cell>
        </row>
        <row r="2122">
          <cell r="O2122" t="str">
            <v>-</v>
          </cell>
        </row>
        <row r="2123">
          <cell r="O2123">
            <v>38497</v>
          </cell>
        </row>
        <row r="2124">
          <cell r="O2124" t="str">
            <v>-</v>
          </cell>
        </row>
        <row r="2125">
          <cell r="O2125">
            <v>38497</v>
          </cell>
        </row>
        <row r="2126">
          <cell r="O2126" t="str">
            <v>-</v>
          </cell>
        </row>
        <row r="2127">
          <cell r="O2127">
            <v>38497</v>
          </cell>
        </row>
        <row r="2128">
          <cell r="O2128" t="str">
            <v>-</v>
          </cell>
        </row>
        <row r="2129">
          <cell r="O2129">
            <v>38497</v>
          </cell>
        </row>
        <row r="2130">
          <cell r="O2130" t="str">
            <v>-</v>
          </cell>
        </row>
        <row r="2131">
          <cell r="O2131">
            <v>38497</v>
          </cell>
        </row>
        <row r="2132">
          <cell r="O2132" t="str">
            <v>-</v>
          </cell>
        </row>
        <row r="2133">
          <cell r="O2133">
            <v>38497</v>
          </cell>
        </row>
        <row r="2134">
          <cell r="O2134" t="str">
            <v>-</v>
          </cell>
        </row>
        <row r="2135">
          <cell r="O2135">
            <v>38497</v>
          </cell>
        </row>
        <row r="2136">
          <cell r="O2136" t="str">
            <v>-</v>
          </cell>
        </row>
        <row r="2137">
          <cell r="O2137">
            <v>38497</v>
          </cell>
        </row>
        <row r="2138">
          <cell r="O2138" t="str">
            <v>-</v>
          </cell>
        </row>
        <row r="2139">
          <cell r="O2139">
            <v>38497</v>
          </cell>
        </row>
        <row r="2140">
          <cell r="O2140" t="str">
            <v>-</v>
          </cell>
        </row>
        <row r="2141">
          <cell r="O2141">
            <v>38497</v>
          </cell>
        </row>
        <row r="2142">
          <cell r="O2142" t="str">
            <v>-</v>
          </cell>
        </row>
        <row r="2143">
          <cell r="O2143">
            <v>38497</v>
          </cell>
        </row>
        <row r="2144">
          <cell r="O2144" t="str">
            <v>-</v>
          </cell>
        </row>
        <row r="2145">
          <cell r="O2145">
            <v>38497</v>
          </cell>
        </row>
        <row r="2146">
          <cell r="O2146" t="str">
            <v>-</v>
          </cell>
        </row>
        <row r="2147">
          <cell r="O2147">
            <v>38497</v>
          </cell>
        </row>
        <row r="2148">
          <cell r="O2148" t="str">
            <v>-</v>
          </cell>
        </row>
        <row r="2149">
          <cell r="O2149">
            <v>38497</v>
          </cell>
        </row>
        <row r="2150">
          <cell r="O2150" t="str">
            <v>-</v>
          </cell>
        </row>
        <row r="2151">
          <cell r="O2151">
            <v>38497</v>
          </cell>
        </row>
        <row r="2152">
          <cell r="O2152" t="str">
            <v>-</v>
          </cell>
        </row>
        <row r="2153">
          <cell r="O2153">
            <v>38497</v>
          </cell>
        </row>
        <row r="2154">
          <cell r="O2154" t="str">
            <v>-</v>
          </cell>
        </row>
        <row r="2155">
          <cell r="O2155">
            <v>38497</v>
          </cell>
        </row>
        <row r="2156">
          <cell r="O2156" t="str">
            <v>-</v>
          </cell>
        </row>
        <row r="2157">
          <cell r="O2157">
            <v>38497</v>
          </cell>
        </row>
        <row r="2158">
          <cell r="O2158" t="str">
            <v>-</v>
          </cell>
        </row>
        <row r="2159">
          <cell r="O2159">
            <v>38497</v>
          </cell>
        </row>
        <row r="2160">
          <cell r="O2160" t="str">
            <v>-</v>
          </cell>
        </row>
        <row r="2161">
          <cell r="O2161">
            <v>38497</v>
          </cell>
        </row>
        <row r="2162">
          <cell r="O2162" t="str">
            <v>-</v>
          </cell>
        </row>
        <row r="2163">
          <cell r="O2163">
            <v>38497</v>
          </cell>
        </row>
        <row r="2164">
          <cell r="O2164" t="str">
            <v>-</v>
          </cell>
        </row>
        <row r="2165">
          <cell r="O2165">
            <v>38497</v>
          </cell>
        </row>
        <row r="2166">
          <cell r="O2166" t="str">
            <v>-</v>
          </cell>
        </row>
        <row r="2167">
          <cell r="O2167">
            <v>38497</v>
          </cell>
        </row>
        <row r="2168">
          <cell r="O2168" t="str">
            <v>-</v>
          </cell>
        </row>
        <row r="2169">
          <cell r="O2169">
            <v>38497</v>
          </cell>
        </row>
        <row r="2170">
          <cell r="O2170" t="str">
            <v>-</v>
          </cell>
        </row>
        <row r="2171">
          <cell r="O2171" t="str">
            <v>T A112</v>
          </cell>
        </row>
        <row r="2172">
          <cell r="O2172">
            <v>38497</v>
          </cell>
        </row>
        <row r="2173">
          <cell r="O2173" t="str">
            <v>-</v>
          </cell>
        </row>
        <row r="2174">
          <cell r="O2174">
            <v>38497</v>
          </cell>
        </row>
        <row r="2175">
          <cell r="O2175" t="str">
            <v>-</v>
          </cell>
        </row>
        <row r="2176">
          <cell r="O2176">
            <v>38497</v>
          </cell>
        </row>
        <row r="2177">
          <cell r="O2177" t="str">
            <v>-</v>
          </cell>
        </row>
        <row r="2178">
          <cell r="O2178">
            <v>38497</v>
          </cell>
        </row>
        <row r="2179">
          <cell r="O2179" t="str">
            <v>-</v>
          </cell>
        </row>
        <row r="2180">
          <cell r="O2180">
            <v>38497</v>
          </cell>
        </row>
        <row r="2181">
          <cell r="O2181" t="str">
            <v>-</v>
          </cell>
        </row>
        <row r="2182">
          <cell r="O2182">
            <v>38497</v>
          </cell>
        </row>
        <row r="2183">
          <cell r="O2183" t="str">
            <v>-</v>
          </cell>
        </row>
        <row r="2184">
          <cell r="O2184">
            <v>38497</v>
          </cell>
        </row>
        <row r="2185">
          <cell r="O2185" t="str">
            <v>-</v>
          </cell>
        </row>
        <row r="2186">
          <cell r="O2186">
            <v>38497</v>
          </cell>
        </row>
        <row r="2187">
          <cell r="O2187" t="str">
            <v>-</v>
          </cell>
        </row>
        <row r="2188">
          <cell r="O2188">
            <v>38497</v>
          </cell>
        </row>
        <row r="2189">
          <cell r="O2189" t="str">
            <v>-</v>
          </cell>
        </row>
        <row r="2190">
          <cell r="O2190">
            <v>38497</v>
          </cell>
        </row>
        <row r="2191">
          <cell r="O2191" t="str">
            <v>-</v>
          </cell>
        </row>
        <row r="2192">
          <cell r="O2192">
            <v>38497</v>
          </cell>
        </row>
        <row r="2193">
          <cell r="O2193" t="str">
            <v>-</v>
          </cell>
        </row>
        <row r="2194">
          <cell r="O2194">
            <v>38497</v>
          </cell>
        </row>
        <row r="2195">
          <cell r="O2195" t="str">
            <v>-</v>
          </cell>
        </row>
        <row r="2196">
          <cell r="O2196">
            <v>38497</v>
          </cell>
        </row>
        <row r="2197">
          <cell r="O2197" t="str">
            <v>-</v>
          </cell>
        </row>
        <row r="2198">
          <cell r="O2198">
            <v>38497</v>
          </cell>
        </row>
        <row r="2199">
          <cell r="O2199" t="str">
            <v>-</v>
          </cell>
        </row>
        <row r="2200">
          <cell r="O2200">
            <v>38497</v>
          </cell>
        </row>
        <row r="2201">
          <cell r="O2201" t="str">
            <v>-</v>
          </cell>
        </row>
        <row r="2202">
          <cell r="O2202">
            <v>38497</v>
          </cell>
        </row>
        <row r="2203">
          <cell r="O2203" t="str">
            <v>-</v>
          </cell>
        </row>
        <row r="2204">
          <cell r="O2204">
            <v>38497</v>
          </cell>
        </row>
        <row r="2205">
          <cell r="O2205" t="str">
            <v>-</v>
          </cell>
        </row>
        <row r="2206">
          <cell r="O2206">
            <v>38497</v>
          </cell>
        </row>
        <row r="2207">
          <cell r="O2207" t="str">
            <v>-</v>
          </cell>
        </row>
        <row r="2208">
          <cell r="O2208">
            <v>38497</v>
          </cell>
        </row>
        <row r="2209">
          <cell r="O2209" t="str">
            <v>-</v>
          </cell>
        </row>
        <row r="2210">
          <cell r="O2210">
            <v>38497</v>
          </cell>
        </row>
        <row r="2211">
          <cell r="O2211" t="str">
            <v>-</v>
          </cell>
        </row>
        <row r="2212">
          <cell r="O2212">
            <v>38497</v>
          </cell>
        </row>
        <row r="2213">
          <cell r="O2213" t="str">
            <v>-</v>
          </cell>
        </row>
        <row r="2214">
          <cell r="O2214">
            <v>38497</v>
          </cell>
        </row>
        <row r="2215">
          <cell r="O2215" t="str">
            <v>-</v>
          </cell>
        </row>
        <row r="2216">
          <cell r="O2216">
            <v>38497</v>
          </cell>
        </row>
        <row r="2217">
          <cell r="O2217" t="str">
            <v>-</v>
          </cell>
        </row>
        <row r="2218">
          <cell r="O2218">
            <v>38497</v>
          </cell>
        </row>
        <row r="2219">
          <cell r="O2219" t="str">
            <v>-</v>
          </cell>
        </row>
        <row r="2220">
          <cell r="O2220">
            <v>38497</v>
          </cell>
        </row>
        <row r="2221">
          <cell r="O2221" t="str">
            <v>-</v>
          </cell>
        </row>
        <row r="2222">
          <cell r="O2222">
            <v>38497</v>
          </cell>
        </row>
        <row r="2223">
          <cell r="O2223" t="str">
            <v>-</v>
          </cell>
        </row>
        <row r="2224">
          <cell r="O2224" t="str">
            <v>T A112</v>
          </cell>
        </row>
        <row r="2225">
          <cell r="O2225">
            <v>38497</v>
          </cell>
        </row>
        <row r="2226">
          <cell r="O2226" t="str">
            <v>-</v>
          </cell>
        </row>
        <row r="2227">
          <cell r="O2227">
            <v>38497</v>
          </cell>
        </row>
        <row r="2228">
          <cell r="O2228" t="str">
            <v>-</v>
          </cell>
        </row>
        <row r="2229">
          <cell r="O2229">
            <v>38497</v>
          </cell>
        </row>
        <row r="2230">
          <cell r="O2230" t="str">
            <v>-</v>
          </cell>
        </row>
        <row r="2231">
          <cell r="O2231">
            <v>38497</v>
          </cell>
        </row>
        <row r="2232">
          <cell r="O2232" t="str">
            <v>-</v>
          </cell>
        </row>
        <row r="2233">
          <cell r="O2233">
            <v>38497</v>
          </cell>
        </row>
        <row r="2234">
          <cell r="O2234" t="str">
            <v>-</v>
          </cell>
        </row>
        <row r="2235">
          <cell r="O2235">
            <v>38497</v>
          </cell>
        </row>
        <row r="2236">
          <cell r="O2236" t="str">
            <v>-</v>
          </cell>
        </row>
        <row r="2237">
          <cell r="O2237">
            <v>38497</v>
          </cell>
        </row>
        <row r="2238">
          <cell r="O2238" t="str">
            <v>-</v>
          </cell>
        </row>
        <row r="2239">
          <cell r="O2239">
            <v>38497</v>
          </cell>
        </row>
        <row r="2240">
          <cell r="O2240" t="str">
            <v>-</v>
          </cell>
        </row>
        <row r="2241">
          <cell r="O2241">
            <v>38497</v>
          </cell>
        </row>
        <row r="2242">
          <cell r="O2242" t="str">
            <v>-</v>
          </cell>
        </row>
        <row r="2243">
          <cell r="O2243">
            <v>38497</v>
          </cell>
        </row>
        <row r="2244">
          <cell r="O2244" t="str">
            <v>-</v>
          </cell>
        </row>
        <row r="2245">
          <cell r="O2245">
            <v>38497</v>
          </cell>
        </row>
        <row r="2246">
          <cell r="O2246" t="str">
            <v>-</v>
          </cell>
        </row>
        <row r="2247">
          <cell r="O2247">
            <v>38502</v>
          </cell>
        </row>
        <row r="2248">
          <cell r="O2248" t="str">
            <v>-</v>
          </cell>
        </row>
        <row r="2249">
          <cell r="O2249">
            <v>38502</v>
          </cell>
        </row>
        <row r="2250">
          <cell r="O2250" t="str">
            <v>-</v>
          </cell>
        </row>
        <row r="2251">
          <cell r="O2251">
            <v>38502</v>
          </cell>
        </row>
        <row r="2252">
          <cell r="O2252" t="str">
            <v>-</v>
          </cell>
        </row>
        <row r="2253">
          <cell r="O2253">
            <v>38502</v>
          </cell>
        </row>
        <row r="2254">
          <cell r="O2254" t="str">
            <v>-</v>
          </cell>
        </row>
        <row r="2255">
          <cell r="O2255">
            <v>38502</v>
          </cell>
        </row>
        <row r="2256">
          <cell r="O2256" t="str">
            <v>-</v>
          </cell>
        </row>
        <row r="2257">
          <cell r="O2257">
            <v>38502</v>
          </cell>
        </row>
        <row r="2258">
          <cell r="O2258" t="str">
            <v>-</v>
          </cell>
        </row>
        <row r="2259">
          <cell r="O2259">
            <v>38502</v>
          </cell>
        </row>
        <row r="2260">
          <cell r="O2260" t="str">
            <v>-</v>
          </cell>
        </row>
        <row r="2261">
          <cell r="O2261">
            <v>38502</v>
          </cell>
        </row>
        <row r="2262">
          <cell r="O2262" t="str">
            <v>-</v>
          </cell>
        </row>
        <row r="2263">
          <cell r="O2263">
            <v>38502</v>
          </cell>
        </row>
        <row r="2264">
          <cell r="O2264" t="str">
            <v>-</v>
          </cell>
        </row>
        <row r="2265">
          <cell r="O2265">
            <v>38502</v>
          </cell>
        </row>
        <row r="2266">
          <cell r="O2266" t="str">
            <v>-</v>
          </cell>
        </row>
        <row r="2267">
          <cell r="O2267">
            <v>38502</v>
          </cell>
        </row>
        <row r="2268">
          <cell r="O2268" t="str">
            <v>-</v>
          </cell>
        </row>
        <row r="2269">
          <cell r="O2269">
            <v>38502</v>
          </cell>
        </row>
        <row r="2270">
          <cell r="O2270" t="str">
            <v>-</v>
          </cell>
        </row>
        <row r="2271">
          <cell r="O2271">
            <v>38502</v>
          </cell>
        </row>
        <row r="2272">
          <cell r="O2272" t="str">
            <v>-</v>
          </cell>
        </row>
        <row r="2273">
          <cell r="O2273">
            <v>38502</v>
          </cell>
        </row>
        <row r="2274">
          <cell r="O2274" t="str">
            <v>-</v>
          </cell>
        </row>
        <row r="2275">
          <cell r="O2275">
            <v>38502</v>
          </cell>
        </row>
        <row r="2276">
          <cell r="O2276" t="str">
            <v>-</v>
          </cell>
        </row>
        <row r="2277">
          <cell r="O2277" t="str">
            <v>T A112</v>
          </cell>
        </row>
        <row r="2278">
          <cell r="O2278">
            <v>38502</v>
          </cell>
        </row>
        <row r="2279">
          <cell r="O2279" t="str">
            <v>-</v>
          </cell>
        </row>
        <row r="2280">
          <cell r="O2280">
            <v>38502</v>
          </cell>
        </row>
        <row r="2281">
          <cell r="O2281" t="str">
            <v>-</v>
          </cell>
        </row>
        <row r="2282">
          <cell r="O2282">
            <v>38502</v>
          </cell>
        </row>
        <row r="2283">
          <cell r="O2283" t="str">
            <v>-</v>
          </cell>
        </row>
        <row r="2284">
          <cell r="O2284">
            <v>38502</v>
          </cell>
        </row>
        <row r="2285">
          <cell r="O2285" t="str">
            <v>-</v>
          </cell>
        </row>
        <row r="2286">
          <cell r="O2286">
            <v>38502</v>
          </cell>
        </row>
        <row r="2287">
          <cell r="O2287" t="str">
            <v>-</v>
          </cell>
        </row>
        <row r="2288">
          <cell r="O2288">
            <v>38502</v>
          </cell>
        </row>
        <row r="2289">
          <cell r="O2289" t="str">
            <v>-</v>
          </cell>
        </row>
        <row r="2290">
          <cell r="O2290">
            <v>38502</v>
          </cell>
        </row>
        <row r="2291">
          <cell r="O2291" t="str">
            <v>-</v>
          </cell>
        </row>
        <row r="2292">
          <cell r="O2292">
            <v>38502</v>
          </cell>
        </row>
        <row r="2293">
          <cell r="O2293" t="str">
            <v>-</v>
          </cell>
        </row>
        <row r="2294">
          <cell r="O2294">
            <v>38502</v>
          </cell>
        </row>
        <row r="2295">
          <cell r="O2295" t="str">
            <v>-</v>
          </cell>
        </row>
        <row r="2296">
          <cell r="O2296">
            <v>38502</v>
          </cell>
        </row>
        <row r="2297">
          <cell r="O2297" t="str">
            <v>-</v>
          </cell>
        </row>
        <row r="2298">
          <cell r="O2298">
            <v>38502</v>
          </cell>
        </row>
        <row r="2299">
          <cell r="O2299" t="str">
            <v>-</v>
          </cell>
        </row>
        <row r="2300">
          <cell r="O2300">
            <v>38502</v>
          </cell>
        </row>
        <row r="2301">
          <cell r="O2301" t="str">
            <v>-</v>
          </cell>
        </row>
        <row r="2302">
          <cell r="O2302">
            <v>38502</v>
          </cell>
        </row>
        <row r="2303">
          <cell r="O2303" t="str">
            <v>-</v>
          </cell>
        </row>
        <row r="2304">
          <cell r="O2304">
            <v>38502</v>
          </cell>
        </row>
        <row r="2305">
          <cell r="O2305" t="str">
            <v>-</v>
          </cell>
        </row>
        <row r="2306">
          <cell r="O2306">
            <v>38502</v>
          </cell>
        </row>
        <row r="2307">
          <cell r="O2307" t="str">
            <v>-</v>
          </cell>
        </row>
        <row r="2308">
          <cell r="O2308">
            <v>38502</v>
          </cell>
        </row>
        <row r="2309">
          <cell r="O2309" t="str">
            <v>-</v>
          </cell>
        </row>
        <row r="2310">
          <cell r="O2310">
            <v>38502</v>
          </cell>
        </row>
        <row r="2311">
          <cell r="O2311" t="str">
            <v>-</v>
          </cell>
        </row>
        <row r="2312">
          <cell r="O2312">
            <v>38502</v>
          </cell>
        </row>
        <row r="2313">
          <cell r="O2313" t="str">
            <v>-</v>
          </cell>
        </row>
        <row r="2314">
          <cell r="O2314">
            <v>38502</v>
          </cell>
        </row>
        <row r="2315">
          <cell r="O2315" t="str">
            <v>-</v>
          </cell>
        </row>
        <row r="2316">
          <cell r="O2316">
            <v>38502</v>
          </cell>
        </row>
        <row r="2317">
          <cell r="O2317" t="str">
            <v>-</v>
          </cell>
        </row>
        <row r="2318">
          <cell r="O2318">
            <v>38502</v>
          </cell>
        </row>
        <row r="2319">
          <cell r="O2319" t="str">
            <v>-</v>
          </cell>
        </row>
        <row r="2320">
          <cell r="O2320">
            <v>38502</v>
          </cell>
        </row>
        <row r="2321">
          <cell r="O2321" t="str">
            <v>-</v>
          </cell>
        </row>
        <row r="2322">
          <cell r="O2322">
            <v>38503</v>
          </cell>
        </row>
        <row r="2323">
          <cell r="O2323" t="str">
            <v>-</v>
          </cell>
        </row>
        <row r="2324">
          <cell r="O2324">
            <v>38503</v>
          </cell>
        </row>
        <row r="2325">
          <cell r="O2325" t="str">
            <v>-</v>
          </cell>
        </row>
        <row r="2326">
          <cell r="O2326">
            <v>38503</v>
          </cell>
        </row>
        <row r="2327">
          <cell r="O2327" t="str">
            <v>-</v>
          </cell>
        </row>
        <row r="2328">
          <cell r="O2328">
            <v>38503</v>
          </cell>
        </row>
        <row r="2329">
          <cell r="O2329" t="str">
            <v>-</v>
          </cell>
        </row>
        <row r="2330">
          <cell r="O2330" t="str">
            <v>T A112</v>
          </cell>
        </row>
        <row r="2331">
          <cell r="O2331">
            <v>38508</v>
          </cell>
        </row>
        <row r="2332">
          <cell r="O2332" t="str">
            <v>-</v>
          </cell>
        </row>
        <row r="2333">
          <cell r="O2333">
            <v>38508</v>
          </cell>
        </row>
        <row r="2334">
          <cell r="O2334" t="str">
            <v>-</v>
          </cell>
        </row>
        <row r="2335">
          <cell r="O2335">
            <v>38508</v>
          </cell>
        </row>
        <row r="2336">
          <cell r="O2336" t="str">
            <v>-</v>
          </cell>
        </row>
        <row r="2337">
          <cell r="O2337">
            <v>38508</v>
          </cell>
        </row>
        <row r="2338">
          <cell r="O2338" t="str">
            <v>-</v>
          </cell>
        </row>
        <row r="2339">
          <cell r="O2339">
            <v>38508</v>
          </cell>
        </row>
        <row r="2340">
          <cell r="O2340" t="str">
            <v>-</v>
          </cell>
        </row>
        <row r="2341">
          <cell r="O2341">
            <v>38508</v>
          </cell>
        </row>
        <row r="2342">
          <cell r="O2342" t="str">
            <v>-</v>
          </cell>
        </row>
        <row r="2343">
          <cell r="O2343">
            <v>38508</v>
          </cell>
        </row>
        <row r="2344">
          <cell r="O2344" t="str">
            <v>-</v>
          </cell>
        </row>
        <row r="2345">
          <cell r="O2345">
            <v>38508</v>
          </cell>
        </row>
        <row r="2346">
          <cell r="O2346" t="str">
            <v>-</v>
          </cell>
        </row>
        <row r="2347">
          <cell r="O2347">
            <v>38508</v>
          </cell>
        </row>
        <row r="2348">
          <cell r="O2348" t="str">
            <v>-</v>
          </cell>
        </row>
        <row r="2349">
          <cell r="O2349">
            <v>38508</v>
          </cell>
        </row>
        <row r="2350">
          <cell r="O2350" t="str">
            <v>-</v>
          </cell>
        </row>
        <row r="2351">
          <cell r="O2351">
            <v>38508</v>
          </cell>
        </row>
        <row r="2352">
          <cell r="O2352" t="str">
            <v>-</v>
          </cell>
        </row>
        <row r="2353">
          <cell r="O2353">
            <v>38508</v>
          </cell>
        </row>
        <row r="2354">
          <cell r="O2354" t="str">
            <v>-</v>
          </cell>
        </row>
        <row r="2355">
          <cell r="O2355">
            <v>38508</v>
          </cell>
        </row>
        <row r="2356">
          <cell r="O2356" t="str">
            <v>-</v>
          </cell>
        </row>
        <row r="2357">
          <cell r="O2357">
            <v>38508</v>
          </cell>
        </row>
        <row r="2358">
          <cell r="O2358" t="str">
            <v>-</v>
          </cell>
        </row>
        <row r="2359">
          <cell r="O2359">
            <v>38508</v>
          </cell>
        </row>
        <row r="2360">
          <cell r="O2360" t="str">
            <v>-</v>
          </cell>
        </row>
        <row r="2361">
          <cell r="O2361">
            <v>38508</v>
          </cell>
        </row>
        <row r="2362">
          <cell r="O2362" t="str">
            <v>-</v>
          </cell>
        </row>
        <row r="2363">
          <cell r="O2363">
            <v>38508</v>
          </cell>
        </row>
        <row r="2364">
          <cell r="O2364" t="str">
            <v>-</v>
          </cell>
        </row>
        <row r="2365">
          <cell r="O2365">
            <v>38508</v>
          </cell>
        </row>
        <row r="2366">
          <cell r="O2366" t="str">
            <v>-</v>
          </cell>
        </row>
        <row r="2367">
          <cell r="O2367">
            <v>38508</v>
          </cell>
        </row>
        <row r="2368">
          <cell r="O2368" t="str">
            <v>-</v>
          </cell>
        </row>
        <row r="2369">
          <cell r="O2369">
            <v>38508</v>
          </cell>
        </row>
        <row r="2370">
          <cell r="O2370" t="str">
            <v>-</v>
          </cell>
        </row>
        <row r="2371">
          <cell r="O2371">
            <v>38508</v>
          </cell>
        </row>
        <row r="2372">
          <cell r="O2372" t="str">
            <v>-</v>
          </cell>
        </row>
        <row r="2373">
          <cell r="O2373">
            <v>38508</v>
          </cell>
        </row>
        <row r="2374">
          <cell r="O2374" t="str">
            <v>-</v>
          </cell>
        </row>
        <row r="2375">
          <cell r="O2375">
            <v>38508</v>
          </cell>
        </row>
        <row r="2376">
          <cell r="O2376" t="str">
            <v>-</v>
          </cell>
        </row>
        <row r="2377">
          <cell r="O2377">
            <v>38508</v>
          </cell>
        </row>
        <row r="2378">
          <cell r="O2378" t="str">
            <v>-</v>
          </cell>
        </row>
        <row r="2379">
          <cell r="O2379">
            <v>38508</v>
          </cell>
        </row>
        <row r="2380">
          <cell r="O2380" t="str">
            <v>-</v>
          </cell>
        </row>
        <row r="2381">
          <cell r="O2381">
            <v>38508</v>
          </cell>
        </row>
        <row r="2382">
          <cell r="O2382" t="str">
            <v>-</v>
          </cell>
        </row>
        <row r="2383">
          <cell r="O2383" t="str">
            <v>T A112</v>
          </cell>
        </row>
        <row r="2384">
          <cell r="O2384">
            <v>38508</v>
          </cell>
        </row>
        <row r="2385">
          <cell r="O2385" t="str">
            <v>-</v>
          </cell>
        </row>
        <row r="2386">
          <cell r="O2386">
            <v>38508</v>
          </cell>
        </row>
        <row r="2387">
          <cell r="O2387" t="str">
            <v>-</v>
          </cell>
        </row>
        <row r="2388">
          <cell r="O2388">
            <v>38508</v>
          </cell>
        </row>
        <row r="2389">
          <cell r="O2389" t="str">
            <v>-</v>
          </cell>
        </row>
        <row r="2390">
          <cell r="O2390">
            <v>38508</v>
          </cell>
        </row>
        <row r="2391">
          <cell r="O2391" t="str">
            <v>-</v>
          </cell>
        </row>
        <row r="2392">
          <cell r="O2392">
            <v>38508</v>
          </cell>
        </row>
        <row r="2393">
          <cell r="O2393" t="str">
            <v>-</v>
          </cell>
        </row>
        <row r="2394">
          <cell r="O2394">
            <v>38508</v>
          </cell>
        </row>
        <row r="2395">
          <cell r="O2395" t="str">
            <v>-</v>
          </cell>
        </row>
        <row r="2396">
          <cell r="O2396">
            <v>38508</v>
          </cell>
        </row>
        <row r="2397">
          <cell r="O2397" t="str">
            <v>-</v>
          </cell>
        </row>
        <row r="2398">
          <cell r="O2398">
            <v>38508</v>
          </cell>
        </row>
        <row r="2399">
          <cell r="O2399" t="str">
            <v>-</v>
          </cell>
        </row>
        <row r="2400">
          <cell r="O2400">
            <v>38508</v>
          </cell>
        </row>
        <row r="2401">
          <cell r="O2401" t="str">
            <v>-</v>
          </cell>
        </row>
        <row r="2402">
          <cell r="O2402">
            <v>38508</v>
          </cell>
        </row>
        <row r="2403">
          <cell r="O2403" t="str">
            <v>-</v>
          </cell>
        </row>
        <row r="2404">
          <cell r="O2404">
            <v>38508</v>
          </cell>
        </row>
        <row r="2405">
          <cell r="O2405" t="str">
            <v>-</v>
          </cell>
        </row>
        <row r="2406">
          <cell r="O2406">
            <v>38508</v>
          </cell>
        </row>
        <row r="2407">
          <cell r="O2407" t="str">
            <v>-</v>
          </cell>
        </row>
        <row r="2408">
          <cell r="O2408">
            <v>38508</v>
          </cell>
        </row>
        <row r="2409">
          <cell r="O2409" t="str">
            <v>-</v>
          </cell>
        </row>
        <row r="2410">
          <cell r="O2410">
            <v>38508</v>
          </cell>
        </row>
        <row r="2411">
          <cell r="O2411" t="str">
            <v>-</v>
          </cell>
        </row>
        <row r="2412">
          <cell r="O2412">
            <v>38508</v>
          </cell>
        </row>
        <row r="2413">
          <cell r="O2413" t="str">
            <v>-</v>
          </cell>
        </row>
        <row r="2414">
          <cell r="O2414">
            <v>38508</v>
          </cell>
        </row>
        <row r="2415">
          <cell r="O2415" t="str">
            <v>-</v>
          </cell>
        </row>
        <row r="2416">
          <cell r="O2416">
            <v>38466</v>
          </cell>
        </row>
        <row r="2417">
          <cell r="O2417" t="str">
            <v>-</v>
          </cell>
        </row>
        <row r="2418">
          <cell r="O2418">
            <v>38511</v>
          </cell>
        </row>
        <row r="2419">
          <cell r="O2419" t="str">
            <v>-</v>
          </cell>
        </row>
        <row r="2420">
          <cell r="O2420">
            <v>38511</v>
          </cell>
        </row>
        <row r="2421">
          <cell r="O2421" t="str">
            <v>-</v>
          </cell>
        </row>
        <row r="2422">
          <cell r="O2422">
            <v>38511</v>
          </cell>
        </row>
        <row r="2423">
          <cell r="O2423" t="str">
            <v>-</v>
          </cell>
        </row>
        <row r="2424">
          <cell r="O2424">
            <v>38511</v>
          </cell>
        </row>
        <row r="2425">
          <cell r="O2425" t="str">
            <v>-</v>
          </cell>
        </row>
        <row r="2426">
          <cell r="O2426">
            <v>38511</v>
          </cell>
        </row>
        <row r="2427">
          <cell r="O2427" t="str">
            <v>-</v>
          </cell>
        </row>
        <row r="2428">
          <cell r="O2428">
            <v>38511</v>
          </cell>
        </row>
        <row r="2429">
          <cell r="O2429" t="str">
            <v>-</v>
          </cell>
        </row>
        <row r="2430">
          <cell r="O2430">
            <v>38511</v>
          </cell>
        </row>
        <row r="2431">
          <cell r="O2431" t="str">
            <v>-</v>
          </cell>
        </row>
        <row r="2432">
          <cell r="O2432">
            <v>38511</v>
          </cell>
        </row>
        <row r="2433">
          <cell r="O2433" t="str">
            <v>-</v>
          </cell>
        </row>
        <row r="2434">
          <cell r="O2434">
            <v>38511</v>
          </cell>
        </row>
        <row r="2435">
          <cell r="O2435" t="str">
            <v>-</v>
          </cell>
        </row>
        <row r="2436">
          <cell r="O2436" t="str">
            <v>T A112</v>
          </cell>
        </row>
        <row r="2437">
          <cell r="O2437">
            <v>38511</v>
          </cell>
        </row>
        <row r="2438">
          <cell r="O2438" t="str">
            <v>-</v>
          </cell>
        </row>
        <row r="2439">
          <cell r="O2439">
            <v>38511</v>
          </cell>
        </row>
        <row r="2440">
          <cell r="O2440" t="str">
            <v>-</v>
          </cell>
        </row>
        <row r="2441">
          <cell r="O2441">
            <v>38511</v>
          </cell>
        </row>
        <row r="2442">
          <cell r="O2442" t="str">
            <v>-</v>
          </cell>
        </row>
        <row r="2443">
          <cell r="O2443">
            <v>38511</v>
          </cell>
        </row>
        <row r="2444">
          <cell r="O2444" t="str">
            <v>-</v>
          </cell>
        </row>
        <row r="2445">
          <cell r="O2445">
            <v>38511</v>
          </cell>
        </row>
        <row r="2446">
          <cell r="O2446" t="str">
            <v>-</v>
          </cell>
        </row>
        <row r="2447">
          <cell r="O2447">
            <v>38511</v>
          </cell>
        </row>
        <row r="2448">
          <cell r="O2448" t="str">
            <v>-</v>
          </cell>
        </row>
        <row r="2449">
          <cell r="O2449">
            <v>38511</v>
          </cell>
        </row>
        <row r="2450">
          <cell r="O2450" t="str">
            <v>-</v>
          </cell>
        </row>
        <row r="2451">
          <cell r="O2451">
            <v>38511</v>
          </cell>
        </row>
        <row r="2452">
          <cell r="O2452" t="str">
            <v>-</v>
          </cell>
        </row>
        <row r="2453">
          <cell r="O2453">
            <v>38511</v>
          </cell>
        </row>
        <row r="2454">
          <cell r="O2454" t="str">
            <v>-</v>
          </cell>
        </row>
        <row r="2455">
          <cell r="O2455">
            <v>38511</v>
          </cell>
        </row>
        <row r="2456">
          <cell r="O2456" t="str">
            <v>-</v>
          </cell>
        </row>
        <row r="2457">
          <cell r="O2457">
            <v>38511</v>
          </cell>
        </row>
        <row r="2458">
          <cell r="O2458" t="str">
            <v>-</v>
          </cell>
        </row>
        <row r="2459">
          <cell r="O2459">
            <v>38511</v>
          </cell>
        </row>
        <row r="2460">
          <cell r="O2460" t="str">
            <v>-</v>
          </cell>
        </row>
        <row r="2461">
          <cell r="O2461">
            <v>38511</v>
          </cell>
        </row>
        <row r="2462">
          <cell r="O2462" t="str">
            <v>-</v>
          </cell>
        </row>
        <row r="2463">
          <cell r="O2463">
            <v>38511</v>
          </cell>
        </row>
        <row r="2464">
          <cell r="O2464" t="str">
            <v>-</v>
          </cell>
        </row>
        <row r="2465">
          <cell r="O2465">
            <v>38511</v>
          </cell>
        </row>
        <row r="2466">
          <cell r="O2466" t="str">
            <v>-</v>
          </cell>
        </row>
        <row r="2467">
          <cell r="O2467">
            <v>38511</v>
          </cell>
        </row>
        <row r="2468">
          <cell r="O2468" t="str">
            <v>-</v>
          </cell>
        </row>
        <row r="2469">
          <cell r="O2469">
            <v>38511</v>
          </cell>
        </row>
        <row r="2470">
          <cell r="O2470" t="str">
            <v>-</v>
          </cell>
        </row>
        <row r="2471">
          <cell r="O2471">
            <v>38511</v>
          </cell>
        </row>
        <row r="2472">
          <cell r="O2472" t="str">
            <v>-</v>
          </cell>
        </row>
        <row r="2473">
          <cell r="O2473">
            <v>38511</v>
          </cell>
        </row>
        <row r="2474">
          <cell r="O2474" t="str">
            <v>-</v>
          </cell>
        </row>
        <row r="2475">
          <cell r="O2475">
            <v>38511</v>
          </cell>
        </row>
        <row r="2476">
          <cell r="O2476" t="str">
            <v>-</v>
          </cell>
        </row>
        <row r="2477">
          <cell r="O2477">
            <v>38511</v>
          </cell>
        </row>
        <row r="2478">
          <cell r="O2478" t="str">
            <v>-</v>
          </cell>
        </row>
        <row r="2479">
          <cell r="O2479">
            <v>38511</v>
          </cell>
        </row>
        <row r="2480">
          <cell r="O2480" t="str">
            <v>-</v>
          </cell>
        </row>
        <row r="2481">
          <cell r="O2481">
            <v>38511</v>
          </cell>
        </row>
        <row r="2482">
          <cell r="O2482" t="str">
            <v>-</v>
          </cell>
        </row>
        <row r="2483">
          <cell r="O2483">
            <v>38511</v>
          </cell>
        </row>
        <row r="2484">
          <cell r="O2484" t="str">
            <v>-</v>
          </cell>
        </row>
        <row r="2485">
          <cell r="O2485">
            <v>38511</v>
          </cell>
        </row>
        <row r="2486">
          <cell r="O2486" t="str">
            <v>-</v>
          </cell>
        </row>
        <row r="2487">
          <cell r="O2487">
            <v>38511</v>
          </cell>
        </row>
        <row r="2488">
          <cell r="O2488" t="str">
            <v>-</v>
          </cell>
        </row>
        <row r="2489">
          <cell r="O2489" t="str">
            <v>T A112</v>
          </cell>
        </row>
        <row r="2490">
          <cell r="O2490">
            <v>38511</v>
          </cell>
        </row>
        <row r="2491">
          <cell r="O2491" t="str">
            <v>-</v>
          </cell>
        </row>
        <row r="2492">
          <cell r="O2492">
            <v>38511</v>
          </cell>
        </row>
        <row r="2493">
          <cell r="O2493" t="str">
            <v>-</v>
          </cell>
        </row>
        <row r="2494">
          <cell r="O2494">
            <v>38511</v>
          </cell>
        </row>
        <row r="2495">
          <cell r="O2495" t="str">
            <v>-</v>
          </cell>
        </row>
        <row r="2496">
          <cell r="O2496">
            <v>38511</v>
          </cell>
        </row>
        <row r="2497">
          <cell r="O2497" t="str">
            <v>-</v>
          </cell>
        </row>
        <row r="2498">
          <cell r="O2498">
            <v>38511</v>
          </cell>
        </row>
        <row r="2499">
          <cell r="O2499" t="str">
            <v>-</v>
          </cell>
        </row>
        <row r="2500">
          <cell r="O2500">
            <v>38511</v>
          </cell>
        </row>
        <row r="2501">
          <cell r="O2501" t="str">
            <v>-</v>
          </cell>
        </row>
        <row r="2502">
          <cell r="O2502">
            <v>38511</v>
          </cell>
        </row>
        <row r="2503">
          <cell r="O2503" t="str">
            <v>-</v>
          </cell>
        </row>
        <row r="2504">
          <cell r="O2504">
            <v>38511</v>
          </cell>
        </row>
        <row r="2505">
          <cell r="O2505" t="str">
            <v>-</v>
          </cell>
        </row>
        <row r="2506">
          <cell r="O2506">
            <v>38511</v>
          </cell>
        </row>
        <row r="2507">
          <cell r="O2507" t="str">
            <v>-</v>
          </cell>
        </row>
        <row r="2508">
          <cell r="O2508">
            <v>38511</v>
          </cell>
        </row>
        <row r="2509">
          <cell r="O2509" t="str">
            <v>-</v>
          </cell>
        </row>
        <row r="2510">
          <cell r="O2510">
            <v>38511</v>
          </cell>
        </row>
        <row r="2511">
          <cell r="O2511" t="str">
            <v>-</v>
          </cell>
        </row>
        <row r="2512">
          <cell r="O2512">
            <v>38511</v>
          </cell>
        </row>
        <row r="2513">
          <cell r="O2513" t="str">
            <v>-</v>
          </cell>
        </row>
        <row r="2514">
          <cell r="O2514">
            <v>38511</v>
          </cell>
        </row>
        <row r="2515">
          <cell r="O2515" t="str">
            <v>-</v>
          </cell>
        </row>
        <row r="2516">
          <cell r="O2516">
            <v>38511</v>
          </cell>
        </row>
        <row r="2517">
          <cell r="O2517" t="str">
            <v>-</v>
          </cell>
        </row>
        <row r="2518">
          <cell r="O2518">
            <v>38511</v>
          </cell>
        </row>
        <row r="2519">
          <cell r="O2519" t="str">
            <v>-</v>
          </cell>
        </row>
        <row r="2520">
          <cell r="O2520">
            <v>38511</v>
          </cell>
        </row>
        <row r="2521">
          <cell r="O2521" t="str">
            <v>-</v>
          </cell>
        </row>
        <row r="2522">
          <cell r="O2522">
            <v>38511</v>
          </cell>
        </row>
        <row r="2523">
          <cell r="O2523" t="str">
            <v>-</v>
          </cell>
        </row>
        <row r="2524">
          <cell r="O2524">
            <v>38511</v>
          </cell>
        </row>
        <row r="2525">
          <cell r="O2525" t="str">
            <v>-</v>
          </cell>
        </row>
        <row r="2526">
          <cell r="O2526">
            <v>38511</v>
          </cell>
        </row>
        <row r="2527">
          <cell r="O2527" t="str">
            <v>-</v>
          </cell>
        </row>
        <row r="2528">
          <cell r="O2528">
            <v>38511</v>
          </cell>
        </row>
        <row r="2529">
          <cell r="O2529" t="str">
            <v>-</v>
          </cell>
        </row>
        <row r="2530">
          <cell r="O2530">
            <v>38511</v>
          </cell>
        </row>
        <row r="2531">
          <cell r="O2531" t="str">
            <v>-</v>
          </cell>
        </row>
        <row r="2532">
          <cell r="O2532">
            <v>38511</v>
          </cell>
        </row>
        <row r="2533">
          <cell r="O2533" t="str">
            <v>-</v>
          </cell>
        </row>
        <row r="2534">
          <cell r="O2534">
            <v>38511</v>
          </cell>
        </row>
        <row r="2535">
          <cell r="O2535" t="str">
            <v>-</v>
          </cell>
        </row>
        <row r="2536">
          <cell r="O2536">
            <v>38511</v>
          </cell>
        </row>
        <row r="2537">
          <cell r="O2537" t="str">
            <v>-</v>
          </cell>
        </row>
        <row r="2538">
          <cell r="O2538">
            <v>38511</v>
          </cell>
        </row>
        <row r="2539">
          <cell r="O2539" t="str">
            <v>-</v>
          </cell>
        </row>
        <row r="2540">
          <cell r="O2540">
            <v>38511</v>
          </cell>
        </row>
        <row r="2541">
          <cell r="O2541" t="str">
            <v>-</v>
          </cell>
        </row>
        <row r="2542">
          <cell r="O2542" t="str">
            <v>T A112</v>
          </cell>
        </row>
        <row r="2543">
          <cell r="O2543">
            <v>38511</v>
          </cell>
        </row>
        <row r="2544">
          <cell r="O2544" t="str">
            <v>-</v>
          </cell>
        </row>
        <row r="2545">
          <cell r="O2545">
            <v>38511</v>
          </cell>
        </row>
        <row r="2546">
          <cell r="O2546" t="str">
            <v>-</v>
          </cell>
        </row>
        <row r="2547">
          <cell r="O2547">
            <v>38511</v>
          </cell>
        </row>
        <row r="2548">
          <cell r="O2548" t="str">
            <v>-</v>
          </cell>
        </row>
        <row r="2549">
          <cell r="O2549">
            <v>38511</v>
          </cell>
        </row>
        <row r="2550">
          <cell r="O2550" t="str">
            <v>-</v>
          </cell>
        </row>
        <row r="2551">
          <cell r="O2551">
            <v>38511</v>
          </cell>
        </row>
        <row r="2552">
          <cell r="O2552" t="str">
            <v>-</v>
          </cell>
        </row>
        <row r="2553">
          <cell r="O2553">
            <v>38511</v>
          </cell>
        </row>
        <row r="2554">
          <cell r="O2554" t="str">
            <v>-</v>
          </cell>
        </row>
        <row r="2555">
          <cell r="O2555">
            <v>38511</v>
          </cell>
        </row>
        <row r="2556">
          <cell r="O2556" t="str">
            <v>-</v>
          </cell>
        </row>
        <row r="2557">
          <cell r="O2557">
            <v>38511</v>
          </cell>
        </row>
        <row r="2558">
          <cell r="O2558" t="str">
            <v>-</v>
          </cell>
        </row>
        <row r="2559">
          <cell r="O2559">
            <v>38511</v>
          </cell>
        </row>
        <row r="2560">
          <cell r="O2560" t="str">
            <v>-</v>
          </cell>
        </row>
        <row r="2561">
          <cell r="O2561">
            <v>38511</v>
          </cell>
        </row>
        <row r="2562">
          <cell r="O2562" t="str">
            <v>-</v>
          </cell>
        </row>
        <row r="2563">
          <cell r="O2563">
            <v>38511</v>
          </cell>
        </row>
        <row r="2564">
          <cell r="O2564" t="str">
            <v>-</v>
          </cell>
        </row>
        <row r="2565">
          <cell r="O2565">
            <v>38511</v>
          </cell>
        </row>
        <row r="2566">
          <cell r="O2566" t="str">
            <v>-</v>
          </cell>
        </row>
        <row r="2567">
          <cell r="O2567">
            <v>38511</v>
          </cell>
        </row>
        <row r="2568">
          <cell r="O2568" t="str">
            <v>-</v>
          </cell>
        </row>
        <row r="2569">
          <cell r="O2569">
            <v>38511</v>
          </cell>
        </row>
        <row r="2570">
          <cell r="O2570" t="str">
            <v>-</v>
          </cell>
        </row>
        <row r="2571">
          <cell r="O2571">
            <v>38511</v>
          </cell>
        </row>
        <row r="2572">
          <cell r="O2572" t="str">
            <v>-</v>
          </cell>
        </row>
        <row r="2573">
          <cell r="O2573">
            <v>38511</v>
          </cell>
        </row>
        <row r="2574">
          <cell r="O2574" t="str">
            <v>-</v>
          </cell>
        </row>
        <row r="2575">
          <cell r="O2575">
            <v>38511</v>
          </cell>
        </row>
        <row r="2576">
          <cell r="O2576" t="str">
            <v>-</v>
          </cell>
        </row>
        <row r="2577">
          <cell r="O2577">
            <v>38511</v>
          </cell>
        </row>
        <row r="2578">
          <cell r="O2578" t="str">
            <v>-</v>
          </cell>
        </row>
        <row r="2579">
          <cell r="O2579">
            <v>38511</v>
          </cell>
        </row>
        <row r="2580">
          <cell r="O2580" t="str">
            <v>-</v>
          </cell>
        </row>
        <row r="2581">
          <cell r="O2581">
            <v>38511</v>
          </cell>
        </row>
        <row r="2582">
          <cell r="O2582" t="str">
            <v>-</v>
          </cell>
        </row>
        <row r="2583">
          <cell r="O2583">
            <v>38511</v>
          </cell>
        </row>
        <row r="2584">
          <cell r="O2584" t="str">
            <v>-</v>
          </cell>
        </row>
        <row r="2585">
          <cell r="O2585">
            <v>38511</v>
          </cell>
        </row>
        <row r="2586">
          <cell r="O2586" t="str">
            <v>-</v>
          </cell>
        </row>
        <row r="2587">
          <cell r="O2587">
            <v>38511</v>
          </cell>
        </row>
        <row r="2588">
          <cell r="O2588" t="str">
            <v>-</v>
          </cell>
        </row>
        <row r="2589">
          <cell r="O2589">
            <v>38511</v>
          </cell>
        </row>
        <row r="2590">
          <cell r="O2590" t="str">
            <v>-</v>
          </cell>
        </row>
        <row r="2591">
          <cell r="O2591">
            <v>38511</v>
          </cell>
        </row>
        <row r="2592">
          <cell r="O2592" t="str">
            <v>-</v>
          </cell>
        </row>
        <row r="2593">
          <cell r="O2593">
            <v>38511</v>
          </cell>
        </row>
        <row r="2594">
          <cell r="O2594" t="str">
            <v>-</v>
          </cell>
        </row>
        <row r="2595">
          <cell r="O2595" t="str">
            <v>T A112</v>
          </cell>
        </row>
        <row r="2596">
          <cell r="O2596">
            <v>38511</v>
          </cell>
        </row>
        <row r="2597">
          <cell r="O2597" t="str">
            <v>-</v>
          </cell>
        </row>
        <row r="2598">
          <cell r="O2598">
            <v>38511</v>
          </cell>
        </row>
        <row r="2599">
          <cell r="O2599" t="str">
            <v>-</v>
          </cell>
        </row>
        <row r="2600">
          <cell r="O2600">
            <v>38511</v>
          </cell>
        </row>
        <row r="2601">
          <cell r="O2601" t="str">
            <v>-</v>
          </cell>
        </row>
        <row r="2602">
          <cell r="O2602">
            <v>38511</v>
          </cell>
        </row>
        <row r="2603">
          <cell r="O2603" t="str">
            <v>-</v>
          </cell>
        </row>
        <row r="2604">
          <cell r="O2604">
            <v>38511</v>
          </cell>
        </row>
        <row r="2605">
          <cell r="O2605" t="str">
            <v>-</v>
          </cell>
        </row>
        <row r="2606">
          <cell r="O2606">
            <v>38511</v>
          </cell>
        </row>
        <row r="2607">
          <cell r="O2607" t="str">
            <v>-</v>
          </cell>
        </row>
        <row r="2608">
          <cell r="O2608">
            <v>38511</v>
          </cell>
        </row>
        <row r="2609">
          <cell r="O2609" t="str">
            <v>-</v>
          </cell>
        </row>
        <row r="2610">
          <cell r="O2610">
            <v>38511</v>
          </cell>
        </row>
        <row r="2611">
          <cell r="O2611" t="str">
            <v>-</v>
          </cell>
        </row>
        <row r="2612">
          <cell r="O2612">
            <v>38511</v>
          </cell>
        </row>
        <row r="2613">
          <cell r="O2613" t="str">
            <v>-</v>
          </cell>
        </row>
        <row r="2614">
          <cell r="O2614">
            <v>38511</v>
          </cell>
        </row>
        <row r="2615">
          <cell r="O2615" t="str">
            <v>-</v>
          </cell>
        </row>
        <row r="2616">
          <cell r="O2616">
            <v>38511</v>
          </cell>
        </row>
        <row r="2617">
          <cell r="O2617" t="str">
            <v>-</v>
          </cell>
        </row>
        <row r="2618">
          <cell r="O2618">
            <v>38511</v>
          </cell>
        </row>
        <row r="2619">
          <cell r="O2619" t="str">
            <v>-</v>
          </cell>
        </row>
        <row r="2620">
          <cell r="O2620">
            <v>38511</v>
          </cell>
        </row>
        <row r="2621">
          <cell r="O2621" t="str">
            <v>-</v>
          </cell>
        </row>
        <row r="2622">
          <cell r="O2622">
            <v>38511</v>
          </cell>
        </row>
        <row r="2623">
          <cell r="O2623" t="str">
            <v>-</v>
          </cell>
        </row>
        <row r="2624">
          <cell r="O2624">
            <v>38511</v>
          </cell>
        </row>
        <row r="2625">
          <cell r="O2625" t="str">
            <v>-</v>
          </cell>
        </row>
        <row r="2626">
          <cell r="O2626">
            <v>38511</v>
          </cell>
        </row>
        <row r="2627">
          <cell r="O2627" t="str">
            <v>-</v>
          </cell>
        </row>
        <row r="2628">
          <cell r="O2628">
            <v>38511</v>
          </cell>
        </row>
        <row r="2629">
          <cell r="O2629" t="str">
            <v>-</v>
          </cell>
        </row>
        <row r="2630">
          <cell r="O2630">
            <v>38511</v>
          </cell>
        </row>
        <row r="2631">
          <cell r="O2631" t="str">
            <v>-</v>
          </cell>
        </row>
        <row r="2632">
          <cell r="O2632">
            <v>38511</v>
          </cell>
        </row>
        <row r="2633">
          <cell r="O2633" t="str">
            <v>-</v>
          </cell>
        </row>
        <row r="2634">
          <cell r="O2634">
            <v>38511</v>
          </cell>
        </row>
        <row r="2635">
          <cell r="O2635" t="str">
            <v>-</v>
          </cell>
        </row>
        <row r="2636">
          <cell r="O2636">
            <v>38511</v>
          </cell>
        </row>
        <row r="2637">
          <cell r="O2637" t="str">
            <v>-</v>
          </cell>
        </row>
        <row r="2638">
          <cell r="O2638">
            <v>38511</v>
          </cell>
        </row>
        <row r="2639">
          <cell r="O2639" t="str">
            <v>-</v>
          </cell>
        </row>
        <row r="2640">
          <cell r="O2640">
            <v>38511</v>
          </cell>
        </row>
        <row r="2641">
          <cell r="O2641" t="str">
            <v>-</v>
          </cell>
        </row>
        <row r="2642">
          <cell r="O2642">
            <v>38511</v>
          </cell>
        </row>
        <row r="2643">
          <cell r="O2643" t="str">
            <v>-</v>
          </cell>
        </row>
        <row r="2644">
          <cell r="O2644">
            <v>38511</v>
          </cell>
        </row>
        <row r="2645">
          <cell r="O2645" t="str">
            <v>-</v>
          </cell>
        </row>
        <row r="2646">
          <cell r="O2646">
            <v>38511</v>
          </cell>
        </row>
        <row r="2647">
          <cell r="O2647" t="str">
            <v>-</v>
          </cell>
        </row>
        <row r="2648">
          <cell r="O2648" t="str">
            <v>T A112</v>
          </cell>
        </row>
        <row r="2649">
          <cell r="O2649">
            <v>38511</v>
          </cell>
        </row>
        <row r="2650">
          <cell r="O2650" t="str">
            <v>-</v>
          </cell>
        </row>
        <row r="2651">
          <cell r="O2651">
            <v>38511</v>
          </cell>
        </row>
        <row r="2652">
          <cell r="O2652" t="str">
            <v>-</v>
          </cell>
        </row>
        <row r="2653">
          <cell r="O2653">
            <v>38511</v>
          </cell>
        </row>
        <row r="2654">
          <cell r="O2654" t="str">
            <v>-</v>
          </cell>
        </row>
        <row r="2655">
          <cell r="O2655">
            <v>38511</v>
          </cell>
        </row>
        <row r="2656">
          <cell r="O2656" t="str">
            <v>-</v>
          </cell>
        </row>
        <row r="2657">
          <cell r="O2657">
            <v>38511</v>
          </cell>
        </row>
        <row r="2658">
          <cell r="O2658" t="str">
            <v>-</v>
          </cell>
        </row>
        <row r="2659">
          <cell r="O2659">
            <v>38511</v>
          </cell>
        </row>
        <row r="2660">
          <cell r="O2660" t="str">
            <v>-</v>
          </cell>
        </row>
        <row r="2661">
          <cell r="O2661">
            <v>38511</v>
          </cell>
        </row>
        <row r="2662">
          <cell r="O2662" t="str">
            <v>-</v>
          </cell>
        </row>
        <row r="2663">
          <cell r="O2663">
            <v>38511</v>
          </cell>
        </row>
        <row r="2664">
          <cell r="O2664" t="str">
            <v>-</v>
          </cell>
        </row>
        <row r="2665">
          <cell r="O2665">
            <v>38511</v>
          </cell>
        </row>
        <row r="2666">
          <cell r="O2666" t="str">
            <v>-</v>
          </cell>
        </row>
        <row r="2667">
          <cell r="O2667">
            <v>38511</v>
          </cell>
        </row>
        <row r="2668">
          <cell r="O2668" t="str">
            <v>-</v>
          </cell>
        </row>
        <row r="2669">
          <cell r="O2669">
            <v>38511</v>
          </cell>
        </row>
        <row r="2670">
          <cell r="O2670" t="str">
            <v>-</v>
          </cell>
        </row>
        <row r="2671">
          <cell r="O2671">
            <v>38511</v>
          </cell>
        </row>
        <row r="2672">
          <cell r="O2672" t="str">
            <v>-</v>
          </cell>
        </row>
        <row r="2673">
          <cell r="O2673">
            <v>38511</v>
          </cell>
        </row>
        <row r="2674">
          <cell r="O2674" t="str">
            <v>-</v>
          </cell>
        </row>
        <row r="2675">
          <cell r="O2675">
            <v>38511</v>
          </cell>
        </row>
        <row r="2676">
          <cell r="O2676" t="str">
            <v>-</v>
          </cell>
        </row>
        <row r="2677">
          <cell r="O2677">
            <v>38511</v>
          </cell>
        </row>
        <row r="2678">
          <cell r="O2678" t="str">
            <v>-</v>
          </cell>
        </row>
        <row r="2679">
          <cell r="O2679">
            <v>38511</v>
          </cell>
        </row>
        <row r="2680">
          <cell r="O2680" t="str">
            <v>-</v>
          </cell>
        </row>
        <row r="2681">
          <cell r="O2681">
            <v>38511</v>
          </cell>
        </row>
        <row r="2682">
          <cell r="O2682" t="str">
            <v>-</v>
          </cell>
        </row>
        <row r="2683">
          <cell r="O2683">
            <v>38511</v>
          </cell>
        </row>
        <row r="2684">
          <cell r="O2684" t="str">
            <v>-</v>
          </cell>
        </row>
        <row r="2685">
          <cell r="O2685">
            <v>38511</v>
          </cell>
        </row>
        <row r="2686">
          <cell r="O2686" t="str">
            <v>-</v>
          </cell>
        </row>
        <row r="2687">
          <cell r="O2687">
            <v>38511</v>
          </cell>
        </row>
        <row r="2688">
          <cell r="O2688" t="str">
            <v>-</v>
          </cell>
        </row>
        <row r="2689">
          <cell r="O2689">
            <v>38511</v>
          </cell>
        </row>
        <row r="2690">
          <cell r="O2690" t="str">
            <v>-</v>
          </cell>
        </row>
        <row r="2691">
          <cell r="O2691">
            <v>38511</v>
          </cell>
        </row>
        <row r="2692">
          <cell r="O2692" t="str">
            <v>-</v>
          </cell>
        </row>
        <row r="2693">
          <cell r="O2693">
            <v>38511</v>
          </cell>
        </row>
        <row r="2694">
          <cell r="O2694" t="str">
            <v>-</v>
          </cell>
        </row>
        <row r="2695">
          <cell r="O2695">
            <v>38511</v>
          </cell>
        </row>
        <row r="2696">
          <cell r="O2696" t="str">
            <v>-</v>
          </cell>
        </row>
        <row r="2697">
          <cell r="O2697">
            <v>38511</v>
          </cell>
        </row>
        <row r="2698">
          <cell r="O2698" t="str">
            <v>-</v>
          </cell>
        </row>
        <row r="2699">
          <cell r="O2699">
            <v>38511</v>
          </cell>
        </row>
        <row r="2700">
          <cell r="O2700" t="str">
            <v>-</v>
          </cell>
        </row>
        <row r="2701">
          <cell r="O2701" t="str">
            <v>T A112</v>
          </cell>
        </row>
        <row r="2702">
          <cell r="O2702">
            <v>38511</v>
          </cell>
        </row>
        <row r="2703">
          <cell r="O2703" t="str">
            <v>-</v>
          </cell>
        </row>
        <row r="2704">
          <cell r="O2704">
            <v>38511</v>
          </cell>
        </row>
        <row r="2705">
          <cell r="O2705" t="str">
            <v>-</v>
          </cell>
        </row>
        <row r="2706">
          <cell r="O2706">
            <v>38511</v>
          </cell>
        </row>
        <row r="2707">
          <cell r="O2707" t="str">
            <v>-</v>
          </cell>
        </row>
        <row r="2708">
          <cell r="O2708">
            <v>38511</v>
          </cell>
        </row>
        <row r="2709">
          <cell r="O2709" t="str">
            <v>-</v>
          </cell>
        </row>
        <row r="2710">
          <cell r="O2710">
            <v>38511</v>
          </cell>
        </row>
        <row r="2711">
          <cell r="O2711" t="str">
            <v>-</v>
          </cell>
        </row>
        <row r="2712">
          <cell r="O2712">
            <v>38511</v>
          </cell>
        </row>
        <row r="2713">
          <cell r="O2713" t="str">
            <v>-</v>
          </cell>
        </row>
        <row r="2714">
          <cell r="O2714">
            <v>38511</v>
          </cell>
        </row>
        <row r="2715">
          <cell r="O2715" t="str">
            <v>-</v>
          </cell>
        </row>
        <row r="2716">
          <cell r="O2716">
            <v>38511</v>
          </cell>
        </row>
        <row r="2717">
          <cell r="O2717" t="str">
            <v>-</v>
          </cell>
        </row>
        <row r="2718">
          <cell r="O2718">
            <v>38511</v>
          </cell>
        </row>
        <row r="2719">
          <cell r="O2719" t="str">
            <v>-</v>
          </cell>
        </row>
        <row r="2720">
          <cell r="O2720">
            <v>38511</v>
          </cell>
        </row>
        <row r="2721">
          <cell r="O2721" t="str">
            <v>-</v>
          </cell>
        </row>
        <row r="2722">
          <cell r="O2722">
            <v>38511</v>
          </cell>
        </row>
        <row r="2723">
          <cell r="O2723" t="str">
            <v>-</v>
          </cell>
        </row>
        <row r="2724">
          <cell r="O2724">
            <v>38511</v>
          </cell>
        </row>
        <row r="2725">
          <cell r="O2725" t="str">
            <v>-</v>
          </cell>
        </row>
        <row r="2726">
          <cell r="O2726">
            <v>38511</v>
          </cell>
        </row>
        <row r="2727">
          <cell r="O2727" t="str">
            <v>-</v>
          </cell>
        </row>
        <row r="2728">
          <cell r="O2728">
            <v>38511</v>
          </cell>
        </row>
        <row r="2729">
          <cell r="O2729" t="str">
            <v>-</v>
          </cell>
        </row>
        <row r="2730">
          <cell r="O2730">
            <v>38511</v>
          </cell>
        </row>
        <row r="2731">
          <cell r="O2731" t="str">
            <v>-</v>
          </cell>
        </row>
        <row r="2732">
          <cell r="O2732">
            <v>38511</v>
          </cell>
        </row>
        <row r="2733">
          <cell r="O2733" t="str">
            <v>-</v>
          </cell>
        </row>
        <row r="2734">
          <cell r="O2734">
            <v>38511</v>
          </cell>
        </row>
        <row r="2735">
          <cell r="O2735" t="str">
            <v>-</v>
          </cell>
        </row>
        <row r="2736">
          <cell r="O2736">
            <v>38511</v>
          </cell>
        </row>
        <row r="2737">
          <cell r="O2737" t="str">
            <v>-</v>
          </cell>
        </row>
        <row r="2738">
          <cell r="O2738">
            <v>38511</v>
          </cell>
        </row>
        <row r="2739">
          <cell r="O2739" t="str">
            <v>-</v>
          </cell>
        </row>
        <row r="2740">
          <cell r="O2740">
            <v>38519</v>
          </cell>
        </row>
        <row r="2741">
          <cell r="O2741" t="str">
            <v>-</v>
          </cell>
        </row>
        <row r="2742">
          <cell r="O2742">
            <v>38519</v>
          </cell>
        </row>
        <row r="2743">
          <cell r="O2743" t="str">
            <v>-</v>
          </cell>
        </row>
        <row r="2744">
          <cell r="O2744">
            <v>38519</v>
          </cell>
        </row>
        <row r="2745">
          <cell r="O2745" t="str">
            <v>-</v>
          </cell>
        </row>
        <row r="2746">
          <cell r="O2746">
            <v>38519</v>
          </cell>
        </row>
        <row r="2747">
          <cell r="O2747" t="str">
            <v>-</v>
          </cell>
        </row>
        <row r="2748">
          <cell r="O2748">
            <v>38519</v>
          </cell>
        </row>
        <row r="2749">
          <cell r="O2749" t="str">
            <v>-</v>
          </cell>
        </row>
        <row r="2750">
          <cell r="O2750">
            <v>38519</v>
          </cell>
        </row>
        <row r="2751">
          <cell r="O2751" t="str">
            <v>-</v>
          </cell>
        </row>
        <row r="2752">
          <cell r="O2752">
            <v>38519</v>
          </cell>
        </row>
        <row r="2753">
          <cell r="O2753" t="str">
            <v>-</v>
          </cell>
        </row>
        <row r="2754">
          <cell r="O2754" t="str">
            <v>T A112</v>
          </cell>
        </row>
        <row r="2755">
          <cell r="O2755">
            <v>38519</v>
          </cell>
        </row>
        <row r="2756">
          <cell r="O2756" t="str">
            <v>-</v>
          </cell>
        </row>
        <row r="2757">
          <cell r="O2757">
            <v>38519</v>
          </cell>
        </row>
        <row r="2758">
          <cell r="O2758" t="str">
            <v>-</v>
          </cell>
        </row>
        <row r="2759">
          <cell r="O2759">
            <v>38519</v>
          </cell>
        </row>
        <row r="2760">
          <cell r="O2760" t="str">
            <v>-</v>
          </cell>
        </row>
        <row r="2761">
          <cell r="O2761">
            <v>38519</v>
          </cell>
        </row>
        <row r="2762">
          <cell r="O2762" t="str">
            <v>-</v>
          </cell>
        </row>
        <row r="2763">
          <cell r="O2763">
            <v>38519</v>
          </cell>
        </row>
        <row r="2764">
          <cell r="O2764" t="str">
            <v>-</v>
          </cell>
        </row>
        <row r="2765">
          <cell r="O2765">
            <v>38519</v>
          </cell>
        </row>
        <row r="2766">
          <cell r="O2766" t="str">
            <v>-</v>
          </cell>
        </row>
        <row r="2767">
          <cell r="O2767">
            <v>38519</v>
          </cell>
        </row>
        <row r="2768">
          <cell r="O2768" t="str">
            <v>-</v>
          </cell>
        </row>
        <row r="2769">
          <cell r="O2769">
            <v>38519</v>
          </cell>
        </row>
        <row r="2770">
          <cell r="O2770" t="str">
            <v>-</v>
          </cell>
        </row>
        <row r="2771">
          <cell r="O2771">
            <v>38519</v>
          </cell>
        </row>
        <row r="2772">
          <cell r="O2772" t="str">
            <v>-</v>
          </cell>
        </row>
        <row r="2773">
          <cell r="O2773">
            <v>38519</v>
          </cell>
        </row>
        <row r="2774">
          <cell r="O2774" t="str">
            <v>-</v>
          </cell>
        </row>
        <row r="2775">
          <cell r="O2775">
            <v>38519</v>
          </cell>
        </row>
        <row r="2776">
          <cell r="O2776" t="str">
            <v>-</v>
          </cell>
        </row>
        <row r="2777">
          <cell r="O2777">
            <v>38519</v>
          </cell>
        </row>
        <row r="2778">
          <cell r="O2778" t="str">
            <v>-</v>
          </cell>
        </row>
        <row r="2779">
          <cell r="O2779">
            <v>38519</v>
          </cell>
        </row>
        <row r="2780">
          <cell r="O2780" t="str">
            <v>-</v>
          </cell>
        </row>
        <row r="2781">
          <cell r="O2781">
            <v>38519</v>
          </cell>
        </row>
        <row r="2782">
          <cell r="O2782" t="str">
            <v>-</v>
          </cell>
        </row>
        <row r="2783">
          <cell r="O2783">
            <v>38519</v>
          </cell>
        </row>
        <row r="2784">
          <cell r="O2784" t="str">
            <v>-</v>
          </cell>
        </row>
        <row r="2785">
          <cell r="O2785">
            <v>38519</v>
          </cell>
        </row>
        <row r="2786">
          <cell r="O2786" t="str">
            <v>-</v>
          </cell>
        </row>
        <row r="2787">
          <cell r="O2787">
            <v>38519</v>
          </cell>
        </row>
        <row r="2788">
          <cell r="O2788" t="str">
            <v>-</v>
          </cell>
        </row>
        <row r="2789">
          <cell r="O2789">
            <v>38519</v>
          </cell>
        </row>
        <row r="2790">
          <cell r="O2790" t="str">
            <v>-</v>
          </cell>
        </row>
        <row r="2791">
          <cell r="O2791">
            <v>38519</v>
          </cell>
        </row>
        <row r="2792">
          <cell r="O2792" t="str">
            <v>-</v>
          </cell>
        </row>
        <row r="2793">
          <cell r="O2793">
            <v>38519</v>
          </cell>
        </row>
        <row r="2794">
          <cell r="O2794" t="str">
            <v>-</v>
          </cell>
        </row>
        <row r="2795">
          <cell r="O2795">
            <v>38519</v>
          </cell>
        </row>
        <row r="2796">
          <cell r="O2796" t="str">
            <v>-</v>
          </cell>
        </row>
        <row r="2797">
          <cell r="O2797">
            <v>38519</v>
          </cell>
        </row>
        <row r="2798">
          <cell r="O2798" t="str">
            <v>-</v>
          </cell>
        </row>
        <row r="2799">
          <cell r="O2799">
            <v>38519</v>
          </cell>
        </row>
        <row r="2800">
          <cell r="O2800" t="str">
            <v>-</v>
          </cell>
        </row>
        <row r="2801">
          <cell r="O2801">
            <v>38519</v>
          </cell>
        </row>
        <row r="2802">
          <cell r="O2802" t="str">
            <v>-</v>
          </cell>
        </row>
        <row r="2803">
          <cell r="O2803">
            <v>38519</v>
          </cell>
        </row>
        <row r="2804">
          <cell r="O2804" t="str">
            <v>-</v>
          </cell>
        </row>
        <row r="2805">
          <cell r="O2805">
            <v>38519</v>
          </cell>
        </row>
        <row r="2806">
          <cell r="O2806" t="str">
            <v>-</v>
          </cell>
        </row>
        <row r="2807">
          <cell r="O2807" t="str">
            <v>T A112</v>
          </cell>
        </row>
        <row r="2808">
          <cell r="O2808">
            <v>38519</v>
          </cell>
        </row>
        <row r="2809">
          <cell r="O2809" t="str">
            <v>-</v>
          </cell>
        </row>
        <row r="2810">
          <cell r="O2810">
            <v>38519</v>
          </cell>
        </row>
        <row r="2811">
          <cell r="O2811" t="str">
            <v>-</v>
          </cell>
        </row>
        <row r="2812">
          <cell r="O2812">
            <v>38519</v>
          </cell>
        </row>
        <row r="2813">
          <cell r="O2813" t="str">
            <v>-</v>
          </cell>
        </row>
        <row r="2814">
          <cell r="O2814">
            <v>38519</v>
          </cell>
        </row>
        <row r="2815">
          <cell r="O2815" t="str">
            <v>-</v>
          </cell>
        </row>
        <row r="2816">
          <cell r="O2816">
            <v>38519</v>
          </cell>
        </row>
        <row r="2817">
          <cell r="O2817" t="str">
            <v>-</v>
          </cell>
        </row>
        <row r="2818">
          <cell r="O2818">
            <v>38519</v>
          </cell>
        </row>
        <row r="2819">
          <cell r="O2819" t="str">
            <v>-</v>
          </cell>
        </row>
        <row r="2820">
          <cell r="O2820">
            <v>38519</v>
          </cell>
        </row>
        <row r="2821">
          <cell r="O2821" t="str">
            <v>-</v>
          </cell>
        </row>
        <row r="2822">
          <cell r="O2822">
            <v>38519</v>
          </cell>
        </row>
        <row r="2823">
          <cell r="O2823" t="str">
            <v>-</v>
          </cell>
        </row>
        <row r="2824">
          <cell r="O2824">
            <v>38519</v>
          </cell>
        </row>
        <row r="2825">
          <cell r="O2825" t="str">
            <v>-</v>
          </cell>
        </row>
        <row r="2826">
          <cell r="O2826">
            <v>38519</v>
          </cell>
        </row>
        <row r="2827">
          <cell r="O2827" t="str">
            <v>-</v>
          </cell>
        </row>
        <row r="2828">
          <cell r="O2828">
            <v>38519</v>
          </cell>
        </row>
        <row r="2829">
          <cell r="O2829" t="str">
            <v>-</v>
          </cell>
        </row>
        <row r="2830">
          <cell r="O2830">
            <v>38519</v>
          </cell>
        </row>
        <row r="2831">
          <cell r="O2831" t="str">
            <v>-</v>
          </cell>
        </row>
        <row r="2832">
          <cell r="O2832">
            <v>38519</v>
          </cell>
        </row>
        <row r="2833">
          <cell r="O2833" t="str">
            <v>-</v>
          </cell>
        </row>
        <row r="2834">
          <cell r="O2834">
            <v>38519</v>
          </cell>
        </row>
        <row r="2835">
          <cell r="O2835" t="str">
            <v>-</v>
          </cell>
        </row>
        <row r="2836">
          <cell r="O2836">
            <v>38519</v>
          </cell>
        </row>
        <row r="2837">
          <cell r="O2837" t="str">
            <v>-</v>
          </cell>
        </row>
        <row r="2838">
          <cell r="O2838">
            <v>38519</v>
          </cell>
        </row>
        <row r="2839">
          <cell r="O2839" t="str">
            <v>-</v>
          </cell>
        </row>
        <row r="2840">
          <cell r="O2840">
            <v>38519</v>
          </cell>
        </row>
        <row r="2841">
          <cell r="O2841" t="str">
            <v>-</v>
          </cell>
        </row>
        <row r="2842">
          <cell r="O2842">
            <v>38519</v>
          </cell>
        </row>
        <row r="2843">
          <cell r="O2843" t="str">
            <v>-</v>
          </cell>
        </row>
        <row r="2844">
          <cell r="O2844">
            <v>38519</v>
          </cell>
        </row>
        <row r="2845">
          <cell r="O2845" t="str">
            <v>-</v>
          </cell>
        </row>
        <row r="2846">
          <cell r="O2846">
            <v>38519</v>
          </cell>
        </row>
        <row r="2847">
          <cell r="O2847" t="str">
            <v>-</v>
          </cell>
        </row>
        <row r="2848">
          <cell r="O2848">
            <v>38519</v>
          </cell>
        </row>
        <row r="2849">
          <cell r="O2849" t="str">
            <v>-</v>
          </cell>
        </row>
        <row r="2850">
          <cell r="O2850">
            <v>38519</v>
          </cell>
        </row>
        <row r="2851">
          <cell r="O2851" t="str">
            <v>-</v>
          </cell>
        </row>
        <row r="2852">
          <cell r="O2852">
            <v>38519</v>
          </cell>
        </row>
        <row r="2853">
          <cell r="O2853" t="str">
            <v>-</v>
          </cell>
        </row>
        <row r="2854">
          <cell r="O2854">
            <v>38519</v>
          </cell>
        </row>
        <row r="2855">
          <cell r="O2855" t="str">
            <v>-</v>
          </cell>
        </row>
        <row r="2856">
          <cell r="O2856">
            <v>38519</v>
          </cell>
        </row>
        <row r="2857">
          <cell r="O2857" t="str">
            <v>-</v>
          </cell>
        </row>
        <row r="2858">
          <cell r="O2858">
            <v>38519</v>
          </cell>
        </row>
        <row r="2859">
          <cell r="O2859" t="str">
            <v>-</v>
          </cell>
        </row>
        <row r="2860">
          <cell r="O2860" t="str">
            <v>T A112</v>
          </cell>
        </row>
        <row r="2861">
          <cell r="O2861">
            <v>38519</v>
          </cell>
        </row>
        <row r="2862">
          <cell r="O2862" t="str">
            <v>-</v>
          </cell>
        </row>
        <row r="2863">
          <cell r="O2863">
            <v>38519</v>
          </cell>
        </row>
        <row r="2864">
          <cell r="O2864" t="str">
            <v>-</v>
          </cell>
        </row>
        <row r="2865">
          <cell r="O2865">
            <v>38519</v>
          </cell>
        </row>
        <row r="2866">
          <cell r="O2866" t="str">
            <v>-</v>
          </cell>
        </row>
        <row r="2867">
          <cell r="O2867">
            <v>38519</v>
          </cell>
        </row>
        <row r="2868">
          <cell r="O2868" t="str">
            <v>-</v>
          </cell>
        </row>
        <row r="2869">
          <cell r="O2869">
            <v>38519</v>
          </cell>
        </row>
        <row r="2870">
          <cell r="O2870" t="str">
            <v>-</v>
          </cell>
        </row>
        <row r="2871">
          <cell r="O2871">
            <v>38519</v>
          </cell>
        </row>
        <row r="2872">
          <cell r="O2872" t="str">
            <v>-</v>
          </cell>
        </row>
        <row r="2873">
          <cell r="O2873">
            <v>38519</v>
          </cell>
        </row>
        <row r="2874">
          <cell r="O2874" t="str">
            <v>-</v>
          </cell>
        </row>
        <row r="2875">
          <cell r="O2875">
            <v>38519</v>
          </cell>
        </row>
        <row r="2876">
          <cell r="O2876" t="str">
            <v>-</v>
          </cell>
        </row>
        <row r="2877">
          <cell r="O2877">
            <v>38519</v>
          </cell>
        </row>
        <row r="2878">
          <cell r="O2878" t="str">
            <v>-</v>
          </cell>
        </row>
        <row r="2879">
          <cell r="O2879">
            <v>38519</v>
          </cell>
        </row>
        <row r="2880">
          <cell r="O2880" t="str">
            <v>-</v>
          </cell>
        </row>
        <row r="2881">
          <cell r="O2881">
            <v>38519</v>
          </cell>
        </row>
        <row r="2882">
          <cell r="O2882" t="str">
            <v>-</v>
          </cell>
        </row>
        <row r="2883">
          <cell r="O2883">
            <v>38519</v>
          </cell>
        </row>
        <row r="2884">
          <cell r="O2884" t="str">
            <v>-</v>
          </cell>
        </row>
        <row r="2885">
          <cell r="O2885">
            <v>38519</v>
          </cell>
        </row>
        <row r="2886">
          <cell r="O2886" t="str">
            <v>-</v>
          </cell>
        </row>
        <row r="2887">
          <cell r="O2887">
            <v>38519</v>
          </cell>
        </row>
        <row r="2888">
          <cell r="O2888" t="str">
            <v>-</v>
          </cell>
        </row>
        <row r="2889">
          <cell r="O2889">
            <v>38519</v>
          </cell>
        </row>
        <row r="2890">
          <cell r="O2890" t="str">
            <v>-</v>
          </cell>
        </row>
        <row r="2891">
          <cell r="O2891">
            <v>38519</v>
          </cell>
        </row>
        <row r="2892">
          <cell r="O2892" t="str">
            <v>-</v>
          </cell>
        </row>
        <row r="2893">
          <cell r="O2893">
            <v>38519</v>
          </cell>
        </row>
        <row r="2894">
          <cell r="O2894" t="str">
            <v>-</v>
          </cell>
        </row>
        <row r="2895">
          <cell r="O2895">
            <v>38519</v>
          </cell>
        </row>
        <row r="2896">
          <cell r="O2896" t="str">
            <v>-</v>
          </cell>
        </row>
        <row r="2897">
          <cell r="O2897">
            <v>38519</v>
          </cell>
        </row>
        <row r="2898">
          <cell r="O2898" t="str">
            <v>-</v>
          </cell>
        </row>
        <row r="2899">
          <cell r="O2899">
            <v>38525</v>
          </cell>
        </row>
        <row r="2900">
          <cell r="O2900" t="str">
            <v>-</v>
          </cell>
        </row>
        <row r="2901">
          <cell r="O2901">
            <v>38525</v>
          </cell>
        </row>
        <row r="2902">
          <cell r="O2902" t="str">
            <v>-</v>
          </cell>
        </row>
        <row r="2903">
          <cell r="O2903">
            <v>38525</v>
          </cell>
        </row>
        <row r="2904">
          <cell r="O2904" t="str">
            <v>-</v>
          </cell>
        </row>
        <row r="2905">
          <cell r="O2905">
            <v>38525</v>
          </cell>
        </row>
        <row r="2906">
          <cell r="O2906" t="str">
            <v>-</v>
          </cell>
        </row>
        <row r="2907">
          <cell r="O2907">
            <v>38525</v>
          </cell>
        </row>
        <row r="2908">
          <cell r="O2908" t="str">
            <v>-</v>
          </cell>
        </row>
        <row r="2909">
          <cell r="O2909">
            <v>38525</v>
          </cell>
        </row>
        <row r="2910">
          <cell r="O2910" t="str">
            <v>-</v>
          </cell>
        </row>
        <row r="2911">
          <cell r="O2911">
            <v>38525</v>
          </cell>
        </row>
        <row r="2912">
          <cell r="O2912" t="str">
            <v>-</v>
          </cell>
        </row>
        <row r="2913">
          <cell r="O2913" t="str">
            <v>T A112</v>
          </cell>
        </row>
        <row r="2914">
          <cell r="O2914">
            <v>38525</v>
          </cell>
        </row>
        <row r="2915">
          <cell r="O2915" t="str">
            <v>-</v>
          </cell>
        </row>
        <row r="2916">
          <cell r="O2916">
            <v>38525</v>
          </cell>
        </row>
        <row r="2917">
          <cell r="O2917" t="str">
            <v>-</v>
          </cell>
        </row>
        <row r="2918">
          <cell r="O2918">
            <v>38525</v>
          </cell>
        </row>
        <row r="2919">
          <cell r="O2919" t="str">
            <v>-</v>
          </cell>
        </row>
        <row r="2920">
          <cell r="O2920">
            <v>38525</v>
          </cell>
        </row>
        <row r="2921">
          <cell r="O2921" t="str">
            <v>-</v>
          </cell>
        </row>
        <row r="2922">
          <cell r="O2922">
            <v>38525</v>
          </cell>
        </row>
        <row r="2923">
          <cell r="O2923" t="str">
            <v>-</v>
          </cell>
        </row>
        <row r="2924">
          <cell r="O2924">
            <v>38525</v>
          </cell>
        </row>
        <row r="2925">
          <cell r="O2925" t="str">
            <v>-</v>
          </cell>
        </row>
        <row r="2926">
          <cell r="O2926">
            <v>38525</v>
          </cell>
        </row>
        <row r="2927">
          <cell r="O2927" t="str">
            <v>-</v>
          </cell>
        </row>
        <row r="2928">
          <cell r="O2928">
            <v>38525</v>
          </cell>
        </row>
        <row r="2929">
          <cell r="O2929" t="str">
            <v>-</v>
          </cell>
        </row>
        <row r="2930">
          <cell r="O2930">
            <v>38525</v>
          </cell>
        </row>
        <row r="2931">
          <cell r="O2931" t="str">
            <v>-</v>
          </cell>
        </row>
        <row r="2932">
          <cell r="O2932">
            <v>38525</v>
          </cell>
        </row>
        <row r="2933">
          <cell r="O2933" t="str">
            <v>-</v>
          </cell>
        </row>
        <row r="2934">
          <cell r="O2934">
            <v>38525</v>
          </cell>
        </row>
        <row r="2935">
          <cell r="O2935" t="str">
            <v>-</v>
          </cell>
        </row>
        <row r="2936">
          <cell r="O2936">
            <v>38525</v>
          </cell>
        </row>
        <row r="2937">
          <cell r="O2937" t="str">
            <v>-</v>
          </cell>
        </row>
        <row r="2938">
          <cell r="O2938">
            <v>38525</v>
          </cell>
        </row>
        <row r="2939">
          <cell r="O2939" t="str">
            <v>-</v>
          </cell>
        </row>
        <row r="2940">
          <cell r="O2940">
            <v>38525</v>
          </cell>
        </row>
        <row r="2941">
          <cell r="O2941" t="str">
            <v>-</v>
          </cell>
        </row>
        <row r="2942">
          <cell r="O2942">
            <v>38525</v>
          </cell>
        </row>
        <row r="2943">
          <cell r="O2943" t="str">
            <v>-</v>
          </cell>
        </row>
        <row r="2944">
          <cell r="O2944">
            <v>38525</v>
          </cell>
        </row>
        <row r="2945">
          <cell r="O2945" t="str">
            <v>-</v>
          </cell>
        </row>
        <row r="2946">
          <cell r="O2946">
            <v>38525</v>
          </cell>
        </row>
        <row r="2947">
          <cell r="O2947" t="str">
            <v>-</v>
          </cell>
        </row>
        <row r="2948">
          <cell r="O2948">
            <v>38525</v>
          </cell>
        </row>
        <row r="2949">
          <cell r="O2949" t="str">
            <v>-</v>
          </cell>
        </row>
        <row r="2950">
          <cell r="O2950">
            <v>38525</v>
          </cell>
        </row>
        <row r="2951">
          <cell r="O2951" t="str">
            <v>-</v>
          </cell>
        </row>
        <row r="2952">
          <cell r="O2952">
            <v>38525</v>
          </cell>
        </row>
        <row r="2953">
          <cell r="O2953" t="str">
            <v>-</v>
          </cell>
        </row>
        <row r="2954">
          <cell r="O2954">
            <v>38525</v>
          </cell>
        </row>
        <row r="2955">
          <cell r="O2955" t="str">
            <v>-</v>
          </cell>
        </row>
        <row r="2956">
          <cell r="O2956">
            <v>38525</v>
          </cell>
        </row>
        <row r="2957">
          <cell r="O2957" t="str">
            <v>-</v>
          </cell>
        </row>
        <row r="2958">
          <cell r="O2958">
            <v>38525</v>
          </cell>
        </row>
        <row r="2959">
          <cell r="O2959" t="str">
            <v>-</v>
          </cell>
        </row>
        <row r="2960">
          <cell r="O2960">
            <v>38525</v>
          </cell>
        </row>
        <row r="2961">
          <cell r="O2961" t="str">
            <v>-</v>
          </cell>
        </row>
        <row r="2962">
          <cell r="O2962">
            <v>38525</v>
          </cell>
        </row>
        <row r="2963">
          <cell r="O2963" t="str">
            <v>-</v>
          </cell>
        </row>
        <row r="2964">
          <cell r="O2964">
            <v>38525</v>
          </cell>
        </row>
        <row r="2965">
          <cell r="O2965" t="str">
            <v>-</v>
          </cell>
        </row>
        <row r="2966">
          <cell r="O2966" t="str">
            <v>T A112</v>
          </cell>
        </row>
        <row r="2967">
          <cell r="O2967">
            <v>38525</v>
          </cell>
        </row>
        <row r="2968">
          <cell r="O2968" t="str">
            <v>-</v>
          </cell>
        </row>
        <row r="2969">
          <cell r="O2969">
            <v>38525</v>
          </cell>
        </row>
        <row r="2970">
          <cell r="O2970" t="str">
            <v>-</v>
          </cell>
        </row>
        <row r="2971">
          <cell r="O2971">
            <v>38525</v>
          </cell>
        </row>
        <row r="2972">
          <cell r="O2972" t="str">
            <v>-</v>
          </cell>
        </row>
        <row r="2973">
          <cell r="O2973">
            <v>38525</v>
          </cell>
        </row>
        <row r="2974">
          <cell r="O2974" t="str">
            <v>-</v>
          </cell>
        </row>
        <row r="2975">
          <cell r="O2975">
            <v>38532</v>
          </cell>
        </row>
        <row r="2976">
          <cell r="O2976" t="str">
            <v>-</v>
          </cell>
        </row>
        <row r="2977">
          <cell r="O2977">
            <v>38532</v>
          </cell>
        </row>
        <row r="2978">
          <cell r="O2978" t="str">
            <v>-</v>
          </cell>
        </row>
        <row r="2979">
          <cell r="O2979">
            <v>38532</v>
          </cell>
        </row>
        <row r="2980">
          <cell r="O2980" t="str">
            <v>-</v>
          </cell>
        </row>
        <row r="2981">
          <cell r="O2981">
            <v>38532</v>
          </cell>
        </row>
        <row r="2982">
          <cell r="O2982" t="str">
            <v>-</v>
          </cell>
        </row>
        <row r="2983">
          <cell r="O2983">
            <v>38532</v>
          </cell>
        </row>
        <row r="2984">
          <cell r="O2984" t="str">
            <v>-</v>
          </cell>
        </row>
        <row r="2985">
          <cell r="O2985">
            <v>38532</v>
          </cell>
        </row>
        <row r="2986">
          <cell r="O2986" t="str">
            <v>-</v>
          </cell>
        </row>
        <row r="2987">
          <cell r="O2987">
            <v>38532</v>
          </cell>
        </row>
        <row r="2988">
          <cell r="O2988" t="str">
            <v>-</v>
          </cell>
        </row>
        <row r="2989">
          <cell r="O2989">
            <v>38532</v>
          </cell>
        </row>
        <row r="2990">
          <cell r="O2990" t="str">
            <v>-</v>
          </cell>
        </row>
        <row r="2991">
          <cell r="O2991">
            <v>38532</v>
          </cell>
        </row>
        <row r="2992">
          <cell r="O2992" t="str">
            <v>-</v>
          </cell>
        </row>
        <row r="2993">
          <cell r="O2993">
            <v>38532</v>
          </cell>
        </row>
        <row r="2994">
          <cell r="O2994" t="str">
            <v>-</v>
          </cell>
        </row>
        <row r="2995">
          <cell r="O2995">
            <v>38532</v>
          </cell>
        </row>
        <row r="2996">
          <cell r="O2996" t="str">
            <v>-</v>
          </cell>
        </row>
        <row r="2997">
          <cell r="O2997">
            <v>38532</v>
          </cell>
        </row>
        <row r="2998">
          <cell r="O2998" t="str">
            <v>-</v>
          </cell>
        </row>
        <row r="2999">
          <cell r="O2999">
            <v>38532</v>
          </cell>
        </row>
        <row r="3000">
          <cell r="O3000" t="str">
            <v>-</v>
          </cell>
        </row>
        <row r="3001">
          <cell r="O3001">
            <v>38532</v>
          </cell>
        </row>
        <row r="3002">
          <cell r="O3002" t="str">
            <v>-</v>
          </cell>
        </row>
        <row r="3003">
          <cell r="O3003">
            <v>38532</v>
          </cell>
        </row>
        <row r="3004">
          <cell r="O3004" t="str">
            <v>-</v>
          </cell>
        </row>
        <row r="3005">
          <cell r="O3005">
            <v>38532</v>
          </cell>
        </row>
        <row r="3006">
          <cell r="O3006" t="str">
            <v>-</v>
          </cell>
        </row>
        <row r="3007">
          <cell r="O3007">
            <v>38532</v>
          </cell>
        </row>
        <row r="3008">
          <cell r="O3008" t="str">
            <v>-</v>
          </cell>
        </row>
        <row r="3009">
          <cell r="O3009">
            <v>38532</v>
          </cell>
        </row>
        <row r="3010">
          <cell r="O3010" t="str">
            <v>-</v>
          </cell>
        </row>
        <row r="3011">
          <cell r="O3011">
            <v>38532</v>
          </cell>
        </row>
        <row r="3012">
          <cell r="O3012" t="str">
            <v>-</v>
          </cell>
        </row>
        <row r="3013">
          <cell r="O3013">
            <v>38532</v>
          </cell>
        </row>
        <row r="3014">
          <cell r="O3014" t="str">
            <v>-</v>
          </cell>
        </row>
        <row r="3015">
          <cell r="O3015">
            <v>38532</v>
          </cell>
        </row>
        <row r="3016">
          <cell r="O3016" t="str">
            <v>-</v>
          </cell>
        </row>
        <row r="3017">
          <cell r="O3017">
            <v>38532</v>
          </cell>
        </row>
        <row r="3018">
          <cell r="O3018" t="str">
            <v>-</v>
          </cell>
        </row>
        <row r="3019">
          <cell r="O3019" t="str">
            <v>T A112</v>
          </cell>
        </row>
        <row r="3020">
          <cell r="O3020">
            <v>38532</v>
          </cell>
        </row>
        <row r="3021">
          <cell r="O3021" t="str">
            <v>-</v>
          </cell>
        </row>
        <row r="3022">
          <cell r="O3022">
            <v>38532</v>
          </cell>
        </row>
        <row r="3023">
          <cell r="O3023" t="str">
            <v>-</v>
          </cell>
        </row>
        <row r="3024">
          <cell r="O3024">
            <v>38532</v>
          </cell>
        </row>
        <row r="3025">
          <cell r="O3025" t="str">
            <v>-</v>
          </cell>
        </row>
        <row r="3026">
          <cell r="O3026">
            <v>38532</v>
          </cell>
        </row>
        <row r="3027">
          <cell r="O3027" t="str">
            <v>-</v>
          </cell>
        </row>
        <row r="3028">
          <cell r="O3028">
            <v>38532</v>
          </cell>
        </row>
        <row r="3029">
          <cell r="O3029" t="str">
            <v>-</v>
          </cell>
        </row>
        <row r="3030">
          <cell r="O3030">
            <v>38532</v>
          </cell>
        </row>
        <row r="3031">
          <cell r="O3031" t="str">
            <v>-</v>
          </cell>
        </row>
        <row r="3032">
          <cell r="O3032">
            <v>38532</v>
          </cell>
        </row>
        <row r="3033">
          <cell r="O3033" t="str">
            <v>-</v>
          </cell>
        </row>
        <row r="3034">
          <cell r="O3034">
            <v>38532</v>
          </cell>
        </row>
        <row r="3035">
          <cell r="O3035" t="str">
            <v>-</v>
          </cell>
        </row>
        <row r="3036">
          <cell r="O3036">
            <v>38532</v>
          </cell>
        </row>
        <row r="3037">
          <cell r="O3037" t="str">
            <v>-</v>
          </cell>
        </row>
        <row r="3038">
          <cell r="O3038">
            <v>38532</v>
          </cell>
        </row>
        <row r="3039">
          <cell r="O3039" t="str">
            <v>-</v>
          </cell>
        </row>
        <row r="3040">
          <cell r="O3040">
            <v>38532</v>
          </cell>
        </row>
        <row r="3041">
          <cell r="O3041" t="str">
            <v>-</v>
          </cell>
        </row>
        <row r="3042">
          <cell r="O3042">
            <v>38532</v>
          </cell>
        </row>
        <row r="3043">
          <cell r="O3043" t="str">
            <v>-</v>
          </cell>
        </row>
        <row r="3044">
          <cell r="O3044">
            <v>38532</v>
          </cell>
        </row>
        <row r="3045">
          <cell r="O3045" t="str">
            <v>-</v>
          </cell>
        </row>
        <row r="3046">
          <cell r="O3046">
            <v>38532</v>
          </cell>
        </row>
        <row r="3047">
          <cell r="O3047" t="str">
            <v>-</v>
          </cell>
        </row>
        <row r="3048">
          <cell r="O3048">
            <v>38532</v>
          </cell>
        </row>
        <row r="3049">
          <cell r="O3049" t="str">
            <v>-</v>
          </cell>
        </row>
        <row r="3050">
          <cell r="O3050">
            <v>38532</v>
          </cell>
        </row>
        <row r="3051">
          <cell r="O3051" t="str">
            <v>-</v>
          </cell>
        </row>
        <row r="3052">
          <cell r="O3052">
            <v>38532</v>
          </cell>
        </row>
        <row r="3053">
          <cell r="O3053" t="str">
            <v>-</v>
          </cell>
        </row>
        <row r="3054">
          <cell r="O3054">
            <v>38532</v>
          </cell>
        </row>
        <row r="3055">
          <cell r="O3055" t="str">
            <v>-</v>
          </cell>
        </row>
        <row r="3056">
          <cell r="O3056">
            <v>38532</v>
          </cell>
        </row>
        <row r="3057">
          <cell r="O3057" t="str">
            <v>-</v>
          </cell>
        </row>
        <row r="3058">
          <cell r="O3058">
            <v>38532</v>
          </cell>
        </row>
        <row r="3059">
          <cell r="O3059" t="str">
            <v>-</v>
          </cell>
        </row>
        <row r="3060">
          <cell r="O3060">
            <v>38532</v>
          </cell>
        </row>
        <row r="3061">
          <cell r="O3061" t="str">
            <v>-</v>
          </cell>
        </row>
        <row r="3062">
          <cell r="O3062">
            <v>38532</v>
          </cell>
        </row>
        <row r="3063">
          <cell r="O3063" t="str">
            <v>-</v>
          </cell>
        </row>
        <row r="3064">
          <cell r="O3064">
            <v>38532</v>
          </cell>
        </row>
        <row r="3065">
          <cell r="O3065" t="str">
            <v>-</v>
          </cell>
        </row>
        <row r="3066">
          <cell r="O3066">
            <v>38532</v>
          </cell>
        </row>
        <row r="3067">
          <cell r="O3067" t="str">
            <v>-</v>
          </cell>
        </row>
        <row r="3068">
          <cell r="O3068">
            <v>38532</v>
          </cell>
        </row>
        <row r="3069">
          <cell r="O3069" t="str">
            <v>-</v>
          </cell>
        </row>
        <row r="3070">
          <cell r="O3070">
            <v>38532</v>
          </cell>
        </row>
        <row r="3071">
          <cell r="O3071" t="str">
            <v>-</v>
          </cell>
        </row>
        <row r="3072">
          <cell r="O3072" t="str">
            <v>T A112</v>
          </cell>
        </row>
        <row r="3073">
          <cell r="O3073">
            <v>38532</v>
          </cell>
        </row>
        <row r="3074">
          <cell r="O3074" t="str">
            <v>-</v>
          </cell>
        </row>
        <row r="3075">
          <cell r="O3075">
            <v>38532</v>
          </cell>
        </row>
        <row r="3076">
          <cell r="O3076" t="str">
            <v>-</v>
          </cell>
        </row>
        <row r="3077">
          <cell r="O3077">
            <v>38532</v>
          </cell>
        </row>
        <row r="3078">
          <cell r="O3078" t="str">
            <v>-</v>
          </cell>
        </row>
        <row r="3079">
          <cell r="O3079">
            <v>38532</v>
          </cell>
        </row>
        <row r="3080">
          <cell r="O3080" t="str">
            <v>-</v>
          </cell>
        </row>
        <row r="3081">
          <cell r="O3081">
            <v>38532</v>
          </cell>
        </row>
        <row r="3082">
          <cell r="O3082" t="str">
            <v>-</v>
          </cell>
        </row>
        <row r="3083">
          <cell r="O3083">
            <v>38532</v>
          </cell>
        </row>
        <row r="3084">
          <cell r="O3084" t="str">
            <v>-</v>
          </cell>
        </row>
        <row r="3085">
          <cell r="O3085">
            <v>38532</v>
          </cell>
        </row>
        <row r="3086">
          <cell r="O3086" t="str">
            <v>-</v>
          </cell>
        </row>
        <row r="3087">
          <cell r="O3087">
            <v>38532</v>
          </cell>
        </row>
        <row r="3088">
          <cell r="O3088" t="str">
            <v>-</v>
          </cell>
        </row>
        <row r="3089">
          <cell r="O3089">
            <v>38532</v>
          </cell>
        </row>
        <row r="3090">
          <cell r="O3090" t="str">
            <v>-</v>
          </cell>
        </row>
        <row r="3091">
          <cell r="O3091">
            <v>38532</v>
          </cell>
        </row>
        <row r="3092">
          <cell r="O3092" t="str">
            <v>-</v>
          </cell>
        </row>
        <row r="3093">
          <cell r="O3093">
            <v>38532</v>
          </cell>
        </row>
        <row r="3094">
          <cell r="O3094" t="str">
            <v>-</v>
          </cell>
        </row>
        <row r="3095">
          <cell r="O3095">
            <v>38532</v>
          </cell>
        </row>
        <row r="3096">
          <cell r="O3096" t="str">
            <v>-</v>
          </cell>
        </row>
        <row r="3097">
          <cell r="O3097">
            <v>38532</v>
          </cell>
        </row>
        <row r="3098">
          <cell r="O3098" t="str">
            <v>-</v>
          </cell>
        </row>
        <row r="3099">
          <cell r="O3099">
            <v>38532</v>
          </cell>
        </row>
        <row r="3100">
          <cell r="O3100" t="str">
            <v>-</v>
          </cell>
        </row>
        <row r="3101">
          <cell r="O3101">
            <v>38532</v>
          </cell>
        </row>
        <row r="3102">
          <cell r="O3102" t="str">
            <v>-</v>
          </cell>
        </row>
        <row r="3103">
          <cell r="O3103">
            <v>38532</v>
          </cell>
        </row>
        <row r="3104">
          <cell r="O3104" t="str">
            <v>-</v>
          </cell>
        </row>
        <row r="3105">
          <cell r="O3105">
            <v>38532</v>
          </cell>
        </row>
        <row r="3106">
          <cell r="O3106" t="str">
            <v>-</v>
          </cell>
        </row>
        <row r="3107">
          <cell r="O3107">
            <v>38532</v>
          </cell>
        </row>
        <row r="3108">
          <cell r="O3108" t="str">
            <v>-</v>
          </cell>
        </row>
        <row r="3109">
          <cell r="O3109">
            <v>38532</v>
          </cell>
        </row>
        <row r="3110">
          <cell r="O3110" t="str">
            <v>-</v>
          </cell>
        </row>
        <row r="3111">
          <cell r="O3111">
            <v>38532</v>
          </cell>
        </row>
        <row r="3112">
          <cell r="O3112" t="str">
            <v>-</v>
          </cell>
        </row>
        <row r="3113">
          <cell r="O3113">
            <v>38532</v>
          </cell>
        </row>
        <row r="3114">
          <cell r="O3114" t="str">
            <v>-</v>
          </cell>
        </row>
        <row r="3115">
          <cell r="O3115">
            <v>38532</v>
          </cell>
        </row>
        <row r="3116">
          <cell r="O3116" t="str">
            <v>-</v>
          </cell>
        </row>
        <row r="3117">
          <cell r="O3117">
            <v>38532</v>
          </cell>
        </row>
        <row r="3118">
          <cell r="O3118" t="str">
            <v>-</v>
          </cell>
        </row>
        <row r="3119">
          <cell r="O3119">
            <v>38532</v>
          </cell>
        </row>
        <row r="3120">
          <cell r="O3120" t="str">
            <v>-</v>
          </cell>
        </row>
        <row r="3121">
          <cell r="O3121">
            <v>38532</v>
          </cell>
        </row>
        <row r="3122">
          <cell r="O3122" t="str">
            <v>-</v>
          </cell>
        </row>
        <row r="3123">
          <cell r="O3123">
            <v>38532</v>
          </cell>
        </row>
        <row r="3124">
          <cell r="O3124" t="str">
            <v>-</v>
          </cell>
        </row>
        <row r="3125">
          <cell r="O3125" t="str">
            <v>T A112</v>
          </cell>
        </row>
        <row r="3126">
          <cell r="O3126">
            <v>38532</v>
          </cell>
        </row>
        <row r="3127">
          <cell r="O3127" t="str">
            <v>-</v>
          </cell>
        </row>
        <row r="3128">
          <cell r="O3128">
            <v>38532</v>
          </cell>
        </row>
        <row r="3129">
          <cell r="O3129" t="str">
            <v>-</v>
          </cell>
        </row>
        <row r="3130">
          <cell r="O3130">
            <v>38532</v>
          </cell>
        </row>
        <row r="3131">
          <cell r="O3131" t="str">
            <v>-</v>
          </cell>
        </row>
        <row r="3132">
          <cell r="O3132">
            <v>38532</v>
          </cell>
        </row>
        <row r="3133">
          <cell r="O3133" t="str">
            <v>-</v>
          </cell>
        </row>
        <row r="3134">
          <cell r="O3134">
            <v>38532</v>
          </cell>
        </row>
        <row r="3135">
          <cell r="O3135" t="str">
            <v>-</v>
          </cell>
        </row>
        <row r="3136">
          <cell r="O3136">
            <v>38532</v>
          </cell>
        </row>
        <row r="3137">
          <cell r="O3137" t="str">
            <v>-</v>
          </cell>
        </row>
        <row r="3138">
          <cell r="O3138">
            <v>38532</v>
          </cell>
        </row>
        <row r="3139">
          <cell r="O3139" t="str">
            <v>-</v>
          </cell>
        </row>
        <row r="3140">
          <cell r="O3140">
            <v>38532</v>
          </cell>
        </row>
        <row r="3141">
          <cell r="O3141" t="str">
            <v>-</v>
          </cell>
        </row>
        <row r="3142">
          <cell r="O3142">
            <v>38532</v>
          </cell>
        </row>
        <row r="3143">
          <cell r="O3143" t="str">
            <v>-</v>
          </cell>
        </row>
        <row r="3144">
          <cell r="O3144">
            <v>38532</v>
          </cell>
        </row>
        <row r="3145">
          <cell r="O3145" t="str">
            <v>-</v>
          </cell>
        </row>
        <row r="3146">
          <cell r="O3146">
            <v>38532</v>
          </cell>
        </row>
        <row r="3147">
          <cell r="O3147" t="str">
            <v>-</v>
          </cell>
        </row>
        <row r="3148">
          <cell r="O3148">
            <v>38532</v>
          </cell>
        </row>
        <row r="3149">
          <cell r="O3149" t="str">
            <v>-</v>
          </cell>
        </row>
        <row r="3150">
          <cell r="O3150">
            <v>38532</v>
          </cell>
        </row>
        <row r="3151">
          <cell r="O3151" t="str">
            <v>-</v>
          </cell>
        </row>
        <row r="3152">
          <cell r="O3152">
            <v>38532</v>
          </cell>
        </row>
        <row r="3153">
          <cell r="O3153" t="str">
            <v>-</v>
          </cell>
        </row>
        <row r="3154">
          <cell r="O3154">
            <v>38529</v>
          </cell>
        </row>
        <row r="3155">
          <cell r="O3155" t="str">
            <v>-</v>
          </cell>
        </row>
        <row r="3156">
          <cell r="O3156">
            <v>38529</v>
          </cell>
        </row>
        <row r="3157">
          <cell r="O3157" t="str">
            <v>-</v>
          </cell>
        </row>
        <row r="3158">
          <cell r="O3158">
            <v>38529</v>
          </cell>
        </row>
        <row r="3159">
          <cell r="O3159" t="str">
            <v>-</v>
          </cell>
        </row>
        <row r="3160">
          <cell r="O3160">
            <v>38529</v>
          </cell>
        </row>
        <row r="3161">
          <cell r="O3161" t="str">
            <v>-</v>
          </cell>
        </row>
        <row r="3162">
          <cell r="O3162">
            <v>38529</v>
          </cell>
        </row>
        <row r="3163">
          <cell r="O3163" t="str">
            <v>-</v>
          </cell>
        </row>
        <row r="3164">
          <cell r="O3164">
            <v>38529</v>
          </cell>
        </row>
        <row r="3165">
          <cell r="O3165" t="str">
            <v>-</v>
          </cell>
        </row>
        <row r="3166">
          <cell r="O3166">
            <v>38529</v>
          </cell>
        </row>
        <row r="3167">
          <cell r="O3167" t="str">
            <v>-</v>
          </cell>
        </row>
        <row r="3168">
          <cell r="O3168">
            <v>38529</v>
          </cell>
        </row>
        <row r="3169">
          <cell r="O3169" t="str">
            <v>-</v>
          </cell>
        </row>
        <row r="3170">
          <cell r="O3170">
            <v>38529</v>
          </cell>
        </row>
        <row r="3171">
          <cell r="O3171" t="str">
            <v>-</v>
          </cell>
        </row>
        <row r="3172">
          <cell r="O3172">
            <v>38529</v>
          </cell>
        </row>
        <row r="3173">
          <cell r="O3173" t="str">
            <v>-</v>
          </cell>
        </row>
        <row r="3174">
          <cell r="O3174">
            <v>38529</v>
          </cell>
        </row>
        <row r="3175">
          <cell r="O3175" t="str">
            <v>-</v>
          </cell>
        </row>
        <row r="3176">
          <cell r="O3176">
            <v>38529</v>
          </cell>
        </row>
        <row r="3177">
          <cell r="O3177" t="str">
            <v>-</v>
          </cell>
        </row>
        <row r="3178">
          <cell r="O3178" t="str">
            <v>T A112</v>
          </cell>
        </row>
        <row r="3179">
          <cell r="O3179">
            <v>38529</v>
          </cell>
        </row>
        <row r="3180">
          <cell r="O3180" t="str">
            <v>-</v>
          </cell>
        </row>
        <row r="3181">
          <cell r="O3181">
            <v>38529</v>
          </cell>
        </row>
        <row r="3182">
          <cell r="O3182" t="str">
            <v>-</v>
          </cell>
        </row>
        <row r="3183">
          <cell r="O3183">
            <v>38529</v>
          </cell>
        </row>
        <row r="3184">
          <cell r="O3184" t="str">
            <v>-</v>
          </cell>
        </row>
        <row r="3185">
          <cell r="O3185">
            <v>38529</v>
          </cell>
        </row>
        <row r="3186">
          <cell r="O3186" t="str">
            <v>-</v>
          </cell>
        </row>
        <row r="3187">
          <cell r="O3187">
            <v>38529</v>
          </cell>
        </row>
        <row r="3188">
          <cell r="O3188" t="str">
            <v>-</v>
          </cell>
        </row>
        <row r="3189">
          <cell r="O3189">
            <v>38529</v>
          </cell>
        </row>
        <row r="3190">
          <cell r="O3190" t="str">
            <v>-</v>
          </cell>
        </row>
        <row r="3191">
          <cell r="O3191">
            <v>38529</v>
          </cell>
        </row>
        <row r="3192">
          <cell r="O3192" t="str">
            <v>-</v>
          </cell>
        </row>
        <row r="3193">
          <cell r="O3193">
            <v>38529</v>
          </cell>
        </row>
        <row r="3194">
          <cell r="O3194" t="str">
            <v>-</v>
          </cell>
        </row>
        <row r="3195">
          <cell r="O3195">
            <v>38529</v>
          </cell>
        </row>
        <row r="3196">
          <cell r="O3196" t="str">
            <v>-</v>
          </cell>
        </row>
        <row r="3197">
          <cell r="O3197">
            <v>38529</v>
          </cell>
        </row>
        <row r="3198">
          <cell r="O3198" t="str">
            <v>-</v>
          </cell>
        </row>
        <row r="3199">
          <cell r="O3199">
            <v>38529</v>
          </cell>
        </row>
        <row r="3200">
          <cell r="O3200" t="str">
            <v>-</v>
          </cell>
        </row>
        <row r="3201">
          <cell r="O3201">
            <v>38529</v>
          </cell>
        </row>
        <row r="3202">
          <cell r="O3202" t="str">
            <v>-</v>
          </cell>
        </row>
        <row r="3203">
          <cell r="O3203">
            <v>38529</v>
          </cell>
        </row>
        <row r="3204">
          <cell r="O3204" t="str">
            <v>-</v>
          </cell>
        </row>
        <row r="3205">
          <cell r="O3205">
            <v>38529</v>
          </cell>
        </row>
        <row r="3206">
          <cell r="O3206" t="str">
            <v>-</v>
          </cell>
        </row>
        <row r="3207">
          <cell r="O3207">
            <v>38529</v>
          </cell>
        </row>
        <row r="3208">
          <cell r="O3208" t="str">
            <v>-</v>
          </cell>
        </row>
        <row r="3209">
          <cell r="O3209">
            <v>38529</v>
          </cell>
        </row>
        <row r="3210">
          <cell r="O3210" t="str">
            <v>-</v>
          </cell>
        </row>
        <row r="3211">
          <cell r="O3211">
            <v>38529</v>
          </cell>
        </row>
        <row r="3212">
          <cell r="O3212" t="str">
            <v>-</v>
          </cell>
        </row>
        <row r="3213">
          <cell r="O3213">
            <v>38529</v>
          </cell>
        </row>
        <row r="3214">
          <cell r="O3214" t="str">
            <v>-</v>
          </cell>
        </row>
        <row r="3215">
          <cell r="O3215">
            <v>38529</v>
          </cell>
        </row>
        <row r="3216">
          <cell r="O3216" t="str">
            <v>-</v>
          </cell>
        </row>
        <row r="3217">
          <cell r="O3217">
            <v>38529</v>
          </cell>
        </row>
        <row r="3218">
          <cell r="O3218" t="str">
            <v>-</v>
          </cell>
        </row>
        <row r="3219">
          <cell r="O3219">
            <v>38529</v>
          </cell>
        </row>
        <row r="3220">
          <cell r="O3220" t="str">
            <v>-</v>
          </cell>
        </row>
        <row r="3221">
          <cell r="O3221">
            <v>38529</v>
          </cell>
        </row>
        <row r="3222">
          <cell r="O3222" t="str">
            <v>-</v>
          </cell>
        </row>
        <row r="3223">
          <cell r="O3223">
            <v>38529</v>
          </cell>
        </row>
        <row r="3224">
          <cell r="O3224" t="str">
            <v>-</v>
          </cell>
        </row>
        <row r="3225">
          <cell r="O3225">
            <v>38529</v>
          </cell>
        </row>
        <row r="3226">
          <cell r="O3226" t="str">
            <v>-</v>
          </cell>
        </row>
        <row r="3227">
          <cell r="O3227">
            <v>38529</v>
          </cell>
        </row>
        <row r="3228">
          <cell r="O3228" t="str">
            <v>-</v>
          </cell>
        </row>
        <row r="3229">
          <cell r="O3229">
            <v>38532</v>
          </cell>
        </row>
        <row r="3230">
          <cell r="O3230" t="str">
            <v>-</v>
          </cell>
        </row>
        <row r="3231">
          <cell r="O3231" t="str">
            <v>T A112</v>
          </cell>
        </row>
        <row r="3232">
          <cell r="O3232">
            <v>38529</v>
          </cell>
        </row>
        <row r="3233">
          <cell r="O3233" t="str">
            <v>-</v>
          </cell>
        </row>
        <row r="3234">
          <cell r="O3234">
            <v>38529</v>
          </cell>
        </row>
        <row r="3235">
          <cell r="O3235" t="str">
            <v>-</v>
          </cell>
        </row>
        <row r="3236">
          <cell r="O3236">
            <v>38529</v>
          </cell>
        </row>
        <row r="3237">
          <cell r="O3237" t="str">
            <v>-</v>
          </cell>
        </row>
        <row r="3238">
          <cell r="O3238">
            <v>38529</v>
          </cell>
        </row>
        <row r="3239">
          <cell r="O3239" t="str">
            <v>-</v>
          </cell>
        </row>
        <row r="3240">
          <cell r="O3240">
            <v>38529</v>
          </cell>
        </row>
        <row r="3241">
          <cell r="O3241" t="str">
            <v>-</v>
          </cell>
        </row>
        <row r="3242">
          <cell r="O3242">
            <v>38529</v>
          </cell>
        </row>
        <row r="3243">
          <cell r="O3243" t="str">
            <v>-</v>
          </cell>
        </row>
        <row r="3244">
          <cell r="O3244">
            <v>38529</v>
          </cell>
        </row>
        <row r="3245">
          <cell r="O3245" t="str">
            <v>-</v>
          </cell>
        </row>
        <row r="3246">
          <cell r="O3246">
            <v>38529</v>
          </cell>
        </row>
        <row r="3247">
          <cell r="O3247" t="str">
            <v>-</v>
          </cell>
        </row>
        <row r="3248">
          <cell r="O3248">
            <v>38529</v>
          </cell>
        </row>
        <row r="3249">
          <cell r="O3249" t="str">
            <v>-</v>
          </cell>
        </row>
        <row r="3250">
          <cell r="O3250">
            <v>38529</v>
          </cell>
        </row>
        <row r="3251">
          <cell r="O3251" t="str">
            <v>-</v>
          </cell>
        </row>
        <row r="3252">
          <cell r="O3252">
            <v>38529</v>
          </cell>
        </row>
        <row r="3253">
          <cell r="O3253" t="str">
            <v>-</v>
          </cell>
        </row>
        <row r="3254">
          <cell r="O3254">
            <v>38529</v>
          </cell>
        </row>
        <row r="3255">
          <cell r="O3255" t="str">
            <v>-</v>
          </cell>
        </row>
        <row r="3256">
          <cell r="O3256">
            <v>38529</v>
          </cell>
        </row>
        <row r="3257">
          <cell r="O3257" t="str">
            <v>-</v>
          </cell>
        </row>
        <row r="3258">
          <cell r="O3258">
            <v>38529</v>
          </cell>
        </row>
        <row r="3259">
          <cell r="O3259" t="str">
            <v>-</v>
          </cell>
        </row>
        <row r="3260">
          <cell r="O3260">
            <v>38529</v>
          </cell>
        </row>
        <row r="3261">
          <cell r="O3261" t="str">
            <v>-</v>
          </cell>
        </row>
        <row r="3262">
          <cell r="O3262">
            <v>38529</v>
          </cell>
        </row>
        <row r="3263">
          <cell r="O3263" t="str">
            <v>-</v>
          </cell>
        </row>
        <row r="3264">
          <cell r="O3264">
            <v>38529</v>
          </cell>
        </row>
        <row r="3265">
          <cell r="O3265" t="str">
            <v>-</v>
          </cell>
        </row>
        <row r="3266">
          <cell r="O3266">
            <v>38529</v>
          </cell>
        </row>
        <row r="3267">
          <cell r="O3267" t="str">
            <v>-</v>
          </cell>
        </row>
        <row r="3268">
          <cell r="O3268">
            <v>38529</v>
          </cell>
        </row>
        <row r="3269">
          <cell r="O3269" t="str">
            <v>-</v>
          </cell>
        </row>
        <row r="3270">
          <cell r="O3270">
            <v>38529</v>
          </cell>
        </row>
        <row r="3271">
          <cell r="O3271" t="str">
            <v>-</v>
          </cell>
        </row>
        <row r="3272">
          <cell r="O3272">
            <v>38529</v>
          </cell>
        </row>
        <row r="3273">
          <cell r="O3273" t="str">
            <v>-</v>
          </cell>
        </row>
        <row r="3274">
          <cell r="O3274">
            <v>38529</v>
          </cell>
        </row>
        <row r="3275">
          <cell r="O3275" t="str">
            <v>-</v>
          </cell>
        </row>
        <row r="3276">
          <cell r="O3276">
            <v>38529</v>
          </cell>
        </row>
        <row r="3277">
          <cell r="O3277" t="str">
            <v>-</v>
          </cell>
        </row>
        <row r="3278">
          <cell r="O3278">
            <v>38529</v>
          </cell>
        </row>
        <row r="3279">
          <cell r="O3279" t="str">
            <v>-</v>
          </cell>
        </row>
        <row r="3280">
          <cell r="O3280">
            <v>38529</v>
          </cell>
        </row>
        <row r="3281">
          <cell r="O3281" t="str">
            <v>-</v>
          </cell>
        </row>
        <row r="3282">
          <cell r="O3282">
            <v>38529</v>
          </cell>
        </row>
        <row r="3283">
          <cell r="O3283" t="str">
            <v>-</v>
          </cell>
        </row>
        <row r="3284">
          <cell r="O3284" t="str">
            <v>T A112</v>
          </cell>
        </row>
        <row r="3285">
          <cell r="O3285">
            <v>38529</v>
          </cell>
        </row>
        <row r="3286">
          <cell r="O3286" t="str">
            <v>-</v>
          </cell>
        </row>
        <row r="3287">
          <cell r="O3287">
            <v>38529</v>
          </cell>
        </row>
        <row r="3288">
          <cell r="O3288" t="str">
            <v>-</v>
          </cell>
        </row>
        <row r="3289">
          <cell r="O3289">
            <v>38529</v>
          </cell>
        </row>
        <row r="3290">
          <cell r="O3290" t="str">
            <v>-</v>
          </cell>
        </row>
        <row r="3291">
          <cell r="O3291">
            <v>38529</v>
          </cell>
        </row>
        <row r="3292">
          <cell r="O3292" t="str">
            <v>-</v>
          </cell>
        </row>
        <row r="3293">
          <cell r="O3293">
            <v>38529</v>
          </cell>
        </row>
        <row r="3294">
          <cell r="O3294" t="str">
            <v>-</v>
          </cell>
        </row>
        <row r="3295">
          <cell r="O3295">
            <v>38529</v>
          </cell>
        </row>
        <row r="3296">
          <cell r="O3296" t="str">
            <v>-</v>
          </cell>
        </row>
        <row r="3297">
          <cell r="O3297">
            <v>38529</v>
          </cell>
        </row>
        <row r="3298">
          <cell r="O3298" t="str">
            <v>-</v>
          </cell>
        </row>
        <row r="3299">
          <cell r="O3299">
            <v>38529</v>
          </cell>
        </row>
        <row r="3300">
          <cell r="O3300" t="str">
            <v>-</v>
          </cell>
        </row>
        <row r="3301">
          <cell r="O3301">
            <v>38529</v>
          </cell>
        </row>
        <row r="3302">
          <cell r="O3302" t="str">
            <v>-</v>
          </cell>
        </row>
        <row r="3303">
          <cell r="O3303">
            <v>38529</v>
          </cell>
        </row>
        <row r="3304">
          <cell r="O3304" t="str">
            <v>-</v>
          </cell>
        </row>
        <row r="3305">
          <cell r="O3305">
            <v>38529</v>
          </cell>
        </row>
        <row r="3306">
          <cell r="O3306" t="str">
            <v>-</v>
          </cell>
        </row>
        <row r="3307">
          <cell r="O3307">
            <v>38529</v>
          </cell>
        </row>
        <row r="3308">
          <cell r="O3308" t="str">
            <v>-</v>
          </cell>
        </row>
        <row r="3309">
          <cell r="O3309">
            <v>38529</v>
          </cell>
        </row>
        <row r="3310">
          <cell r="O3310" t="str">
            <v>-</v>
          </cell>
        </row>
        <row r="3311">
          <cell r="O3311">
            <v>38529</v>
          </cell>
        </row>
        <row r="3312">
          <cell r="O3312" t="str">
            <v>-</v>
          </cell>
        </row>
        <row r="3313">
          <cell r="O3313">
            <v>38529</v>
          </cell>
        </row>
        <row r="3314">
          <cell r="O3314" t="str">
            <v>-</v>
          </cell>
        </row>
        <row r="3315">
          <cell r="O3315">
            <v>38529</v>
          </cell>
        </row>
        <row r="3316">
          <cell r="O3316" t="str">
            <v>-</v>
          </cell>
        </row>
        <row r="3317">
          <cell r="O3317">
            <v>38529</v>
          </cell>
        </row>
        <row r="3318">
          <cell r="O3318" t="str">
            <v>-</v>
          </cell>
        </row>
        <row r="3319">
          <cell r="O3319">
            <v>38529</v>
          </cell>
        </row>
        <row r="3320">
          <cell r="O3320" t="str">
            <v>-</v>
          </cell>
        </row>
        <row r="3321">
          <cell r="O3321">
            <v>38529</v>
          </cell>
        </row>
        <row r="3322">
          <cell r="O3322" t="str">
            <v>-</v>
          </cell>
        </row>
        <row r="3323">
          <cell r="O3323">
            <v>38529</v>
          </cell>
        </row>
        <row r="3324">
          <cell r="O3324" t="str">
            <v>-</v>
          </cell>
        </row>
        <row r="3325">
          <cell r="O3325">
            <v>38529</v>
          </cell>
        </row>
        <row r="3326">
          <cell r="O3326" t="str">
            <v>-</v>
          </cell>
        </row>
        <row r="3327">
          <cell r="O3327">
            <v>38529</v>
          </cell>
        </row>
        <row r="3328">
          <cell r="O3328" t="str">
            <v>-</v>
          </cell>
        </row>
        <row r="3329">
          <cell r="O3329">
            <v>38529</v>
          </cell>
        </row>
        <row r="3330">
          <cell r="O3330" t="str">
            <v>-</v>
          </cell>
        </row>
        <row r="3331">
          <cell r="O3331">
            <v>38529</v>
          </cell>
        </row>
        <row r="3332">
          <cell r="O3332" t="str">
            <v>-</v>
          </cell>
        </row>
        <row r="3333">
          <cell r="O3333">
            <v>38529</v>
          </cell>
        </row>
        <row r="3334">
          <cell r="O3334" t="str">
            <v>-</v>
          </cell>
        </row>
        <row r="3335">
          <cell r="O3335">
            <v>38529</v>
          </cell>
        </row>
        <row r="3336">
          <cell r="O3336" t="str">
            <v>-</v>
          </cell>
        </row>
        <row r="3337">
          <cell r="O3337" t="str">
            <v>T A112</v>
          </cell>
        </row>
        <row r="3338">
          <cell r="O3338">
            <v>38529</v>
          </cell>
        </row>
        <row r="3339">
          <cell r="O3339" t="str">
            <v>-</v>
          </cell>
        </row>
        <row r="3340">
          <cell r="O3340">
            <v>38529</v>
          </cell>
        </row>
        <row r="3341">
          <cell r="O3341" t="str">
            <v>-</v>
          </cell>
        </row>
        <row r="3342">
          <cell r="O3342">
            <v>38529</v>
          </cell>
        </row>
        <row r="3343">
          <cell r="O3343" t="str">
            <v>-</v>
          </cell>
        </row>
        <row r="3344">
          <cell r="O3344">
            <v>38529</v>
          </cell>
        </row>
        <row r="3345">
          <cell r="O3345" t="str">
            <v>-</v>
          </cell>
        </row>
        <row r="3346">
          <cell r="O3346">
            <v>38529</v>
          </cell>
        </row>
        <row r="3347">
          <cell r="O3347" t="str">
            <v>-</v>
          </cell>
        </row>
        <row r="3348">
          <cell r="O3348">
            <v>38529</v>
          </cell>
        </row>
        <row r="3349">
          <cell r="O3349" t="str">
            <v>-</v>
          </cell>
        </row>
        <row r="3350">
          <cell r="O3350">
            <v>38529</v>
          </cell>
        </row>
        <row r="3351">
          <cell r="O3351" t="str">
            <v>-</v>
          </cell>
        </row>
        <row r="3352">
          <cell r="O3352">
            <v>38529</v>
          </cell>
        </row>
        <row r="3353">
          <cell r="O3353" t="str">
            <v>-</v>
          </cell>
        </row>
        <row r="3354">
          <cell r="O3354">
            <v>38529</v>
          </cell>
        </row>
        <row r="3355">
          <cell r="O3355" t="str">
            <v>-</v>
          </cell>
        </row>
        <row r="3356">
          <cell r="O3356">
            <v>38529</v>
          </cell>
        </row>
        <row r="3357">
          <cell r="O3357" t="str">
            <v>-</v>
          </cell>
        </row>
        <row r="3358">
          <cell r="O3358">
            <v>38529</v>
          </cell>
        </row>
        <row r="3359">
          <cell r="O3359" t="str">
            <v>-</v>
          </cell>
        </row>
        <row r="3360">
          <cell r="O3360">
            <v>38529</v>
          </cell>
        </row>
        <row r="3361">
          <cell r="O3361" t="str">
            <v>-</v>
          </cell>
        </row>
        <row r="3362">
          <cell r="O3362">
            <v>38529</v>
          </cell>
        </row>
        <row r="3363">
          <cell r="O3363" t="str">
            <v>-</v>
          </cell>
        </row>
        <row r="3364">
          <cell r="O3364">
            <v>38529</v>
          </cell>
        </row>
        <row r="3365">
          <cell r="O3365" t="str">
            <v>-</v>
          </cell>
        </row>
        <row r="3366">
          <cell r="O3366">
            <v>38529</v>
          </cell>
        </row>
        <row r="3367">
          <cell r="O3367" t="str">
            <v>-</v>
          </cell>
        </row>
        <row r="3368">
          <cell r="O3368">
            <v>38529</v>
          </cell>
        </row>
        <row r="3369">
          <cell r="O3369" t="str">
            <v>-</v>
          </cell>
        </row>
        <row r="3370">
          <cell r="O3370">
            <v>38529</v>
          </cell>
        </row>
        <row r="3371">
          <cell r="O3371" t="str">
            <v>-</v>
          </cell>
        </row>
        <row r="3372">
          <cell r="O3372">
            <v>38536</v>
          </cell>
        </row>
        <row r="3373">
          <cell r="O3373" t="str">
            <v>-</v>
          </cell>
        </row>
        <row r="3374">
          <cell r="O3374">
            <v>38536</v>
          </cell>
        </row>
        <row r="3375">
          <cell r="O3375" t="str">
            <v>-</v>
          </cell>
        </row>
        <row r="3376">
          <cell r="O3376">
            <v>38536</v>
          </cell>
        </row>
        <row r="3377">
          <cell r="O3377" t="str">
            <v>-</v>
          </cell>
        </row>
        <row r="3378">
          <cell r="O3378">
            <v>38536</v>
          </cell>
        </row>
        <row r="3379">
          <cell r="O3379" t="str">
            <v>-</v>
          </cell>
        </row>
        <row r="3380">
          <cell r="O3380">
            <v>38536</v>
          </cell>
        </row>
        <row r="3381">
          <cell r="O3381" t="str">
            <v>-</v>
          </cell>
        </row>
        <row r="3382">
          <cell r="O3382">
            <v>38536</v>
          </cell>
        </row>
        <row r="3383">
          <cell r="O3383" t="str">
            <v>-</v>
          </cell>
        </row>
        <row r="3384">
          <cell r="O3384">
            <v>38536</v>
          </cell>
        </row>
        <row r="3385">
          <cell r="O3385" t="str">
            <v>-</v>
          </cell>
        </row>
        <row r="3386">
          <cell r="O3386">
            <v>38536</v>
          </cell>
        </row>
        <row r="3387">
          <cell r="O3387" t="str">
            <v>-</v>
          </cell>
        </row>
        <row r="3388">
          <cell r="O3388">
            <v>38536</v>
          </cell>
        </row>
        <row r="3389">
          <cell r="O3389" t="str">
            <v>-</v>
          </cell>
        </row>
        <row r="3390">
          <cell r="O3390" t="str">
            <v>T A112</v>
          </cell>
        </row>
        <row r="3391">
          <cell r="O3391">
            <v>38536</v>
          </cell>
        </row>
        <row r="3392">
          <cell r="O3392" t="str">
            <v>-</v>
          </cell>
        </row>
        <row r="3393">
          <cell r="O3393">
            <v>38536</v>
          </cell>
        </row>
        <row r="3394">
          <cell r="O3394" t="str">
            <v>-</v>
          </cell>
        </row>
        <row r="3395">
          <cell r="O3395">
            <v>38536</v>
          </cell>
        </row>
        <row r="3396">
          <cell r="O3396" t="str">
            <v>-</v>
          </cell>
        </row>
        <row r="3397">
          <cell r="O3397">
            <v>38536</v>
          </cell>
        </row>
        <row r="3398">
          <cell r="O3398" t="str">
            <v>-</v>
          </cell>
        </row>
        <row r="3399">
          <cell r="O3399">
            <v>38536</v>
          </cell>
        </row>
        <row r="3400">
          <cell r="O3400" t="str">
            <v>-</v>
          </cell>
        </row>
        <row r="3401">
          <cell r="O3401">
            <v>38536</v>
          </cell>
        </row>
        <row r="3402">
          <cell r="O3402" t="str">
            <v>-</v>
          </cell>
        </row>
        <row r="3403">
          <cell r="O3403">
            <v>38536</v>
          </cell>
        </row>
        <row r="3404">
          <cell r="O3404" t="str">
            <v>-</v>
          </cell>
        </row>
        <row r="3405">
          <cell r="O3405">
            <v>38536</v>
          </cell>
        </row>
        <row r="3406">
          <cell r="O3406" t="str">
            <v>-</v>
          </cell>
        </row>
        <row r="3407">
          <cell r="O3407">
            <v>38536</v>
          </cell>
        </row>
        <row r="3408">
          <cell r="O3408" t="str">
            <v>-</v>
          </cell>
        </row>
        <row r="3409">
          <cell r="O3409">
            <v>38536</v>
          </cell>
        </row>
        <row r="3410">
          <cell r="O3410" t="str">
            <v>-</v>
          </cell>
        </row>
        <row r="3411">
          <cell r="O3411">
            <v>38536</v>
          </cell>
        </row>
        <row r="3412">
          <cell r="O3412" t="str">
            <v>-</v>
          </cell>
        </row>
        <row r="3413">
          <cell r="O3413">
            <v>38536</v>
          </cell>
        </row>
        <row r="3414">
          <cell r="O3414" t="str">
            <v>-</v>
          </cell>
        </row>
        <row r="3415">
          <cell r="O3415">
            <v>38536</v>
          </cell>
        </row>
        <row r="3416">
          <cell r="O3416" t="str">
            <v>-</v>
          </cell>
        </row>
        <row r="3417">
          <cell r="O3417">
            <v>38536</v>
          </cell>
        </row>
        <row r="3418">
          <cell r="O3418" t="str">
            <v>-</v>
          </cell>
        </row>
        <row r="3419">
          <cell r="O3419">
            <v>38536</v>
          </cell>
        </row>
        <row r="3420">
          <cell r="O3420" t="str">
            <v>-</v>
          </cell>
        </row>
        <row r="3421">
          <cell r="O3421">
            <v>38536</v>
          </cell>
        </row>
        <row r="3422">
          <cell r="O3422" t="str">
            <v>-</v>
          </cell>
        </row>
        <row r="3423">
          <cell r="O3423">
            <v>38536</v>
          </cell>
        </row>
        <row r="3424">
          <cell r="O3424" t="str">
            <v>-</v>
          </cell>
        </row>
        <row r="3425">
          <cell r="O3425">
            <v>38536</v>
          </cell>
        </row>
        <row r="3426">
          <cell r="O3426" t="str">
            <v>-</v>
          </cell>
        </row>
        <row r="3427">
          <cell r="O3427">
            <v>38536</v>
          </cell>
        </row>
        <row r="3428">
          <cell r="O3428" t="str">
            <v>-</v>
          </cell>
        </row>
        <row r="3429">
          <cell r="O3429">
            <v>38536</v>
          </cell>
        </row>
        <row r="3430">
          <cell r="O3430" t="str">
            <v>-</v>
          </cell>
        </row>
        <row r="3431">
          <cell r="O3431">
            <v>38536</v>
          </cell>
        </row>
        <row r="3432">
          <cell r="O3432" t="str">
            <v>-</v>
          </cell>
        </row>
        <row r="3433">
          <cell r="O3433">
            <v>38536</v>
          </cell>
        </row>
        <row r="3434">
          <cell r="O3434" t="str">
            <v>-</v>
          </cell>
        </row>
        <row r="3435">
          <cell r="O3435">
            <v>38536</v>
          </cell>
        </row>
        <row r="3436">
          <cell r="O3436" t="str">
            <v>-</v>
          </cell>
        </row>
        <row r="3437">
          <cell r="O3437">
            <v>38536</v>
          </cell>
        </row>
        <row r="3438">
          <cell r="O3438" t="str">
            <v>-</v>
          </cell>
        </row>
        <row r="3439">
          <cell r="O3439">
            <v>38536</v>
          </cell>
        </row>
        <row r="3440">
          <cell r="O3440" t="str">
            <v>-</v>
          </cell>
        </row>
        <row r="3441">
          <cell r="O3441">
            <v>38536</v>
          </cell>
        </row>
        <row r="3442">
          <cell r="O3442" t="str">
            <v>-</v>
          </cell>
        </row>
        <row r="3443">
          <cell r="O3443" t="str">
            <v>T A112</v>
          </cell>
        </row>
        <row r="3444">
          <cell r="O3444">
            <v>38536</v>
          </cell>
        </row>
        <row r="3445">
          <cell r="O3445" t="str">
            <v>-</v>
          </cell>
        </row>
        <row r="3446">
          <cell r="O3446">
            <v>38536</v>
          </cell>
        </row>
        <row r="3447">
          <cell r="O3447" t="str">
            <v>-</v>
          </cell>
        </row>
        <row r="3448">
          <cell r="O3448">
            <v>38536</v>
          </cell>
        </row>
        <row r="3449">
          <cell r="O3449" t="str">
            <v>-</v>
          </cell>
        </row>
        <row r="3450">
          <cell r="O3450">
            <v>38536</v>
          </cell>
        </row>
        <row r="3451">
          <cell r="O3451" t="str">
            <v>-</v>
          </cell>
        </row>
        <row r="3452">
          <cell r="O3452">
            <v>38536</v>
          </cell>
        </row>
        <row r="3453">
          <cell r="O3453" t="str">
            <v>-</v>
          </cell>
        </row>
        <row r="3454">
          <cell r="O3454">
            <v>38536</v>
          </cell>
        </row>
        <row r="3455">
          <cell r="O3455" t="str">
            <v>-</v>
          </cell>
        </row>
        <row r="3456">
          <cell r="O3456">
            <v>38536</v>
          </cell>
        </row>
        <row r="3457">
          <cell r="O3457" t="str">
            <v>-</v>
          </cell>
        </row>
        <row r="3458">
          <cell r="O3458">
            <v>38536</v>
          </cell>
        </row>
        <row r="3459">
          <cell r="O3459" t="str">
            <v>-</v>
          </cell>
        </row>
        <row r="3460">
          <cell r="O3460">
            <v>38536</v>
          </cell>
        </row>
        <row r="3461">
          <cell r="O3461" t="str">
            <v>-</v>
          </cell>
        </row>
        <row r="3462">
          <cell r="O3462">
            <v>38536</v>
          </cell>
        </row>
        <row r="3463">
          <cell r="O3463" t="str">
            <v>-</v>
          </cell>
        </row>
        <row r="3464">
          <cell r="O3464">
            <v>38536</v>
          </cell>
        </row>
        <row r="3465">
          <cell r="O3465" t="str">
            <v>-</v>
          </cell>
        </row>
        <row r="3466">
          <cell r="O3466">
            <v>38540</v>
          </cell>
        </row>
        <row r="3467">
          <cell r="O3467" t="str">
            <v>-</v>
          </cell>
        </row>
        <row r="3468">
          <cell r="O3468">
            <v>38540</v>
          </cell>
        </row>
        <row r="3469">
          <cell r="O3469" t="str">
            <v>-</v>
          </cell>
        </row>
        <row r="3470">
          <cell r="O3470">
            <v>38540</v>
          </cell>
        </row>
        <row r="3471">
          <cell r="O3471" t="str">
            <v>-</v>
          </cell>
        </row>
        <row r="3472">
          <cell r="O3472">
            <v>38540</v>
          </cell>
        </row>
        <row r="3473">
          <cell r="O3473" t="str">
            <v>-</v>
          </cell>
        </row>
        <row r="3474">
          <cell r="O3474">
            <v>38540</v>
          </cell>
        </row>
        <row r="3475">
          <cell r="O3475" t="str">
            <v>-</v>
          </cell>
        </row>
        <row r="3476">
          <cell r="O3476">
            <v>38540</v>
          </cell>
        </row>
        <row r="3477">
          <cell r="O3477" t="str">
            <v>-</v>
          </cell>
        </row>
        <row r="3478">
          <cell r="O3478">
            <v>38540</v>
          </cell>
        </row>
        <row r="3479">
          <cell r="O3479" t="str">
            <v>-</v>
          </cell>
        </row>
        <row r="3480">
          <cell r="O3480">
            <v>38540</v>
          </cell>
        </row>
        <row r="3481">
          <cell r="O3481" t="str">
            <v>-</v>
          </cell>
        </row>
        <row r="3482">
          <cell r="O3482">
            <v>38540</v>
          </cell>
        </row>
        <row r="3483">
          <cell r="O3483" t="str">
            <v>-</v>
          </cell>
        </row>
        <row r="3484">
          <cell r="O3484">
            <v>38540</v>
          </cell>
        </row>
        <row r="3485">
          <cell r="O3485" t="str">
            <v>-</v>
          </cell>
        </row>
        <row r="3486">
          <cell r="O3486">
            <v>38540</v>
          </cell>
        </row>
        <row r="3487">
          <cell r="O3487" t="str">
            <v>-</v>
          </cell>
        </row>
        <row r="3488">
          <cell r="O3488">
            <v>38540</v>
          </cell>
        </row>
        <row r="3489">
          <cell r="O3489" t="str">
            <v>-</v>
          </cell>
        </row>
        <row r="3490">
          <cell r="O3490">
            <v>38540</v>
          </cell>
        </row>
        <row r="3491">
          <cell r="O3491" t="str">
            <v>-</v>
          </cell>
        </row>
        <row r="3492">
          <cell r="O3492">
            <v>38540</v>
          </cell>
        </row>
        <row r="3493">
          <cell r="O3493" t="str">
            <v>-</v>
          </cell>
        </row>
        <row r="3494">
          <cell r="O3494">
            <v>38540</v>
          </cell>
        </row>
        <row r="3495">
          <cell r="O3495" t="str">
            <v>-</v>
          </cell>
        </row>
        <row r="3496">
          <cell r="O3496" t="str">
            <v>T A112</v>
          </cell>
        </row>
        <row r="3497">
          <cell r="O3497">
            <v>38540</v>
          </cell>
        </row>
        <row r="3498">
          <cell r="O3498" t="str">
            <v>-</v>
          </cell>
        </row>
        <row r="3499">
          <cell r="O3499">
            <v>38540</v>
          </cell>
        </row>
        <row r="3500">
          <cell r="O3500" t="str">
            <v>-</v>
          </cell>
        </row>
        <row r="3501">
          <cell r="O3501">
            <v>38540</v>
          </cell>
        </row>
        <row r="3502">
          <cell r="O3502" t="str">
            <v>-</v>
          </cell>
        </row>
        <row r="3503">
          <cell r="O3503">
            <v>38540</v>
          </cell>
        </row>
        <row r="3504">
          <cell r="O3504" t="str">
            <v>-</v>
          </cell>
        </row>
        <row r="3505">
          <cell r="O3505">
            <v>38540</v>
          </cell>
        </row>
        <row r="3506">
          <cell r="O3506" t="str">
            <v>-</v>
          </cell>
        </row>
        <row r="3507">
          <cell r="O3507">
            <v>38540</v>
          </cell>
        </row>
        <row r="3508">
          <cell r="O3508" t="str">
            <v>-</v>
          </cell>
        </row>
        <row r="3509">
          <cell r="O3509">
            <v>38540</v>
          </cell>
        </row>
        <row r="3510">
          <cell r="O3510" t="str">
            <v>-</v>
          </cell>
        </row>
        <row r="3511">
          <cell r="O3511">
            <v>38540</v>
          </cell>
        </row>
        <row r="3512">
          <cell r="O3512" t="str">
            <v>-</v>
          </cell>
        </row>
        <row r="3513">
          <cell r="O3513">
            <v>38540</v>
          </cell>
        </row>
        <row r="3514">
          <cell r="O3514" t="str">
            <v>-</v>
          </cell>
        </row>
        <row r="3515">
          <cell r="O3515">
            <v>38540</v>
          </cell>
        </row>
        <row r="3516">
          <cell r="O3516" t="str">
            <v>-</v>
          </cell>
        </row>
        <row r="3517">
          <cell r="O3517">
            <v>38540</v>
          </cell>
        </row>
        <row r="3518">
          <cell r="O3518" t="str">
            <v>-</v>
          </cell>
        </row>
        <row r="3519">
          <cell r="O3519">
            <v>38540</v>
          </cell>
        </row>
        <row r="3520">
          <cell r="O3520" t="str">
            <v>-</v>
          </cell>
        </row>
        <row r="3521">
          <cell r="O3521">
            <v>38540</v>
          </cell>
        </row>
        <row r="3522">
          <cell r="O3522" t="str">
            <v>-</v>
          </cell>
        </row>
        <row r="3523">
          <cell r="O3523">
            <v>38540</v>
          </cell>
        </row>
        <row r="3524">
          <cell r="O3524" t="str">
            <v>-</v>
          </cell>
        </row>
        <row r="3525">
          <cell r="O3525">
            <v>38540</v>
          </cell>
        </row>
        <row r="3526">
          <cell r="O3526" t="str">
            <v>-</v>
          </cell>
        </row>
        <row r="3527">
          <cell r="O3527">
            <v>38540</v>
          </cell>
        </row>
        <row r="3528">
          <cell r="O3528" t="str">
            <v>-</v>
          </cell>
        </row>
        <row r="3529">
          <cell r="O3529">
            <v>38540</v>
          </cell>
        </row>
        <row r="3530">
          <cell r="O3530" t="str">
            <v>-</v>
          </cell>
        </row>
        <row r="3531">
          <cell r="O3531">
            <v>38540</v>
          </cell>
        </row>
        <row r="3532">
          <cell r="O3532" t="str">
            <v>-</v>
          </cell>
        </row>
        <row r="3533">
          <cell r="O3533">
            <v>38540</v>
          </cell>
        </row>
        <row r="3534">
          <cell r="O3534" t="str">
            <v>-</v>
          </cell>
        </row>
        <row r="3535">
          <cell r="O3535">
            <v>38540</v>
          </cell>
        </row>
        <row r="3536">
          <cell r="O3536" t="str">
            <v>-</v>
          </cell>
        </row>
        <row r="3537">
          <cell r="O3537">
            <v>38536</v>
          </cell>
        </row>
        <row r="3538">
          <cell r="O3538" t="str">
            <v>-</v>
          </cell>
        </row>
        <row r="3539">
          <cell r="O3539">
            <v>38536</v>
          </cell>
        </row>
        <row r="3540">
          <cell r="O3540" t="str">
            <v>-</v>
          </cell>
        </row>
        <row r="3541">
          <cell r="O3541">
            <v>38536</v>
          </cell>
        </row>
        <row r="3542">
          <cell r="O3542" t="str">
            <v>-</v>
          </cell>
        </row>
        <row r="3543">
          <cell r="O3543">
            <v>38543</v>
          </cell>
        </row>
        <row r="3544">
          <cell r="O3544" t="str">
            <v>-</v>
          </cell>
        </row>
        <row r="3545">
          <cell r="O3545">
            <v>38543</v>
          </cell>
        </row>
        <row r="3546">
          <cell r="O3546" t="str">
            <v>-</v>
          </cell>
        </row>
        <row r="3547">
          <cell r="O3547">
            <v>38543</v>
          </cell>
        </row>
        <row r="3548">
          <cell r="O3548" t="str">
            <v>-</v>
          </cell>
        </row>
        <row r="3549">
          <cell r="O3549" t="str">
            <v>T A112</v>
          </cell>
        </row>
        <row r="3550">
          <cell r="O3550">
            <v>38543</v>
          </cell>
        </row>
        <row r="3551">
          <cell r="O3551" t="str">
            <v>-</v>
          </cell>
        </row>
        <row r="3552">
          <cell r="O3552">
            <v>38543</v>
          </cell>
        </row>
        <row r="3553">
          <cell r="O3553" t="str">
            <v>-</v>
          </cell>
        </row>
        <row r="3554">
          <cell r="O3554">
            <v>38543</v>
          </cell>
        </row>
        <row r="3555">
          <cell r="O3555" t="str">
            <v>-</v>
          </cell>
        </row>
        <row r="3556">
          <cell r="O3556">
            <v>38543</v>
          </cell>
        </row>
        <row r="3557">
          <cell r="O3557" t="str">
            <v>-</v>
          </cell>
        </row>
        <row r="3558">
          <cell r="O3558">
            <v>38543</v>
          </cell>
        </row>
        <row r="3559">
          <cell r="O3559" t="str">
            <v>-</v>
          </cell>
        </row>
        <row r="3560">
          <cell r="O3560">
            <v>38543</v>
          </cell>
        </row>
        <row r="3561">
          <cell r="O3561" t="str">
            <v>-</v>
          </cell>
        </row>
        <row r="3562">
          <cell r="O3562">
            <v>38543</v>
          </cell>
        </row>
        <row r="3563">
          <cell r="O3563" t="str">
            <v>-</v>
          </cell>
        </row>
        <row r="3564">
          <cell r="O3564">
            <v>38543</v>
          </cell>
        </row>
        <row r="3565">
          <cell r="O3565" t="str">
            <v>-</v>
          </cell>
        </row>
        <row r="3566">
          <cell r="O3566">
            <v>38543</v>
          </cell>
        </row>
        <row r="3567">
          <cell r="O3567" t="str">
            <v>-</v>
          </cell>
        </row>
        <row r="3568">
          <cell r="O3568">
            <v>38543</v>
          </cell>
        </row>
        <row r="3569">
          <cell r="O3569" t="str">
            <v>-</v>
          </cell>
        </row>
        <row r="3570">
          <cell r="O3570">
            <v>38543</v>
          </cell>
        </row>
        <row r="3571">
          <cell r="O3571" t="str">
            <v>-</v>
          </cell>
        </row>
        <row r="3572">
          <cell r="O3572">
            <v>38543</v>
          </cell>
        </row>
        <row r="3573">
          <cell r="O3573" t="str">
            <v>-</v>
          </cell>
        </row>
        <row r="3574">
          <cell r="O3574">
            <v>38543</v>
          </cell>
        </row>
        <row r="3575">
          <cell r="O3575" t="str">
            <v>-</v>
          </cell>
        </row>
        <row r="3576">
          <cell r="O3576">
            <v>38543</v>
          </cell>
        </row>
        <row r="3577">
          <cell r="O3577" t="str">
            <v>-</v>
          </cell>
        </row>
        <row r="3578">
          <cell r="O3578">
            <v>38529</v>
          </cell>
        </row>
        <row r="3579">
          <cell r="O3579" t="str">
            <v>-</v>
          </cell>
        </row>
        <row r="3580">
          <cell r="O3580">
            <v>38546</v>
          </cell>
        </row>
        <row r="3581">
          <cell r="O3581" t="str">
            <v>-</v>
          </cell>
        </row>
        <row r="3582">
          <cell r="O3582">
            <v>38546</v>
          </cell>
        </row>
        <row r="3583">
          <cell r="O3583" t="str">
            <v>-</v>
          </cell>
        </row>
        <row r="3584">
          <cell r="O3584">
            <v>38546</v>
          </cell>
        </row>
        <row r="3585">
          <cell r="O3585" t="str">
            <v>-</v>
          </cell>
        </row>
        <row r="3586">
          <cell r="O3586">
            <v>38546</v>
          </cell>
        </row>
        <row r="3587">
          <cell r="O3587" t="str">
            <v>-</v>
          </cell>
        </row>
        <row r="3588">
          <cell r="O3588">
            <v>38546</v>
          </cell>
        </row>
        <row r="3589">
          <cell r="O3589" t="str">
            <v>-</v>
          </cell>
        </row>
        <row r="3590">
          <cell r="O3590">
            <v>38546</v>
          </cell>
        </row>
        <row r="3591">
          <cell r="O3591" t="str">
            <v>-</v>
          </cell>
        </row>
        <row r="3592">
          <cell r="O3592">
            <v>38546</v>
          </cell>
        </row>
        <row r="3593">
          <cell r="O3593" t="str">
            <v>-</v>
          </cell>
        </row>
        <row r="3594">
          <cell r="O3594">
            <v>38546</v>
          </cell>
        </row>
        <row r="3595">
          <cell r="O3595" t="str">
            <v>-</v>
          </cell>
        </row>
        <row r="3596">
          <cell r="O3596">
            <v>38546</v>
          </cell>
        </row>
        <row r="3597">
          <cell r="O3597" t="str">
            <v>-</v>
          </cell>
        </row>
        <row r="3598">
          <cell r="O3598">
            <v>38546</v>
          </cell>
        </row>
        <row r="3599">
          <cell r="O3599" t="str">
            <v>-</v>
          </cell>
        </row>
        <row r="3600">
          <cell r="O3600">
            <v>38546</v>
          </cell>
        </row>
        <row r="3601">
          <cell r="O3601" t="str">
            <v>-</v>
          </cell>
        </row>
        <row r="3602">
          <cell r="O3602" t="str">
            <v>T A112</v>
          </cell>
        </row>
        <row r="3603">
          <cell r="O3603">
            <v>38546</v>
          </cell>
        </row>
        <row r="3604">
          <cell r="O3604" t="str">
            <v>-</v>
          </cell>
        </row>
        <row r="3605">
          <cell r="O3605">
            <v>38546</v>
          </cell>
        </row>
        <row r="3606">
          <cell r="O3606" t="str">
            <v>-</v>
          </cell>
        </row>
        <row r="3607">
          <cell r="O3607">
            <v>38546</v>
          </cell>
        </row>
        <row r="3608">
          <cell r="O3608" t="str">
            <v>-</v>
          </cell>
        </row>
        <row r="3609">
          <cell r="O3609">
            <v>38546</v>
          </cell>
        </row>
        <row r="3610">
          <cell r="O3610" t="str">
            <v>-</v>
          </cell>
        </row>
        <row r="3611">
          <cell r="O3611">
            <v>38546</v>
          </cell>
        </row>
        <row r="3612">
          <cell r="O3612" t="str">
            <v>-</v>
          </cell>
        </row>
        <row r="3613">
          <cell r="O3613">
            <v>38546</v>
          </cell>
        </row>
        <row r="3614">
          <cell r="O3614" t="str">
            <v>-</v>
          </cell>
        </row>
        <row r="3615">
          <cell r="O3615">
            <v>38546</v>
          </cell>
        </row>
        <row r="3616">
          <cell r="O3616" t="str">
            <v>-</v>
          </cell>
        </row>
        <row r="3617">
          <cell r="O3617">
            <v>38546</v>
          </cell>
        </row>
        <row r="3618">
          <cell r="O3618" t="str">
            <v>-</v>
          </cell>
        </row>
        <row r="3619">
          <cell r="O3619">
            <v>38546</v>
          </cell>
        </row>
        <row r="3620">
          <cell r="O3620" t="str">
            <v>-</v>
          </cell>
        </row>
        <row r="3621">
          <cell r="O3621">
            <v>38546</v>
          </cell>
        </row>
        <row r="3622">
          <cell r="O3622" t="str">
            <v>-</v>
          </cell>
        </row>
        <row r="3623">
          <cell r="O3623">
            <v>38546</v>
          </cell>
        </row>
        <row r="3624">
          <cell r="O3624" t="str">
            <v>-</v>
          </cell>
        </row>
        <row r="3625">
          <cell r="O3625">
            <v>38546</v>
          </cell>
        </row>
        <row r="3626">
          <cell r="O3626" t="str">
            <v>-</v>
          </cell>
        </row>
        <row r="3627">
          <cell r="O3627">
            <v>38546</v>
          </cell>
        </row>
        <row r="3628">
          <cell r="O3628" t="str">
            <v>-</v>
          </cell>
        </row>
        <row r="3629">
          <cell r="O3629">
            <v>38546</v>
          </cell>
        </row>
        <row r="3630">
          <cell r="O3630" t="str">
            <v>-</v>
          </cell>
        </row>
        <row r="3631">
          <cell r="O3631">
            <v>38546</v>
          </cell>
        </row>
        <row r="3632">
          <cell r="O3632" t="str">
            <v>-</v>
          </cell>
        </row>
        <row r="3633">
          <cell r="O3633">
            <v>38546</v>
          </cell>
        </row>
        <row r="3634">
          <cell r="O3634" t="str">
            <v>-</v>
          </cell>
        </row>
        <row r="3635">
          <cell r="O3635">
            <v>38546</v>
          </cell>
        </row>
        <row r="3636">
          <cell r="O3636" t="str">
            <v>-</v>
          </cell>
        </row>
        <row r="3637">
          <cell r="O3637">
            <v>38546</v>
          </cell>
        </row>
        <row r="3638">
          <cell r="O3638" t="str">
            <v>-</v>
          </cell>
        </row>
        <row r="3639">
          <cell r="O3639">
            <v>38554</v>
          </cell>
        </row>
        <row r="3640">
          <cell r="O3640" t="str">
            <v>-</v>
          </cell>
        </row>
        <row r="3641">
          <cell r="O3641">
            <v>38554</v>
          </cell>
        </row>
        <row r="3642">
          <cell r="O3642" t="str">
            <v>-</v>
          </cell>
        </row>
        <row r="3643">
          <cell r="O3643">
            <v>38554</v>
          </cell>
        </row>
        <row r="3644">
          <cell r="O3644" t="str">
            <v>-</v>
          </cell>
        </row>
        <row r="3645">
          <cell r="O3645">
            <v>38554</v>
          </cell>
        </row>
        <row r="3646">
          <cell r="O3646" t="str">
            <v>-</v>
          </cell>
        </row>
        <row r="3647">
          <cell r="O3647">
            <v>38554</v>
          </cell>
        </row>
        <row r="3648">
          <cell r="O3648" t="str">
            <v>-</v>
          </cell>
        </row>
        <row r="3649">
          <cell r="O3649">
            <v>38554</v>
          </cell>
        </row>
        <row r="3650">
          <cell r="O3650" t="str">
            <v>-</v>
          </cell>
        </row>
        <row r="3651">
          <cell r="O3651">
            <v>38554</v>
          </cell>
        </row>
        <row r="3652">
          <cell r="O3652" t="str">
            <v>-</v>
          </cell>
        </row>
        <row r="3653">
          <cell r="O3653">
            <v>38554</v>
          </cell>
        </row>
        <row r="3654">
          <cell r="O3654" t="str">
            <v>-</v>
          </cell>
        </row>
        <row r="3655">
          <cell r="O3655" t="str">
            <v>T A112</v>
          </cell>
        </row>
        <row r="3656">
          <cell r="O3656">
            <v>38554</v>
          </cell>
        </row>
        <row r="3657">
          <cell r="O3657" t="str">
            <v>-</v>
          </cell>
        </row>
        <row r="3658">
          <cell r="O3658">
            <v>38554</v>
          </cell>
        </row>
        <row r="3659">
          <cell r="O3659" t="str">
            <v>-</v>
          </cell>
        </row>
        <row r="3660">
          <cell r="O3660">
            <v>38554</v>
          </cell>
        </row>
        <row r="3661">
          <cell r="O3661" t="str">
            <v>-</v>
          </cell>
        </row>
        <row r="3662">
          <cell r="O3662">
            <v>38554</v>
          </cell>
        </row>
        <row r="3663">
          <cell r="O3663" t="str">
            <v>-</v>
          </cell>
        </row>
        <row r="3664">
          <cell r="O3664">
            <v>38550</v>
          </cell>
        </row>
        <row r="3665">
          <cell r="O3665" t="str">
            <v>-</v>
          </cell>
        </row>
        <row r="3666">
          <cell r="O3666">
            <v>38550</v>
          </cell>
        </row>
        <row r="3667">
          <cell r="O3667" t="str">
            <v>-</v>
          </cell>
        </row>
        <row r="3668">
          <cell r="O3668">
            <v>38550</v>
          </cell>
        </row>
        <row r="3669">
          <cell r="O3669" t="str">
            <v>-</v>
          </cell>
        </row>
        <row r="3670">
          <cell r="O3670">
            <v>38550</v>
          </cell>
        </row>
        <row r="3671">
          <cell r="O3671" t="str">
            <v>-</v>
          </cell>
        </row>
        <row r="3672">
          <cell r="O3672">
            <v>38550</v>
          </cell>
        </row>
        <row r="3673">
          <cell r="O3673" t="str">
            <v>-</v>
          </cell>
        </row>
        <row r="3674">
          <cell r="O3674">
            <v>38550</v>
          </cell>
        </row>
        <row r="3675">
          <cell r="O3675" t="str">
            <v>-</v>
          </cell>
        </row>
        <row r="3676">
          <cell r="O3676">
            <v>38550</v>
          </cell>
        </row>
        <row r="3677">
          <cell r="O3677" t="str">
            <v>-</v>
          </cell>
        </row>
        <row r="3678">
          <cell r="O3678">
            <v>38550</v>
          </cell>
        </row>
        <row r="3679">
          <cell r="O3679" t="str">
            <v>-</v>
          </cell>
        </row>
        <row r="3680">
          <cell r="O3680">
            <v>38550</v>
          </cell>
        </row>
        <row r="3681">
          <cell r="O3681" t="str">
            <v>-</v>
          </cell>
        </row>
        <row r="3682">
          <cell r="O3682">
            <v>38550</v>
          </cell>
        </row>
        <row r="3683">
          <cell r="O3683" t="str">
            <v>-</v>
          </cell>
        </row>
        <row r="3684">
          <cell r="O3684">
            <v>38550</v>
          </cell>
        </row>
        <row r="3685">
          <cell r="O3685" t="str">
            <v>-</v>
          </cell>
        </row>
        <row r="3686">
          <cell r="O3686">
            <v>38550</v>
          </cell>
        </row>
        <row r="3687">
          <cell r="O3687" t="str">
            <v>-</v>
          </cell>
        </row>
        <row r="3688">
          <cell r="O3688">
            <v>38550</v>
          </cell>
        </row>
        <row r="3689">
          <cell r="O3689" t="str">
            <v>-</v>
          </cell>
        </row>
        <row r="3690">
          <cell r="O3690">
            <v>38550</v>
          </cell>
        </row>
        <row r="3691">
          <cell r="O3691" t="str">
            <v>-</v>
          </cell>
        </row>
        <row r="3692">
          <cell r="O3692">
            <v>38550</v>
          </cell>
        </row>
        <row r="3693">
          <cell r="O3693" t="str">
            <v>-</v>
          </cell>
        </row>
        <row r="3694">
          <cell r="O3694">
            <v>38550</v>
          </cell>
        </row>
        <row r="3695">
          <cell r="O3695" t="str">
            <v>-</v>
          </cell>
        </row>
        <row r="3696">
          <cell r="O3696">
            <v>38550</v>
          </cell>
        </row>
        <row r="3697">
          <cell r="O3697" t="str">
            <v>-</v>
          </cell>
        </row>
        <row r="3698">
          <cell r="O3698">
            <v>38550</v>
          </cell>
        </row>
        <row r="3699">
          <cell r="O3699" t="str">
            <v>-</v>
          </cell>
        </row>
        <row r="3700">
          <cell r="O3700">
            <v>38550</v>
          </cell>
        </row>
        <row r="3701">
          <cell r="O3701" t="str">
            <v>-</v>
          </cell>
        </row>
        <row r="3702">
          <cell r="O3702">
            <v>38550</v>
          </cell>
        </row>
        <row r="3703">
          <cell r="O3703" t="str">
            <v>-</v>
          </cell>
        </row>
        <row r="3704">
          <cell r="O3704">
            <v>38550</v>
          </cell>
        </row>
        <row r="3705">
          <cell r="O3705" t="str">
            <v>-</v>
          </cell>
        </row>
        <row r="3706">
          <cell r="O3706">
            <v>38550</v>
          </cell>
        </row>
        <row r="3707">
          <cell r="O3707" t="str">
            <v>-</v>
          </cell>
        </row>
        <row r="3708">
          <cell r="O3708" t="str">
            <v>T A112</v>
          </cell>
        </row>
        <row r="3709">
          <cell r="O3709">
            <v>38550</v>
          </cell>
        </row>
        <row r="3710">
          <cell r="O3710" t="str">
            <v>-</v>
          </cell>
        </row>
        <row r="3711">
          <cell r="O3711">
            <v>38550</v>
          </cell>
        </row>
        <row r="3712">
          <cell r="O3712" t="str">
            <v>-</v>
          </cell>
        </row>
        <row r="3713">
          <cell r="O3713">
            <v>38550</v>
          </cell>
        </row>
        <row r="3714">
          <cell r="O3714" t="str">
            <v>-</v>
          </cell>
        </row>
        <row r="3715">
          <cell r="O3715">
            <v>38550</v>
          </cell>
        </row>
        <row r="3716">
          <cell r="O3716" t="str">
            <v>-</v>
          </cell>
        </row>
        <row r="3717">
          <cell r="O3717">
            <v>38550</v>
          </cell>
        </row>
        <row r="3718">
          <cell r="O3718" t="str">
            <v>-</v>
          </cell>
        </row>
        <row r="3719">
          <cell r="O3719">
            <v>38550</v>
          </cell>
        </row>
        <row r="3720">
          <cell r="O3720" t="str">
            <v>-</v>
          </cell>
        </row>
        <row r="3721">
          <cell r="O3721">
            <v>38550</v>
          </cell>
        </row>
        <row r="3722">
          <cell r="O3722" t="str">
            <v>-</v>
          </cell>
        </row>
        <row r="3723">
          <cell r="O3723">
            <v>38550</v>
          </cell>
        </row>
        <row r="3724">
          <cell r="O3724" t="str">
            <v>-</v>
          </cell>
        </row>
        <row r="3725">
          <cell r="O3725">
            <v>38550</v>
          </cell>
        </row>
        <row r="3726">
          <cell r="O3726" t="str">
            <v>-</v>
          </cell>
        </row>
        <row r="3727">
          <cell r="O3727">
            <v>38550</v>
          </cell>
        </row>
        <row r="3728">
          <cell r="O3728" t="str">
            <v>-</v>
          </cell>
        </row>
        <row r="3729">
          <cell r="O3729">
            <v>38550</v>
          </cell>
        </row>
        <row r="3730">
          <cell r="O3730" t="str">
            <v>-</v>
          </cell>
        </row>
        <row r="3731">
          <cell r="O3731">
            <v>38550</v>
          </cell>
        </row>
        <row r="3732">
          <cell r="O3732" t="str">
            <v>-</v>
          </cell>
        </row>
        <row r="3733">
          <cell r="O3733">
            <v>38550</v>
          </cell>
        </row>
        <row r="3734">
          <cell r="O3734" t="str">
            <v>-</v>
          </cell>
        </row>
        <row r="3735">
          <cell r="O3735">
            <v>38550</v>
          </cell>
        </row>
        <row r="3736">
          <cell r="O3736" t="str">
            <v>-</v>
          </cell>
        </row>
        <row r="3737">
          <cell r="O3737">
            <v>38550</v>
          </cell>
        </row>
        <row r="3738">
          <cell r="O3738" t="str">
            <v>-</v>
          </cell>
        </row>
        <row r="3739">
          <cell r="O3739">
            <v>38550</v>
          </cell>
        </row>
        <row r="3740">
          <cell r="O3740" t="str">
            <v>-</v>
          </cell>
        </row>
        <row r="3741">
          <cell r="O3741">
            <v>38550</v>
          </cell>
        </row>
        <row r="3742">
          <cell r="O3742" t="str">
            <v>-</v>
          </cell>
        </row>
        <row r="3743">
          <cell r="O3743">
            <v>38550</v>
          </cell>
        </row>
        <row r="3744">
          <cell r="O3744" t="str">
            <v>-</v>
          </cell>
        </row>
        <row r="3745">
          <cell r="O3745">
            <v>38550</v>
          </cell>
        </row>
        <row r="3746">
          <cell r="O3746" t="str">
            <v>-</v>
          </cell>
        </row>
        <row r="3747">
          <cell r="O3747">
            <v>38550</v>
          </cell>
        </row>
        <row r="3748">
          <cell r="O3748" t="str">
            <v>-</v>
          </cell>
        </row>
        <row r="3749">
          <cell r="O3749">
            <v>38550</v>
          </cell>
        </row>
        <row r="3750">
          <cell r="O3750" t="str">
            <v>-</v>
          </cell>
        </row>
        <row r="3751">
          <cell r="O3751">
            <v>38550</v>
          </cell>
        </row>
        <row r="3752">
          <cell r="O3752" t="str">
            <v>-</v>
          </cell>
        </row>
        <row r="3753">
          <cell r="O3753">
            <v>38550</v>
          </cell>
        </row>
        <row r="3754">
          <cell r="O3754" t="str">
            <v>-</v>
          </cell>
        </row>
        <row r="3755">
          <cell r="O3755">
            <v>38550</v>
          </cell>
        </row>
        <row r="3756">
          <cell r="O3756" t="str">
            <v>-</v>
          </cell>
        </row>
        <row r="3757">
          <cell r="O3757">
            <v>38550</v>
          </cell>
        </row>
        <row r="3758">
          <cell r="O3758" t="str">
            <v>-</v>
          </cell>
        </row>
        <row r="3759">
          <cell r="O3759">
            <v>38550</v>
          </cell>
        </row>
        <row r="3760">
          <cell r="O3760" t="str">
            <v>-</v>
          </cell>
        </row>
        <row r="3761">
          <cell r="O3761" t="str">
            <v>T A112</v>
          </cell>
        </row>
        <row r="3762">
          <cell r="O3762">
            <v>38550</v>
          </cell>
        </row>
        <row r="3763">
          <cell r="O3763" t="str">
            <v>-</v>
          </cell>
        </row>
        <row r="3764">
          <cell r="O3764">
            <v>38550</v>
          </cell>
        </row>
        <row r="3765">
          <cell r="O3765" t="str">
            <v>-</v>
          </cell>
        </row>
        <row r="3766">
          <cell r="O3766">
            <v>38550</v>
          </cell>
        </row>
        <row r="3767">
          <cell r="O3767" t="str">
            <v>-</v>
          </cell>
        </row>
        <row r="3768">
          <cell r="O3768">
            <v>38550</v>
          </cell>
        </row>
        <row r="3769">
          <cell r="O3769" t="str">
            <v>-</v>
          </cell>
        </row>
        <row r="3770">
          <cell r="O3770">
            <v>38550</v>
          </cell>
        </row>
        <row r="3771">
          <cell r="O3771" t="str">
            <v>-</v>
          </cell>
        </row>
        <row r="3772">
          <cell r="O3772">
            <v>38550</v>
          </cell>
        </row>
        <row r="3773">
          <cell r="O3773" t="str">
            <v>-</v>
          </cell>
        </row>
        <row r="3774">
          <cell r="O3774">
            <v>38550</v>
          </cell>
        </row>
        <row r="3775">
          <cell r="O3775" t="str">
            <v>-</v>
          </cell>
        </row>
        <row r="3776">
          <cell r="O3776">
            <v>38550</v>
          </cell>
        </row>
        <row r="3777">
          <cell r="O3777" t="str">
            <v>-</v>
          </cell>
        </row>
        <row r="3778">
          <cell r="O3778">
            <v>38550</v>
          </cell>
        </row>
        <row r="3779">
          <cell r="O3779" t="str">
            <v>-</v>
          </cell>
        </row>
        <row r="3780">
          <cell r="O3780">
            <v>38550</v>
          </cell>
        </row>
        <row r="3781">
          <cell r="O3781" t="str">
            <v>-</v>
          </cell>
        </row>
        <row r="3782">
          <cell r="O3782">
            <v>38550</v>
          </cell>
        </row>
        <row r="3783">
          <cell r="O3783" t="str">
            <v>-</v>
          </cell>
        </row>
        <row r="3784">
          <cell r="O3784">
            <v>38550</v>
          </cell>
        </row>
        <row r="3785">
          <cell r="O3785" t="str">
            <v>-</v>
          </cell>
        </row>
        <row r="3786">
          <cell r="O3786">
            <v>38550</v>
          </cell>
        </row>
        <row r="3787">
          <cell r="O3787" t="str">
            <v>-</v>
          </cell>
        </row>
        <row r="3788">
          <cell r="O3788">
            <v>38550</v>
          </cell>
        </row>
        <row r="3789">
          <cell r="O3789" t="str">
            <v>-</v>
          </cell>
        </row>
        <row r="3790">
          <cell r="O3790">
            <v>38550</v>
          </cell>
        </row>
        <row r="3791">
          <cell r="O3791" t="str">
            <v>-</v>
          </cell>
        </row>
        <row r="3792">
          <cell r="O3792">
            <v>38550</v>
          </cell>
        </row>
        <row r="3793">
          <cell r="O3793" t="str">
            <v>-</v>
          </cell>
        </row>
        <row r="3794">
          <cell r="O3794">
            <v>38550</v>
          </cell>
        </row>
        <row r="3795">
          <cell r="O3795" t="str">
            <v>-</v>
          </cell>
        </row>
        <row r="3796">
          <cell r="O3796">
            <v>38550</v>
          </cell>
        </row>
        <row r="3797">
          <cell r="O3797" t="str">
            <v>-</v>
          </cell>
        </row>
        <row r="3798">
          <cell r="O3798">
            <v>38550</v>
          </cell>
        </row>
        <row r="3799">
          <cell r="O3799" t="str">
            <v>-</v>
          </cell>
        </row>
        <row r="3800">
          <cell r="O3800">
            <v>38550</v>
          </cell>
        </row>
        <row r="3801">
          <cell r="O3801" t="str">
            <v>-</v>
          </cell>
        </row>
        <row r="3802">
          <cell r="O3802">
            <v>38550</v>
          </cell>
        </row>
        <row r="3803">
          <cell r="O3803" t="str">
            <v>-</v>
          </cell>
        </row>
        <row r="3804">
          <cell r="O3804">
            <v>38550</v>
          </cell>
        </row>
        <row r="3805">
          <cell r="O3805" t="str">
            <v>-</v>
          </cell>
        </row>
        <row r="3806">
          <cell r="O3806">
            <v>38550</v>
          </cell>
        </row>
        <row r="3807">
          <cell r="O3807" t="str">
            <v>-</v>
          </cell>
        </row>
        <row r="3808">
          <cell r="O3808">
            <v>38511</v>
          </cell>
        </row>
        <row r="3809">
          <cell r="O3809" t="str">
            <v>-</v>
          </cell>
        </row>
        <row r="3810">
          <cell r="O3810">
            <v>38511</v>
          </cell>
        </row>
        <row r="3811">
          <cell r="O3811" t="str">
            <v>-</v>
          </cell>
        </row>
        <row r="3812">
          <cell r="O3812">
            <v>38557</v>
          </cell>
        </row>
        <row r="3813">
          <cell r="O3813" t="str">
            <v>-</v>
          </cell>
        </row>
        <row r="3814">
          <cell r="O3814" t="str">
            <v>T A112</v>
          </cell>
        </row>
        <row r="3815">
          <cell r="O3815">
            <v>38557</v>
          </cell>
        </row>
        <row r="3816">
          <cell r="O3816" t="str">
            <v>-</v>
          </cell>
        </row>
        <row r="3817">
          <cell r="O3817">
            <v>38557</v>
          </cell>
        </row>
        <row r="3818">
          <cell r="O3818" t="str">
            <v>-</v>
          </cell>
        </row>
        <row r="3819">
          <cell r="O3819">
            <v>38557</v>
          </cell>
        </row>
        <row r="3820">
          <cell r="O3820" t="str">
            <v>-</v>
          </cell>
        </row>
        <row r="3821">
          <cell r="O3821">
            <v>38557</v>
          </cell>
        </row>
        <row r="3822">
          <cell r="O3822" t="str">
            <v>-</v>
          </cell>
        </row>
        <row r="3823">
          <cell r="O3823">
            <v>38557</v>
          </cell>
        </row>
        <row r="3824">
          <cell r="O3824" t="str">
            <v>-</v>
          </cell>
        </row>
        <row r="3825">
          <cell r="O3825">
            <v>38557</v>
          </cell>
        </row>
        <row r="3826">
          <cell r="O3826" t="str">
            <v>-</v>
          </cell>
        </row>
        <row r="3827">
          <cell r="O3827">
            <v>38557</v>
          </cell>
        </row>
        <row r="3828">
          <cell r="O3828" t="str">
            <v>-</v>
          </cell>
        </row>
        <row r="3829">
          <cell r="O3829">
            <v>38557</v>
          </cell>
        </row>
        <row r="3830">
          <cell r="O3830" t="str">
            <v>-</v>
          </cell>
        </row>
        <row r="3831">
          <cell r="O3831">
            <v>38557</v>
          </cell>
        </row>
        <row r="3832">
          <cell r="O3832" t="str">
            <v>-</v>
          </cell>
        </row>
        <row r="3833">
          <cell r="O3833">
            <v>38557</v>
          </cell>
        </row>
        <row r="3834">
          <cell r="O3834" t="str">
            <v>-</v>
          </cell>
        </row>
        <row r="3835">
          <cell r="O3835">
            <v>38557</v>
          </cell>
        </row>
        <row r="3836">
          <cell r="O3836" t="str">
            <v>-</v>
          </cell>
        </row>
        <row r="3837">
          <cell r="O3837">
            <v>38557</v>
          </cell>
        </row>
        <row r="3838">
          <cell r="O3838" t="str">
            <v>-</v>
          </cell>
        </row>
        <row r="3839">
          <cell r="O3839">
            <v>38557</v>
          </cell>
        </row>
        <row r="3840">
          <cell r="O3840" t="str">
            <v>-</v>
          </cell>
        </row>
        <row r="3841">
          <cell r="O3841">
            <v>38557</v>
          </cell>
        </row>
        <row r="3842">
          <cell r="O3842" t="str">
            <v>-</v>
          </cell>
        </row>
        <row r="3843">
          <cell r="O3843">
            <v>38557</v>
          </cell>
        </row>
        <row r="3844">
          <cell r="O3844" t="str">
            <v>-</v>
          </cell>
        </row>
        <row r="3845">
          <cell r="O3845">
            <v>38557</v>
          </cell>
        </row>
        <row r="3846">
          <cell r="O3846" t="str">
            <v>-</v>
          </cell>
        </row>
        <row r="3847">
          <cell r="O3847">
            <v>38557</v>
          </cell>
        </row>
        <row r="3848">
          <cell r="O3848" t="str">
            <v>-</v>
          </cell>
        </row>
        <row r="3849">
          <cell r="O3849">
            <v>38557</v>
          </cell>
        </row>
        <row r="3850">
          <cell r="O3850" t="str">
            <v>-</v>
          </cell>
        </row>
        <row r="3851">
          <cell r="O3851">
            <v>38557</v>
          </cell>
        </row>
        <row r="3852">
          <cell r="O3852" t="str">
            <v>-</v>
          </cell>
        </row>
        <row r="3853">
          <cell r="O3853">
            <v>38557</v>
          </cell>
        </row>
        <row r="3854">
          <cell r="O3854" t="str">
            <v>-</v>
          </cell>
        </row>
        <row r="3855">
          <cell r="O3855">
            <v>38557</v>
          </cell>
        </row>
        <row r="3856">
          <cell r="O3856" t="str">
            <v>-</v>
          </cell>
        </row>
        <row r="3857">
          <cell r="O3857">
            <v>38557</v>
          </cell>
        </row>
        <row r="3858">
          <cell r="O3858" t="str">
            <v>-</v>
          </cell>
        </row>
        <row r="3859">
          <cell r="O3859">
            <v>38557</v>
          </cell>
        </row>
        <row r="3860">
          <cell r="O3860" t="str">
            <v>-</v>
          </cell>
        </row>
        <row r="3861">
          <cell r="O3861">
            <v>38557</v>
          </cell>
        </row>
        <row r="3862">
          <cell r="O3862" t="str">
            <v>-</v>
          </cell>
        </row>
        <row r="3863">
          <cell r="O3863">
            <v>38557</v>
          </cell>
        </row>
        <row r="3864">
          <cell r="O3864" t="str">
            <v>-</v>
          </cell>
        </row>
        <row r="3865">
          <cell r="O3865">
            <v>38557</v>
          </cell>
        </row>
        <row r="3866">
          <cell r="O3866" t="str">
            <v>-</v>
          </cell>
        </row>
        <row r="3867">
          <cell r="O3867" t="str">
            <v>T A112</v>
          </cell>
        </row>
        <row r="3868">
          <cell r="O3868">
            <v>38557</v>
          </cell>
        </row>
        <row r="3869">
          <cell r="O3869" t="str">
            <v>-</v>
          </cell>
        </row>
        <row r="3870">
          <cell r="O3870">
            <v>38557</v>
          </cell>
        </row>
        <row r="3871">
          <cell r="O3871" t="str">
            <v>-</v>
          </cell>
        </row>
        <row r="3872">
          <cell r="O3872">
            <v>38557</v>
          </cell>
        </row>
        <row r="3873">
          <cell r="O3873" t="str">
            <v>-</v>
          </cell>
        </row>
        <row r="3874">
          <cell r="O3874">
            <v>38557</v>
          </cell>
        </row>
        <row r="3875">
          <cell r="O3875" t="str">
            <v>-</v>
          </cell>
        </row>
        <row r="3876">
          <cell r="O3876">
            <v>38557</v>
          </cell>
        </row>
        <row r="3877">
          <cell r="O3877" t="str">
            <v>-</v>
          </cell>
        </row>
        <row r="3878">
          <cell r="O3878">
            <v>38557</v>
          </cell>
        </row>
        <row r="3879">
          <cell r="O3879" t="str">
            <v>-</v>
          </cell>
        </row>
        <row r="3880">
          <cell r="O3880">
            <v>38557</v>
          </cell>
        </row>
        <row r="3881">
          <cell r="O3881" t="str">
            <v>-</v>
          </cell>
        </row>
        <row r="3882">
          <cell r="O3882">
            <v>38557</v>
          </cell>
        </row>
        <row r="3883">
          <cell r="O3883" t="str">
            <v>-</v>
          </cell>
        </row>
        <row r="3884">
          <cell r="O3884">
            <v>38557</v>
          </cell>
        </row>
        <row r="3885">
          <cell r="O3885" t="str">
            <v>-</v>
          </cell>
        </row>
        <row r="3886">
          <cell r="O3886">
            <v>38557</v>
          </cell>
        </row>
        <row r="3887">
          <cell r="O3887" t="str">
            <v>-</v>
          </cell>
        </row>
        <row r="3888">
          <cell r="O3888">
            <v>38557</v>
          </cell>
        </row>
        <row r="3889">
          <cell r="O3889" t="str">
            <v>-</v>
          </cell>
        </row>
        <row r="3890">
          <cell r="O3890">
            <v>38557</v>
          </cell>
        </row>
        <row r="3891">
          <cell r="O3891" t="str">
            <v>-</v>
          </cell>
        </row>
        <row r="3892">
          <cell r="O3892">
            <v>38557</v>
          </cell>
        </row>
        <row r="3893">
          <cell r="O3893" t="str">
            <v>-</v>
          </cell>
        </row>
        <row r="3894">
          <cell r="O3894">
            <v>38557</v>
          </cell>
        </row>
        <row r="3895">
          <cell r="O3895" t="str">
            <v>-</v>
          </cell>
        </row>
        <row r="3896">
          <cell r="O3896">
            <v>38557</v>
          </cell>
        </row>
        <row r="3897">
          <cell r="O3897" t="str">
            <v>-</v>
          </cell>
        </row>
        <row r="3898">
          <cell r="O3898">
            <v>38557</v>
          </cell>
        </row>
        <row r="3899">
          <cell r="O3899" t="str">
            <v>-</v>
          </cell>
        </row>
        <row r="3900">
          <cell r="O3900">
            <v>38557</v>
          </cell>
        </row>
        <row r="3901">
          <cell r="O3901" t="str">
            <v>-</v>
          </cell>
        </row>
        <row r="3902">
          <cell r="O3902">
            <v>38557</v>
          </cell>
        </row>
        <row r="3903">
          <cell r="O3903" t="str">
            <v>-</v>
          </cell>
        </row>
        <row r="3904">
          <cell r="O3904">
            <v>38557</v>
          </cell>
        </row>
        <row r="3905">
          <cell r="O3905" t="str">
            <v>-</v>
          </cell>
        </row>
        <row r="3906">
          <cell r="O3906">
            <v>38557</v>
          </cell>
        </row>
        <row r="3907">
          <cell r="O3907" t="str">
            <v>-</v>
          </cell>
        </row>
        <row r="3908">
          <cell r="O3908">
            <v>38557</v>
          </cell>
        </row>
        <row r="3909">
          <cell r="O3909" t="str">
            <v>-</v>
          </cell>
        </row>
        <row r="3910">
          <cell r="O3910">
            <v>38557</v>
          </cell>
        </row>
        <row r="3911">
          <cell r="O3911" t="str">
            <v>-</v>
          </cell>
        </row>
        <row r="3912">
          <cell r="O3912">
            <v>38557</v>
          </cell>
        </row>
        <row r="3913">
          <cell r="O3913" t="str">
            <v>-</v>
          </cell>
        </row>
        <row r="3914">
          <cell r="O3914">
            <v>38557</v>
          </cell>
        </row>
        <row r="3915">
          <cell r="O3915" t="str">
            <v>-</v>
          </cell>
        </row>
        <row r="3916">
          <cell r="O3916">
            <v>38557</v>
          </cell>
        </row>
        <row r="3917">
          <cell r="O3917" t="str">
            <v>-</v>
          </cell>
        </row>
        <row r="3918">
          <cell r="O3918">
            <v>38557</v>
          </cell>
        </row>
        <row r="3919">
          <cell r="O3919" t="str">
            <v>-</v>
          </cell>
        </row>
        <row r="3920">
          <cell r="O3920" t="str">
            <v>T A112</v>
          </cell>
        </row>
        <row r="3921">
          <cell r="O3921">
            <v>38557</v>
          </cell>
        </row>
        <row r="3922">
          <cell r="O3922" t="str">
            <v>-</v>
          </cell>
        </row>
        <row r="3923">
          <cell r="O3923">
            <v>38557</v>
          </cell>
        </row>
        <row r="3924">
          <cell r="O3924" t="str">
            <v>-</v>
          </cell>
        </row>
        <row r="3925">
          <cell r="O3925">
            <v>38557</v>
          </cell>
        </row>
        <row r="3926">
          <cell r="O3926" t="str">
            <v>-</v>
          </cell>
        </row>
        <row r="3927">
          <cell r="O3927">
            <v>38557</v>
          </cell>
        </row>
        <row r="3928">
          <cell r="O3928" t="str">
            <v>-</v>
          </cell>
        </row>
        <row r="3929">
          <cell r="O3929">
            <v>38557</v>
          </cell>
        </row>
        <row r="3930">
          <cell r="O3930" t="str">
            <v>-</v>
          </cell>
        </row>
        <row r="3931">
          <cell r="O3931">
            <v>38557</v>
          </cell>
        </row>
        <row r="3932">
          <cell r="O3932" t="str">
            <v>-</v>
          </cell>
        </row>
        <row r="3933">
          <cell r="O3933">
            <v>38557</v>
          </cell>
        </row>
        <row r="3934">
          <cell r="O3934" t="str">
            <v>-</v>
          </cell>
        </row>
        <row r="3935">
          <cell r="O3935">
            <v>38557</v>
          </cell>
        </row>
        <row r="3936">
          <cell r="O3936" t="str">
            <v>-</v>
          </cell>
        </row>
        <row r="3937">
          <cell r="O3937">
            <v>38564</v>
          </cell>
        </row>
        <row r="3938">
          <cell r="O3938" t="str">
            <v>-</v>
          </cell>
        </row>
        <row r="3939">
          <cell r="O3939">
            <v>38564</v>
          </cell>
        </row>
        <row r="3940">
          <cell r="O3940" t="str">
            <v>-</v>
          </cell>
        </row>
        <row r="3941">
          <cell r="O3941">
            <v>38564</v>
          </cell>
        </row>
        <row r="3942">
          <cell r="O3942" t="str">
            <v>-</v>
          </cell>
        </row>
        <row r="3943">
          <cell r="O3943">
            <v>38564</v>
          </cell>
        </row>
        <row r="3944">
          <cell r="O3944" t="str">
            <v>-</v>
          </cell>
        </row>
        <row r="3945">
          <cell r="O3945">
            <v>38564</v>
          </cell>
        </row>
        <row r="3946">
          <cell r="O3946" t="str">
            <v>-</v>
          </cell>
        </row>
        <row r="3947">
          <cell r="O3947">
            <v>38564</v>
          </cell>
        </row>
        <row r="3948">
          <cell r="O3948" t="str">
            <v>-</v>
          </cell>
        </row>
        <row r="3949">
          <cell r="O3949">
            <v>38564</v>
          </cell>
        </row>
        <row r="3950">
          <cell r="O3950" t="str">
            <v>-</v>
          </cell>
        </row>
        <row r="3951">
          <cell r="O3951">
            <v>38564</v>
          </cell>
        </row>
        <row r="3952">
          <cell r="O3952" t="str">
            <v>-</v>
          </cell>
        </row>
        <row r="3953">
          <cell r="O3953">
            <v>38564</v>
          </cell>
        </row>
        <row r="3954">
          <cell r="O3954" t="str">
            <v>-</v>
          </cell>
        </row>
        <row r="3955">
          <cell r="O3955">
            <v>38564</v>
          </cell>
        </row>
        <row r="3956">
          <cell r="O3956" t="str">
            <v>-</v>
          </cell>
        </row>
        <row r="3957">
          <cell r="O3957">
            <v>38564</v>
          </cell>
        </row>
        <row r="3958">
          <cell r="O3958" t="str">
            <v>-</v>
          </cell>
        </row>
        <row r="3959">
          <cell r="O3959">
            <v>38564</v>
          </cell>
        </row>
        <row r="3960">
          <cell r="O3960" t="str">
            <v>-</v>
          </cell>
        </row>
        <row r="3961">
          <cell r="O3961">
            <v>38564</v>
          </cell>
        </row>
        <row r="3962">
          <cell r="O3962" t="str">
            <v>-</v>
          </cell>
        </row>
        <row r="3963">
          <cell r="O3963">
            <v>38564</v>
          </cell>
        </row>
        <row r="3964">
          <cell r="O3964" t="str">
            <v>-</v>
          </cell>
        </row>
        <row r="3965">
          <cell r="O3965">
            <v>38564</v>
          </cell>
        </row>
        <row r="3966">
          <cell r="O3966" t="str">
            <v>-</v>
          </cell>
        </row>
        <row r="3967">
          <cell r="O3967">
            <v>38564</v>
          </cell>
        </row>
        <row r="3968">
          <cell r="O3968" t="str">
            <v>-</v>
          </cell>
        </row>
        <row r="3969">
          <cell r="O3969">
            <v>38564</v>
          </cell>
        </row>
        <row r="3970">
          <cell r="O3970" t="str">
            <v>-</v>
          </cell>
        </row>
        <row r="3971">
          <cell r="O3971">
            <v>38564</v>
          </cell>
        </row>
        <row r="3972">
          <cell r="O3972" t="str">
            <v>-</v>
          </cell>
        </row>
        <row r="3973">
          <cell r="O3973" t="str">
            <v>T A112</v>
          </cell>
        </row>
        <row r="3974">
          <cell r="O3974">
            <v>38564</v>
          </cell>
        </row>
        <row r="3975">
          <cell r="O3975" t="str">
            <v>-</v>
          </cell>
        </row>
        <row r="3976">
          <cell r="O3976">
            <v>38564</v>
          </cell>
        </row>
        <row r="3977">
          <cell r="O3977" t="str">
            <v>-</v>
          </cell>
        </row>
        <row r="3978">
          <cell r="O3978">
            <v>38564</v>
          </cell>
        </row>
        <row r="3979">
          <cell r="O3979" t="str">
            <v>-</v>
          </cell>
        </row>
        <row r="3980">
          <cell r="O3980">
            <v>38564</v>
          </cell>
        </row>
        <row r="3981">
          <cell r="O3981" t="str">
            <v>-</v>
          </cell>
        </row>
        <row r="3982">
          <cell r="O3982">
            <v>38564</v>
          </cell>
        </row>
        <row r="3983">
          <cell r="O3983" t="str">
            <v>-</v>
          </cell>
        </row>
        <row r="3984">
          <cell r="O3984">
            <v>38564</v>
          </cell>
        </row>
        <row r="3985">
          <cell r="O3985" t="str">
            <v>-</v>
          </cell>
        </row>
        <row r="3986">
          <cell r="O3986">
            <v>38564</v>
          </cell>
        </row>
        <row r="3987">
          <cell r="O3987" t="str">
            <v>-</v>
          </cell>
        </row>
        <row r="3988">
          <cell r="O3988">
            <v>38571</v>
          </cell>
        </row>
        <row r="3989">
          <cell r="O3989" t="str">
            <v>-</v>
          </cell>
        </row>
        <row r="3990">
          <cell r="O3990">
            <v>38571</v>
          </cell>
        </row>
        <row r="3991">
          <cell r="O3991" t="str">
            <v>-</v>
          </cell>
        </row>
        <row r="3992">
          <cell r="O3992">
            <v>38571</v>
          </cell>
        </row>
        <row r="3993">
          <cell r="O3993" t="str">
            <v>-</v>
          </cell>
        </row>
        <row r="3994">
          <cell r="O3994">
            <v>38571</v>
          </cell>
        </row>
        <row r="3995">
          <cell r="O3995" t="str">
            <v>-</v>
          </cell>
        </row>
        <row r="3996">
          <cell r="O3996">
            <v>38571</v>
          </cell>
        </row>
        <row r="3997">
          <cell r="O3997" t="str">
            <v>-</v>
          </cell>
        </row>
        <row r="3998">
          <cell r="O3998">
            <v>38571</v>
          </cell>
        </row>
        <row r="3999">
          <cell r="O3999" t="str">
            <v>-</v>
          </cell>
        </row>
        <row r="4000">
          <cell r="O4000">
            <v>38571</v>
          </cell>
        </row>
        <row r="4001">
          <cell r="O4001" t="str">
            <v>-</v>
          </cell>
        </row>
        <row r="4002">
          <cell r="O4002">
            <v>38571</v>
          </cell>
        </row>
        <row r="4003">
          <cell r="O4003" t="str">
            <v>-</v>
          </cell>
        </row>
        <row r="4004">
          <cell r="O4004">
            <v>38571</v>
          </cell>
        </row>
        <row r="4005">
          <cell r="O4005" t="str">
            <v>-</v>
          </cell>
        </row>
        <row r="4006">
          <cell r="O4006">
            <v>38571</v>
          </cell>
        </row>
        <row r="4007">
          <cell r="O4007" t="str">
            <v>-</v>
          </cell>
        </row>
        <row r="4008">
          <cell r="O4008">
            <v>38571</v>
          </cell>
        </row>
        <row r="4009">
          <cell r="O4009" t="str">
            <v>-</v>
          </cell>
        </row>
        <row r="4010">
          <cell r="O4010">
            <v>38571</v>
          </cell>
        </row>
        <row r="4011">
          <cell r="O4011" t="str">
            <v>-</v>
          </cell>
        </row>
        <row r="4012">
          <cell r="O4012">
            <v>38571</v>
          </cell>
        </row>
        <row r="4013">
          <cell r="O4013" t="str">
            <v>-</v>
          </cell>
        </row>
        <row r="4014">
          <cell r="O4014">
            <v>38571</v>
          </cell>
        </row>
        <row r="4015">
          <cell r="O4015" t="str">
            <v>-</v>
          </cell>
        </row>
        <row r="4016">
          <cell r="O4016">
            <v>38571</v>
          </cell>
        </row>
        <row r="4017">
          <cell r="O4017" t="str">
            <v>-</v>
          </cell>
        </row>
        <row r="4018">
          <cell r="O4018">
            <v>38571</v>
          </cell>
        </row>
        <row r="4019">
          <cell r="O4019" t="str">
            <v>-</v>
          </cell>
        </row>
        <row r="4020">
          <cell r="O4020">
            <v>38571</v>
          </cell>
        </row>
        <row r="4021">
          <cell r="O4021" t="str">
            <v>-</v>
          </cell>
        </row>
        <row r="4022">
          <cell r="O4022">
            <v>38571</v>
          </cell>
        </row>
        <row r="4023">
          <cell r="O4023" t="str">
            <v>-</v>
          </cell>
        </row>
        <row r="4024">
          <cell r="O4024">
            <v>38571</v>
          </cell>
        </row>
        <row r="4025">
          <cell r="O4025" t="str">
            <v>-</v>
          </cell>
        </row>
        <row r="4026">
          <cell r="O4026" t="str">
            <v>T A112</v>
          </cell>
        </row>
        <row r="4027">
          <cell r="O4027">
            <v>38571</v>
          </cell>
        </row>
        <row r="4028">
          <cell r="O4028" t="str">
            <v>-</v>
          </cell>
        </row>
        <row r="4029">
          <cell r="O4029">
            <v>38571</v>
          </cell>
        </row>
        <row r="4030">
          <cell r="O4030" t="str">
            <v>-</v>
          </cell>
        </row>
        <row r="4031">
          <cell r="O4031">
            <v>38571</v>
          </cell>
        </row>
        <row r="4032">
          <cell r="O4032" t="str">
            <v>-</v>
          </cell>
        </row>
        <row r="4033">
          <cell r="O4033">
            <v>38571</v>
          </cell>
        </row>
        <row r="4034">
          <cell r="O4034" t="str">
            <v>-</v>
          </cell>
        </row>
        <row r="4035">
          <cell r="O4035">
            <v>38571</v>
          </cell>
        </row>
        <row r="4036">
          <cell r="O4036" t="str">
            <v>-</v>
          </cell>
        </row>
        <row r="4037">
          <cell r="O4037">
            <v>38571</v>
          </cell>
        </row>
        <row r="4038">
          <cell r="O4038" t="str">
            <v>-</v>
          </cell>
        </row>
        <row r="4039">
          <cell r="O4039">
            <v>38571</v>
          </cell>
        </row>
        <row r="4040">
          <cell r="O4040" t="str">
            <v>-</v>
          </cell>
        </row>
        <row r="4041">
          <cell r="O4041">
            <v>38571</v>
          </cell>
        </row>
        <row r="4042">
          <cell r="O4042" t="str">
            <v>-</v>
          </cell>
        </row>
        <row r="4043">
          <cell r="O4043">
            <v>38571</v>
          </cell>
        </row>
        <row r="4044">
          <cell r="O4044" t="str">
            <v>-</v>
          </cell>
        </row>
        <row r="4045">
          <cell r="O4045">
            <v>38571</v>
          </cell>
        </row>
        <row r="4046">
          <cell r="O4046" t="str">
            <v>-</v>
          </cell>
        </row>
        <row r="4047">
          <cell r="O4047">
            <v>38571</v>
          </cell>
        </row>
        <row r="4048">
          <cell r="O4048" t="str">
            <v>-</v>
          </cell>
        </row>
        <row r="4049">
          <cell r="O4049">
            <v>38571</v>
          </cell>
        </row>
        <row r="4050">
          <cell r="O4050" t="str">
            <v>-</v>
          </cell>
        </row>
        <row r="4051">
          <cell r="O4051">
            <v>38571</v>
          </cell>
        </row>
        <row r="4052">
          <cell r="O4052" t="str">
            <v>-</v>
          </cell>
        </row>
        <row r="4053">
          <cell r="O4053">
            <v>38571</v>
          </cell>
        </row>
        <row r="4054">
          <cell r="O4054" t="str">
            <v>-</v>
          </cell>
        </row>
        <row r="4055">
          <cell r="O4055">
            <v>38571</v>
          </cell>
        </row>
        <row r="4056">
          <cell r="O4056" t="str">
            <v>-</v>
          </cell>
        </row>
        <row r="4057">
          <cell r="O4057">
            <v>38571</v>
          </cell>
        </row>
        <row r="4058">
          <cell r="O4058" t="str">
            <v>-</v>
          </cell>
        </row>
        <row r="4059">
          <cell r="O4059">
            <v>38571</v>
          </cell>
        </row>
        <row r="4060">
          <cell r="O4060" t="str">
            <v>-</v>
          </cell>
        </row>
        <row r="4061">
          <cell r="O4061">
            <v>38571</v>
          </cell>
        </row>
        <row r="4062">
          <cell r="O4062" t="str">
            <v>-</v>
          </cell>
        </row>
        <row r="4063">
          <cell r="O4063">
            <v>38571</v>
          </cell>
        </row>
        <row r="4064">
          <cell r="O4064" t="str">
            <v>-</v>
          </cell>
        </row>
        <row r="4065">
          <cell r="O4065">
            <v>38571</v>
          </cell>
        </row>
        <row r="4066">
          <cell r="O4066" t="str">
            <v>-</v>
          </cell>
        </row>
        <row r="4067">
          <cell r="O4067">
            <v>38571</v>
          </cell>
        </row>
        <row r="4068">
          <cell r="O4068" t="str">
            <v>-</v>
          </cell>
        </row>
        <row r="4069">
          <cell r="O4069">
            <v>38571</v>
          </cell>
        </row>
        <row r="4070">
          <cell r="O4070" t="str">
            <v>-</v>
          </cell>
        </row>
        <row r="4071">
          <cell r="O4071">
            <v>38571</v>
          </cell>
        </row>
        <row r="4072">
          <cell r="O4072" t="str">
            <v>-</v>
          </cell>
        </row>
        <row r="4073">
          <cell r="O4073">
            <v>38571</v>
          </cell>
        </row>
        <row r="4074">
          <cell r="O4074" t="str">
            <v>-</v>
          </cell>
        </row>
        <row r="4075">
          <cell r="O4075">
            <v>38571</v>
          </cell>
        </row>
        <row r="4076">
          <cell r="O4076" t="str">
            <v>-</v>
          </cell>
        </row>
        <row r="4077">
          <cell r="O4077">
            <v>38571</v>
          </cell>
        </row>
        <row r="4078">
          <cell r="O4078" t="str">
            <v>-</v>
          </cell>
        </row>
        <row r="4079">
          <cell r="O4079" t="str">
            <v>T A112</v>
          </cell>
        </row>
        <row r="4080">
          <cell r="O4080">
            <v>38571</v>
          </cell>
        </row>
        <row r="4081">
          <cell r="O4081" t="str">
            <v>-</v>
          </cell>
        </row>
        <row r="4082">
          <cell r="O4082">
            <v>38571</v>
          </cell>
        </row>
        <row r="4083">
          <cell r="O4083" t="str">
            <v>-</v>
          </cell>
        </row>
        <row r="4084">
          <cell r="O4084">
            <v>38571</v>
          </cell>
        </row>
        <row r="4085">
          <cell r="O4085" t="str">
            <v>-</v>
          </cell>
        </row>
        <row r="4086">
          <cell r="O4086">
            <v>38571</v>
          </cell>
        </row>
        <row r="4087">
          <cell r="O4087" t="str">
            <v>-</v>
          </cell>
        </row>
        <row r="4088">
          <cell r="O4088">
            <v>38571</v>
          </cell>
        </row>
        <row r="4089">
          <cell r="O4089" t="str">
            <v>-</v>
          </cell>
        </row>
        <row r="4090">
          <cell r="O4090">
            <v>38571</v>
          </cell>
        </row>
        <row r="4091">
          <cell r="O4091" t="str">
            <v>-</v>
          </cell>
        </row>
        <row r="4092">
          <cell r="O4092">
            <v>38571</v>
          </cell>
        </row>
        <row r="4093">
          <cell r="O4093" t="str">
            <v>-</v>
          </cell>
        </row>
        <row r="4094">
          <cell r="O4094">
            <v>38571</v>
          </cell>
        </row>
        <row r="4095">
          <cell r="O4095" t="str">
            <v>-</v>
          </cell>
        </row>
        <row r="4096">
          <cell r="O4096">
            <v>38571</v>
          </cell>
        </row>
        <row r="4097">
          <cell r="O4097" t="str">
            <v>-</v>
          </cell>
        </row>
        <row r="4098">
          <cell r="O4098">
            <v>38571</v>
          </cell>
        </row>
        <row r="4099">
          <cell r="O4099" t="str">
            <v>-</v>
          </cell>
        </row>
        <row r="4100">
          <cell r="O4100">
            <v>38571</v>
          </cell>
        </row>
        <row r="4101">
          <cell r="O4101" t="str">
            <v>-</v>
          </cell>
        </row>
        <row r="4102">
          <cell r="O4102">
            <v>38571</v>
          </cell>
        </row>
        <row r="4103">
          <cell r="O4103" t="str">
            <v>-</v>
          </cell>
        </row>
        <row r="4104">
          <cell r="O4104">
            <v>38571</v>
          </cell>
        </row>
        <row r="4105">
          <cell r="O4105" t="str">
            <v>-</v>
          </cell>
        </row>
        <row r="4106">
          <cell r="O4106">
            <v>38571</v>
          </cell>
        </row>
        <row r="4107">
          <cell r="O4107" t="str">
            <v>-</v>
          </cell>
        </row>
        <row r="4108">
          <cell r="O4108">
            <v>38571</v>
          </cell>
        </row>
        <row r="4109">
          <cell r="O4109" t="str">
            <v>-</v>
          </cell>
        </row>
        <row r="4110">
          <cell r="O4110">
            <v>38571</v>
          </cell>
        </row>
        <row r="4111">
          <cell r="O4111" t="str">
            <v>-</v>
          </cell>
        </row>
        <row r="4112">
          <cell r="O4112">
            <v>38571</v>
          </cell>
        </row>
        <row r="4113">
          <cell r="O4113" t="str">
            <v>-</v>
          </cell>
        </row>
        <row r="4114">
          <cell r="O4114">
            <v>38574</v>
          </cell>
        </row>
        <row r="4115">
          <cell r="O4115" t="str">
            <v>-</v>
          </cell>
        </row>
        <row r="4116">
          <cell r="O4116">
            <v>38574</v>
          </cell>
        </row>
        <row r="4117">
          <cell r="O4117" t="str">
            <v>-</v>
          </cell>
        </row>
        <row r="4118">
          <cell r="O4118">
            <v>38574</v>
          </cell>
        </row>
        <row r="4119">
          <cell r="O4119" t="str">
            <v>-</v>
          </cell>
        </row>
        <row r="4120">
          <cell r="O4120">
            <v>38574</v>
          </cell>
        </row>
        <row r="4121">
          <cell r="O4121" t="str">
            <v>-</v>
          </cell>
        </row>
        <row r="4122">
          <cell r="O4122">
            <v>38574</v>
          </cell>
        </row>
        <row r="4123">
          <cell r="O4123" t="str">
            <v>-</v>
          </cell>
        </row>
        <row r="4124">
          <cell r="O4124">
            <v>38574</v>
          </cell>
        </row>
        <row r="4125">
          <cell r="O4125" t="str">
            <v>-</v>
          </cell>
        </row>
        <row r="4126">
          <cell r="O4126">
            <v>38574</v>
          </cell>
        </row>
        <row r="4127">
          <cell r="O4127" t="str">
            <v>-</v>
          </cell>
        </row>
        <row r="4128">
          <cell r="O4128">
            <v>38574</v>
          </cell>
        </row>
        <row r="4129">
          <cell r="O4129" t="str">
            <v>-</v>
          </cell>
        </row>
        <row r="4130">
          <cell r="O4130">
            <v>38574</v>
          </cell>
        </row>
        <row r="4131">
          <cell r="O4131" t="str">
            <v>-</v>
          </cell>
        </row>
        <row r="4132">
          <cell r="O4132" t="str">
            <v>T A112</v>
          </cell>
        </row>
        <row r="4133">
          <cell r="O4133">
            <v>38574</v>
          </cell>
        </row>
        <row r="4134">
          <cell r="O4134" t="str">
            <v>-</v>
          </cell>
        </row>
        <row r="4135">
          <cell r="O4135">
            <v>38574</v>
          </cell>
        </row>
        <row r="4136">
          <cell r="O4136" t="str">
            <v>-</v>
          </cell>
        </row>
        <row r="4137">
          <cell r="O4137">
            <v>38578</v>
          </cell>
        </row>
        <row r="4138">
          <cell r="O4138" t="str">
            <v>-</v>
          </cell>
        </row>
        <row r="4139">
          <cell r="O4139">
            <v>38578</v>
          </cell>
        </row>
        <row r="4140">
          <cell r="O4140" t="str">
            <v>-</v>
          </cell>
        </row>
        <row r="4141">
          <cell r="O4141">
            <v>38578</v>
          </cell>
        </row>
        <row r="4142">
          <cell r="O4142" t="str">
            <v>-</v>
          </cell>
        </row>
        <row r="4143">
          <cell r="O4143">
            <v>38578</v>
          </cell>
        </row>
        <row r="4144">
          <cell r="O4144" t="str">
            <v>-</v>
          </cell>
        </row>
        <row r="4145">
          <cell r="O4145">
            <v>38578</v>
          </cell>
        </row>
        <row r="4146">
          <cell r="O4146" t="str">
            <v>-</v>
          </cell>
        </row>
        <row r="4147">
          <cell r="O4147">
            <v>38578</v>
          </cell>
        </row>
        <row r="4148">
          <cell r="O4148" t="str">
            <v>-</v>
          </cell>
        </row>
        <row r="4149">
          <cell r="O4149">
            <v>348</v>
          </cell>
        </row>
        <row r="4150">
          <cell r="O4150" t="str">
            <v>T A113</v>
          </cell>
        </row>
        <row r="4151">
          <cell r="O4151">
            <v>38461</v>
          </cell>
        </row>
        <row r="4152">
          <cell r="O4152" t="str">
            <v>-</v>
          </cell>
        </row>
        <row r="4153">
          <cell r="O4153">
            <v>38461</v>
          </cell>
        </row>
        <row r="4154">
          <cell r="O4154" t="str">
            <v>-</v>
          </cell>
        </row>
        <row r="4155">
          <cell r="O4155">
            <v>38461</v>
          </cell>
        </row>
        <row r="4156">
          <cell r="O4156" t="str">
            <v>-</v>
          </cell>
        </row>
        <row r="4157">
          <cell r="O4157">
            <v>38461</v>
          </cell>
        </row>
        <row r="4158">
          <cell r="O4158" t="str">
            <v>-</v>
          </cell>
        </row>
        <row r="4159">
          <cell r="O4159">
            <v>38461</v>
          </cell>
        </row>
        <row r="4160">
          <cell r="O4160" t="str">
            <v>-</v>
          </cell>
        </row>
        <row r="4161">
          <cell r="O4161">
            <v>38461</v>
          </cell>
        </row>
        <row r="4162">
          <cell r="O4162" t="str">
            <v>-</v>
          </cell>
        </row>
        <row r="4163">
          <cell r="O4163">
            <v>38461</v>
          </cell>
        </row>
        <row r="4164">
          <cell r="O4164" t="str">
            <v>-</v>
          </cell>
        </row>
        <row r="4165">
          <cell r="O4165">
            <v>38461</v>
          </cell>
        </row>
        <row r="4166">
          <cell r="O4166" t="str">
            <v>-</v>
          </cell>
        </row>
        <row r="4167">
          <cell r="O4167">
            <v>38461</v>
          </cell>
        </row>
        <row r="4168">
          <cell r="O4168" t="str">
            <v>-</v>
          </cell>
        </row>
        <row r="4169">
          <cell r="O4169">
            <v>38461</v>
          </cell>
        </row>
        <row r="4170">
          <cell r="O4170" t="str">
            <v>-</v>
          </cell>
        </row>
        <row r="4171">
          <cell r="O4171">
            <v>38461</v>
          </cell>
        </row>
        <row r="4172">
          <cell r="O4172" t="str">
            <v>-</v>
          </cell>
        </row>
        <row r="4173">
          <cell r="O4173">
            <v>38461</v>
          </cell>
        </row>
        <row r="4174">
          <cell r="O4174" t="str">
            <v>-</v>
          </cell>
        </row>
        <row r="4175">
          <cell r="O4175">
            <v>38461</v>
          </cell>
        </row>
        <row r="4176">
          <cell r="O4176" t="str">
            <v>-</v>
          </cell>
        </row>
        <row r="4177">
          <cell r="O4177">
            <v>38461</v>
          </cell>
        </row>
        <row r="4178">
          <cell r="O4178" t="str">
            <v>-</v>
          </cell>
        </row>
        <row r="4179">
          <cell r="O4179">
            <v>38461</v>
          </cell>
        </row>
        <row r="4180">
          <cell r="O4180" t="str">
            <v>-</v>
          </cell>
        </row>
        <row r="4181">
          <cell r="O4181">
            <v>38461</v>
          </cell>
        </row>
        <row r="4182">
          <cell r="O4182" t="str">
            <v>-</v>
          </cell>
        </row>
        <row r="4183">
          <cell r="O4183">
            <v>38461</v>
          </cell>
        </row>
        <row r="4184">
          <cell r="O4184" t="str">
            <v>-</v>
          </cell>
        </row>
        <row r="4185">
          <cell r="O4185">
            <v>38461</v>
          </cell>
        </row>
        <row r="4186">
          <cell r="O4186" t="str">
            <v>-</v>
          </cell>
        </row>
        <row r="4187">
          <cell r="O4187">
            <v>38461</v>
          </cell>
        </row>
        <row r="4188">
          <cell r="O4188" t="str">
            <v>-</v>
          </cell>
        </row>
        <row r="4189">
          <cell r="O4189">
            <v>38461</v>
          </cell>
        </row>
        <row r="4190">
          <cell r="O4190" t="str">
            <v>-</v>
          </cell>
        </row>
        <row r="4191">
          <cell r="O4191">
            <v>38461</v>
          </cell>
        </row>
        <row r="4192">
          <cell r="O4192" t="str">
            <v>-</v>
          </cell>
        </row>
        <row r="4193">
          <cell r="O4193">
            <v>38461</v>
          </cell>
        </row>
        <row r="4194">
          <cell r="O4194" t="str">
            <v>-</v>
          </cell>
        </row>
        <row r="4195">
          <cell r="O4195">
            <v>38461</v>
          </cell>
        </row>
        <row r="4196">
          <cell r="O4196" t="str">
            <v>-</v>
          </cell>
        </row>
        <row r="4197">
          <cell r="O4197">
            <v>38461</v>
          </cell>
        </row>
        <row r="4198">
          <cell r="O4198" t="str">
            <v>-</v>
          </cell>
        </row>
        <row r="4199">
          <cell r="O4199">
            <v>38461</v>
          </cell>
        </row>
        <row r="4200">
          <cell r="O4200" t="str">
            <v>-</v>
          </cell>
        </row>
        <row r="4201">
          <cell r="O4201">
            <v>38461</v>
          </cell>
        </row>
        <row r="4202">
          <cell r="O4202" t="str">
            <v>-</v>
          </cell>
        </row>
        <row r="4203">
          <cell r="O4203" t="str">
            <v>T A113</v>
          </cell>
        </row>
        <row r="4204">
          <cell r="O4204">
            <v>38466</v>
          </cell>
        </row>
        <row r="4205">
          <cell r="O4205" t="str">
            <v>-</v>
          </cell>
        </row>
        <row r="4206">
          <cell r="O4206">
            <v>38466</v>
          </cell>
        </row>
        <row r="4207">
          <cell r="O4207" t="str">
            <v>-</v>
          </cell>
        </row>
        <row r="4208">
          <cell r="O4208">
            <v>38466</v>
          </cell>
        </row>
        <row r="4209">
          <cell r="O4209" t="str">
            <v>-</v>
          </cell>
        </row>
        <row r="4210">
          <cell r="O4210">
            <v>38466</v>
          </cell>
        </row>
        <row r="4211">
          <cell r="O4211" t="str">
            <v>-</v>
          </cell>
        </row>
        <row r="4212">
          <cell r="O4212">
            <v>38466</v>
          </cell>
        </row>
        <row r="4213">
          <cell r="O4213" t="str">
            <v>-</v>
          </cell>
        </row>
        <row r="4214">
          <cell r="O4214">
            <v>38466</v>
          </cell>
        </row>
        <row r="4215">
          <cell r="O4215" t="str">
            <v>-</v>
          </cell>
        </row>
        <row r="4216">
          <cell r="O4216">
            <v>38466</v>
          </cell>
        </row>
        <row r="4217">
          <cell r="O4217" t="str">
            <v>-</v>
          </cell>
        </row>
        <row r="4218">
          <cell r="O4218">
            <v>38466</v>
          </cell>
        </row>
        <row r="4219">
          <cell r="O4219" t="str">
            <v>-</v>
          </cell>
        </row>
        <row r="4220">
          <cell r="O4220">
            <v>38466</v>
          </cell>
        </row>
        <row r="4221">
          <cell r="O4221" t="str">
            <v>-</v>
          </cell>
        </row>
        <row r="4222">
          <cell r="O4222">
            <v>38466</v>
          </cell>
        </row>
        <row r="4223">
          <cell r="O4223" t="str">
            <v>-</v>
          </cell>
        </row>
        <row r="4224">
          <cell r="O4224">
            <v>38466</v>
          </cell>
        </row>
        <row r="4225">
          <cell r="O4225" t="str">
            <v>-</v>
          </cell>
        </row>
        <row r="4226">
          <cell r="O4226">
            <v>38466</v>
          </cell>
        </row>
        <row r="4227">
          <cell r="O4227" t="str">
            <v>-</v>
          </cell>
        </row>
        <row r="4228">
          <cell r="O4228">
            <v>38466</v>
          </cell>
        </row>
        <row r="4229">
          <cell r="O4229" t="str">
            <v>-</v>
          </cell>
        </row>
        <row r="4230">
          <cell r="O4230">
            <v>38466</v>
          </cell>
        </row>
        <row r="4231">
          <cell r="O4231" t="str">
            <v>-</v>
          </cell>
        </row>
        <row r="4232">
          <cell r="O4232">
            <v>38466</v>
          </cell>
        </row>
        <row r="4233">
          <cell r="O4233" t="str">
            <v>-</v>
          </cell>
        </row>
        <row r="4234">
          <cell r="O4234">
            <v>38466</v>
          </cell>
        </row>
        <row r="4235">
          <cell r="O4235" t="str">
            <v>-</v>
          </cell>
        </row>
        <row r="4236">
          <cell r="O4236">
            <v>38466</v>
          </cell>
        </row>
        <row r="4237">
          <cell r="O4237" t="str">
            <v>-</v>
          </cell>
        </row>
        <row r="4238">
          <cell r="O4238">
            <v>38466</v>
          </cell>
        </row>
        <row r="4239">
          <cell r="O4239" t="str">
            <v>-</v>
          </cell>
        </row>
        <row r="4240">
          <cell r="O4240">
            <v>38470</v>
          </cell>
        </row>
        <row r="4241">
          <cell r="O4241" t="str">
            <v>-</v>
          </cell>
        </row>
        <row r="4242">
          <cell r="O4242">
            <v>38470</v>
          </cell>
        </row>
        <row r="4243">
          <cell r="O4243" t="str">
            <v>-</v>
          </cell>
        </row>
        <row r="4244">
          <cell r="O4244">
            <v>38470</v>
          </cell>
        </row>
        <row r="4245">
          <cell r="O4245" t="str">
            <v>-</v>
          </cell>
        </row>
        <row r="4246">
          <cell r="O4246">
            <v>38470</v>
          </cell>
        </row>
        <row r="4247">
          <cell r="O4247" t="str">
            <v>-</v>
          </cell>
        </row>
        <row r="4248">
          <cell r="O4248">
            <v>38470</v>
          </cell>
        </row>
        <row r="4249">
          <cell r="O4249" t="str">
            <v>-</v>
          </cell>
        </row>
        <row r="4250">
          <cell r="O4250">
            <v>38470</v>
          </cell>
        </row>
        <row r="4251">
          <cell r="O4251" t="str">
            <v>-</v>
          </cell>
        </row>
        <row r="4252">
          <cell r="O4252">
            <v>38470</v>
          </cell>
        </row>
        <row r="4253">
          <cell r="O4253" t="str">
            <v>-</v>
          </cell>
        </row>
        <row r="4254">
          <cell r="O4254">
            <v>38470</v>
          </cell>
        </row>
        <row r="4255">
          <cell r="O4255" t="str">
            <v>-</v>
          </cell>
        </row>
        <row r="4256">
          <cell r="O4256" t="str">
            <v>T A113</v>
          </cell>
        </row>
        <row r="4257">
          <cell r="O4257">
            <v>38470</v>
          </cell>
        </row>
        <row r="4258">
          <cell r="O4258" t="str">
            <v>-</v>
          </cell>
        </row>
        <row r="4259">
          <cell r="O4259">
            <v>38470</v>
          </cell>
        </row>
        <row r="4260">
          <cell r="O4260" t="str">
            <v>-</v>
          </cell>
        </row>
        <row r="4261">
          <cell r="O4261">
            <v>38470</v>
          </cell>
        </row>
        <row r="4262">
          <cell r="O4262" t="str">
            <v>-</v>
          </cell>
        </row>
        <row r="4263">
          <cell r="O4263">
            <v>38470</v>
          </cell>
        </row>
        <row r="4264">
          <cell r="O4264" t="str">
            <v>-</v>
          </cell>
        </row>
        <row r="4265">
          <cell r="O4265">
            <v>38470</v>
          </cell>
        </row>
        <row r="4266">
          <cell r="O4266" t="str">
            <v>-</v>
          </cell>
        </row>
        <row r="4267">
          <cell r="O4267">
            <v>38470</v>
          </cell>
        </row>
        <row r="4268">
          <cell r="O4268" t="str">
            <v>-</v>
          </cell>
        </row>
        <row r="4269">
          <cell r="O4269">
            <v>38470</v>
          </cell>
        </row>
        <row r="4270">
          <cell r="O4270" t="str">
            <v>-</v>
          </cell>
        </row>
        <row r="4271">
          <cell r="O4271">
            <v>38470</v>
          </cell>
        </row>
        <row r="4272">
          <cell r="O4272" t="str">
            <v>-</v>
          </cell>
        </row>
        <row r="4273">
          <cell r="O4273">
            <v>38470</v>
          </cell>
        </row>
        <row r="4274">
          <cell r="O4274" t="str">
            <v>-</v>
          </cell>
        </row>
        <row r="4275">
          <cell r="O4275">
            <v>38470</v>
          </cell>
        </row>
        <row r="4276">
          <cell r="O4276" t="str">
            <v>-</v>
          </cell>
        </row>
        <row r="4277">
          <cell r="O4277">
            <v>38470</v>
          </cell>
        </row>
        <row r="4278">
          <cell r="O4278" t="str">
            <v>-</v>
          </cell>
        </row>
        <row r="4279">
          <cell r="O4279">
            <v>38470</v>
          </cell>
        </row>
        <row r="4280">
          <cell r="O4280" t="str">
            <v>-</v>
          </cell>
        </row>
        <row r="4281">
          <cell r="O4281">
            <v>38470</v>
          </cell>
        </row>
        <row r="4282">
          <cell r="O4282" t="str">
            <v>-</v>
          </cell>
        </row>
        <row r="4283">
          <cell r="O4283">
            <v>38470</v>
          </cell>
        </row>
        <row r="4284">
          <cell r="O4284" t="str">
            <v>-</v>
          </cell>
        </row>
        <row r="4285">
          <cell r="O4285">
            <v>38470</v>
          </cell>
        </row>
        <row r="4286">
          <cell r="O4286" t="str">
            <v>-</v>
          </cell>
        </row>
        <row r="4287">
          <cell r="O4287">
            <v>38470</v>
          </cell>
        </row>
        <row r="4288">
          <cell r="O4288" t="str">
            <v>-</v>
          </cell>
        </row>
        <row r="4289">
          <cell r="O4289">
            <v>38470</v>
          </cell>
        </row>
        <row r="4290">
          <cell r="O4290" t="str">
            <v>-</v>
          </cell>
        </row>
        <row r="4291">
          <cell r="O4291">
            <v>38470</v>
          </cell>
        </row>
        <row r="4292">
          <cell r="O4292" t="str">
            <v>-</v>
          </cell>
        </row>
        <row r="4293">
          <cell r="O4293">
            <v>38470</v>
          </cell>
        </row>
        <row r="4294">
          <cell r="O4294" t="str">
            <v>-</v>
          </cell>
        </row>
        <row r="4295">
          <cell r="O4295">
            <v>38470</v>
          </cell>
        </row>
        <row r="4296">
          <cell r="O4296" t="str">
            <v>-</v>
          </cell>
        </row>
        <row r="4297">
          <cell r="O4297">
            <v>38470</v>
          </cell>
        </row>
        <row r="4298">
          <cell r="O4298" t="str">
            <v>-</v>
          </cell>
        </row>
        <row r="4299">
          <cell r="O4299">
            <v>38470</v>
          </cell>
        </row>
        <row r="4300">
          <cell r="O4300" t="str">
            <v>-</v>
          </cell>
        </row>
        <row r="4301">
          <cell r="O4301">
            <v>38470</v>
          </cell>
        </row>
        <row r="4302">
          <cell r="O4302" t="str">
            <v>-</v>
          </cell>
        </row>
        <row r="4303">
          <cell r="O4303">
            <v>38470</v>
          </cell>
        </row>
        <row r="4304">
          <cell r="O4304" t="str">
            <v>-</v>
          </cell>
        </row>
        <row r="4305">
          <cell r="O4305">
            <v>38470</v>
          </cell>
        </row>
        <row r="4306">
          <cell r="O4306" t="str">
            <v>-</v>
          </cell>
        </row>
        <row r="4307">
          <cell r="O4307">
            <v>38470</v>
          </cell>
        </row>
        <row r="4308">
          <cell r="O4308" t="str">
            <v>-</v>
          </cell>
        </row>
        <row r="4309">
          <cell r="O4309" t="str">
            <v>T A113</v>
          </cell>
        </row>
        <row r="4310">
          <cell r="O4310">
            <v>38470</v>
          </cell>
        </row>
        <row r="4311">
          <cell r="O4311" t="str">
            <v>-</v>
          </cell>
        </row>
        <row r="4312">
          <cell r="O4312">
            <v>38470</v>
          </cell>
        </row>
        <row r="4313">
          <cell r="O4313" t="str">
            <v>-</v>
          </cell>
        </row>
        <row r="4314">
          <cell r="O4314">
            <v>38470</v>
          </cell>
        </row>
        <row r="4315">
          <cell r="O4315" t="str">
            <v>-</v>
          </cell>
        </row>
        <row r="4316">
          <cell r="O4316">
            <v>38470</v>
          </cell>
        </row>
        <row r="4317">
          <cell r="O4317" t="str">
            <v>-</v>
          </cell>
        </row>
        <row r="4318">
          <cell r="O4318">
            <v>38470</v>
          </cell>
        </row>
        <row r="4319">
          <cell r="O4319" t="str">
            <v>-</v>
          </cell>
        </row>
        <row r="4320">
          <cell r="O4320">
            <v>38470</v>
          </cell>
        </row>
        <row r="4321">
          <cell r="O4321" t="str">
            <v>-</v>
          </cell>
        </row>
        <row r="4322">
          <cell r="O4322">
            <v>38470</v>
          </cell>
        </row>
        <row r="4323">
          <cell r="O4323" t="str">
            <v>-</v>
          </cell>
        </row>
        <row r="4324">
          <cell r="O4324">
            <v>38470</v>
          </cell>
        </row>
        <row r="4325">
          <cell r="O4325" t="str">
            <v>-</v>
          </cell>
        </row>
        <row r="4326">
          <cell r="O4326">
            <v>38470</v>
          </cell>
        </row>
        <row r="4327">
          <cell r="O4327" t="str">
            <v>-</v>
          </cell>
        </row>
        <row r="4328">
          <cell r="O4328">
            <v>38470</v>
          </cell>
        </row>
        <row r="4329">
          <cell r="O4329" t="str">
            <v>-</v>
          </cell>
        </row>
        <row r="4330">
          <cell r="O4330">
            <v>38470</v>
          </cell>
        </row>
        <row r="4331">
          <cell r="O4331" t="str">
            <v>-</v>
          </cell>
        </row>
        <row r="4332">
          <cell r="O4332">
            <v>38470</v>
          </cell>
        </row>
        <row r="4333">
          <cell r="O4333" t="str">
            <v>-</v>
          </cell>
        </row>
        <row r="4334">
          <cell r="O4334">
            <v>38470</v>
          </cell>
        </row>
        <row r="4335">
          <cell r="O4335" t="str">
            <v>-</v>
          </cell>
        </row>
        <row r="4336">
          <cell r="O4336">
            <v>38470</v>
          </cell>
        </row>
        <row r="4337">
          <cell r="O4337" t="str">
            <v>-</v>
          </cell>
        </row>
        <row r="4338">
          <cell r="O4338">
            <v>38470</v>
          </cell>
        </row>
        <row r="4339">
          <cell r="O4339" t="str">
            <v>-</v>
          </cell>
        </row>
        <row r="4340">
          <cell r="O4340">
            <v>38470</v>
          </cell>
        </row>
        <row r="4341">
          <cell r="O4341" t="str">
            <v>-</v>
          </cell>
        </row>
        <row r="4342">
          <cell r="O4342">
            <v>38470</v>
          </cell>
        </row>
        <row r="4343">
          <cell r="O4343" t="str">
            <v>-</v>
          </cell>
        </row>
        <row r="4344">
          <cell r="O4344">
            <v>38470</v>
          </cell>
        </row>
        <row r="4345">
          <cell r="O4345" t="str">
            <v>-</v>
          </cell>
        </row>
        <row r="4346">
          <cell r="O4346">
            <v>38470</v>
          </cell>
        </row>
        <row r="4347">
          <cell r="O4347" t="str">
            <v>-</v>
          </cell>
        </row>
        <row r="4348">
          <cell r="O4348">
            <v>38470</v>
          </cell>
        </row>
        <row r="4349">
          <cell r="O4349" t="str">
            <v>-</v>
          </cell>
        </row>
        <row r="4350">
          <cell r="O4350">
            <v>38470</v>
          </cell>
        </row>
        <row r="4351">
          <cell r="O4351" t="str">
            <v>-</v>
          </cell>
        </row>
        <row r="4352">
          <cell r="O4352">
            <v>38483</v>
          </cell>
        </row>
        <row r="4353">
          <cell r="O4353" t="str">
            <v>-</v>
          </cell>
        </row>
        <row r="4354">
          <cell r="O4354">
            <v>38483</v>
          </cell>
        </row>
        <row r="4355">
          <cell r="O4355" t="str">
            <v>-</v>
          </cell>
        </row>
        <row r="4356">
          <cell r="O4356">
            <v>38483</v>
          </cell>
        </row>
        <row r="4357">
          <cell r="O4357" t="str">
            <v>-</v>
          </cell>
        </row>
        <row r="4358">
          <cell r="O4358">
            <v>38483</v>
          </cell>
        </row>
        <row r="4359">
          <cell r="O4359" t="str">
            <v>-</v>
          </cell>
        </row>
        <row r="4360">
          <cell r="O4360">
            <v>38483</v>
          </cell>
        </row>
        <row r="4361">
          <cell r="O4361" t="str">
            <v>-</v>
          </cell>
        </row>
        <row r="4362">
          <cell r="O4362" t="str">
            <v>T A113</v>
          </cell>
        </row>
        <row r="4363">
          <cell r="O4363">
            <v>38483</v>
          </cell>
        </row>
        <row r="4364">
          <cell r="O4364" t="str">
            <v>-</v>
          </cell>
        </row>
        <row r="4365">
          <cell r="O4365">
            <v>38483</v>
          </cell>
        </row>
        <row r="4366">
          <cell r="O4366" t="str">
            <v>-</v>
          </cell>
        </row>
        <row r="4367">
          <cell r="O4367">
            <v>38483</v>
          </cell>
        </row>
        <row r="4368">
          <cell r="O4368" t="str">
            <v>-</v>
          </cell>
        </row>
        <row r="4369">
          <cell r="O4369">
            <v>38483</v>
          </cell>
        </row>
        <row r="4370">
          <cell r="O4370" t="str">
            <v>-</v>
          </cell>
        </row>
        <row r="4371">
          <cell r="O4371">
            <v>38483</v>
          </cell>
        </row>
        <row r="4372">
          <cell r="O4372" t="str">
            <v>-</v>
          </cell>
        </row>
        <row r="4373">
          <cell r="O4373">
            <v>38483</v>
          </cell>
        </row>
        <row r="4374">
          <cell r="O4374" t="str">
            <v>-</v>
          </cell>
        </row>
        <row r="4375">
          <cell r="O4375">
            <v>38483</v>
          </cell>
        </row>
        <row r="4376">
          <cell r="O4376" t="str">
            <v>-</v>
          </cell>
        </row>
        <row r="4377">
          <cell r="O4377">
            <v>38483</v>
          </cell>
        </row>
        <row r="4378">
          <cell r="O4378" t="str">
            <v>-</v>
          </cell>
        </row>
        <row r="4379">
          <cell r="O4379">
            <v>38483</v>
          </cell>
        </row>
        <row r="4380">
          <cell r="O4380" t="str">
            <v>-</v>
          </cell>
        </row>
        <row r="4381">
          <cell r="O4381">
            <v>38483</v>
          </cell>
        </row>
        <row r="4382">
          <cell r="O4382" t="str">
            <v>-</v>
          </cell>
        </row>
        <row r="4383">
          <cell r="O4383">
            <v>38483</v>
          </cell>
        </row>
        <row r="4384">
          <cell r="O4384" t="str">
            <v>-</v>
          </cell>
        </row>
        <row r="4385">
          <cell r="O4385">
            <v>38483</v>
          </cell>
        </row>
        <row r="4386">
          <cell r="O4386" t="str">
            <v>-</v>
          </cell>
        </row>
        <row r="4387">
          <cell r="O4387">
            <v>38483</v>
          </cell>
        </row>
        <row r="4388">
          <cell r="O4388" t="str">
            <v>-</v>
          </cell>
        </row>
        <row r="4389">
          <cell r="O4389">
            <v>38483</v>
          </cell>
        </row>
        <row r="4390">
          <cell r="O4390" t="str">
            <v>-</v>
          </cell>
        </row>
        <row r="4391">
          <cell r="O4391">
            <v>38483</v>
          </cell>
        </row>
        <row r="4392">
          <cell r="O4392" t="str">
            <v>-</v>
          </cell>
        </row>
        <row r="4393">
          <cell r="O4393">
            <v>38483</v>
          </cell>
        </row>
        <row r="4394">
          <cell r="O4394" t="str">
            <v>-</v>
          </cell>
        </row>
        <row r="4395">
          <cell r="O4395">
            <v>38483</v>
          </cell>
        </row>
        <row r="4396">
          <cell r="O4396" t="str">
            <v>-</v>
          </cell>
        </row>
        <row r="4397">
          <cell r="O4397">
            <v>38483</v>
          </cell>
        </row>
        <row r="4398">
          <cell r="O4398" t="str">
            <v>-</v>
          </cell>
        </row>
        <row r="4399">
          <cell r="O4399">
            <v>38483</v>
          </cell>
        </row>
        <row r="4400">
          <cell r="O4400" t="str">
            <v>-</v>
          </cell>
        </row>
        <row r="4401">
          <cell r="O4401">
            <v>38483</v>
          </cell>
        </row>
        <row r="4402">
          <cell r="O4402" t="str">
            <v>-</v>
          </cell>
        </row>
        <row r="4403">
          <cell r="O4403">
            <v>38483</v>
          </cell>
        </row>
        <row r="4404">
          <cell r="O4404" t="str">
            <v>-</v>
          </cell>
        </row>
        <row r="4405">
          <cell r="O4405">
            <v>38483</v>
          </cell>
        </row>
        <row r="4406">
          <cell r="O4406" t="str">
            <v>-</v>
          </cell>
        </row>
        <row r="4407">
          <cell r="O4407">
            <v>38483</v>
          </cell>
        </row>
        <row r="4408">
          <cell r="O4408" t="str">
            <v>-</v>
          </cell>
        </row>
        <row r="4409">
          <cell r="O4409">
            <v>38483</v>
          </cell>
        </row>
        <row r="4410">
          <cell r="O4410" t="str">
            <v>-</v>
          </cell>
        </row>
        <row r="4411">
          <cell r="O4411">
            <v>38483</v>
          </cell>
        </row>
        <row r="4412">
          <cell r="O4412" t="str">
            <v>-</v>
          </cell>
        </row>
        <row r="4413">
          <cell r="O4413">
            <v>38483</v>
          </cell>
        </row>
        <row r="4414">
          <cell r="O4414" t="str">
            <v>-</v>
          </cell>
        </row>
        <row r="4415">
          <cell r="O4415" t="str">
            <v>T A113</v>
          </cell>
        </row>
        <row r="4416">
          <cell r="O4416">
            <v>38483</v>
          </cell>
        </row>
        <row r="4417">
          <cell r="O4417" t="str">
            <v>-</v>
          </cell>
        </row>
        <row r="4418">
          <cell r="O4418">
            <v>38483</v>
          </cell>
        </row>
        <row r="4419">
          <cell r="O4419" t="str">
            <v>-</v>
          </cell>
        </row>
        <row r="4420">
          <cell r="O4420">
            <v>38483</v>
          </cell>
        </row>
        <row r="4421">
          <cell r="O4421" t="str">
            <v>-</v>
          </cell>
        </row>
        <row r="4422">
          <cell r="O4422">
            <v>38483</v>
          </cell>
        </row>
        <row r="4423">
          <cell r="O4423" t="str">
            <v>-</v>
          </cell>
        </row>
        <row r="4424">
          <cell r="O4424">
            <v>38483</v>
          </cell>
        </row>
        <row r="4425">
          <cell r="O4425" t="str">
            <v>-</v>
          </cell>
        </row>
        <row r="4426">
          <cell r="O4426">
            <v>38483</v>
          </cell>
        </row>
        <row r="4427">
          <cell r="O4427" t="str">
            <v>-</v>
          </cell>
        </row>
        <row r="4428">
          <cell r="O4428">
            <v>38483</v>
          </cell>
        </row>
        <row r="4429">
          <cell r="O4429" t="str">
            <v>-</v>
          </cell>
        </row>
        <row r="4430">
          <cell r="O4430">
            <v>38483</v>
          </cell>
        </row>
        <row r="4431">
          <cell r="O4431" t="str">
            <v>-</v>
          </cell>
        </row>
        <row r="4432">
          <cell r="O4432">
            <v>38483</v>
          </cell>
        </row>
        <row r="4433">
          <cell r="O4433" t="str">
            <v>-</v>
          </cell>
        </row>
        <row r="4434">
          <cell r="O4434">
            <v>38483</v>
          </cell>
        </row>
        <row r="4435">
          <cell r="O4435" t="str">
            <v>-</v>
          </cell>
        </row>
        <row r="4436">
          <cell r="O4436">
            <v>38483</v>
          </cell>
        </row>
        <row r="4437">
          <cell r="O4437" t="str">
            <v>-</v>
          </cell>
        </row>
        <row r="4438">
          <cell r="O4438">
            <v>38483</v>
          </cell>
        </row>
        <row r="4439">
          <cell r="O4439" t="str">
            <v>-</v>
          </cell>
        </row>
        <row r="4440">
          <cell r="O4440">
            <v>38483</v>
          </cell>
        </row>
        <row r="4441">
          <cell r="O4441" t="str">
            <v>-</v>
          </cell>
        </row>
        <row r="4442">
          <cell r="O4442">
            <v>38497</v>
          </cell>
        </row>
        <row r="4443">
          <cell r="O4443" t="str">
            <v>-</v>
          </cell>
        </row>
        <row r="4444">
          <cell r="O4444">
            <v>38497</v>
          </cell>
        </row>
        <row r="4445">
          <cell r="O4445" t="str">
            <v>-</v>
          </cell>
        </row>
        <row r="4446">
          <cell r="O4446">
            <v>38497</v>
          </cell>
        </row>
        <row r="4447">
          <cell r="O4447" t="str">
            <v>-</v>
          </cell>
        </row>
        <row r="4448">
          <cell r="O4448">
            <v>38497</v>
          </cell>
        </row>
        <row r="4449">
          <cell r="O4449" t="str">
            <v>-</v>
          </cell>
        </row>
        <row r="4450">
          <cell r="O4450">
            <v>38497</v>
          </cell>
        </row>
        <row r="4451">
          <cell r="O4451" t="str">
            <v>-</v>
          </cell>
        </row>
        <row r="4452">
          <cell r="O4452">
            <v>38497</v>
          </cell>
        </row>
        <row r="4453">
          <cell r="O4453" t="str">
            <v>-</v>
          </cell>
        </row>
        <row r="4454">
          <cell r="O4454">
            <v>38497</v>
          </cell>
        </row>
        <row r="4455">
          <cell r="O4455" t="str">
            <v>-</v>
          </cell>
        </row>
        <row r="4456">
          <cell r="O4456">
            <v>38497</v>
          </cell>
        </row>
        <row r="4457">
          <cell r="O4457" t="str">
            <v>-</v>
          </cell>
        </row>
        <row r="4458">
          <cell r="O4458">
            <v>38497</v>
          </cell>
        </row>
        <row r="4459">
          <cell r="O4459" t="str">
            <v>-</v>
          </cell>
        </row>
        <row r="4460">
          <cell r="O4460">
            <v>38497</v>
          </cell>
        </row>
        <row r="4461">
          <cell r="O4461" t="str">
            <v>-</v>
          </cell>
        </row>
        <row r="4462">
          <cell r="O4462">
            <v>38497</v>
          </cell>
        </row>
        <row r="4463">
          <cell r="O4463" t="str">
            <v>-</v>
          </cell>
        </row>
        <row r="4464">
          <cell r="O4464">
            <v>38497</v>
          </cell>
        </row>
        <row r="4465">
          <cell r="O4465" t="str">
            <v>-</v>
          </cell>
        </row>
        <row r="4466">
          <cell r="O4466">
            <v>38497</v>
          </cell>
        </row>
        <row r="4467">
          <cell r="O4467" t="str">
            <v>-</v>
          </cell>
        </row>
        <row r="4468">
          <cell r="O4468" t="str">
            <v>T A113</v>
          </cell>
        </row>
        <row r="4469">
          <cell r="O4469">
            <v>38497</v>
          </cell>
        </row>
        <row r="4470">
          <cell r="O4470" t="str">
            <v>-</v>
          </cell>
        </row>
        <row r="4471">
          <cell r="O4471">
            <v>38497</v>
          </cell>
        </row>
        <row r="4472">
          <cell r="O4472" t="str">
            <v>-</v>
          </cell>
        </row>
        <row r="4473">
          <cell r="O4473">
            <v>38497</v>
          </cell>
        </row>
        <row r="4474">
          <cell r="O4474" t="str">
            <v>-</v>
          </cell>
        </row>
        <row r="4475">
          <cell r="O4475">
            <v>38497</v>
          </cell>
        </row>
        <row r="4476">
          <cell r="O4476" t="str">
            <v>-</v>
          </cell>
        </row>
        <row r="4477">
          <cell r="O4477">
            <v>38497</v>
          </cell>
        </row>
        <row r="4478">
          <cell r="O4478" t="str">
            <v>-</v>
          </cell>
        </row>
        <row r="4479">
          <cell r="O4479">
            <v>38497</v>
          </cell>
        </row>
        <row r="4480">
          <cell r="O4480" t="str">
            <v>-</v>
          </cell>
        </row>
        <row r="4481">
          <cell r="O4481">
            <v>38497</v>
          </cell>
        </row>
        <row r="4482">
          <cell r="O4482" t="str">
            <v>-</v>
          </cell>
        </row>
        <row r="4483">
          <cell r="O4483">
            <v>38497</v>
          </cell>
        </row>
        <row r="4484">
          <cell r="O4484" t="str">
            <v>-</v>
          </cell>
        </row>
        <row r="4485">
          <cell r="O4485">
            <v>38497</v>
          </cell>
        </row>
        <row r="4486">
          <cell r="O4486" t="str">
            <v>-</v>
          </cell>
        </row>
        <row r="4487">
          <cell r="O4487">
            <v>38497</v>
          </cell>
        </row>
        <row r="4488">
          <cell r="O4488" t="str">
            <v>-</v>
          </cell>
        </row>
        <row r="4489">
          <cell r="O4489">
            <v>38497</v>
          </cell>
        </row>
        <row r="4490">
          <cell r="O4490" t="str">
            <v>-</v>
          </cell>
        </row>
        <row r="4491">
          <cell r="O4491">
            <v>38497</v>
          </cell>
        </row>
        <row r="4492">
          <cell r="O4492" t="str">
            <v>-</v>
          </cell>
        </row>
        <row r="4493">
          <cell r="O4493">
            <v>38497</v>
          </cell>
        </row>
        <row r="4494">
          <cell r="O4494" t="str">
            <v>-</v>
          </cell>
        </row>
        <row r="4495">
          <cell r="O4495">
            <v>38497</v>
          </cell>
        </row>
        <row r="4496">
          <cell r="O4496" t="str">
            <v>-</v>
          </cell>
        </row>
        <row r="4497">
          <cell r="O4497">
            <v>38497</v>
          </cell>
        </row>
        <row r="4498">
          <cell r="O4498" t="str">
            <v>-</v>
          </cell>
        </row>
        <row r="4499">
          <cell r="O4499">
            <v>38497</v>
          </cell>
        </row>
        <row r="4500">
          <cell r="O4500" t="str">
            <v>-</v>
          </cell>
        </row>
        <row r="4501">
          <cell r="O4501">
            <v>38497</v>
          </cell>
        </row>
        <row r="4502">
          <cell r="O4502" t="str">
            <v>-</v>
          </cell>
        </row>
        <row r="4503">
          <cell r="O4503">
            <v>38497</v>
          </cell>
        </row>
        <row r="4504">
          <cell r="O4504" t="str">
            <v>-</v>
          </cell>
        </row>
        <row r="4505">
          <cell r="O4505">
            <v>38497</v>
          </cell>
        </row>
        <row r="4506">
          <cell r="O4506" t="str">
            <v>-</v>
          </cell>
        </row>
        <row r="4507">
          <cell r="O4507">
            <v>38497</v>
          </cell>
        </row>
        <row r="4508">
          <cell r="O4508" t="str">
            <v>-</v>
          </cell>
        </row>
        <row r="4509">
          <cell r="O4509">
            <v>38497</v>
          </cell>
        </row>
        <row r="4510">
          <cell r="O4510" t="str">
            <v>-</v>
          </cell>
        </row>
        <row r="4511">
          <cell r="O4511">
            <v>38497</v>
          </cell>
        </row>
        <row r="4512">
          <cell r="O4512" t="str">
            <v>-</v>
          </cell>
        </row>
        <row r="4513">
          <cell r="O4513">
            <v>38497</v>
          </cell>
        </row>
        <row r="4514">
          <cell r="O4514" t="str">
            <v>-</v>
          </cell>
        </row>
        <row r="4515">
          <cell r="O4515">
            <v>38497</v>
          </cell>
        </row>
        <row r="4516">
          <cell r="O4516" t="str">
            <v>-</v>
          </cell>
        </row>
        <row r="4517">
          <cell r="O4517">
            <v>38497</v>
          </cell>
        </row>
        <row r="4518">
          <cell r="O4518" t="str">
            <v>-</v>
          </cell>
        </row>
        <row r="4519">
          <cell r="O4519">
            <v>38508</v>
          </cell>
        </row>
        <row r="4520">
          <cell r="O4520" t="str">
            <v>-</v>
          </cell>
        </row>
        <row r="4521">
          <cell r="O4521" t="str">
            <v>T A113</v>
          </cell>
        </row>
        <row r="4522">
          <cell r="O4522">
            <v>38508</v>
          </cell>
        </row>
        <row r="4523">
          <cell r="O4523" t="str">
            <v>-</v>
          </cell>
        </row>
        <row r="4524">
          <cell r="O4524">
            <v>38508</v>
          </cell>
        </row>
        <row r="4525">
          <cell r="O4525" t="str">
            <v>-</v>
          </cell>
        </row>
        <row r="4526">
          <cell r="O4526">
            <v>38508</v>
          </cell>
        </row>
        <row r="4527">
          <cell r="O4527" t="str">
            <v>-</v>
          </cell>
        </row>
        <row r="4528">
          <cell r="O4528">
            <v>38508</v>
          </cell>
        </row>
        <row r="4529">
          <cell r="O4529" t="str">
            <v>-</v>
          </cell>
        </row>
        <row r="4530">
          <cell r="O4530">
            <v>38508</v>
          </cell>
        </row>
        <row r="4531">
          <cell r="O4531" t="str">
            <v>-</v>
          </cell>
        </row>
        <row r="4532">
          <cell r="O4532">
            <v>38508</v>
          </cell>
        </row>
        <row r="4533">
          <cell r="O4533" t="str">
            <v>-</v>
          </cell>
        </row>
        <row r="4534">
          <cell r="O4534">
            <v>38508</v>
          </cell>
        </row>
        <row r="4535">
          <cell r="O4535" t="str">
            <v>-</v>
          </cell>
        </row>
        <row r="4536">
          <cell r="O4536">
            <v>38508</v>
          </cell>
        </row>
        <row r="4537">
          <cell r="O4537" t="str">
            <v>-</v>
          </cell>
        </row>
        <row r="4538">
          <cell r="O4538">
            <v>38508</v>
          </cell>
        </row>
        <row r="4539">
          <cell r="O4539" t="str">
            <v>-</v>
          </cell>
        </row>
        <row r="4540">
          <cell r="O4540">
            <v>38508</v>
          </cell>
        </row>
        <row r="4541">
          <cell r="O4541" t="str">
            <v>-</v>
          </cell>
        </row>
        <row r="4542">
          <cell r="O4542">
            <v>38508</v>
          </cell>
        </row>
        <row r="4543">
          <cell r="O4543" t="str">
            <v>-</v>
          </cell>
        </row>
        <row r="4544">
          <cell r="O4544">
            <v>38508</v>
          </cell>
        </row>
        <row r="4545">
          <cell r="O4545" t="str">
            <v>-</v>
          </cell>
        </row>
        <row r="4546">
          <cell r="O4546">
            <v>38508</v>
          </cell>
        </row>
        <row r="4547">
          <cell r="O4547" t="str">
            <v>-</v>
          </cell>
        </row>
        <row r="4548">
          <cell r="O4548">
            <v>38508</v>
          </cell>
        </row>
        <row r="4549">
          <cell r="O4549" t="str">
            <v>-</v>
          </cell>
        </row>
        <row r="4550">
          <cell r="O4550">
            <v>38508</v>
          </cell>
        </row>
        <row r="4551">
          <cell r="O4551" t="str">
            <v>-</v>
          </cell>
        </row>
        <row r="4552">
          <cell r="O4552">
            <v>38508</v>
          </cell>
        </row>
        <row r="4553">
          <cell r="O4553" t="str">
            <v>-</v>
          </cell>
        </row>
        <row r="4554">
          <cell r="O4554">
            <v>38508</v>
          </cell>
        </row>
        <row r="4555">
          <cell r="O4555" t="str">
            <v>-</v>
          </cell>
        </row>
        <row r="4556">
          <cell r="O4556">
            <v>38508</v>
          </cell>
        </row>
        <row r="4557">
          <cell r="O4557" t="str">
            <v>-</v>
          </cell>
        </row>
        <row r="4558">
          <cell r="O4558">
            <v>38508</v>
          </cell>
        </row>
        <row r="4559">
          <cell r="O4559" t="str">
            <v>-</v>
          </cell>
        </row>
        <row r="4560">
          <cell r="O4560">
            <v>38508</v>
          </cell>
        </row>
        <row r="4561">
          <cell r="O4561" t="str">
            <v>-</v>
          </cell>
        </row>
        <row r="4562">
          <cell r="O4562">
            <v>38508</v>
          </cell>
        </row>
        <row r="4563">
          <cell r="O4563" t="str">
            <v>-</v>
          </cell>
        </row>
        <row r="4564">
          <cell r="O4564">
            <v>38508</v>
          </cell>
        </row>
        <row r="4565">
          <cell r="O4565" t="str">
            <v>-</v>
          </cell>
        </row>
        <row r="4566">
          <cell r="O4566">
            <v>38508</v>
          </cell>
        </row>
        <row r="4567">
          <cell r="O4567" t="str">
            <v>-</v>
          </cell>
        </row>
        <row r="4568">
          <cell r="O4568">
            <v>38508</v>
          </cell>
        </row>
        <row r="4569">
          <cell r="O4569" t="str">
            <v>-</v>
          </cell>
        </row>
        <row r="4570">
          <cell r="O4570">
            <v>38508</v>
          </cell>
        </row>
        <row r="4571">
          <cell r="O4571" t="str">
            <v>-</v>
          </cell>
        </row>
        <row r="4572">
          <cell r="O4572">
            <v>38508</v>
          </cell>
        </row>
        <row r="4573">
          <cell r="O4573" t="str">
            <v>-</v>
          </cell>
        </row>
        <row r="4574">
          <cell r="O4574" t="str">
            <v>T A113</v>
          </cell>
        </row>
        <row r="4575">
          <cell r="O4575">
            <v>38508</v>
          </cell>
        </row>
        <row r="4576">
          <cell r="O4576" t="str">
            <v>-</v>
          </cell>
        </row>
        <row r="4577">
          <cell r="O4577">
            <v>38508</v>
          </cell>
        </row>
        <row r="4578">
          <cell r="O4578" t="str">
            <v>-</v>
          </cell>
        </row>
        <row r="4579">
          <cell r="O4579">
            <v>38508</v>
          </cell>
        </row>
        <row r="4580">
          <cell r="O4580" t="str">
            <v>-</v>
          </cell>
        </row>
        <row r="4581">
          <cell r="O4581">
            <v>38508</v>
          </cell>
        </row>
        <row r="4582">
          <cell r="O4582" t="str">
            <v>-</v>
          </cell>
        </row>
        <row r="4583">
          <cell r="O4583">
            <v>38508</v>
          </cell>
        </row>
        <row r="4584">
          <cell r="O4584" t="str">
            <v>-</v>
          </cell>
        </row>
        <row r="4585">
          <cell r="O4585">
            <v>38508</v>
          </cell>
        </row>
        <row r="4586">
          <cell r="O4586" t="str">
            <v>-</v>
          </cell>
        </row>
        <row r="4587">
          <cell r="O4587">
            <v>38508</v>
          </cell>
        </row>
        <row r="4588">
          <cell r="O4588" t="str">
            <v>-</v>
          </cell>
        </row>
        <row r="4589">
          <cell r="O4589">
            <v>38508</v>
          </cell>
        </row>
        <row r="4590">
          <cell r="O4590" t="str">
            <v>-</v>
          </cell>
        </row>
        <row r="4591">
          <cell r="O4591">
            <v>38508</v>
          </cell>
        </row>
        <row r="4592">
          <cell r="O4592" t="str">
            <v>-</v>
          </cell>
        </row>
        <row r="4593">
          <cell r="O4593">
            <v>38508</v>
          </cell>
        </row>
        <row r="4594">
          <cell r="O4594" t="str">
            <v>-</v>
          </cell>
        </row>
        <row r="4595">
          <cell r="O4595">
            <v>38508</v>
          </cell>
        </row>
        <row r="4596">
          <cell r="O4596" t="str">
            <v>-</v>
          </cell>
        </row>
        <row r="4597">
          <cell r="O4597">
            <v>38508</v>
          </cell>
        </row>
        <row r="4598">
          <cell r="O4598" t="str">
            <v>-</v>
          </cell>
        </row>
        <row r="4599">
          <cell r="O4599">
            <v>38508</v>
          </cell>
        </row>
        <row r="4600">
          <cell r="O4600" t="str">
            <v>-</v>
          </cell>
        </row>
        <row r="4601">
          <cell r="O4601">
            <v>38508</v>
          </cell>
        </row>
        <row r="4602">
          <cell r="O4602" t="str">
            <v>-</v>
          </cell>
        </row>
        <row r="4603">
          <cell r="O4603">
            <v>38508</v>
          </cell>
        </row>
        <row r="4604">
          <cell r="O4604" t="str">
            <v>-</v>
          </cell>
        </row>
        <row r="4605">
          <cell r="O4605">
            <v>38508</v>
          </cell>
        </row>
        <row r="4606">
          <cell r="O4606" t="str">
            <v>-</v>
          </cell>
        </row>
        <row r="4607">
          <cell r="O4607">
            <v>38508</v>
          </cell>
        </row>
        <row r="4608">
          <cell r="O4608" t="str">
            <v>-</v>
          </cell>
        </row>
        <row r="4609">
          <cell r="O4609">
            <v>38508</v>
          </cell>
        </row>
        <row r="4610">
          <cell r="O4610" t="str">
            <v>-</v>
          </cell>
        </row>
        <row r="4611">
          <cell r="O4611">
            <v>38508</v>
          </cell>
        </row>
        <row r="4612">
          <cell r="O4612" t="str">
            <v>-</v>
          </cell>
        </row>
        <row r="4613">
          <cell r="O4613">
            <v>38508</v>
          </cell>
        </row>
        <row r="4614">
          <cell r="O4614" t="str">
            <v>-</v>
          </cell>
        </row>
        <row r="4615">
          <cell r="O4615">
            <v>38508</v>
          </cell>
        </row>
        <row r="4616">
          <cell r="O4616" t="str">
            <v>-</v>
          </cell>
        </row>
        <row r="4617">
          <cell r="O4617">
            <v>38508</v>
          </cell>
        </row>
        <row r="4618">
          <cell r="O4618" t="str">
            <v>-</v>
          </cell>
        </row>
        <row r="4619">
          <cell r="O4619">
            <v>38508</v>
          </cell>
        </row>
        <row r="4620">
          <cell r="O4620" t="str">
            <v>-</v>
          </cell>
        </row>
        <row r="4621">
          <cell r="O4621">
            <v>38508</v>
          </cell>
        </row>
        <row r="4622">
          <cell r="O4622" t="str">
            <v>-</v>
          </cell>
        </row>
        <row r="4623">
          <cell r="O4623">
            <v>38508</v>
          </cell>
        </row>
        <row r="4624">
          <cell r="O4624" t="str">
            <v>-</v>
          </cell>
        </row>
        <row r="4625">
          <cell r="O4625">
            <v>38508</v>
          </cell>
        </row>
        <row r="4626">
          <cell r="O4626" t="str">
            <v>-</v>
          </cell>
        </row>
        <row r="4627">
          <cell r="O4627" t="str">
            <v>T A113</v>
          </cell>
        </row>
        <row r="4628">
          <cell r="O4628">
            <v>38508</v>
          </cell>
        </row>
        <row r="4629">
          <cell r="O4629" t="str">
            <v>-</v>
          </cell>
        </row>
        <row r="4630">
          <cell r="O4630">
            <v>38511</v>
          </cell>
        </row>
        <row r="4631">
          <cell r="O4631" t="str">
            <v>-</v>
          </cell>
        </row>
        <row r="4632">
          <cell r="O4632">
            <v>38511</v>
          </cell>
        </row>
        <row r="4633">
          <cell r="O4633" t="str">
            <v>-</v>
          </cell>
        </row>
        <row r="4634">
          <cell r="O4634">
            <v>38511</v>
          </cell>
        </row>
        <row r="4635">
          <cell r="O4635" t="str">
            <v>-</v>
          </cell>
        </row>
        <row r="4636">
          <cell r="O4636">
            <v>38511</v>
          </cell>
        </row>
        <row r="4637">
          <cell r="O4637" t="str">
            <v>-</v>
          </cell>
        </row>
        <row r="4638">
          <cell r="O4638">
            <v>38511</v>
          </cell>
        </row>
        <row r="4639">
          <cell r="O4639" t="str">
            <v>-</v>
          </cell>
        </row>
        <row r="4640">
          <cell r="O4640">
            <v>38511</v>
          </cell>
        </row>
        <row r="4641">
          <cell r="O4641" t="str">
            <v>-</v>
          </cell>
        </row>
        <row r="4642">
          <cell r="O4642">
            <v>38511</v>
          </cell>
        </row>
        <row r="4643">
          <cell r="O4643" t="str">
            <v>-</v>
          </cell>
        </row>
        <row r="4644">
          <cell r="O4644">
            <v>38511</v>
          </cell>
        </row>
        <row r="4645">
          <cell r="O4645" t="str">
            <v>-</v>
          </cell>
        </row>
        <row r="4646">
          <cell r="O4646">
            <v>38511</v>
          </cell>
        </row>
        <row r="4647">
          <cell r="O4647" t="str">
            <v>-</v>
          </cell>
        </row>
        <row r="4648">
          <cell r="O4648">
            <v>38511</v>
          </cell>
        </row>
        <row r="4649">
          <cell r="O4649" t="str">
            <v>-</v>
          </cell>
        </row>
        <row r="4650">
          <cell r="O4650">
            <v>38511</v>
          </cell>
        </row>
        <row r="4651">
          <cell r="O4651" t="str">
            <v>-</v>
          </cell>
        </row>
        <row r="4652">
          <cell r="O4652">
            <v>38511</v>
          </cell>
        </row>
        <row r="4653">
          <cell r="O4653" t="str">
            <v>-</v>
          </cell>
        </row>
        <row r="4654">
          <cell r="O4654">
            <v>38511</v>
          </cell>
        </row>
        <row r="4655">
          <cell r="O4655" t="str">
            <v>-</v>
          </cell>
        </row>
        <row r="4656">
          <cell r="O4656">
            <v>38511</v>
          </cell>
        </row>
        <row r="4657">
          <cell r="O4657" t="str">
            <v>-</v>
          </cell>
        </row>
        <row r="4658">
          <cell r="O4658">
            <v>38511</v>
          </cell>
        </row>
        <row r="4659">
          <cell r="O4659" t="str">
            <v>-</v>
          </cell>
        </row>
        <row r="4660">
          <cell r="O4660">
            <v>38511</v>
          </cell>
        </row>
        <row r="4661">
          <cell r="O4661" t="str">
            <v>-</v>
          </cell>
        </row>
        <row r="4662">
          <cell r="O4662">
            <v>38511</v>
          </cell>
        </row>
        <row r="4663">
          <cell r="O4663" t="str">
            <v>-</v>
          </cell>
        </row>
        <row r="4664">
          <cell r="O4664">
            <v>38511</v>
          </cell>
        </row>
        <row r="4665">
          <cell r="O4665" t="str">
            <v>-</v>
          </cell>
        </row>
        <row r="4666">
          <cell r="O4666">
            <v>38511</v>
          </cell>
        </row>
        <row r="4667">
          <cell r="O4667" t="str">
            <v>-</v>
          </cell>
        </row>
        <row r="4668">
          <cell r="O4668">
            <v>38511</v>
          </cell>
        </row>
        <row r="4669">
          <cell r="O4669" t="str">
            <v>-</v>
          </cell>
        </row>
        <row r="4670">
          <cell r="O4670">
            <v>38511</v>
          </cell>
        </row>
        <row r="4671">
          <cell r="O4671" t="str">
            <v>-</v>
          </cell>
        </row>
        <row r="4672">
          <cell r="O4672">
            <v>38511</v>
          </cell>
        </row>
        <row r="4673">
          <cell r="O4673" t="str">
            <v>-</v>
          </cell>
        </row>
        <row r="4674">
          <cell r="O4674">
            <v>38511</v>
          </cell>
        </row>
        <row r="4675">
          <cell r="O4675" t="str">
            <v>-</v>
          </cell>
        </row>
        <row r="4676">
          <cell r="O4676">
            <v>38511</v>
          </cell>
        </row>
        <row r="4677">
          <cell r="O4677" t="str">
            <v>-</v>
          </cell>
        </row>
        <row r="4678">
          <cell r="O4678">
            <v>38511</v>
          </cell>
        </row>
        <row r="4679">
          <cell r="O4679" t="str">
            <v>-</v>
          </cell>
        </row>
        <row r="4680">
          <cell r="O4680" t="str">
            <v>T A113</v>
          </cell>
        </row>
        <row r="4681">
          <cell r="O4681">
            <v>38511</v>
          </cell>
        </row>
        <row r="4682">
          <cell r="O4682" t="str">
            <v>-</v>
          </cell>
        </row>
        <row r="4683">
          <cell r="O4683">
            <v>38511</v>
          </cell>
        </row>
        <row r="4684">
          <cell r="O4684" t="str">
            <v>-</v>
          </cell>
        </row>
        <row r="4685">
          <cell r="O4685">
            <v>38511</v>
          </cell>
        </row>
        <row r="4686">
          <cell r="O4686" t="str">
            <v>-</v>
          </cell>
        </row>
        <row r="4687">
          <cell r="O4687">
            <v>38511</v>
          </cell>
        </row>
        <row r="4688">
          <cell r="O4688" t="str">
            <v>-</v>
          </cell>
        </row>
        <row r="4689">
          <cell r="O4689">
            <v>38511</v>
          </cell>
        </row>
        <row r="4690">
          <cell r="O4690" t="str">
            <v>-</v>
          </cell>
        </row>
        <row r="4691">
          <cell r="O4691">
            <v>38511</v>
          </cell>
        </row>
        <row r="4692">
          <cell r="O4692" t="str">
            <v>-</v>
          </cell>
        </row>
        <row r="4693">
          <cell r="O4693">
            <v>38511</v>
          </cell>
        </row>
        <row r="4694">
          <cell r="O4694" t="str">
            <v>-</v>
          </cell>
        </row>
        <row r="4695">
          <cell r="O4695">
            <v>38511</v>
          </cell>
        </row>
        <row r="4696">
          <cell r="O4696" t="str">
            <v>-</v>
          </cell>
        </row>
        <row r="4697">
          <cell r="O4697">
            <v>38511</v>
          </cell>
        </row>
        <row r="4698">
          <cell r="O4698" t="str">
            <v>-</v>
          </cell>
        </row>
        <row r="4699">
          <cell r="O4699">
            <v>38511</v>
          </cell>
        </row>
        <row r="4700">
          <cell r="O4700" t="str">
            <v>-</v>
          </cell>
        </row>
        <row r="4701">
          <cell r="O4701">
            <v>38511</v>
          </cell>
        </row>
        <row r="4702">
          <cell r="O4702" t="str">
            <v>-</v>
          </cell>
        </row>
        <row r="4703">
          <cell r="O4703">
            <v>38511</v>
          </cell>
        </row>
        <row r="4704">
          <cell r="O4704" t="str">
            <v>-</v>
          </cell>
        </row>
        <row r="4705">
          <cell r="O4705">
            <v>38511</v>
          </cell>
        </row>
        <row r="4706">
          <cell r="O4706" t="str">
            <v>-</v>
          </cell>
        </row>
        <row r="4707">
          <cell r="O4707">
            <v>38511</v>
          </cell>
        </row>
        <row r="4708">
          <cell r="O4708" t="str">
            <v>-</v>
          </cell>
        </row>
        <row r="4709">
          <cell r="O4709">
            <v>38511</v>
          </cell>
        </row>
        <row r="4710">
          <cell r="O4710" t="str">
            <v>-</v>
          </cell>
        </row>
        <row r="4711">
          <cell r="O4711">
            <v>38511</v>
          </cell>
        </row>
        <row r="4712">
          <cell r="O4712" t="str">
            <v>-</v>
          </cell>
        </row>
        <row r="4713">
          <cell r="O4713">
            <v>38511</v>
          </cell>
        </row>
        <row r="4714">
          <cell r="O4714" t="str">
            <v>-</v>
          </cell>
        </row>
        <row r="4715">
          <cell r="O4715">
            <v>38511</v>
          </cell>
        </row>
        <row r="4716">
          <cell r="O4716" t="str">
            <v>-</v>
          </cell>
        </row>
        <row r="4717">
          <cell r="O4717">
            <v>38511</v>
          </cell>
        </row>
        <row r="4718">
          <cell r="O4718" t="str">
            <v>-</v>
          </cell>
        </row>
        <row r="4719">
          <cell r="O4719">
            <v>38511</v>
          </cell>
        </row>
        <row r="4720">
          <cell r="O4720" t="str">
            <v>-</v>
          </cell>
        </row>
        <row r="4721">
          <cell r="O4721">
            <v>38511</v>
          </cell>
        </row>
        <row r="4722">
          <cell r="O4722" t="str">
            <v>-</v>
          </cell>
        </row>
        <row r="4723">
          <cell r="O4723">
            <v>38511</v>
          </cell>
        </row>
        <row r="4724">
          <cell r="O4724" t="str">
            <v>-</v>
          </cell>
        </row>
        <row r="4725">
          <cell r="O4725">
            <v>38511</v>
          </cell>
        </row>
        <row r="4726">
          <cell r="O4726" t="str">
            <v>-</v>
          </cell>
        </row>
        <row r="4727">
          <cell r="O4727">
            <v>38511</v>
          </cell>
        </row>
        <row r="4728">
          <cell r="O4728" t="str">
            <v>-</v>
          </cell>
        </row>
        <row r="4729">
          <cell r="O4729">
            <v>38511</v>
          </cell>
        </row>
        <row r="4730">
          <cell r="O4730" t="str">
            <v>-</v>
          </cell>
        </row>
        <row r="4731">
          <cell r="O4731">
            <v>38514</v>
          </cell>
        </row>
        <row r="4732">
          <cell r="O4732" t="str">
            <v>-</v>
          </cell>
        </row>
        <row r="4733">
          <cell r="O4733" t="str">
            <v>T A113</v>
          </cell>
        </row>
        <row r="4734">
          <cell r="O4734">
            <v>38514</v>
          </cell>
        </row>
        <row r="4735">
          <cell r="O4735" t="str">
            <v>-</v>
          </cell>
        </row>
        <row r="4736">
          <cell r="O4736">
            <v>38514</v>
          </cell>
        </row>
        <row r="4737">
          <cell r="O4737" t="str">
            <v>-</v>
          </cell>
        </row>
        <row r="4738">
          <cell r="O4738">
            <v>38514</v>
          </cell>
        </row>
        <row r="4739">
          <cell r="O4739" t="str">
            <v>-</v>
          </cell>
        </row>
        <row r="4740">
          <cell r="O4740">
            <v>38514</v>
          </cell>
        </row>
        <row r="4741">
          <cell r="O4741" t="str">
            <v>-</v>
          </cell>
        </row>
        <row r="4742">
          <cell r="O4742">
            <v>38514</v>
          </cell>
        </row>
        <row r="4743">
          <cell r="O4743" t="str">
            <v>-</v>
          </cell>
        </row>
        <row r="4744">
          <cell r="O4744">
            <v>38514</v>
          </cell>
        </row>
        <row r="4745">
          <cell r="O4745" t="str">
            <v>-</v>
          </cell>
        </row>
        <row r="4746">
          <cell r="O4746">
            <v>38514</v>
          </cell>
        </row>
        <row r="4747">
          <cell r="O4747" t="str">
            <v>-</v>
          </cell>
        </row>
        <row r="4748">
          <cell r="O4748">
            <v>38514</v>
          </cell>
        </row>
        <row r="4749">
          <cell r="O4749" t="str">
            <v>-</v>
          </cell>
        </row>
        <row r="4750">
          <cell r="O4750">
            <v>38514</v>
          </cell>
        </row>
        <row r="4751">
          <cell r="O4751" t="str">
            <v>-</v>
          </cell>
        </row>
        <row r="4752">
          <cell r="O4752">
            <v>38514</v>
          </cell>
        </row>
        <row r="4753">
          <cell r="O4753" t="str">
            <v>-</v>
          </cell>
        </row>
        <row r="4754">
          <cell r="O4754">
            <v>38514</v>
          </cell>
        </row>
        <row r="4755">
          <cell r="O4755" t="str">
            <v>-</v>
          </cell>
        </row>
        <row r="4756">
          <cell r="O4756">
            <v>38514</v>
          </cell>
        </row>
        <row r="4757">
          <cell r="O4757" t="str">
            <v>-</v>
          </cell>
        </row>
        <row r="4758">
          <cell r="O4758">
            <v>38514</v>
          </cell>
        </row>
        <row r="4759">
          <cell r="O4759" t="str">
            <v>-</v>
          </cell>
        </row>
        <row r="4760">
          <cell r="O4760">
            <v>38514</v>
          </cell>
        </row>
        <row r="4761">
          <cell r="O4761" t="str">
            <v>-</v>
          </cell>
        </row>
        <row r="4762">
          <cell r="O4762">
            <v>38514</v>
          </cell>
        </row>
        <row r="4763">
          <cell r="O4763" t="str">
            <v>-</v>
          </cell>
        </row>
        <row r="4764">
          <cell r="O4764">
            <v>38514</v>
          </cell>
        </row>
        <row r="4765">
          <cell r="O4765" t="str">
            <v>-</v>
          </cell>
        </row>
        <row r="4766">
          <cell r="O4766">
            <v>38514</v>
          </cell>
        </row>
        <row r="4767">
          <cell r="O4767" t="str">
            <v>-</v>
          </cell>
        </row>
        <row r="4768">
          <cell r="O4768">
            <v>38514</v>
          </cell>
        </row>
        <row r="4769">
          <cell r="O4769" t="str">
            <v>-</v>
          </cell>
        </row>
        <row r="4770">
          <cell r="O4770">
            <v>38514</v>
          </cell>
        </row>
        <row r="4771">
          <cell r="O4771" t="str">
            <v>-</v>
          </cell>
        </row>
        <row r="4772">
          <cell r="O4772">
            <v>38514</v>
          </cell>
        </row>
        <row r="4773">
          <cell r="O4773" t="str">
            <v>-</v>
          </cell>
        </row>
        <row r="4774">
          <cell r="O4774">
            <v>38514</v>
          </cell>
        </row>
        <row r="4775">
          <cell r="O4775" t="str">
            <v>-</v>
          </cell>
        </row>
        <row r="4776">
          <cell r="O4776">
            <v>38514</v>
          </cell>
        </row>
        <row r="4777">
          <cell r="O4777" t="str">
            <v>-</v>
          </cell>
        </row>
        <row r="4778">
          <cell r="O4778">
            <v>38514</v>
          </cell>
        </row>
        <row r="4779">
          <cell r="O4779" t="str">
            <v>-</v>
          </cell>
        </row>
        <row r="4780">
          <cell r="O4780">
            <v>38514</v>
          </cell>
        </row>
        <row r="4781">
          <cell r="O4781" t="str">
            <v>-</v>
          </cell>
        </row>
        <row r="4782">
          <cell r="O4782">
            <v>38514</v>
          </cell>
        </row>
        <row r="4783">
          <cell r="O4783" t="str">
            <v>-</v>
          </cell>
        </row>
        <row r="4784">
          <cell r="O4784">
            <v>38514</v>
          </cell>
        </row>
        <row r="4785">
          <cell r="O4785" t="str">
            <v>-</v>
          </cell>
        </row>
        <row r="4786">
          <cell r="O4786" t="str">
            <v>T A113</v>
          </cell>
        </row>
        <row r="4787">
          <cell r="O4787">
            <v>38514</v>
          </cell>
        </row>
        <row r="4788">
          <cell r="O4788" t="str">
            <v>-</v>
          </cell>
        </row>
        <row r="4789">
          <cell r="O4789">
            <v>38514</v>
          </cell>
        </row>
        <row r="4790">
          <cell r="O4790" t="str">
            <v>-</v>
          </cell>
        </row>
        <row r="4791">
          <cell r="O4791">
            <v>38514</v>
          </cell>
        </row>
        <row r="4792">
          <cell r="O4792" t="str">
            <v>-</v>
          </cell>
        </row>
        <row r="4793">
          <cell r="O4793">
            <v>38514</v>
          </cell>
        </row>
        <row r="4794">
          <cell r="O4794" t="str">
            <v>-</v>
          </cell>
        </row>
        <row r="4795">
          <cell r="O4795">
            <v>38514</v>
          </cell>
        </row>
        <row r="4796">
          <cell r="O4796" t="str">
            <v>-</v>
          </cell>
        </row>
        <row r="4797">
          <cell r="O4797">
            <v>38514</v>
          </cell>
        </row>
        <row r="4798">
          <cell r="O4798" t="str">
            <v>-</v>
          </cell>
        </row>
        <row r="4799">
          <cell r="O4799">
            <v>38514</v>
          </cell>
        </row>
        <row r="4800">
          <cell r="O4800" t="str">
            <v>-</v>
          </cell>
        </row>
        <row r="4801">
          <cell r="O4801">
            <v>38514</v>
          </cell>
        </row>
        <row r="4802">
          <cell r="O4802" t="str">
            <v>-</v>
          </cell>
        </row>
        <row r="4803">
          <cell r="O4803">
            <v>38514</v>
          </cell>
        </row>
        <row r="4804">
          <cell r="O4804" t="str">
            <v>-</v>
          </cell>
        </row>
        <row r="4805">
          <cell r="O4805">
            <v>38514</v>
          </cell>
        </row>
        <row r="4806">
          <cell r="O4806" t="str">
            <v>-</v>
          </cell>
        </row>
        <row r="4807">
          <cell r="O4807">
            <v>38519</v>
          </cell>
        </row>
        <row r="4808">
          <cell r="O4808" t="str">
            <v>-</v>
          </cell>
        </row>
        <row r="4809">
          <cell r="O4809">
            <v>38519</v>
          </cell>
        </row>
        <row r="4810">
          <cell r="O4810" t="str">
            <v>-</v>
          </cell>
        </row>
        <row r="4811">
          <cell r="O4811">
            <v>38519</v>
          </cell>
        </row>
        <row r="4812">
          <cell r="O4812" t="str">
            <v>-</v>
          </cell>
        </row>
        <row r="4813">
          <cell r="O4813">
            <v>38519</v>
          </cell>
        </row>
        <row r="4814">
          <cell r="O4814" t="str">
            <v>-</v>
          </cell>
        </row>
        <row r="4815">
          <cell r="O4815">
            <v>38519</v>
          </cell>
        </row>
        <row r="4816">
          <cell r="O4816" t="str">
            <v>-</v>
          </cell>
        </row>
        <row r="4817">
          <cell r="O4817">
            <v>38519</v>
          </cell>
        </row>
        <row r="4818">
          <cell r="O4818" t="str">
            <v>-</v>
          </cell>
        </row>
        <row r="4819">
          <cell r="O4819">
            <v>38519</v>
          </cell>
        </row>
        <row r="4820">
          <cell r="O4820" t="str">
            <v>-</v>
          </cell>
        </row>
        <row r="4821">
          <cell r="O4821">
            <v>38519</v>
          </cell>
        </row>
        <row r="4822">
          <cell r="O4822" t="str">
            <v>-</v>
          </cell>
        </row>
        <row r="4823">
          <cell r="O4823">
            <v>38519</v>
          </cell>
        </row>
        <row r="4824">
          <cell r="O4824" t="str">
            <v>-</v>
          </cell>
        </row>
        <row r="4825">
          <cell r="O4825">
            <v>38519</v>
          </cell>
        </row>
        <row r="4826">
          <cell r="O4826" t="str">
            <v>-</v>
          </cell>
        </row>
        <row r="4827">
          <cell r="O4827">
            <v>38519</v>
          </cell>
        </row>
        <row r="4828">
          <cell r="O4828" t="str">
            <v>-</v>
          </cell>
        </row>
        <row r="4829">
          <cell r="O4829">
            <v>38519</v>
          </cell>
        </row>
        <row r="4830">
          <cell r="O4830" t="str">
            <v>-</v>
          </cell>
        </row>
        <row r="4831">
          <cell r="O4831">
            <v>38519</v>
          </cell>
        </row>
        <row r="4832">
          <cell r="O4832" t="str">
            <v>-</v>
          </cell>
        </row>
        <row r="4833">
          <cell r="O4833">
            <v>38519</v>
          </cell>
        </row>
        <row r="4834">
          <cell r="O4834" t="str">
            <v>-</v>
          </cell>
        </row>
        <row r="4835">
          <cell r="O4835">
            <v>38519</v>
          </cell>
        </row>
        <row r="4836">
          <cell r="O4836" t="str">
            <v>-</v>
          </cell>
        </row>
        <row r="4837">
          <cell r="O4837">
            <v>38519</v>
          </cell>
        </row>
        <row r="4838">
          <cell r="O4838" t="str">
            <v>-</v>
          </cell>
        </row>
        <row r="4839">
          <cell r="O4839" t="str">
            <v>T A113</v>
          </cell>
        </row>
        <row r="4840">
          <cell r="O4840">
            <v>38519</v>
          </cell>
        </row>
        <row r="4841">
          <cell r="O4841" t="str">
            <v>-</v>
          </cell>
        </row>
        <row r="4842">
          <cell r="O4842">
            <v>38522</v>
          </cell>
        </row>
        <row r="4843">
          <cell r="O4843" t="str">
            <v>-</v>
          </cell>
        </row>
        <row r="4844">
          <cell r="O4844">
            <v>38522</v>
          </cell>
        </row>
        <row r="4845">
          <cell r="O4845" t="str">
            <v>-</v>
          </cell>
        </row>
        <row r="4846">
          <cell r="O4846">
            <v>38522</v>
          </cell>
        </row>
        <row r="4847">
          <cell r="O4847" t="str">
            <v>-</v>
          </cell>
        </row>
        <row r="4848">
          <cell r="O4848">
            <v>38522</v>
          </cell>
        </row>
        <row r="4849">
          <cell r="O4849" t="str">
            <v>-</v>
          </cell>
        </row>
        <row r="4850">
          <cell r="O4850">
            <v>38522</v>
          </cell>
        </row>
        <row r="4851">
          <cell r="O4851" t="str">
            <v>-</v>
          </cell>
        </row>
        <row r="4852">
          <cell r="O4852">
            <v>38522</v>
          </cell>
        </row>
        <row r="4853">
          <cell r="O4853" t="str">
            <v>-</v>
          </cell>
        </row>
        <row r="4854">
          <cell r="O4854">
            <v>38522</v>
          </cell>
        </row>
        <row r="4855">
          <cell r="O4855" t="str">
            <v>-</v>
          </cell>
        </row>
        <row r="4856">
          <cell r="O4856">
            <v>38522</v>
          </cell>
        </row>
        <row r="4857">
          <cell r="O4857" t="str">
            <v>-</v>
          </cell>
        </row>
        <row r="4858">
          <cell r="O4858">
            <v>38522</v>
          </cell>
        </row>
        <row r="4859">
          <cell r="O4859" t="str">
            <v>-</v>
          </cell>
        </row>
        <row r="4860">
          <cell r="O4860">
            <v>38522</v>
          </cell>
        </row>
        <row r="4861">
          <cell r="O4861" t="str">
            <v>-</v>
          </cell>
        </row>
        <row r="4862">
          <cell r="O4862">
            <v>38522</v>
          </cell>
        </row>
        <row r="4863">
          <cell r="O4863" t="str">
            <v>-</v>
          </cell>
        </row>
        <row r="4864">
          <cell r="O4864">
            <v>38522</v>
          </cell>
        </row>
        <row r="4865">
          <cell r="O4865" t="str">
            <v>-</v>
          </cell>
        </row>
        <row r="4866">
          <cell r="O4866">
            <v>38522</v>
          </cell>
        </row>
        <row r="4867">
          <cell r="O4867" t="str">
            <v>-</v>
          </cell>
        </row>
        <row r="4868">
          <cell r="O4868">
            <v>38522</v>
          </cell>
        </row>
        <row r="4869">
          <cell r="O4869" t="str">
            <v>-</v>
          </cell>
        </row>
        <row r="4870">
          <cell r="O4870">
            <v>38522</v>
          </cell>
        </row>
        <row r="4871">
          <cell r="O4871" t="str">
            <v>-</v>
          </cell>
        </row>
        <row r="4872">
          <cell r="O4872">
            <v>38522</v>
          </cell>
        </row>
        <row r="4873">
          <cell r="O4873" t="str">
            <v>-</v>
          </cell>
        </row>
        <row r="4874">
          <cell r="O4874">
            <v>38522</v>
          </cell>
        </row>
        <row r="4875">
          <cell r="O4875" t="str">
            <v>-</v>
          </cell>
        </row>
        <row r="4876">
          <cell r="O4876">
            <v>38522</v>
          </cell>
        </row>
        <row r="4877">
          <cell r="O4877" t="str">
            <v>-</v>
          </cell>
        </row>
        <row r="4878">
          <cell r="O4878">
            <v>38522</v>
          </cell>
        </row>
        <row r="4879">
          <cell r="O4879" t="str">
            <v>-</v>
          </cell>
        </row>
        <row r="4880">
          <cell r="O4880">
            <v>38522</v>
          </cell>
        </row>
        <row r="4881">
          <cell r="O4881" t="str">
            <v>-</v>
          </cell>
        </row>
        <row r="4882">
          <cell r="O4882">
            <v>38522</v>
          </cell>
        </row>
        <row r="4883">
          <cell r="O4883" t="str">
            <v>-</v>
          </cell>
        </row>
        <row r="4884">
          <cell r="O4884">
            <v>38522</v>
          </cell>
        </row>
        <row r="4885">
          <cell r="O4885" t="str">
            <v>-</v>
          </cell>
        </row>
        <row r="4886">
          <cell r="O4886">
            <v>38522</v>
          </cell>
        </row>
        <row r="4887">
          <cell r="O4887" t="str">
            <v>-</v>
          </cell>
        </row>
        <row r="4888">
          <cell r="O4888">
            <v>38522</v>
          </cell>
        </row>
        <row r="4889">
          <cell r="O4889" t="str">
            <v>-</v>
          </cell>
        </row>
        <row r="4890">
          <cell r="O4890">
            <v>38522</v>
          </cell>
        </row>
        <row r="4891">
          <cell r="O4891" t="str">
            <v>-</v>
          </cell>
        </row>
        <row r="4892">
          <cell r="O4892" t="str">
            <v>T A113</v>
          </cell>
        </row>
        <row r="4893">
          <cell r="O4893">
            <v>38522</v>
          </cell>
        </row>
        <row r="4894">
          <cell r="O4894" t="str">
            <v>-</v>
          </cell>
        </row>
        <row r="4895">
          <cell r="O4895">
            <v>38522</v>
          </cell>
        </row>
        <row r="4896">
          <cell r="O4896" t="str">
            <v>-</v>
          </cell>
        </row>
        <row r="4897">
          <cell r="O4897">
            <v>38522</v>
          </cell>
        </row>
        <row r="4898">
          <cell r="O4898" t="str">
            <v>-</v>
          </cell>
        </row>
        <row r="4899">
          <cell r="O4899">
            <v>38522</v>
          </cell>
        </row>
        <row r="4900">
          <cell r="O4900" t="str">
            <v>-</v>
          </cell>
        </row>
        <row r="4901">
          <cell r="O4901">
            <v>38522</v>
          </cell>
        </row>
        <row r="4902">
          <cell r="O4902" t="str">
            <v>-</v>
          </cell>
        </row>
        <row r="4903">
          <cell r="O4903">
            <v>38522</v>
          </cell>
        </row>
        <row r="4904">
          <cell r="O4904" t="str">
            <v>-</v>
          </cell>
        </row>
        <row r="4905">
          <cell r="O4905">
            <v>38522</v>
          </cell>
        </row>
        <row r="4906">
          <cell r="O4906" t="str">
            <v>-</v>
          </cell>
        </row>
        <row r="4907">
          <cell r="O4907">
            <v>38522</v>
          </cell>
        </row>
        <row r="4908">
          <cell r="O4908" t="str">
            <v>-</v>
          </cell>
        </row>
        <row r="4909">
          <cell r="O4909">
            <v>38522</v>
          </cell>
        </row>
        <row r="4910">
          <cell r="O4910" t="str">
            <v>-</v>
          </cell>
        </row>
        <row r="4911">
          <cell r="O4911">
            <v>38522</v>
          </cell>
        </row>
        <row r="4912">
          <cell r="O4912" t="str">
            <v>-</v>
          </cell>
        </row>
        <row r="4913">
          <cell r="O4913">
            <v>38522</v>
          </cell>
        </row>
        <row r="4914">
          <cell r="O4914" t="str">
            <v>-</v>
          </cell>
        </row>
        <row r="4915">
          <cell r="O4915">
            <v>38522</v>
          </cell>
        </row>
        <row r="4916">
          <cell r="O4916" t="str">
            <v>-</v>
          </cell>
        </row>
        <row r="4917">
          <cell r="O4917">
            <v>38522</v>
          </cell>
        </row>
        <row r="4918">
          <cell r="O4918" t="str">
            <v>-</v>
          </cell>
        </row>
        <row r="4919">
          <cell r="O4919">
            <v>38522</v>
          </cell>
        </row>
        <row r="4920">
          <cell r="O4920" t="str">
            <v>-</v>
          </cell>
        </row>
        <row r="4921">
          <cell r="O4921">
            <v>38522</v>
          </cell>
        </row>
        <row r="4922">
          <cell r="O4922" t="str">
            <v>-</v>
          </cell>
        </row>
        <row r="4923">
          <cell r="O4923">
            <v>38522</v>
          </cell>
        </row>
        <row r="4924">
          <cell r="O4924" t="str">
            <v>-</v>
          </cell>
        </row>
        <row r="4925">
          <cell r="O4925">
            <v>38522</v>
          </cell>
        </row>
        <row r="4926">
          <cell r="O4926" t="str">
            <v>-</v>
          </cell>
        </row>
        <row r="4927">
          <cell r="O4927">
            <v>38522</v>
          </cell>
        </row>
        <row r="4928">
          <cell r="O4928" t="str">
            <v>-</v>
          </cell>
        </row>
        <row r="4929">
          <cell r="O4929">
            <v>38522</v>
          </cell>
        </row>
        <row r="4930">
          <cell r="O4930" t="str">
            <v>-</v>
          </cell>
        </row>
        <row r="4931">
          <cell r="O4931">
            <v>38522</v>
          </cell>
        </row>
        <row r="4932">
          <cell r="O4932" t="str">
            <v>-</v>
          </cell>
        </row>
        <row r="4933">
          <cell r="O4933">
            <v>38522</v>
          </cell>
        </row>
        <row r="4934">
          <cell r="O4934" t="str">
            <v>-</v>
          </cell>
        </row>
        <row r="4935">
          <cell r="O4935">
            <v>38522</v>
          </cell>
        </row>
        <row r="4936">
          <cell r="O4936" t="str">
            <v>-</v>
          </cell>
        </row>
        <row r="4937">
          <cell r="O4937">
            <v>38522</v>
          </cell>
        </row>
        <row r="4938">
          <cell r="O4938" t="str">
            <v>-</v>
          </cell>
        </row>
        <row r="4939">
          <cell r="O4939">
            <v>38522</v>
          </cell>
        </row>
        <row r="4940">
          <cell r="O4940" t="str">
            <v>-</v>
          </cell>
        </row>
        <row r="4941">
          <cell r="O4941">
            <v>38522</v>
          </cell>
        </row>
        <row r="4942">
          <cell r="O4942" t="str">
            <v>-</v>
          </cell>
        </row>
        <row r="4943">
          <cell r="O4943">
            <v>38522</v>
          </cell>
        </row>
        <row r="4944">
          <cell r="O4944" t="str">
            <v>-</v>
          </cell>
        </row>
        <row r="4945">
          <cell r="O4945" t="str">
            <v>T A113</v>
          </cell>
        </row>
        <row r="4946">
          <cell r="O4946">
            <v>38522</v>
          </cell>
        </row>
        <row r="4947">
          <cell r="O4947" t="str">
            <v>-</v>
          </cell>
        </row>
        <row r="4948">
          <cell r="O4948">
            <v>38522</v>
          </cell>
        </row>
        <row r="4949">
          <cell r="O4949" t="str">
            <v>-</v>
          </cell>
        </row>
        <row r="4950">
          <cell r="O4950">
            <v>38522</v>
          </cell>
        </row>
        <row r="4951">
          <cell r="O4951" t="str">
            <v>-</v>
          </cell>
        </row>
        <row r="4952">
          <cell r="O4952">
            <v>38522</v>
          </cell>
        </row>
        <row r="4953">
          <cell r="O4953" t="str">
            <v>-</v>
          </cell>
        </row>
        <row r="4954">
          <cell r="O4954">
            <v>38522</v>
          </cell>
        </row>
        <row r="4955">
          <cell r="O4955" t="str">
            <v>-</v>
          </cell>
        </row>
        <row r="4956">
          <cell r="O4956">
            <v>38522</v>
          </cell>
        </row>
        <row r="4957">
          <cell r="O4957" t="str">
            <v>-</v>
          </cell>
        </row>
        <row r="4958">
          <cell r="O4958">
            <v>38522</v>
          </cell>
        </row>
        <row r="4959">
          <cell r="O4959" t="str">
            <v>-</v>
          </cell>
        </row>
        <row r="4960">
          <cell r="O4960">
            <v>38522</v>
          </cell>
        </row>
        <row r="4961">
          <cell r="O4961" t="str">
            <v>-</v>
          </cell>
        </row>
        <row r="4962">
          <cell r="O4962">
            <v>38522</v>
          </cell>
        </row>
        <row r="4963">
          <cell r="O4963" t="str">
            <v>-</v>
          </cell>
        </row>
        <row r="4964">
          <cell r="O4964">
            <v>38522</v>
          </cell>
        </row>
        <row r="4965">
          <cell r="O4965" t="str">
            <v>-</v>
          </cell>
        </row>
        <row r="4966">
          <cell r="O4966">
            <v>38522</v>
          </cell>
        </row>
        <row r="4967">
          <cell r="O4967" t="str">
            <v>-</v>
          </cell>
        </row>
        <row r="4968">
          <cell r="O4968">
            <v>38522</v>
          </cell>
        </row>
        <row r="4969">
          <cell r="O4969" t="str">
            <v>-</v>
          </cell>
        </row>
        <row r="4970">
          <cell r="O4970">
            <v>38522</v>
          </cell>
        </row>
        <row r="4971">
          <cell r="O4971" t="str">
            <v>-</v>
          </cell>
        </row>
        <row r="4972">
          <cell r="O4972">
            <v>38522</v>
          </cell>
        </row>
        <row r="4973">
          <cell r="O4973" t="str">
            <v>-</v>
          </cell>
        </row>
        <row r="4974">
          <cell r="O4974">
            <v>38522</v>
          </cell>
        </row>
        <row r="4975">
          <cell r="O4975" t="str">
            <v>-</v>
          </cell>
        </row>
        <row r="4976">
          <cell r="O4976">
            <v>38522</v>
          </cell>
        </row>
        <row r="4977">
          <cell r="O4977" t="str">
            <v>-</v>
          </cell>
        </row>
        <row r="4978">
          <cell r="O4978">
            <v>38522</v>
          </cell>
        </row>
        <row r="4979">
          <cell r="O4979" t="str">
            <v>-</v>
          </cell>
        </row>
        <row r="4980">
          <cell r="O4980">
            <v>38522</v>
          </cell>
        </row>
        <row r="4981">
          <cell r="O4981" t="str">
            <v>-</v>
          </cell>
        </row>
        <row r="4982">
          <cell r="O4982">
            <v>38525</v>
          </cell>
        </row>
        <row r="4983">
          <cell r="O4983" t="str">
            <v>-</v>
          </cell>
        </row>
        <row r="4984">
          <cell r="O4984">
            <v>38525</v>
          </cell>
        </row>
        <row r="4985">
          <cell r="O4985" t="str">
            <v>-</v>
          </cell>
        </row>
        <row r="4986">
          <cell r="O4986">
            <v>38525</v>
          </cell>
        </row>
        <row r="4987">
          <cell r="O4987" t="str">
            <v>-</v>
          </cell>
        </row>
        <row r="4988">
          <cell r="O4988">
            <v>38525</v>
          </cell>
        </row>
        <row r="4989">
          <cell r="O4989" t="str">
            <v>-</v>
          </cell>
        </row>
        <row r="4990">
          <cell r="O4990">
            <v>38525</v>
          </cell>
        </row>
        <row r="4991">
          <cell r="O4991" t="str">
            <v>-</v>
          </cell>
        </row>
        <row r="4992">
          <cell r="O4992">
            <v>38525</v>
          </cell>
        </row>
        <row r="4993">
          <cell r="O4993" t="str">
            <v>-</v>
          </cell>
        </row>
        <row r="4994">
          <cell r="O4994">
            <v>38525</v>
          </cell>
        </row>
        <row r="4995">
          <cell r="O4995" t="str">
            <v>-</v>
          </cell>
        </row>
        <row r="4996">
          <cell r="O4996">
            <v>38525</v>
          </cell>
        </row>
        <row r="4997">
          <cell r="O4997" t="str">
            <v>-</v>
          </cell>
        </row>
        <row r="4998">
          <cell r="O4998" t="str">
            <v>T A113</v>
          </cell>
        </row>
        <row r="4999">
          <cell r="O4999">
            <v>38525</v>
          </cell>
        </row>
        <row r="5000">
          <cell r="O5000" t="str">
            <v>-</v>
          </cell>
        </row>
        <row r="5001">
          <cell r="O5001">
            <v>38525</v>
          </cell>
        </row>
        <row r="5002">
          <cell r="O5002" t="str">
            <v>-</v>
          </cell>
        </row>
        <row r="5003">
          <cell r="O5003">
            <v>38525</v>
          </cell>
        </row>
        <row r="5004">
          <cell r="O5004" t="str">
            <v>-</v>
          </cell>
        </row>
        <row r="5005">
          <cell r="O5005">
            <v>38525</v>
          </cell>
        </row>
        <row r="5006">
          <cell r="O5006" t="str">
            <v>-</v>
          </cell>
        </row>
        <row r="5007">
          <cell r="O5007">
            <v>38525</v>
          </cell>
        </row>
        <row r="5008">
          <cell r="O5008" t="str">
            <v>-</v>
          </cell>
        </row>
        <row r="5009">
          <cell r="O5009">
            <v>38525</v>
          </cell>
        </row>
        <row r="5010">
          <cell r="O5010" t="str">
            <v>-</v>
          </cell>
        </row>
        <row r="5011">
          <cell r="O5011">
            <v>38525</v>
          </cell>
        </row>
        <row r="5012">
          <cell r="O5012" t="str">
            <v>-</v>
          </cell>
        </row>
        <row r="5013">
          <cell r="O5013">
            <v>38525</v>
          </cell>
        </row>
        <row r="5014">
          <cell r="O5014" t="str">
            <v>-</v>
          </cell>
        </row>
        <row r="5015">
          <cell r="O5015">
            <v>38525</v>
          </cell>
        </row>
        <row r="5016">
          <cell r="O5016" t="str">
            <v>-</v>
          </cell>
        </row>
        <row r="5017">
          <cell r="O5017">
            <v>38525</v>
          </cell>
        </row>
        <row r="5018">
          <cell r="O5018" t="str">
            <v>-</v>
          </cell>
        </row>
        <row r="5019">
          <cell r="O5019">
            <v>38525</v>
          </cell>
        </row>
        <row r="5020">
          <cell r="O5020" t="str">
            <v>-</v>
          </cell>
        </row>
        <row r="5021">
          <cell r="O5021">
            <v>38525</v>
          </cell>
        </row>
        <row r="5022">
          <cell r="O5022" t="str">
            <v>-</v>
          </cell>
        </row>
        <row r="5023">
          <cell r="O5023">
            <v>38525</v>
          </cell>
        </row>
        <row r="5024">
          <cell r="O5024" t="str">
            <v>-</v>
          </cell>
        </row>
        <row r="5025">
          <cell r="O5025">
            <v>38525</v>
          </cell>
        </row>
        <row r="5026">
          <cell r="O5026" t="str">
            <v>-</v>
          </cell>
        </row>
        <row r="5027">
          <cell r="O5027">
            <v>38525</v>
          </cell>
        </row>
        <row r="5028">
          <cell r="O5028" t="str">
            <v>-</v>
          </cell>
        </row>
        <row r="5029">
          <cell r="O5029">
            <v>38525</v>
          </cell>
        </row>
        <row r="5030">
          <cell r="O5030" t="str">
            <v>-</v>
          </cell>
        </row>
        <row r="5031">
          <cell r="O5031">
            <v>38525</v>
          </cell>
        </row>
        <row r="5032">
          <cell r="O5032" t="str">
            <v>-</v>
          </cell>
        </row>
        <row r="5033">
          <cell r="O5033">
            <v>38525</v>
          </cell>
        </row>
        <row r="5034">
          <cell r="O5034" t="str">
            <v>-</v>
          </cell>
        </row>
        <row r="5035">
          <cell r="O5035">
            <v>38525</v>
          </cell>
        </row>
        <row r="5036">
          <cell r="O5036" t="str">
            <v>-</v>
          </cell>
        </row>
        <row r="5037">
          <cell r="O5037">
            <v>38525</v>
          </cell>
        </row>
        <row r="5038">
          <cell r="O5038" t="str">
            <v>-</v>
          </cell>
        </row>
        <row r="5039">
          <cell r="O5039">
            <v>38525</v>
          </cell>
        </row>
        <row r="5040">
          <cell r="O5040" t="str">
            <v>-</v>
          </cell>
        </row>
        <row r="5041">
          <cell r="O5041">
            <v>38525</v>
          </cell>
        </row>
        <row r="5042">
          <cell r="O5042" t="str">
            <v>-</v>
          </cell>
        </row>
        <row r="5043">
          <cell r="O5043">
            <v>38525</v>
          </cell>
        </row>
        <row r="5044">
          <cell r="O5044" t="str">
            <v>-</v>
          </cell>
        </row>
        <row r="5045">
          <cell r="O5045">
            <v>38525</v>
          </cell>
        </row>
        <row r="5046">
          <cell r="O5046" t="str">
            <v>-</v>
          </cell>
        </row>
        <row r="5047">
          <cell r="O5047">
            <v>38525</v>
          </cell>
        </row>
        <row r="5048">
          <cell r="O5048" t="str">
            <v>-</v>
          </cell>
        </row>
        <row r="5049">
          <cell r="O5049">
            <v>38525</v>
          </cell>
        </row>
        <row r="5050">
          <cell r="O5050" t="str">
            <v>-</v>
          </cell>
        </row>
        <row r="5051">
          <cell r="O5051" t="str">
            <v>T A113</v>
          </cell>
        </row>
        <row r="5052">
          <cell r="O5052">
            <v>38525</v>
          </cell>
        </row>
        <row r="5053">
          <cell r="O5053" t="str">
            <v>-</v>
          </cell>
        </row>
        <row r="5054">
          <cell r="O5054">
            <v>38525</v>
          </cell>
        </row>
        <row r="5055">
          <cell r="O5055" t="str">
            <v>-</v>
          </cell>
        </row>
        <row r="5056">
          <cell r="O5056">
            <v>38532</v>
          </cell>
        </row>
        <row r="5057">
          <cell r="O5057" t="str">
            <v>-</v>
          </cell>
        </row>
        <row r="5058">
          <cell r="O5058">
            <v>38532</v>
          </cell>
        </row>
        <row r="5059">
          <cell r="O5059" t="str">
            <v>-</v>
          </cell>
        </row>
        <row r="5060">
          <cell r="O5060">
            <v>38532</v>
          </cell>
        </row>
        <row r="5061">
          <cell r="O5061" t="str">
            <v>-</v>
          </cell>
        </row>
        <row r="5062">
          <cell r="O5062">
            <v>38532</v>
          </cell>
        </row>
        <row r="5063">
          <cell r="O5063" t="str">
            <v>-</v>
          </cell>
        </row>
        <row r="5064">
          <cell r="O5064">
            <v>38532</v>
          </cell>
        </row>
        <row r="5065">
          <cell r="O5065" t="str">
            <v>-</v>
          </cell>
        </row>
        <row r="5066">
          <cell r="O5066">
            <v>38532</v>
          </cell>
        </row>
        <row r="5067">
          <cell r="O5067" t="str">
            <v>-</v>
          </cell>
        </row>
        <row r="5068">
          <cell r="O5068">
            <v>38532</v>
          </cell>
        </row>
        <row r="5069">
          <cell r="O5069" t="str">
            <v>-</v>
          </cell>
        </row>
        <row r="5070">
          <cell r="O5070">
            <v>38532</v>
          </cell>
        </row>
        <row r="5071">
          <cell r="O5071" t="str">
            <v>-</v>
          </cell>
        </row>
        <row r="5072">
          <cell r="O5072">
            <v>38532</v>
          </cell>
        </row>
        <row r="5073">
          <cell r="O5073" t="str">
            <v>-</v>
          </cell>
        </row>
        <row r="5074">
          <cell r="O5074">
            <v>38532</v>
          </cell>
        </row>
        <row r="5075">
          <cell r="O5075" t="str">
            <v>-</v>
          </cell>
        </row>
        <row r="5076">
          <cell r="O5076">
            <v>38532</v>
          </cell>
        </row>
        <row r="5077">
          <cell r="O5077" t="str">
            <v>-</v>
          </cell>
        </row>
        <row r="5078">
          <cell r="O5078">
            <v>38532</v>
          </cell>
        </row>
        <row r="5079">
          <cell r="O5079" t="str">
            <v>-</v>
          </cell>
        </row>
        <row r="5080">
          <cell r="O5080">
            <v>38532</v>
          </cell>
        </row>
        <row r="5081">
          <cell r="O5081" t="str">
            <v>-</v>
          </cell>
        </row>
        <row r="5082">
          <cell r="O5082">
            <v>38532</v>
          </cell>
        </row>
        <row r="5083">
          <cell r="O5083" t="str">
            <v>-</v>
          </cell>
        </row>
        <row r="5084">
          <cell r="O5084">
            <v>38532</v>
          </cell>
        </row>
        <row r="5085">
          <cell r="O5085" t="str">
            <v>-</v>
          </cell>
        </row>
        <row r="5086">
          <cell r="O5086">
            <v>38532</v>
          </cell>
        </row>
        <row r="5087">
          <cell r="O5087" t="str">
            <v>-</v>
          </cell>
        </row>
        <row r="5088">
          <cell r="O5088">
            <v>38532</v>
          </cell>
        </row>
        <row r="5089">
          <cell r="O5089" t="str">
            <v>-</v>
          </cell>
        </row>
        <row r="5090">
          <cell r="O5090">
            <v>38532</v>
          </cell>
        </row>
        <row r="5091">
          <cell r="O5091" t="str">
            <v>-</v>
          </cell>
        </row>
        <row r="5092">
          <cell r="O5092">
            <v>38532</v>
          </cell>
        </row>
        <row r="5093">
          <cell r="O5093" t="str">
            <v>-</v>
          </cell>
        </row>
        <row r="5094">
          <cell r="O5094">
            <v>38532</v>
          </cell>
        </row>
        <row r="5095">
          <cell r="O5095" t="str">
            <v>-</v>
          </cell>
        </row>
        <row r="5096">
          <cell r="O5096">
            <v>38532</v>
          </cell>
        </row>
        <row r="5097">
          <cell r="O5097" t="str">
            <v>-</v>
          </cell>
        </row>
        <row r="5098">
          <cell r="O5098">
            <v>38532</v>
          </cell>
        </row>
        <row r="5099">
          <cell r="O5099" t="str">
            <v>-</v>
          </cell>
        </row>
        <row r="5100">
          <cell r="O5100">
            <v>38532</v>
          </cell>
        </row>
        <row r="5101">
          <cell r="O5101" t="str">
            <v>-</v>
          </cell>
        </row>
        <row r="5102">
          <cell r="O5102">
            <v>38532</v>
          </cell>
        </row>
        <row r="5103">
          <cell r="O5103" t="str">
            <v>-</v>
          </cell>
        </row>
        <row r="5104">
          <cell r="O5104" t="str">
            <v>T A113</v>
          </cell>
        </row>
        <row r="5105">
          <cell r="O5105">
            <v>38532</v>
          </cell>
        </row>
        <row r="5106">
          <cell r="O5106" t="str">
            <v>-</v>
          </cell>
        </row>
        <row r="5107">
          <cell r="O5107">
            <v>38532</v>
          </cell>
        </row>
        <row r="5108">
          <cell r="O5108" t="str">
            <v>-</v>
          </cell>
        </row>
        <row r="5109">
          <cell r="O5109">
            <v>38532</v>
          </cell>
        </row>
        <row r="5110">
          <cell r="O5110" t="str">
            <v>-</v>
          </cell>
        </row>
        <row r="5111">
          <cell r="O5111">
            <v>38532</v>
          </cell>
        </row>
        <row r="5112">
          <cell r="O5112" t="str">
            <v>-</v>
          </cell>
        </row>
        <row r="5113">
          <cell r="O5113">
            <v>38532</v>
          </cell>
        </row>
        <row r="5114">
          <cell r="O5114" t="str">
            <v>-</v>
          </cell>
        </row>
        <row r="5115">
          <cell r="O5115">
            <v>38532</v>
          </cell>
        </row>
        <row r="5116">
          <cell r="O5116" t="str">
            <v>-</v>
          </cell>
        </row>
        <row r="5117">
          <cell r="O5117">
            <v>38532</v>
          </cell>
        </row>
        <row r="5118">
          <cell r="O5118" t="str">
            <v>-</v>
          </cell>
        </row>
        <row r="5119">
          <cell r="O5119">
            <v>38532</v>
          </cell>
        </row>
        <row r="5120">
          <cell r="O5120" t="str">
            <v>-</v>
          </cell>
        </row>
        <row r="5121">
          <cell r="O5121">
            <v>38532</v>
          </cell>
        </row>
        <row r="5122">
          <cell r="O5122" t="str">
            <v>-</v>
          </cell>
        </row>
        <row r="5123">
          <cell r="O5123">
            <v>38532</v>
          </cell>
        </row>
        <row r="5124">
          <cell r="O5124" t="str">
            <v>-</v>
          </cell>
        </row>
        <row r="5125">
          <cell r="O5125">
            <v>38536</v>
          </cell>
        </row>
        <row r="5126">
          <cell r="O5126" t="str">
            <v>-</v>
          </cell>
        </row>
        <row r="5127">
          <cell r="O5127">
            <v>38536</v>
          </cell>
        </row>
        <row r="5128">
          <cell r="O5128" t="str">
            <v>-</v>
          </cell>
        </row>
        <row r="5129">
          <cell r="O5129">
            <v>38536</v>
          </cell>
        </row>
        <row r="5130">
          <cell r="O5130" t="str">
            <v>-</v>
          </cell>
        </row>
        <row r="5131">
          <cell r="O5131">
            <v>38536</v>
          </cell>
        </row>
        <row r="5132">
          <cell r="O5132" t="str">
            <v>-</v>
          </cell>
        </row>
        <row r="5133">
          <cell r="O5133">
            <v>38536</v>
          </cell>
        </row>
        <row r="5134">
          <cell r="O5134" t="str">
            <v>-</v>
          </cell>
        </row>
        <row r="5135">
          <cell r="O5135">
            <v>38536</v>
          </cell>
        </row>
        <row r="5136">
          <cell r="O5136" t="str">
            <v>-</v>
          </cell>
        </row>
        <row r="5137">
          <cell r="O5137">
            <v>38536</v>
          </cell>
        </row>
        <row r="5138">
          <cell r="O5138" t="str">
            <v>-</v>
          </cell>
        </row>
        <row r="5139">
          <cell r="O5139">
            <v>38536</v>
          </cell>
        </row>
        <row r="5140">
          <cell r="O5140" t="str">
            <v>-</v>
          </cell>
        </row>
        <row r="5141">
          <cell r="O5141">
            <v>38536</v>
          </cell>
        </row>
        <row r="5142">
          <cell r="O5142" t="str">
            <v>-</v>
          </cell>
        </row>
        <row r="5143">
          <cell r="O5143">
            <v>38536</v>
          </cell>
        </row>
        <row r="5144">
          <cell r="O5144" t="str">
            <v>-</v>
          </cell>
        </row>
        <row r="5145">
          <cell r="O5145">
            <v>38536</v>
          </cell>
        </row>
        <row r="5146">
          <cell r="O5146" t="str">
            <v>-</v>
          </cell>
        </row>
        <row r="5147">
          <cell r="O5147">
            <v>38536</v>
          </cell>
        </row>
        <row r="5148">
          <cell r="O5148" t="str">
            <v>-</v>
          </cell>
        </row>
        <row r="5149">
          <cell r="O5149">
            <v>38536</v>
          </cell>
        </row>
        <row r="5150">
          <cell r="O5150" t="str">
            <v>-</v>
          </cell>
        </row>
        <row r="5151">
          <cell r="O5151">
            <v>38536</v>
          </cell>
        </row>
        <row r="5152">
          <cell r="O5152" t="str">
            <v>-</v>
          </cell>
        </row>
        <row r="5153">
          <cell r="O5153">
            <v>38536</v>
          </cell>
        </row>
        <row r="5154">
          <cell r="O5154" t="str">
            <v>-</v>
          </cell>
        </row>
        <row r="5155">
          <cell r="O5155">
            <v>38536</v>
          </cell>
        </row>
        <row r="5156">
          <cell r="O5156" t="str">
            <v>-</v>
          </cell>
        </row>
        <row r="5157">
          <cell r="O5157" t="str">
            <v>T A113</v>
          </cell>
        </row>
        <row r="5158">
          <cell r="O5158">
            <v>38536</v>
          </cell>
        </row>
        <row r="5159">
          <cell r="O5159" t="str">
            <v>-</v>
          </cell>
        </row>
        <row r="5160">
          <cell r="O5160">
            <v>38536</v>
          </cell>
        </row>
        <row r="5161">
          <cell r="O5161" t="str">
            <v>-</v>
          </cell>
        </row>
        <row r="5162">
          <cell r="O5162">
            <v>38536</v>
          </cell>
        </row>
        <row r="5163">
          <cell r="O5163" t="str">
            <v>-</v>
          </cell>
        </row>
        <row r="5164">
          <cell r="O5164">
            <v>38536</v>
          </cell>
        </row>
        <row r="5165">
          <cell r="O5165" t="str">
            <v>-</v>
          </cell>
        </row>
        <row r="5166">
          <cell r="O5166">
            <v>38536</v>
          </cell>
        </row>
        <row r="5167">
          <cell r="O5167" t="str">
            <v>-</v>
          </cell>
        </row>
        <row r="5168">
          <cell r="O5168">
            <v>38536</v>
          </cell>
        </row>
        <row r="5169">
          <cell r="O5169" t="str">
            <v>-</v>
          </cell>
        </row>
        <row r="5170">
          <cell r="O5170">
            <v>38536</v>
          </cell>
        </row>
        <row r="5171">
          <cell r="O5171" t="str">
            <v>-</v>
          </cell>
        </row>
        <row r="5172">
          <cell r="O5172">
            <v>38536</v>
          </cell>
        </row>
        <row r="5173">
          <cell r="O5173" t="str">
            <v>-</v>
          </cell>
        </row>
        <row r="5174">
          <cell r="O5174">
            <v>38536</v>
          </cell>
        </row>
        <row r="5175">
          <cell r="O5175" t="str">
            <v>-</v>
          </cell>
        </row>
        <row r="5176">
          <cell r="O5176">
            <v>38536</v>
          </cell>
        </row>
        <row r="5177">
          <cell r="O5177" t="str">
            <v>-</v>
          </cell>
        </row>
        <row r="5178">
          <cell r="O5178">
            <v>38536</v>
          </cell>
        </row>
        <row r="5179">
          <cell r="O5179" t="str">
            <v>-</v>
          </cell>
        </row>
        <row r="5180">
          <cell r="O5180">
            <v>38536</v>
          </cell>
        </row>
        <row r="5181">
          <cell r="O5181" t="str">
            <v>-</v>
          </cell>
        </row>
        <row r="5182">
          <cell r="O5182">
            <v>38536</v>
          </cell>
        </row>
        <row r="5183">
          <cell r="O5183" t="str">
            <v>-</v>
          </cell>
        </row>
        <row r="5184">
          <cell r="O5184">
            <v>38536</v>
          </cell>
        </row>
        <row r="5185">
          <cell r="O5185" t="str">
            <v>-</v>
          </cell>
        </row>
        <row r="5186">
          <cell r="O5186">
            <v>38536</v>
          </cell>
        </row>
        <row r="5187">
          <cell r="O5187" t="str">
            <v>-</v>
          </cell>
        </row>
        <row r="5188">
          <cell r="O5188">
            <v>38536</v>
          </cell>
        </row>
        <row r="5189">
          <cell r="O5189" t="str">
            <v>-</v>
          </cell>
        </row>
        <row r="5190">
          <cell r="O5190">
            <v>38536</v>
          </cell>
        </row>
        <row r="5191">
          <cell r="O5191" t="str">
            <v>-</v>
          </cell>
        </row>
        <row r="5192">
          <cell r="O5192">
            <v>38536</v>
          </cell>
        </row>
        <row r="5193">
          <cell r="O5193" t="str">
            <v>-</v>
          </cell>
        </row>
        <row r="5194">
          <cell r="O5194">
            <v>38536</v>
          </cell>
        </row>
        <row r="5195">
          <cell r="O5195" t="str">
            <v>-</v>
          </cell>
        </row>
        <row r="5196">
          <cell r="O5196">
            <v>38536</v>
          </cell>
        </row>
        <row r="5197">
          <cell r="O5197" t="str">
            <v>-</v>
          </cell>
        </row>
        <row r="5198">
          <cell r="O5198">
            <v>38539</v>
          </cell>
        </row>
        <row r="5199">
          <cell r="O5199" t="str">
            <v>-</v>
          </cell>
        </row>
        <row r="5200">
          <cell r="O5200">
            <v>38536</v>
          </cell>
        </row>
        <row r="5201">
          <cell r="O5201" t="str">
            <v>-</v>
          </cell>
        </row>
        <row r="5202">
          <cell r="O5202">
            <v>38543</v>
          </cell>
        </row>
        <row r="5203">
          <cell r="O5203" t="str">
            <v>-</v>
          </cell>
        </row>
        <row r="5204">
          <cell r="O5204">
            <v>38543</v>
          </cell>
        </row>
        <row r="5205">
          <cell r="O5205" t="str">
            <v>-</v>
          </cell>
        </row>
        <row r="5206">
          <cell r="O5206">
            <v>38543</v>
          </cell>
        </row>
        <row r="5207">
          <cell r="O5207" t="str">
            <v>-</v>
          </cell>
        </row>
        <row r="5208">
          <cell r="O5208">
            <v>38543</v>
          </cell>
        </row>
        <row r="5209">
          <cell r="O5209" t="str">
            <v>-</v>
          </cell>
        </row>
        <row r="5210">
          <cell r="O5210" t="str">
            <v>T A113</v>
          </cell>
        </row>
        <row r="5211">
          <cell r="O5211">
            <v>38543</v>
          </cell>
        </row>
        <row r="5212">
          <cell r="O5212" t="str">
            <v>-</v>
          </cell>
        </row>
        <row r="5213">
          <cell r="O5213">
            <v>38543</v>
          </cell>
        </row>
        <row r="5214">
          <cell r="O5214" t="str">
            <v>-</v>
          </cell>
        </row>
        <row r="5215">
          <cell r="O5215">
            <v>38543</v>
          </cell>
        </row>
        <row r="5216">
          <cell r="O5216" t="str">
            <v>-</v>
          </cell>
        </row>
        <row r="5217">
          <cell r="O5217">
            <v>38543</v>
          </cell>
        </row>
        <row r="5218">
          <cell r="O5218" t="str">
            <v>-</v>
          </cell>
        </row>
        <row r="5219">
          <cell r="O5219">
            <v>38543</v>
          </cell>
        </row>
        <row r="5220">
          <cell r="O5220" t="str">
            <v>-</v>
          </cell>
        </row>
        <row r="5221">
          <cell r="O5221">
            <v>38543</v>
          </cell>
        </row>
        <row r="5222">
          <cell r="O5222" t="str">
            <v>-</v>
          </cell>
        </row>
        <row r="5223">
          <cell r="O5223">
            <v>38543</v>
          </cell>
        </row>
        <row r="5224">
          <cell r="O5224" t="str">
            <v>-</v>
          </cell>
        </row>
        <row r="5225">
          <cell r="O5225">
            <v>38543</v>
          </cell>
        </row>
        <row r="5226">
          <cell r="O5226" t="str">
            <v>-</v>
          </cell>
        </row>
        <row r="5227">
          <cell r="O5227">
            <v>38543</v>
          </cell>
        </row>
        <row r="5228">
          <cell r="O5228" t="str">
            <v>-</v>
          </cell>
        </row>
        <row r="5229">
          <cell r="O5229">
            <v>38543</v>
          </cell>
        </row>
        <row r="5230">
          <cell r="O5230" t="str">
            <v>-</v>
          </cell>
        </row>
        <row r="5231">
          <cell r="O5231">
            <v>38543</v>
          </cell>
        </row>
        <row r="5232">
          <cell r="O5232" t="str">
            <v>-</v>
          </cell>
        </row>
        <row r="5233">
          <cell r="O5233">
            <v>38543</v>
          </cell>
        </row>
        <row r="5234">
          <cell r="O5234" t="str">
            <v>-</v>
          </cell>
        </row>
        <row r="5235">
          <cell r="O5235">
            <v>38543</v>
          </cell>
        </row>
        <row r="5236">
          <cell r="O5236" t="str">
            <v>-</v>
          </cell>
        </row>
        <row r="5237">
          <cell r="O5237">
            <v>38543</v>
          </cell>
        </row>
        <row r="5238">
          <cell r="O5238" t="str">
            <v>-</v>
          </cell>
        </row>
        <row r="5239">
          <cell r="O5239">
            <v>38543</v>
          </cell>
        </row>
        <row r="5240">
          <cell r="O5240" t="str">
            <v>-</v>
          </cell>
        </row>
        <row r="5241">
          <cell r="O5241">
            <v>38543</v>
          </cell>
        </row>
        <row r="5242">
          <cell r="O5242" t="str">
            <v>-</v>
          </cell>
        </row>
        <row r="5243">
          <cell r="O5243">
            <v>38543</v>
          </cell>
        </row>
        <row r="5244">
          <cell r="O5244" t="str">
            <v>-</v>
          </cell>
        </row>
        <row r="5245">
          <cell r="O5245">
            <v>38543</v>
          </cell>
        </row>
        <row r="5246">
          <cell r="O5246" t="str">
            <v>-</v>
          </cell>
        </row>
        <row r="5247">
          <cell r="O5247">
            <v>38543</v>
          </cell>
        </row>
        <row r="5248">
          <cell r="O5248" t="str">
            <v>-</v>
          </cell>
        </row>
        <row r="5249">
          <cell r="O5249">
            <v>38543</v>
          </cell>
        </row>
        <row r="5250">
          <cell r="O5250" t="str">
            <v>-</v>
          </cell>
        </row>
        <row r="5251">
          <cell r="O5251">
            <v>38543</v>
          </cell>
        </row>
        <row r="5252">
          <cell r="O5252" t="str">
            <v>-</v>
          </cell>
        </row>
        <row r="5253">
          <cell r="O5253">
            <v>38543</v>
          </cell>
        </row>
        <row r="5254">
          <cell r="O5254" t="str">
            <v>-</v>
          </cell>
        </row>
        <row r="5255">
          <cell r="O5255">
            <v>38543</v>
          </cell>
        </row>
        <row r="5256">
          <cell r="O5256" t="str">
            <v>-</v>
          </cell>
        </row>
        <row r="5257">
          <cell r="O5257">
            <v>38543</v>
          </cell>
        </row>
        <row r="5258">
          <cell r="O5258" t="str">
            <v>-</v>
          </cell>
        </row>
        <row r="5259">
          <cell r="O5259">
            <v>38543</v>
          </cell>
        </row>
        <row r="5260">
          <cell r="O5260" t="str">
            <v>-</v>
          </cell>
        </row>
        <row r="5261">
          <cell r="O5261">
            <v>38543</v>
          </cell>
        </row>
        <row r="5262">
          <cell r="O5262" t="str">
            <v>-</v>
          </cell>
        </row>
        <row r="5263">
          <cell r="O5263" t="str">
            <v>T A113</v>
          </cell>
        </row>
        <row r="5264">
          <cell r="O5264">
            <v>38543</v>
          </cell>
        </row>
        <row r="5265">
          <cell r="O5265" t="str">
            <v>-</v>
          </cell>
        </row>
        <row r="5266">
          <cell r="O5266">
            <v>38543</v>
          </cell>
        </row>
        <row r="5267">
          <cell r="O5267" t="str">
            <v>-</v>
          </cell>
        </row>
        <row r="5268">
          <cell r="O5268">
            <v>38543</v>
          </cell>
        </row>
        <row r="5269">
          <cell r="O5269" t="str">
            <v>-</v>
          </cell>
        </row>
        <row r="5270">
          <cell r="O5270">
            <v>38543</v>
          </cell>
        </row>
        <row r="5271">
          <cell r="O5271" t="str">
            <v>-</v>
          </cell>
        </row>
        <row r="5272">
          <cell r="O5272">
            <v>38543</v>
          </cell>
        </row>
        <row r="5273">
          <cell r="O5273" t="str">
            <v>-</v>
          </cell>
        </row>
        <row r="5274">
          <cell r="O5274">
            <v>38543</v>
          </cell>
        </row>
        <row r="5275">
          <cell r="O5275" t="str">
            <v>-</v>
          </cell>
        </row>
        <row r="5276">
          <cell r="O5276">
            <v>38543</v>
          </cell>
        </row>
        <row r="5277">
          <cell r="O5277" t="str">
            <v>-</v>
          </cell>
        </row>
        <row r="5278">
          <cell r="O5278">
            <v>38543</v>
          </cell>
        </row>
        <row r="5279">
          <cell r="O5279" t="str">
            <v>-</v>
          </cell>
        </row>
        <row r="5280">
          <cell r="O5280">
            <v>38543</v>
          </cell>
        </row>
        <row r="5281">
          <cell r="O5281" t="str">
            <v>-</v>
          </cell>
        </row>
        <row r="5282">
          <cell r="O5282">
            <v>38543</v>
          </cell>
        </row>
        <row r="5283">
          <cell r="O5283" t="str">
            <v>-</v>
          </cell>
        </row>
        <row r="5284">
          <cell r="O5284">
            <v>38536</v>
          </cell>
        </row>
        <row r="5285">
          <cell r="O5285" t="str">
            <v>-</v>
          </cell>
        </row>
        <row r="5286">
          <cell r="O5286">
            <v>38536</v>
          </cell>
        </row>
        <row r="5287">
          <cell r="O5287" t="str">
            <v>-</v>
          </cell>
        </row>
        <row r="5288">
          <cell r="O5288">
            <v>38554</v>
          </cell>
        </row>
        <row r="5289">
          <cell r="O5289" t="str">
            <v>-</v>
          </cell>
        </row>
        <row r="5290">
          <cell r="O5290">
            <v>38554</v>
          </cell>
        </row>
        <row r="5291">
          <cell r="O5291" t="str">
            <v>-</v>
          </cell>
        </row>
        <row r="5292">
          <cell r="O5292">
            <v>38554</v>
          </cell>
        </row>
        <row r="5293">
          <cell r="O5293" t="str">
            <v>-</v>
          </cell>
        </row>
        <row r="5294">
          <cell r="O5294">
            <v>38554</v>
          </cell>
        </row>
        <row r="5295">
          <cell r="O5295" t="str">
            <v>-</v>
          </cell>
        </row>
        <row r="5296">
          <cell r="O5296">
            <v>38554</v>
          </cell>
        </row>
        <row r="5297">
          <cell r="O5297" t="str">
            <v>-</v>
          </cell>
        </row>
        <row r="5298">
          <cell r="O5298">
            <v>38554</v>
          </cell>
        </row>
        <row r="5299">
          <cell r="O5299" t="str">
            <v>-</v>
          </cell>
        </row>
        <row r="5300">
          <cell r="O5300">
            <v>38554</v>
          </cell>
        </row>
        <row r="5301">
          <cell r="O5301" t="str">
            <v>-</v>
          </cell>
        </row>
        <row r="5302">
          <cell r="O5302">
            <v>38554</v>
          </cell>
        </row>
        <row r="5303">
          <cell r="O5303" t="str">
            <v>-</v>
          </cell>
        </row>
        <row r="5304">
          <cell r="O5304">
            <v>38554</v>
          </cell>
        </row>
        <row r="5305">
          <cell r="O5305" t="str">
            <v>-</v>
          </cell>
        </row>
        <row r="5306">
          <cell r="O5306">
            <v>38550</v>
          </cell>
        </row>
        <row r="5307">
          <cell r="O5307" t="str">
            <v>-</v>
          </cell>
        </row>
        <row r="5308">
          <cell r="O5308">
            <v>38550</v>
          </cell>
        </row>
        <row r="5309">
          <cell r="O5309" t="str">
            <v>-</v>
          </cell>
        </row>
        <row r="5310">
          <cell r="O5310">
            <v>38550</v>
          </cell>
        </row>
        <row r="5311">
          <cell r="O5311" t="str">
            <v>-</v>
          </cell>
        </row>
        <row r="5312">
          <cell r="O5312">
            <v>38550</v>
          </cell>
        </row>
        <row r="5313">
          <cell r="O5313" t="str">
            <v>-</v>
          </cell>
        </row>
        <row r="5314">
          <cell r="O5314">
            <v>38550</v>
          </cell>
        </row>
        <row r="5315">
          <cell r="O5315" t="str">
            <v>-</v>
          </cell>
        </row>
        <row r="5316">
          <cell r="O5316" t="str">
            <v>T A113</v>
          </cell>
        </row>
        <row r="5317">
          <cell r="O5317">
            <v>38550</v>
          </cell>
        </row>
        <row r="5318">
          <cell r="O5318" t="str">
            <v>-</v>
          </cell>
        </row>
        <row r="5319">
          <cell r="O5319">
            <v>38550</v>
          </cell>
        </row>
        <row r="5320">
          <cell r="O5320" t="str">
            <v>-</v>
          </cell>
        </row>
        <row r="5321">
          <cell r="O5321">
            <v>38550</v>
          </cell>
        </row>
        <row r="5322">
          <cell r="O5322" t="str">
            <v>-</v>
          </cell>
        </row>
        <row r="5323">
          <cell r="O5323">
            <v>38550</v>
          </cell>
        </row>
        <row r="5324">
          <cell r="O5324" t="str">
            <v>-</v>
          </cell>
        </row>
        <row r="5325">
          <cell r="O5325">
            <v>38550</v>
          </cell>
        </row>
        <row r="5326">
          <cell r="O5326" t="str">
            <v>-</v>
          </cell>
        </row>
        <row r="5327">
          <cell r="O5327">
            <v>38550</v>
          </cell>
        </row>
        <row r="5328">
          <cell r="O5328" t="str">
            <v>-</v>
          </cell>
        </row>
        <row r="5329">
          <cell r="O5329">
            <v>38550</v>
          </cell>
        </row>
        <row r="5330">
          <cell r="O5330" t="str">
            <v>-</v>
          </cell>
        </row>
        <row r="5331">
          <cell r="O5331">
            <v>38550</v>
          </cell>
        </row>
        <row r="5332">
          <cell r="O5332" t="str">
            <v>-</v>
          </cell>
        </row>
        <row r="5333">
          <cell r="O5333">
            <v>38550</v>
          </cell>
        </row>
        <row r="5334">
          <cell r="O5334" t="str">
            <v>-</v>
          </cell>
        </row>
        <row r="5335">
          <cell r="O5335">
            <v>38550</v>
          </cell>
        </row>
        <row r="5336">
          <cell r="O5336" t="str">
            <v>-</v>
          </cell>
        </row>
        <row r="5337">
          <cell r="O5337">
            <v>38550</v>
          </cell>
        </row>
        <row r="5338">
          <cell r="O5338" t="str">
            <v>-</v>
          </cell>
        </row>
        <row r="5339">
          <cell r="O5339">
            <v>38550</v>
          </cell>
        </row>
        <row r="5340">
          <cell r="O5340" t="str">
            <v>-</v>
          </cell>
        </row>
        <row r="5341">
          <cell r="O5341">
            <v>38550</v>
          </cell>
        </row>
        <row r="5342">
          <cell r="O5342" t="str">
            <v>-</v>
          </cell>
        </row>
        <row r="5343">
          <cell r="O5343">
            <v>38550</v>
          </cell>
        </row>
        <row r="5344">
          <cell r="O5344" t="str">
            <v>-</v>
          </cell>
        </row>
        <row r="5345">
          <cell r="O5345">
            <v>38550</v>
          </cell>
        </row>
        <row r="5346">
          <cell r="O5346" t="str">
            <v>-</v>
          </cell>
        </row>
        <row r="5347">
          <cell r="O5347">
            <v>38550</v>
          </cell>
        </row>
        <row r="5348">
          <cell r="O5348" t="str">
            <v>-</v>
          </cell>
        </row>
        <row r="5349">
          <cell r="O5349">
            <v>38550</v>
          </cell>
        </row>
        <row r="5350">
          <cell r="O5350" t="str">
            <v>-</v>
          </cell>
        </row>
        <row r="5351">
          <cell r="O5351">
            <v>38550</v>
          </cell>
        </row>
        <row r="5352">
          <cell r="O5352" t="str">
            <v>-</v>
          </cell>
        </row>
        <row r="5353">
          <cell r="O5353">
            <v>38550</v>
          </cell>
        </row>
        <row r="5354">
          <cell r="O5354" t="str">
            <v>-</v>
          </cell>
        </row>
        <row r="5355">
          <cell r="O5355">
            <v>38550</v>
          </cell>
        </row>
        <row r="5356">
          <cell r="O5356" t="str">
            <v>-</v>
          </cell>
        </row>
        <row r="5357">
          <cell r="O5357">
            <v>38550</v>
          </cell>
        </row>
        <row r="5358">
          <cell r="O5358" t="str">
            <v>-</v>
          </cell>
        </row>
        <row r="5359">
          <cell r="O5359">
            <v>38550</v>
          </cell>
        </row>
        <row r="5360">
          <cell r="O5360" t="str">
            <v>-</v>
          </cell>
        </row>
        <row r="5361">
          <cell r="O5361">
            <v>38550</v>
          </cell>
        </row>
        <row r="5362">
          <cell r="O5362" t="str">
            <v>-</v>
          </cell>
        </row>
        <row r="5363">
          <cell r="O5363">
            <v>38550</v>
          </cell>
        </row>
        <row r="5364">
          <cell r="O5364" t="str">
            <v>-</v>
          </cell>
        </row>
        <row r="5365">
          <cell r="O5365">
            <v>38550</v>
          </cell>
        </row>
        <row r="5366">
          <cell r="O5366" t="str">
            <v>-</v>
          </cell>
        </row>
        <row r="5367">
          <cell r="O5367">
            <v>38550</v>
          </cell>
        </row>
        <row r="5368">
          <cell r="O5368" t="str">
            <v>-</v>
          </cell>
        </row>
        <row r="5369">
          <cell r="O5369" t="str">
            <v>T A113</v>
          </cell>
        </row>
        <row r="5370">
          <cell r="O5370">
            <v>38550</v>
          </cell>
        </row>
        <row r="5371">
          <cell r="O5371" t="str">
            <v>-</v>
          </cell>
        </row>
        <row r="5372">
          <cell r="O5372">
            <v>38550</v>
          </cell>
        </row>
        <row r="5373">
          <cell r="O5373" t="str">
            <v>-</v>
          </cell>
        </row>
        <row r="5374">
          <cell r="O5374">
            <v>38550</v>
          </cell>
        </row>
        <row r="5375">
          <cell r="O5375" t="str">
            <v>-</v>
          </cell>
        </row>
        <row r="5376">
          <cell r="O5376">
            <v>38550</v>
          </cell>
        </row>
        <row r="5377">
          <cell r="O5377" t="str">
            <v>-</v>
          </cell>
        </row>
        <row r="5378">
          <cell r="O5378">
            <v>38550</v>
          </cell>
        </row>
        <row r="5379">
          <cell r="O5379" t="str">
            <v>-</v>
          </cell>
        </row>
        <row r="5380">
          <cell r="O5380">
            <v>38550</v>
          </cell>
        </row>
        <row r="5381">
          <cell r="O5381" t="str">
            <v>-</v>
          </cell>
        </row>
        <row r="5382">
          <cell r="O5382">
            <v>38550</v>
          </cell>
        </row>
        <row r="5383">
          <cell r="O5383" t="str">
            <v>-</v>
          </cell>
        </row>
        <row r="5384">
          <cell r="O5384">
            <v>38550</v>
          </cell>
        </row>
        <row r="5385">
          <cell r="O5385" t="str">
            <v>-</v>
          </cell>
        </row>
        <row r="5386">
          <cell r="O5386">
            <v>38550</v>
          </cell>
        </row>
        <row r="5387">
          <cell r="O5387" t="str">
            <v>-</v>
          </cell>
        </row>
        <row r="5388">
          <cell r="O5388">
            <v>38550</v>
          </cell>
        </row>
        <row r="5389">
          <cell r="O5389" t="str">
            <v>-</v>
          </cell>
        </row>
        <row r="5390">
          <cell r="O5390">
            <v>38550</v>
          </cell>
        </row>
        <row r="5391">
          <cell r="O5391" t="str">
            <v>-</v>
          </cell>
        </row>
        <row r="5392">
          <cell r="O5392">
            <v>38550</v>
          </cell>
        </row>
        <row r="5393">
          <cell r="O5393" t="str">
            <v>-</v>
          </cell>
        </row>
        <row r="5394">
          <cell r="O5394">
            <v>38550</v>
          </cell>
        </row>
        <row r="5395">
          <cell r="O5395" t="str">
            <v>-</v>
          </cell>
        </row>
        <row r="5396">
          <cell r="O5396">
            <v>38550</v>
          </cell>
        </row>
        <row r="5397">
          <cell r="O5397" t="str">
            <v>-</v>
          </cell>
        </row>
        <row r="5398">
          <cell r="O5398">
            <v>38550</v>
          </cell>
        </row>
        <row r="5399">
          <cell r="O5399" t="str">
            <v>-</v>
          </cell>
        </row>
        <row r="5400">
          <cell r="O5400">
            <v>38550</v>
          </cell>
        </row>
        <row r="5401">
          <cell r="O5401" t="str">
            <v>-</v>
          </cell>
        </row>
        <row r="5402">
          <cell r="O5402">
            <v>38550</v>
          </cell>
        </row>
        <row r="5403">
          <cell r="O5403" t="str">
            <v>-</v>
          </cell>
        </row>
        <row r="5404">
          <cell r="O5404">
            <v>38550</v>
          </cell>
        </row>
        <row r="5405">
          <cell r="O5405" t="str">
            <v>-</v>
          </cell>
        </row>
        <row r="5406">
          <cell r="O5406">
            <v>38550</v>
          </cell>
        </row>
        <row r="5407">
          <cell r="O5407" t="str">
            <v>-</v>
          </cell>
        </row>
        <row r="5408">
          <cell r="O5408">
            <v>38550</v>
          </cell>
        </row>
        <row r="5409">
          <cell r="O5409" t="str">
            <v>-</v>
          </cell>
        </row>
        <row r="5410">
          <cell r="O5410">
            <v>38550</v>
          </cell>
        </row>
        <row r="5411">
          <cell r="O5411" t="str">
            <v>-</v>
          </cell>
        </row>
        <row r="5412">
          <cell r="O5412">
            <v>38550</v>
          </cell>
        </row>
        <row r="5413">
          <cell r="O5413" t="str">
            <v>-</v>
          </cell>
        </row>
        <row r="5414">
          <cell r="O5414">
            <v>38550</v>
          </cell>
        </row>
        <row r="5415">
          <cell r="O5415" t="str">
            <v>-</v>
          </cell>
        </row>
        <row r="5416">
          <cell r="O5416">
            <v>38550</v>
          </cell>
        </row>
        <row r="5417">
          <cell r="O5417" t="str">
            <v>-</v>
          </cell>
        </row>
        <row r="5418">
          <cell r="O5418">
            <v>38550</v>
          </cell>
        </row>
        <row r="5419">
          <cell r="O5419" t="str">
            <v>-</v>
          </cell>
        </row>
        <row r="5420">
          <cell r="O5420">
            <v>38550</v>
          </cell>
        </row>
        <row r="5421">
          <cell r="O5421" t="str">
            <v>-</v>
          </cell>
        </row>
        <row r="5422">
          <cell r="O5422" t="str">
            <v>T A113</v>
          </cell>
        </row>
        <row r="5423">
          <cell r="O5423">
            <v>38550</v>
          </cell>
        </row>
        <row r="5424">
          <cell r="O5424" t="str">
            <v>-</v>
          </cell>
        </row>
        <row r="5425">
          <cell r="O5425">
            <v>38550</v>
          </cell>
        </row>
        <row r="5426">
          <cell r="O5426" t="str">
            <v>-</v>
          </cell>
        </row>
        <row r="5427">
          <cell r="O5427">
            <v>38550</v>
          </cell>
        </row>
        <row r="5428">
          <cell r="O5428" t="str">
            <v>-</v>
          </cell>
        </row>
        <row r="5429">
          <cell r="O5429">
            <v>38550</v>
          </cell>
        </row>
        <row r="5430">
          <cell r="O5430" t="str">
            <v>-</v>
          </cell>
        </row>
        <row r="5431">
          <cell r="O5431">
            <v>38550</v>
          </cell>
        </row>
        <row r="5432">
          <cell r="O5432" t="str">
            <v>-</v>
          </cell>
        </row>
        <row r="5433">
          <cell r="O5433">
            <v>38550</v>
          </cell>
        </row>
        <row r="5434">
          <cell r="O5434" t="str">
            <v>-</v>
          </cell>
        </row>
        <row r="5435">
          <cell r="O5435">
            <v>38550</v>
          </cell>
        </row>
        <row r="5436">
          <cell r="O5436" t="str">
            <v>-</v>
          </cell>
        </row>
        <row r="5437">
          <cell r="O5437">
            <v>38550</v>
          </cell>
        </row>
        <row r="5438">
          <cell r="O5438" t="str">
            <v>-</v>
          </cell>
        </row>
        <row r="5439">
          <cell r="O5439">
            <v>38550</v>
          </cell>
        </row>
        <row r="5440">
          <cell r="O5440" t="str">
            <v>-</v>
          </cell>
        </row>
        <row r="5441">
          <cell r="O5441">
            <v>38550</v>
          </cell>
        </row>
        <row r="5442">
          <cell r="O5442" t="str">
            <v>-</v>
          </cell>
        </row>
        <row r="5443">
          <cell r="O5443">
            <v>38550</v>
          </cell>
        </row>
        <row r="5444">
          <cell r="O5444" t="str">
            <v>-</v>
          </cell>
        </row>
        <row r="5445">
          <cell r="O5445">
            <v>38550</v>
          </cell>
        </row>
        <row r="5446">
          <cell r="O5446" t="str">
            <v>-</v>
          </cell>
        </row>
        <row r="5447">
          <cell r="O5447">
            <v>38550</v>
          </cell>
        </row>
        <row r="5448">
          <cell r="O5448" t="str">
            <v>-</v>
          </cell>
        </row>
        <row r="5449">
          <cell r="O5449">
            <v>38550</v>
          </cell>
        </row>
        <row r="5450">
          <cell r="O5450" t="str">
            <v>-</v>
          </cell>
        </row>
        <row r="5451">
          <cell r="O5451">
            <v>38550</v>
          </cell>
        </row>
        <row r="5452">
          <cell r="O5452" t="str">
            <v>-</v>
          </cell>
        </row>
        <row r="5453">
          <cell r="O5453">
            <v>38550</v>
          </cell>
        </row>
        <row r="5454">
          <cell r="O5454" t="str">
            <v>-</v>
          </cell>
        </row>
        <row r="5455">
          <cell r="O5455">
            <v>38550</v>
          </cell>
        </row>
        <row r="5456">
          <cell r="O5456" t="str">
            <v>-</v>
          </cell>
        </row>
        <row r="5457">
          <cell r="O5457">
            <v>38550</v>
          </cell>
        </row>
        <row r="5458">
          <cell r="O5458" t="str">
            <v>-</v>
          </cell>
        </row>
        <row r="5459">
          <cell r="O5459">
            <v>38550</v>
          </cell>
        </row>
        <row r="5460">
          <cell r="O5460" t="str">
            <v>-</v>
          </cell>
        </row>
        <row r="5461">
          <cell r="O5461">
            <v>38550</v>
          </cell>
        </row>
        <row r="5462">
          <cell r="O5462" t="str">
            <v>-</v>
          </cell>
        </row>
        <row r="5463">
          <cell r="O5463">
            <v>38550</v>
          </cell>
        </row>
        <row r="5464">
          <cell r="O5464" t="str">
            <v>-</v>
          </cell>
        </row>
        <row r="5465">
          <cell r="O5465">
            <v>38550</v>
          </cell>
        </row>
        <row r="5466">
          <cell r="O5466" t="str">
            <v>-</v>
          </cell>
        </row>
        <row r="5467">
          <cell r="O5467">
            <v>38550</v>
          </cell>
        </row>
        <row r="5468">
          <cell r="O5468" t="str">
            <v>-</v>
          </cell>
        </row>
        <row r="5469">
          <cell r="O5469">
            <v>38550</v>
          </cell>
        </row>
        <row r="5470">
          <cell r="O5470" t="str">
            <v>-</v>
          </cell>
        </row>
        <row r="5471">
          <cell r="O5471">
            <v>38550</v>
          </cell>
        </row>
        <row r="5472">
          <cell r="O5472" t="str">
            <v>-</v>
          </cell>
        </row>
        <row r="5473">
          <cell r="O5473">
            <v>38550</v>
          </cell>
        </row>
        <row r="5474">
          <cell r="O5474" t="str">
            <v>-</v>
          </cell>
        </row>
        <row r="5475">
          <cell r="O5475" t="str">
            <v>T A113</v>
          </cell>
        </row>
        <row r="5476">
          <cell r="O5476">
            <v>38550</v>
          </cell>
        </row>
        <row r="5477">
          <cell r="O5477" t="str">
            <v>-</v>
          </cell>
        </row>
        <row r="5478">
          <cell r="O5478">
            <v>38550</v>
          </cell>
        </row>
        <row r="5479">
          <cell r="O5479" t="str">
            <v>-</v>
          </cell>
        </row>
        <row r="5480">
          <cell r="O5480">
            <v>38550</v>
          </cell>
        </row>
        <row r="5481">
          <cell r="O5481" t="str">
            <v>-</v>
          </cell>
        </row>
        <row r="5482">
          <cell r="O5482">
            <v>38550</v>
          </cell>
        </row>
        <row r="5483">
          <cell r="O5483" t="str">
            <v>-</v>
          </cell>
        </row>
        <row r="5484">
          <cell r="O5484">
            <v>38550</v>
          </cell>
        </row>
        <row r="5485">
          <cell r="O5485" t="str">
            <v>-</v>
          </cell>
        </row>
        <row r="5486">
          <cell r="O5486">
            <v>38550</v>
          </cell>
        </row>
        <row r="5487">
          <cell r="O5487" t="str">
            <v>-</v>
          </cell>
        </row>
        <row r="5488">
          <cell r="O5488">
            <v>38550</v>
          </cell>
        </row>
        <row r="5489">
          <cell r="O5489" t="str">
            <v>-</v>
          </cell>
        </row>
        <row r="5490">
          <cell r="O5490">
            <v>38550</v>
          </cell>
        </row>
        <row r="5491">
          <cell r="O5491" t="str">
            <v>-</v>
          </cell>
        </row>
        <row r="5492">
          <cell r="O5492">
            <v>38550</v>
          </cell>
        </row>
        <row r="5493">
          <cell r="O5493" t="str">
            <v>-</v>
          </cell>
        </row>
        <row r="5494">
          <cell r="O5494">
            <v>38550</v>
          </cell>
        </row>
        <row r="5495">
          <cell r="O5495" t="str">
            <v>-</v>
          </cell>
        </row>
        <row r="5496">
          <cell r="O5496">
            <v>38550</v>
          </cell>
        </row>
        <row r="5497">
          <cell r="O5497" t="str">
            <v>-</v>
          </cell>
        </row>
        <row r="5498">
          <cell r="O5498">
            <v>38550</v>
          </cell>
        </row>
        <row r="5499">
          <cell r="O5499" t="str">
            <v>-</v>
          </cell>
        </row>
        <row r="5500">
          <cell r="O5500">
            <v>38550</v>
          </cell>
        </row>
        <row r="5501">
          <cell r="O5501" t="str">
            <v>-</v>
          </cell>
        </row>
        <row r="5502">
          <cell r="O5502">
            <v>38550</v>
          </cell>
        </row>
        <row r="5503">
          <cell r="O5503" t="str">
            <v>-</v>
          </cell>
        </row>
        <row r="5504">
          <cell r="O5504">
            <v>38550</v>
          </cell>
        </row>
        <row r="5505">
          <cell r="O5505" t="str">
            <v>-</v>
          </cell>
        </row>
        <row r="5506">
          <cell r="O5506">
            <v>38550</v>
          </cell>
        </row>
        <row r="5507">
          <cell r="O5507" t="str">
            <v>-</v>
          </cell>
        </row>
        <row r="5508">
          <cell r="O5508">
            <v>38550</v>
          </cell>
        </row>
        <row r="5509">
          <cell r="O5509" t="str">
            <v>-</v>
          </cell>
        </row>
        <row r="5510">
          <cell r="O5510">
            <v>38550</v>
          </cell>
        </row>
        <row r="5511">
          <cell r="O5511" t="str">
            <v>-</v>
          </cell>
        </row>
        <row r="5512">
          <cell r="O5512">
            <v>38550</v>
          </cell>
        </row>
        <row r="5513">
          <cell r="O5513" t="str">
            <v>-</v>
          </cell>
        </row>
        <row r="5514">
          <cell r="O5514">
            <v>38550</v>
          </cell>
        </row>
        <row r="5515">
          <cell r="O5515" t="str">
            <v>-</v>
          </cell>
        </row>
        <row r="5516">
          <cell r="O5516">
            <v>38550</v>
          </cell>
        </row>
        <row r="5517">
          <cell r="O5517" t="str">
            <v>-</v>
          </cell>
        </row>
        <row r="5518">
          <cell r="O5518">
            <v>38550</v>
          </cell>
        </row>
        <row r="5519">
          <cell r="O5519" t="str">
            <v>-</v>
          </cell>
        </row>
        <row r="5520">
          <cell r="O5520">
            <v>38550</v>
          </cell>
        </row>
        <row r="5521">
          <cell r="O5521" t="str">
            <v>-</v>
          </cell>
        </row>
        <row r="5522">
          <cell r="O5522">
            <v>38550</v>
          </cell>
        </row>
        <row r="5523">
          <cell r="O5523" t="str">
            <v>-</v>
          </cell>
        </row>
        <row r="5524">
          <cell r="O5524">
            <v>38550</v>
          </cell>
        </row>
        <row r="5525">
          <cell r="O5525" t="str">
            <v>-</v>
          </cell>
        </row>
        <row r="5526">
          <cell r="O5526">
            <v>38550</v>
          </cell>
        </row>
        <row r="5527">
          <cell r="O5527" t="str">
            <v>-</v>
          </cell>
        </row>
        <row r="5528">
          <cell r="O5528" t="str">
            <v>T A113</v>
          </cell>
        </row>
        <row r="5529">
          <cell r="O5529">
            <v>38550</v>
          </cell>
        </row>
        <row r="5530">
          <cell r="O5530" t="str">
            <v>-</v>
          </cell>
        </row>
        <row r="5531">
          <cell r="O5531">
            <v>38543</v>
          </cell>
        </row>
        <row r="5532">
          <cell r="O5532" t="str">
            <v>-</v>
          </cell>
        </row>
        <row r="5533">
          <cell r="O5533">
            <v>38557</v>
          </cell>
        </row>
        <row r="5534">
          <cell r="O5534" t="str">
            <v>-</v>
          </cell>
        </row>
        <row r="5535">
          <cell r="O5535">
            <v>38557</v>
          </cell>
        </row>
        <row r="5536">
          <cell r="O5536" t="str">
            <v>-</v>
          </cell>
        </row>
        <row r="5537">
          <cell r="O5537">
            <v>38557</v>
          </cell>
        </row>
        <row r="5538">
          <cell r="O5538" t="str">
            <v>-</v>
          </cell>
        </row>
        <row r="5539">
          <cell r="O5539">
            <v>38557</v>
          </cell>
        </row>
        <row r="5540">
          <cell r="O5540" t="str">
            <v>-</v>
          </cell>
        </row>
        <row r="5541">
          <cell r="O5541">
            <v>38557</v>
          </cell>
        </row>
        <row r="5542">
          <cell r="O5542" t="str">
            <v>-</v>
          </cell>
        </row>
        <row r="5543">
          <cell r="O5543">
            <v>38557</v>
          </cell>
        </row>
        <row r="5544">
          <cell r="O5544" t="str">
            <v>-</v>
          </cell>
        </row>
        <row r="5545">
          <cell r="O5545">
            <v>38557</v>
          </cell>
        </row>
        <row r="5546">
          <cell r="O5546" t="str">
            <v>-</v>
          </cell>
        </row>
        <row r="5547">
          <cell r="O5547">
            <v>38557</v>
          </cell>
        </row>
        <row r="5548">
          <cell r="O5548" t="str">
            <v>-</v>
          </cell>
        </row>
        <row r="5549">
          <cell r="O5549">
            <v>38557</v>
          </cell>
        </row>
        <row r="5550">
          <cell r="O5550" t="str">
            <v>-</v>
          </cell>
        </row>
        <row r="5551">
          <cell r="O5551">
            <v>38557</v>
          </cell>
        </row>
        <row r="5552">
          <cell r="O5552" t="str">
            <v>-</v>
          </cell>
        </row>
        <row r="5553">
          <cell r="O5553">
            <v>38557</v>
          </cell>
        </row>
        <row r="5554">
          <cell r="O5554" t="str">
            <v>-</v>
          </cell>
        </row>
        <row r="5555">
          <cell r="O5555">
            <v>38557</v>
          </cell>
        </row>
        <row r="5556">
          <cell r="O5556" t="str">
            <v>-</v>
          </cell>
        </row>
        <row r="5557">
          <cell r="O5557">
            <v>38557</v>
          </cell>
        </row>
        <row r="5558">
          <cell r="O5558" t="str">
            <v>-</v>
          </cell>
        </row>
        <row r="5559">
          <cell r="O5559">
            <v>38557</v>
          </cell>
        </row>
        <row r="5560">
          <cell r="O5560" t="str">
            <v>-</v>
          </cell>
        </row>
        <row r="5561">
          <cell r="O5561">
            <v>38557</v>
          </cell>
        </row>
        <row r="5562">
          <cell r="O5562" t="str">
            <v>-</v>
          </cell>
        </row>
        <row r="5563">
          <cell r="O5563">
            <v>38557</v>
          </cell>
        </row>
        <row r="5564">
          <cell r="O5564" t="str">
            <v>-</v>
          </cell>
        </row>
        <row r="5565">
          <cell r="O5565">
            <v>38557</v>
          </cell>
        </row>
        <row r="5566">
          <cell r="O5566" t="str">
            <v>-</v>
          </cell>
        </row>
        <row r="5567">
          <cell r="O5567">
            <v>38557</v>
          </cell>
        </row>
        <row r="5568">
          <cell r="O5568" t="str">
            <v>-</v>
          </cell>
        </row>
        <row r="5569">
          <cell r="O5569">
            <v>38557</v>
          </cell>
        </row>
        <row r="5570">
          <cell r="O5570" t="str">
            <v>-</v>
          </cell>
        </row>
        <row r="5571">
          <cell r="O5571">
            <v>38557</v>
          </cell>
        </row>
        <row r="5572">
          <cell r="O5572" t="str">
            <v>-</v>
          </cell>
        </row>
        <row r="5573">
          <cell r="O5573">
            <v>38557</v>
          </cell>
        </row>
        <row r="5574">
          <cell r="O5574" t="str">
            <v>-</v>
          </cell>
        </row>
        <row r="5575">
          <cell r="O5575">
            <v>38557</v>
          </cell>
        </row>
        <row r="5576">
          <cell r="O5576" t="str">
            <v>-</v>
          </cell>
        </row>
        <row r="5577">
          <cell r="O5577">
            <v>38557</v>
          </cell>
        </row>
        <row r="5578">
          <cell r="O5578" t="str">
            <v>-</v>
          </cell>
        </row>
        <row r="5579">
          <cell r="O5579">
            <v>38557</v>
          </cell>
        </row>
        <row r="5580">
          <cell r="O5580" t="str">
            <v>-</v>
          </cell>
        </row>
        <row r="5581">
          <cell r="O5581" t="str">
            <v>T A113</v>
          </cell>
        </row>
        <row r="5582">
          <cell r="O5582">
            <v>38557</v>
          </cell>
        </row>
        <row r="5583">
          <cell r="O5583" t="str">
            <v>-</v>
          </cell>
        </row>
        <row r="5584">
          <cell r="O5584">
            <v>38557</v>
          </cell>
        </row>
        <row r="5585">
          <cell r="O5585" t="str">
            <v>-</v>
          </cell>
        </row>
        <row r="5586">
          <cell r="O5586">
            <v>38557</v>
          </cell>
        </row>
        <row r="5587">
          <cell r="O5587" t="str">
            <v>-</v>
          </cell>
        </row>
        <row r="5588">
          <cell r="O5588">
            <v>38557</v>
          </cell>
        </row>
        <row r="5589">
          <cell r="O5589" t="str">
            <v>-</v>
          </cell>
        </row>
        <row r="5590">
          <cell r="O5590">
            <v>38557</v>
          </cell>
        </row>
        <row r="5591">
          <cell r="O5591" t="str">
            <v>-</v>
          </cell>
        </row>
        <row r="5592">
          <cell r="O5592">
            <v>38557</v>
          </cell>
        </row>
        <row r="5593">
          <cell r="O5593" t="str">
            <v>-</v>
          </cell>
        </row>
        <row r="5594">
          <cell r="O5594">
            <v>38557</v>
          </cell>
        </row>
        <row r="5595">
          <cell r="O5595" t="str">
            <v>-</v>
          </cell>
        </row>
        <row r="5596">
          <cell r="O5596">
            <v>38557</v>
          </cell>
        </row>
        <row r="5597">
          <cell r="O5597" t="str">
            <v>-</v>
          </cell>
        </row>
        <row r="5598">
          <cell r="O5598">
            <v>38557</v>
          </cell>
        </row>
        <row r="5599">
          <cell r="O5599" t="str">
            <v>-</v>
          </cell>
        </row>
        <row r="5600">
          <cell r="O5600">
            <v>38557</v>
          </cell>
        </row>
        <row r="5601">
          <cell r="O5601" t="str">
            <v>-</v>
          </cell>
        </row>
        <row r="5602">
          <cell r="O5602">
            <v>38557</v>
          </cell>
        </row>
        <row r="5603">
          <cell r="O5603" t="str">
            <v>-</v>
          </cell>
        </row>
        <row r="5604">
          <cell r="O5604">
            <v>38557</v>
          </cell>
        </row>
        <row r="5605">
          <cell r="O5605" t="str">
            <v>-</v>
          </cell>
        </row>
        <row r="5606">
          <cell r="O5606">
            <v>38557</v>
          </cell>
        </row>
        <row r="5607">
          <cell r="O5607" t="str">
            <v>-</v>
          </cell>
        </row>
        <row r="5608">
          <cell r="O5608">
            <v>38557</v>
          </cell>
        </row>
        <row r="5609">
          <cell r="O5609" t="str">
            <v>-</v>
          </cell>
        </row>
        <row r="5610">
          <cell r="O5610">
            <v>38557</v>
          </cell>
        </row>
        <row r="5611">
          <cell r="O5611" t="str">
            <v>-</v>
          </cell>
        </row>
        <row r="5612">
          <cell r="O5612">
            <v>38557</v>
          </cell>
        </row>
        <row r="5613">
          <cell r="O5613" t="str">
            <v>-</v>
          </cell>
        </row>
        <row r="5614">
          <cell r="O5614">
            <v>38557</v>
          </cell>
        </row>
        <row r="5615">
          <cell r="O5615" t="str">
            <v>-</v>
          </cell>
        </row>
        <row r="5616">
          <cell r="O5616">
            <v>38557</v>
          </cell>
        </row>
        <row r="5617">
          <cell r="O5617" t="str">
            <v>-</v>
          </cell>
        </row>
        <row r="5618">
          <cell r="O5618">
            <v>38557</v>
          </cell>
        </row>
        <row r="5619">
          <cell r="O5619" t="str">
            <v>-</v>
          </cell>
        </row>
        <row r="5620">
          <cell r="O5620">
            <v>38557</v>
          </cell>
        </row>
        <row r="5621">
          <cell r="O5621" t="str">
            <v>-</v>
          </cell>
        </row>
        <row r="5622">
          <cell r="O5622">
            <v>38557</v>
          </cell>
        </row>
        <row r="5623">
          <cell r="O5623" t="str">
            <v>-</v>
          </cell>
        </row>
        <row r="5624">
          <cell r="O5624">
            <v>38557</v>
          </cell>
        </row>
        <row r="5625">
          <cell r="O5625" t="str">
            <v>-</v>
          </cell>
        </row>
        <row r="5626">
          <cell r="O5626">
            <v>38557</v>
          </cell>
        </row>
        <row r="5627">
          <cell r="O5627" t="str">
            <v>-</v>
          </cell>
        </row>
        <row r="5628">
          <cell r="O5628">
            <v>38557</v>
          </cell>
        </row>
        <row r="5629">
          <cell r="O5629" t="str">
            <v>-</v>
          </cell>
        </row>
        <row r="5630">
          <cell r="O5630">
            <v>38557</v>
          </cell>
        </row>
        <row r="5631">
          <cell r="O5631" t="str">
            <v>-</v>
          </cell>
        </row>
        <row r="5632">
          <cell r="O5632">
            <v>38557</v>
          </cell>
        </row>
        <row r="5633">
          <cell r="O5633" t="str">
            <v>-</v>
          </cell>
        </row>
        <row r="5634">
          <cell r="O5634" t="str">
            <v>T A113</v>
          </cell>
        </row>
        <row r="5635">
          <cell r="O5635">
            <v>38557</v>
          </cell>
        </row>
        <row r="5636">
          <cell r="O5636" t="str">
            <v>-</v>
          </cell>
        </row>
        <row r="5637">
          <cell r="O5637">
            <v>38557</v>
          </cell>
        </row>
        <row r="5638">
          <cell r="O5638" t="str">
            <v>-</v>
          </cell>
        </row>
        <row r="5639">
          <cell r="O5639">
            <v>38557</v>
          </cell>
        </row>
        <row r="5640">
          <cell r="O5640" t="str">
            <v>-</v>
          </cell>
        </row>
        <row r="5641">
          <cell r="O5641">
            <v>38557</v>
          </cell>
        </row>
        <row r="5642">
          <cell r="O5642" t="str">
            <v>-</v>
          </cell>
        </row>
        <row r="5643">
          <cell r="O5643">
            <v>38557</v>
          </cell>
        </row>
        <row r="5644">
          <cell r="O5644" t="str">
            <v>-</v>
          </cell>
        </row>
        <row r="5645">
          <cell r="O5645">
            <v>38557</v>
          </cell>
        </row>
        <row r="5646">
          <cell r="O5646" t="str">
            <v>-</v>
          </cell>
        </row>
        <row r="5647">
          <cell r="O5647">
            <v>38557</v>
          </cell>
        </row>
        <row r="5648">
          <cell r="O5648" t="str">
            <v>-</v>
          </cell>
        </row>
        <row r="5649">
          <cell r="O5649">
            <v>38557</v>
          </cell>
        </row>
        <row r="5650">
          <cell r="O5650" t="str">
            <v>-</v>
          </cell>
        </row>
        <row r="5651">
          <cell r="O5651">
            <v>38557</v>
          </cell>
        </row>
        <row r="5652">
          <cell r="O5652" t="str">
            <v>-</v>
          </cell>
        </row>
        <row r="5653">
          <cell r="O5653">
            <v>38557</v>
          </cell>
        </row>
        <row r="5654">
          <cell r="O5654" t="str">
            <v>-</v>
          </cell>
        </row>
        <row r="5655">
          <cell r="O5655">
            <v>38557</v>
          </cell>
        </row>
        <row r="5656">
          <cell r="O5656" t="str">
            <v>-</v>
          </cell>
        </row>
        <row r="5657">
          <cell r="O5657">
            <v>38557</v>
          </cell>
        </row>
        <row r="5658">
          <cell r="O5658" t="str">
            <v>-</v>
          </cell>
        </row>
        <row r="5659">
          <cell r="O5659">
            <v>38557</v>
          </cell>
        </row>
        <row r="5660">
          <cell r="O5660" t="str">
            <v>-</v>
          </cell>
        </row>
        <row r="5661">
          <cell r="O5661">
            <v>38557</v>
          </cell>
        </row>
        <row r="5662">
          <cell r="O5662" t="str">
            <v>-</v>
          </cell>
        </row>
        <row r="5663">
          <cell r="O5663">
            <v>38557</v>
          </cell>
        </row>
        <row r="5664">
          <cell r="O5664" t="str">
            <v>-</v>
          </cell>
        </row>
        <row r="5665">
          <cell r="O5665">
            <v>38557</v>
          </cell>
        </row>
        <row r="5666">
          <cell r="O5666" t="str">
            <v>-</v>
          </cell>
        </row>
        <row r="5667">
          <cell r="O5667">
            <v>38543</v>
          </cell>
        </row>
        <row r="5668">
          <cell r="O5668" t="str">
            <v>-</v>
          </cell>
        </row>
        <row r="5669">
          <cell r="O5669">
            <v>38568</v>
          </cell>
        </row>
        <row r="5670">
          <cell r="O5670" t="str">
            <v>-</v>
          </cell>
        </row>
        <row r="5671">
          <cell r="O5671">
            <v>38568</v>
          </cell>
        </row>
        <row r="5672">
          <cell r="O5672" t="str">
            <v>-</v>
          </cell>
        </row>
        <row r="5673">
          <cell r="O5673">
            <v>38568</v>
          </cell>
        </row>
        <row r="5674">
          <cell r="O5674" t="str">
            <v>-</v>
          </cell>
        </row>
        <row r="5675">
          <cell r="O5675">
            <v>38568</v>
          </cell>
        </row>
        <row r="5676">
          <cell r="O5676" t="str">
            <v>-</v>
          </cell>
        </row>
        <row r="5677">
          <cell r="O5677">
            <v>38568</v>
          </cell>
        </row>
        <row r="5678">
          <cell r="O5678" t="str">
            <v>-</v>
          </cell>
        </row>
        <row r="5679">
          <cell r="O5679">
            <v>38564</v>
          </cell>
        </row>
        <row r="5680">
          <cell r="O5680" t="str">
            <v>-</v>
          </cell>
        </row>
        <row r="5681">
          <cell r="O5681">
            <v>38564</v>
          </cell>
        </row>
        <row r="5682">
          <cell r="O5682" t="str">
            <v>-</v>
          </cell>
        </row>
        <row r="5683">
          <cell r="O5683">
            <v>38564</v>
          </cell>
        </row>
        <row r="5684">
          <cell r="O5684" t="str">
            <v>-</v>
          </cell>
        </row>
        <row r="5685">
          <cell r="O5685">
            <v>38564</v>
          </cell>
        </row>
        <row r="5686">
          <cell r="O5686" t="str">
            <v>-</v>
          </cell>
        </row>
        <row r="5687">
          <cell r="O5687" t="str">
            <v>T A113</v>
          </cell>
        </row>
        <row r="5688">
          <cell r="O5688">
            <v>38564</v>
          </cell>
        </row>
        <row r="5689">
          <cell r="O5689" t="str">
            <v>-</v>
          </cell>
        </row>
        <row r="5690">
          <cell r="O5690">
            <v>38564</v>
          </cell>
        </row>
        <row r="5691">
          <cell r="O5691" t="str">
            <v>-</v>
          </cell>
        </row>
        <row r="5692">
          <cell r="O5692">
            <v>38564</v>
          </cell>
        </row>
        <row r="5693">
          <cell r="O5693" t="str">
            <v>-</v>
          </cell>
        </row>
        <row r="5694">
          <cell r="O5694">
            <v>38564</v>
          </cell>
        </row>
        <row r="5695">
          <cell r="O5695" t="str">
            <v>-</v>
          </cell>
        </row>
        <row r="5696">
          <cell r="O5696">
            <v>38564</v>
          </cell>
        </row>
        <row r="5697">
          <cell r="O5697" t="str">
            <v>-</v>
          </cell>
        </row>
        <row r="5698">
          <cell r="O5698">
            <v>38564</v>
          </cell>
        </row>
        <row r="5699">
          <cell r="O5699" t="str">
            <v>-</v>
          </cell>
        </row>
        <row r="5700">
          <cell r="O5700">
            <v>38564</v>
          </cell>
        </row>
        <row r="5701">
          <cell r="O5701" t="str">
            <v>-</v>
          </cell>
        </row>
        <row r="5702">
          <cell r="O5702">
            <v>38564</v>
          </cell>
        </row>
        <row r="5703">
          <cell r="O5703" t="str">
            <v>-</v>
          </cell>
        </row>
        <row r="5704">
          <cell r="O5704">
            <v>38564</v>
          </cell>
        </row>
        <row r="5705">
          <cell r="O5705" t="str">
            <v>-</v>
          </cell>
        </row>
        <row r="5706">
          <cell r="O5706">
            <v>38564</v>
          </cell>
        </row>
        <row r="5707">
          <cell r="O5707" t="str">
            <v>-</v>
          </cell>
        </row>
        <row r="5708">
          <cell r="O5708">
            <v>38564</v>
          </cell>
        </row>
        <row r="5709">
          <cell r="O5709" t="str">
            <v>-</v>
          </cell>
        </row>
        <row r="5710">
          <cell r="O5710">
            <v>38564</v>
          </cell>
        </row>
        <row r="5711">
          <cell r="O5711" t="str">
            <v>-</v>
          </cell>
        </row>
        <row r="5712">
          <cell r="O5712">
            <v>38564</v>
          </cell>
        </row>
        <row r="5713">
          <cell r="O5713" t="str">
            <v>-</v>
          </cell>
        </row>
        <row r="5714">
          <cell r="O5714">
            <v>38564</v>
          </cell>
        </row>
        <row r="5715">
          <cell r="O5715" t="str">
            <v>-</v>
          </cell>
        </row>
        <row r="5716">
          <cell r="O5716">
            <v>38564</v>
          </cell>
        </row>
        <row r="5717">
          <cell r="O5717" t="str">
            <v>-</v>
          </cell>
        </row>
        <row r="5718">
          <cell r="O5718">
            <v>38564</v>
          </cell>
        </row>
        <row r="5719">
          <cell r="O5719" t="str">
            <v>-</v>
          </cell>
        </row>
        <row r="5720">
          <cell r="O5720">
            <v>38564</v>
          </cell>
        </row>
        <row r="5721">
          <cell r="O5721" t="str">
            <v>-</v>
          </cell>
        </row>
        <row r="5722">
          <cell r="O5722">
            <v>38564</v>
          </cell>
        </row>
        <row r="5723">
          <cell r="O5723" t="str">
            <v>-</v>
          </cell>
        </row>
        <row r="5724">
          <cell r="O5724">
            <v>38564</v>
          </cell>
        </row>
        <row r="5725">
          <cell r="O5725" t="str">
            <v>-</v>
          </cell>
        </row>
        <row r="5726">
          <cell r="O5726">
            <v>38564</v>
          </cell>
        </row>
        <row r="5727">
          <cell r="O5727" t="str">
            <v>-</v>
          </cell>
        </row>
        <row r="5728">
          <cell r="O5728">
            <v>38564</v>
          </cell>
        </row>
        <row r="5729">
          <cell r="O5729" t="str">
            <v>-</v>
          </cell>
        </row>
        <row r="5730">
          <cell r="O5730">
            <v>38564</v>
          </cell>
        </row>
        <row r="5731">
          <cell r="O5731" t="str">
            <v>-</v>
          </cell>
        </row>
        <row r="5732">
          <cell r="O5732">
            <v>38564</v>
          </cell>
        </row>
        <row r="5733">
          <cell r="O5733" t="str">
            <v>-</v>
          </cell>
        </row>
        <row r="5734">
          <cell r="O5734">
            <v>38564</v>
          </cell>
        </row>
        <row r="5735">
          <cell r="O5735" t="str">
            <v>-</v>
          </cell>
        </row>
        <row r="5736">
          <cell r="O5736">
            <v>38564</v>
          </cell>
        </row>
        <row r="5737">
          <cell r="O5737" t="str">
            <v>-</v>
          </cell>
        </row>
        <row r="5738">
          <cell r="O5738">
            <v>38564</v>
          </cell>
        </row>
        <row r="5739">
          <cell r="O5739" t="str">
            <v>-</v>
          </cell>
        </row>
        <row r="5740">
          <cell r="O5740" t="str">
            <v>T A113</v>
          </cell>
        </row>
        <row r="5741">
          <cell r="O5741">
            <v>38564</v>
          </cell>
        </row>
        <row r="5742">
          <cell r="O5742" t="str">
            <v>-</v>
          </cell>
        </row>
        <row r="5743">
          <cell r="O5743">
            <v>38564</v>
          </cell>
        </row>
        <row r="5744">
          <cell r="O5744" t="str">
            <v>-</v>
          </cell>
        </row>
        <row r="5745">
          <cell r="O5745">
            <v>38564</v>
          </cell>
        </row>
        <row r="5746">
          <cell r="O5746" t="str">
            <v>-</v>
          </cell>
        </row>
        <row r="5747">
          <cell r="O5747">
            <v>38564</v>
          </cell>
        </row>
        <row r="5748">
          <cell r="O5748" t="str">
            <v>-</v>
          </cell>
        </row>
        <row r="5749">
          <cell r="O5749">
            <v>38564</v>
          </cell>
        </row>
        <row r="5750">
          <cell r="O5750" t="str">
            <v>-</v>
          </cell>
        </row>
        <row r="5751">
          <cell r="O5751">
            <v>38566</v>
          </cell>
        </row>
        <row r="5752">
          <cell r="O5752" t="str">
            <v>-</v>
          </cell>
        </row>
        <row r="5753">
          <cell r="O5753">
            <v>38566</v>
          </cell>
        </row>
        <row r="5754">
          <cell r="O5754" t="str">
            <v>-</v>
          </cell>
        </row>
        <row r="5755">
          <cell r="O5755">
            <v>38566</v>
          </cell>
        </row>
        <row r="5756">
          <cell r="O5756" t="str">
            <v>-</v>
          </cell>
        </row>
        <row r="5757">
          <cell r="O5757">
            <v>38566</v>
          </cell>
        </row>
        <row r="5758">
          <cell r="O5758" t="str">
            <v>-</v>
          </cell>
        </row>
        <row r="5759">
          <cell r="O5759">
            <v>38566</v>
          </cell>
        </row>
        <row r="5760">
          <cell r="O5760" t="str">
            <v>-</v>
          </cell>
        </row>
        <row r="5761">
          <cell r="O5761">
            <v>38566</v>
          </cell>
        </row>
        <row r="5762">
          <cell r="O5762" t="str">
            <v>-</v>
          </cell>
        </row>
        <row r="5763">
          <cell r="O5763">
            <v>38566</v>
          </cell>
        </row>
        <row r="5764">
          <cell r="O5764" t="str">
            <v>-</v>
          </cell>
        </row>
        <row r="5765">
          <cell r="O5765">
            <v>38566</v>
          </cell>
        </row>
        <row r="5766">
          <cell r="O5766" t="str">
            <v>-</v>
          </cell>
        </row>
        <row r="5767">
          <cell r="O5767">
            <v>38566</v>
          </cell>
        </row>
        <row r="5768">
          <cell r="O5768" t="str">
            <v>-</v>
          </cell>
        </row>
        <row r="5769">
          <cell r="O5769">
            <v>38566</v>
          </cell>
        </row>
        <row r="5770">
          <cell r="O5770" t="str">
            <v>-</v>
          </cell>
        </row>
        <row r="5771">
          <cell r="O5771">
            <v>38566</v>
          </cell>
        </row>
        <row r="5772">
          <cell r="O5772" t="str">
            <v>-</v>
          </cell>
        </row>
        <row r="5773">
          <cell r="O5773">
            <v>38566</v>
          </cell>
        </row>
        <row r="5774">
          <cell r="O5774" t="str">
            <v>-</v>
          </cell>
        </row>
        <row r="5775">
          <cell r="O5775">
            <v>38566</v>
          </cell>
        </row>
        <row r="5776">
          <cell r="O5776" t="str">
            <v>-</v>
          </cell>
        </row>
        <row r="5777">
          <cell r="O5777">
            <v>38566</v>
          </cell>
        </row>
        <row r="5778">
          <cell r="O5778" t="str">
            <v>-</v>
          </cell>
        </row>
        <row r="5779">
          <cell r="O5779">
            <v>38566</v>
          </cell>
        </row>
        <row r="5780">
          <cell r="O5780" t="str">
            <v>-</v>
          </cell>
        </row>
        <row r="5781">
          <cell r="O5781">
            <v>38566</v>
          </cell>
        </row>
        <row r="5782">
          <cell r="O5782" t="str">
            <v>-</v>
          </cell>
        </row>
        <row r="5783">
          <cell r="O5783">
            <v>38566</v>
          </cell>
        </row>
        <row r="5784">
          <cell r="O5784" t="str">
            <v>-</v>
          </cell>
        </row>
        <row r="5785">
          <cell r="O5785">
            <v>38566</v>
          </cell>
        </row>
        <row r="5786">
          <cell r="O5786" t="str">
            <v>-</v>
          </cell>
        </row>
        <row r="5787">
          <cell r="O5787">
            <v>38566</v>
          </cell>
        </row>
        <row r="5788">
          <cell r="O5788" t="str">
            <v>-</v>
          </cell>
        </row>
        <row r="5789">
          <cell r="O5789">
            <v>38566</v>
          </cell>
        </row>
        <row r="5790">
          <cell r="O5790" t="str">
            <v>-</v>
          </cell>
        </row>
        <row r="5791">
          <cell r="O5791">
            <v>38566</v>
          </cell>
        </row>
        <row r="5792">
          <cell r="O5792" t="str">
            <v>-</v>
          </cell>
        </row>
        <row r="5793">
          <cell r="O5793" t="str">
            <v>T A113</v>
          </cell>
        </row>
        <row r="5794">
          <cell r="O5794">
            <v>38566</v>
          </cell>
        </row>
        <row r="5795">
          <cell r="O5795" t="str">
            <v>-</v>
          </cell>
        </row>
        <row r="5796">
          <cell r="O5796">
            <v>38566</v>
          </cell>
        </row>
        <row r="5797">
          <cell r="O5797" t="str">
            <v>-</v>
          </cell>
        </row>
        <row r="5798">
          <cell r="O5798">
            <v>38566</v>
          </cell>
        </row>
        <row r="5799">
          <cell r="O5799" t="str">
            <v>-</v>
          </cell>
        </row>
        <row r="5800">
          <cell r="O5800">
            <v>38566</v>
          </cell>
        </row>
        <row r="5801">
          <cell r="O5801" t="str">
            <v>-</v>
          </cell>
        </row>
        <row r="5802">
          <cell r="O5802">
            <v>38566</v>
          </cell>
        </row>
        <row r="5803">
          <cell r="O5803" t="str">
            <v>-</v>
          </cell>
        </row>
        <row r="5804">
          <cell r="O5804">
            <v>38571</v>
          </cell>
        </row>
        <row r="5805">
          <cell r="O5805" t="str">
            <v>-</v>
          </cell>
        </row>
        <row r="5806">
          <cell r="O5806">
            <v>38571</v>
          </cell>
        </row>
        <row r="5807">
          <cell r="O5807" t="str">
            <v>-</v>
          </cell>
        </row>
        <row r="5808">
          <cell r="O5808">
            <v>38571</v>
          </cell>
        </row>
        <row r="5809">
          <cell r="O5809" t="str">
            <v>-</v>
          </cell>
        </row>
        <row r="5810">
          <cell r="O5810">
            <v>38571</v>
          </cell>
        </row>
        <row r="5811">
          <cell r="O5811" t="str">
            <v>-</v>
          </cell>
        </row>
        <row r="5812">
          <cell r="O5812">
            <v>38571</v>
          </cell>
        </row>
        <row r="5813">
          <cell r="O5813" t="str">
            <v>-</v>
          </cell>
        </row>
        <row r="5814">
          <cell r="O5814">
            <v>38571</v>
          </cell>
        </row>
        <row r="5815">
          <cell r="O5815" t="str">
            <v>-</v>
          </cell>
        </row>
        <row r="5816">
          <cell r="O5816">
            <v>38571</v>
          </cell>
        </row>
        <row r="5817">
          <cell r="O5817" t="str">
            <v>-</v>
          </cell>
        </row>
        <row r="5818">
          <cell r="O5818">
            <v>38571</v>
          </cell>
        </row>
        <row r="5819">
          <cell r="O5819" t="str">
            <v>-</v>
          </cell>
        </row>
        <row r="5820">
          <cell r="O5820">
            <v>38571</v>
          </cell>
        </row>
        <row r="5821">
          <cell r="O5821" t="str">
            <v>-</v>
          </cell>
        </row>
        <row r="5822">
          <cell r="O5822">
            <v>38571</v>
          </cell>
        </row>
        <row r="5823">
          <cell r="O5823" t="str">
            <v>-</v>
          </cell>
        </row>
        <row r="5824">
          <cell r="O5824">
            <v>38571</v>
          </cell>
        </row>
        <row r="5825">
          <cell r="O5825" t="str">
            <v>-</v>
          </cell>
        </row>
        <row r="5826">
          <cell r="O5826">
            <v>38571</v>
          </cell>
        </row>
        <row r="5827">
          <cell r="O5827" t="str">
            <v>-</v>
          </cell>
        </row>
        <row r="5828">
          <cell r="O5828">
            <v>38571</v>
          </cell>
        </row>
        <row r="5829">
          <cell r="O5829" t="str">
            <v>-</v>
          </cell>
        </row>
        <row r="5830">
          <cell r="O5830">
            <v>38571</v>
          </cell>
        </row>
        <row r="5831">
          <cell r="O5831" t="str">
            <v>-</v>
          </cell>
        </row>
        <row r="5832">
          <cell r="O5832">
            <v>38571</v>
          </cell>
        </row>
        <row r="5833">
          <cell r="O5833" t="str">
            <v>-</v>
          </cell>
        </row>
        <row r="5834">
          <cell r="O5834">
            <v>38571</v>
          </cell>
        </row>
        <row r="5835">
          <cell r="O5835" t="str">
            <v>-</v>
          </cell>
        </row>
        <row r="5836">
          <cell r="O5836">
            <v>38571</v>
          </cell>
        </row>
        <row r="5837">
          <cell r="O5837" t="str">
            <v>-</v>
          </cell>
        </row>
        <row r="5838">
          <cell r="O5838">
            <v>38571</v>
          </cell>
        </row>
        <row r="5839">
          <cell r="O5839" t="str">
            <v>-</v>
          </cell>
        </row>
        <row r="5840">
          <cell r="O5840">
            <v>38571</v>
          </cell>
        </row>
        <row r="5841">
          <cell r="O5841" t="str">
            <v>-</v>
          </cell>
        </row>
        <row r="5842">
          <cell r="O5842">
            <v>38571</v>
          </cell>
        </row>
        <row r="5843">
          <cell r="O5843" t="str">
            <v>-</v>
          </cell>
        </row>
        <row r="5844">
          <cell r="O5844">
            <v>38571</v>
          </cell>
        </row>
        <row r="5845">
          <cell r="O5845" t="str">
            <v>-</v>
          </cell>
        </row>
        <row r="5846">
          <cell r="O5846" t="str">
            <v>T A113</v>
          </cell>
        </row>
        <row r="5847">
          <cell r="O5847">
            <v>38571</v>
          </cell>
        </row>
        <row r="5848">
          <cell r="O5848" t="str">
            <v>-</v>
          </cell>
        </row>
        <row r="5849">
          <cell r="O5849">
            <v>38571</v>
          </cell>
        </row>
        <row r="5850">
          <cell r="O5850" t="str">
            <v>-</v>
          </cell>
        </row>
        <row r="5851">
          <cell r="O5851">
            <v>38571</v>
          </cell>
        </row>
        <row r="5852">
          <cell r="O5852" t="str">
            <v>-</v>
          </cell>
        </row>
        <row r="5853">
          <cell r="O5853">
            <v>38571</v>
          </cell>
        </row>
        <row r="5854">
          <cell r="O5854" t="str">
            <v>-</v>
          </cell>
        </row>
        <row r="5855">
          <cell r="O5855">
            <v>38571</v>
          </cell>
        </row>
        <row r="5856">
          <cell r="O5856" t="str">
            <v>-</v>
          </cell>
        </row>
        <row r="5857">
          <cell r="O5857">
            <v>38571</v>
          </cell>
        </row>
        <row r="5858">
          <cell r="O5858" t="str">
            <v>-</v>
          </cell>
        </row>
        <row r="5859">
          <cell r="O5859">
            <v>38571</v>
          </cell>
        </row>
        <row r="5860">
          <cell r="O5860" t="str">
            <v>-</v>
          </cell>
        </row>
        <row r="5861">
          <cell r="O5861">
            <v>38571</v>
          </cell>
        </row>
        <row r="5862">
          <cell r="O5862" t="str">
            <v>-</v>
          </cell>
        </row>
        <row r="5863">
          <cell r="O5863">
            <v>38571</v>
          </cell>
        </row>
        <row r="5864">
          <cell r="O5864" t="str">
            <v>-</v>
          </cell>
        </row>
        <row r="5865">
          <cell r="O5865">
            <v>38571</v>
          </cell>
        </row>
        <row r="5866">
          <cell r="O5866" t="str">
            <v>-</v>
          </cell>
        </row>
        <row r="5867">
          <cell r="O5867">
            <v>38571</v>
          </cell>
        </row>
        <row r="5868">
          <cell r="O5868" t="str">
            <v>-</v>
          </cell>
        </row>
        <row r="5869">
          <cell r="O5869">
            <v>38571</v>
          </cell>
        </row>
        <row r="5870">
          <cell r="O5870" t="str">
            <v>-</v>
          </cell>
        </row>
        <row r="5871">
          <cell r="O5871">
            <v>38571</v>
          </cell>
        </row>
        <row r="5872">
          <cell r="O5872" t="str">
            <v>-</v>
          </cell>
        </row>
        <row r="5873">
          <cell r="O5873">
            <v>38571</v>
          </cell>
        </row>
        <row r="5874">
          <cell r="O5874" t="str">
            <v>-</v>
          </cell>
        </row>
        <row r="5875">
          <cell r="O5875">
            <v>38571</v>
          </cell>
        </row>
        <row r="5876">
          <cell r="O5876" t="str">
            <v>-</v>
          </cell>
        </row>
        <row r="5877">
          <cell r="O5877">
            <v>38571</v>
          </cell>
        </row>
        <row r="5878">
          <cell r="O5878" t="str">
            <v>-</v>
          </cell>
        </row>
        <row r="5879">
          <cell r="O5879">
            <v>38571</v>
          </cell>
        </row>
        <row r="5880">
          <cell r="O5880" t="str">
            <v>-</v>
          </cell>
        </row>
        <row r="5881">
          <cell r="O5881">
            <v>38571</v>
          </cell>
        </row>
        <row r="5882">
          <cell r="O5882" t="str">
            <v>-</v>
          </cell>
        </row>
        <row r="5883">
          <cell r="O5883">
            <v>38571</v>
          </cell>
        </row>
        <row r="5884">
          <cell r="O5884" t="str">
            <v>-</v>
          </cell>
        </row>
        <row r="5885">
          <cell r="O5885">
            <v>38571</v>
          </cell>
        </row>
        <row r="5886">
          <cell r="O5886" t="str">
            <v>-</v>
          </cell>
        </row>
        <row r="5887">
          <cell r="O5887">
            <v>38571</v>
          </cell>
        </row>
        <row r="5888">
          <cell r="O5888" t="str">
            <v>-</v>
          </cell>
        </row>
        <row r="5889">
          <cell r="O5889">
            <v>38574</v>
          </cell>
        </row>
        <row r="5890">
          <cell r="O5890" t="str">
            <v>-</v>
          </cell>
        </row>
        <row r="5891">
          <cell r="O5891">
            <v>38574</v>
          </cell>
        </row>
        <row r="5892">
          <cell r="O5892" t="str">
            <v>-</v>
          </cell>
        </row>
        <row r="5893">
          <cell r="O5893">
            <v>38574</v>
          </cell>
        </row>
        <row r="5894">
          <cell r="O5894" t="str">
            <v>-</v>
          </cell>
        </row>
        <row r="5895">
          <cell r="O5895">
            <v>38574</v>
          </cell>
        </row>
        <row r="5896">
          <cell r="O5896" t="str">
            <v>-</v>
          </cell>
        </row>
        <row r="5897">
          <cell r="O5897">
            <v>38574</v>
          </cell>
        </row>
        <row r="5898">
          <cell r="O5898" t="str">
            <v>-</v>
          </cell>
        </row>
        <row r="5899">
          <cell r="O5899" t="str">
            <v>T A113</v>
          </cell>
        </row>
        <row r="5900">
          <cell r="O5900">
            <v>38574</v>
          </cell>
        </row>
        <row r="5901">
          <cell r="O5901" t="str">
            <v>-</v>
          </cell>
        </row>
        <row r="5902">
          <cell r="O5902">
            <v>38574</v>
          </cell>
        </row>
        <row r="5903">
          <cell r="O5903" t="str">
            <v>-</v>
          </cell>
        </row>
        <row r="5904">
          <cell r="O5904">
            <v>38574</v>
          </cell>
        </row>
        <row r="5905">
          <cell r="O5905" t="str">
            <v>-</v>
          </cell>
        </row>
        <row r="5906">
          <cell r="O5906">
            <v>38574</v>
          </cell>
        </row>
        <row r="5907">
          <cell r="O5907" t="str">
            <v>-</v>
          </cell>
        </row>
        <row r="5908">
          <cell r="O5908">
            <v>38574</v>
          </cell>
        </row>
        <row r="5909">
          <cell r="O5909" t="str">
            <v>-</v>
          </cell>
        </row>
        <row r="5910">
          <cell r="O5910">
            <v>38574</v>
          </cell>
        </row>
        <row r="5911">
          <cell r="O5911" t="str">
            <v>-</v>
          </cell>
        </row>
        <row r="5912">
          <cell r="O5912">
            <v>38574</v>
          </cell>
        </row>
        <row r="5913">
          <cell r="O5913" t="str">
            <v>-</v>
          </cell>
        </row>
        <row r="5914">
          <cell r="O5914">
            <v>38574</v>
          </cell>
        </row>
        <row r="5915">
          <cell r="O5915" t="str">
            <v>-</v>
          </cell>
        </row>
        <row r="5916">
          <cell r="O5916">
            <v>38578</v>
          </cell>
        </row>
        <row r="5917">
          <cell r="O5917" t="str">
            <v>-</v>
          </cell>
        </row>
        <row r="5918">
          <cell r="O5918">
            <v>38578</v>
          </cell>
        </row>
        <row r="5919">
          <cell r="O5919" t="str">
            <v>-</v>
          </cell>
        </row>
        <row r="5920">
          <cell r="O5920">
            <v>38578</v>
          </cell>
        </row>
        <row r="5921">
          <cell r="O5921" t="str">
            <v>-</v>
          </cell>
        </row>
        <row r="5922">
          <cell r="O5922">
            <v>38578</v>
          </cell>
        </row>
        <row r="5923">
          <cell r="O5923" t="str">
            <v>-</v>
          </cell>
        </row>
        <row r="5924">
          <cell r="O5924">
            <v>38578</v>
          </cell>
        </row>
        <row r="5925">
          <cell r="O5925" t="str">
            <v>-</v>
          </cell>
        </row>
        <row r="5926">
          <cell r="O5926">
            <v>38578</v>
          </cell>
        </row>
        <row r="5927">
          <cell r="O5927" t="str">
            <v>-</v>
          </cell>
        </row>
        <row r="5928">
          <cell r="O5928">
            <v>38578</v>
          </cell>
        </row>
        <row r="5929">
          <cell r="O5929" t="str">
            <v>-</v>
          </cell>
        </row>
        <row r="5930">
          <cell r="O5930">
            <v>38578</v>
          </cell>
        </row>
        <row r="5931">
          <cell r="O5931" t="str">
            <v>-</v>
          </cell>
        </row>
        <row r="5932">
          <cell r="O5932">
            <v>38578</v>
          </cell>
        </row>
        <row r="5933">
          <cell r="O5933" t="str">
            <v>-</v>
          </cell>
        </row>
        <row r="5934">
          <cell r="O5934">
            <v>38578</v>
          </cell>
        </row>
        <row r="5935">
          <cell r="O5935" t="str">
            <v>-</v>
          </cell>
        </row>
        <row r="5936">
          <cell r="O5936">
            <v>38578</v>
          </cell>
        </row>
        <row r="5937">
          <cell r="O5937" t="str">
            <v>-</v>
          </cell>
        </row>
        <row r="5938">
          <cell r="O5938">
            <v>38578</v>
          </cell>
        </row>
        <row r="5939">
          <cell r="O5939" t="str">
            <v>-</v>
          </cell>
        </row>
        <row r="5940">
          <cell r="O5940">
            <v>38578</v>
          </cell>
        </row>
        <row r="5941">
          <cell r="O5941" t="str">
            <v>-</v>
          </cell>
        </row>
        <row r="5942">
          <cell r="O5942">
            <v>38578</v>
          </cell>
        </row>
        <row r="5943">
          <cell r="O5943" t="str">
            <v>-</v>
          </cell>
        </row>
        <row r="5944">
          <cell r="O5944">
            <v>296</v>
          </cell>
        </row>
        <row r="5945">
          <cell r="O5945" t="str">
            <v>T A114</v>
          </cell>
        </row>
        <row r="5946">
          <cell r="O5946">
            <v>38522</v>
          </cell>
        </row>
        <row r="5947">
          <cell r="O5947" t="str">
            <v>-</v>
          </cell>
        </row>
        <row r="5948">
          <cell r="O5948">
            <v>38522</v>
          </cell>
        </row>
        <row r="5949">
          <cell r="O5949" t="str">
            <v>-</v>
          </cell>
        </row>
        <row r="5950">
          <cell r="O5950">
            <v>38522</v>
          </cell>
        </row>
        <row r="5951">
          <cell r="O5951" t="str">
            <v>-</v>
          </cell>
        </row>
        <row r="5952">
          <cell r="O5952">
            <v>38522</v>
          </cell>
        </row>
        <row r="5953">
          <cell r="O5953" t="str">
            <v>-</v>
          </cell>
        </row>
        <row r="5954">
          <cell r="O5954">
            <v>38522</v>
          </cell>
        </row>
        <row r="5955">
          <cell r="O5955" t="str">
            <v>-</v>
          </cell>
        </row>
        <row r="5956">
          <cell r="O5956">
            <v>38525</v>
          </cell>
        </row>
        <row r="5957">
          <cell r="O5957" t="str">
            <v>-</v>
          </cell>
        </row>
        <row r="5958">
          <cell r="O5958">
            <v>38525</v>
          </cell>
        </row>
        <row r="5959">
          <cell r="O5959" t="str">
            <v>-</v>
          </cell>
        </row>
        <row r="5960">
          <cell r="O5960">
            <v>38525</v>
          </cell>
        </row>
        <row r="5961">
          <cell r="O5961" t="str">
            <v>-</v>
          </cell>
        </row>
        <row r="5962">
          <cell r="O5962">
            <v>38529</v>
          </cell>
        </row>
        <row r="5963">
          <cell r="O5963" t="str">
            <v>-</v>
          </cell>
        </row>
        <row r="5964">
          <cell r="O5964">
            <v>38529</v>
          </cell>
        </row>
        <row r="5965">
          <cell r="O5965" t="str">
            <v>-</v>
          </cell>
        </row>
        <row r="5966">
          <cell r="O5966">
            <v>38529</v>
          </cell>
        </row>
        <row r="5967">
          <cell r="O5967" t="str">
            <v>-</v>
          </cell>
        </row>
        <row r="5968">
          <cell r="O5968">
            <v>38529</v>
          </cell>
        </row>
        <row r="5969">
          <cell r="O5969" t="str">
            <v>-</v>
          </cell>
        </row>
        <row r="5970">
          <cell r="O5970">
            <v>38529</v>
          </cell>
        </row>
        <row r="5971">
          <cell r="O5971" t="str">
            <v>-</v>
          </cell>
        </row>
        <row r="5972">
          <cell r="O5972">
            <v>38529</v>
          </cell>
        </row>
        <row r="5973">
          <cell r="O5973" t="str">
            <v>-</v>
          </cell>
        </row>
        <row r="5974">
          <cell r="O5974">
            <v>38529</v>
          </cell>
        </row>
        <row r="5975">
          <cell r="O5975" t="str">
            <v>-</v>
          </cell>
        </row>
        <row r="5976">
          <cell r="O5976">
            <v>38529</v>
          </cell>
        </row>
        <row r="5977">
          <cell r="O5977" t="str">
            <v>-</v>
          </cell>
        </row>
        <row r="5978">
          <cell r="O5978">
            <v>38529</v>
          </cell>
        </row>
        <row r="5979">
          <cell r="O5979" t="str">
            <v>-</v>
          </cell>
        </row>
        <row r="5980">
          <cell r="O5980">
            <v>38529</v>
          </cell>
        </row>
        <row r="5981">
          <cell r="O5981" t="str">
            <v>-</v>
          </cell>
        </row>
        <row r="5982">
          <cell r="O5982">
            <v>38529</v>
          </cell>
        </row>
        <row r="5983">
          <cell r="O5983" t="str">
            <v>-</v>
          </cell>
        </row>
        <row r="5984">
          <cell r="O5984">
            <v>38529</v>
          </cell>
        </row>
        <row r="5985">
          <cell r="O5985" t="str">
            <v>-</v>
          </cell>
        </row>
        <row r="5986">
          <cell r="O5986">
            <v>38529</v>
          </cell>
        </row>
        <row r="5987">
          <cell r="O5987" t="str">
            <v>-</v>
          </cell>
        </row>
        <row r="5988">
          <cell r="O5988">
            <v>38529</v>
          </cell>
        </row>
        <row r="5989">
          <cell r="O5989" t="str">
            <v>-</v>
          </cell>
        </row>
        <row r="5990">
          <cell r="O5990">
            <v>38529</v>
          </cell>
        </row>
        <row r="5991">
          <cell r="O5991" t="str">
            <v>-</v>
          </cell>
        </row>
        <row r="5992">
          <cell r="O5992">
            <v>38529</v>
          </cell>
        </row>
        <row r="5993">
          <cell r="O5993" t="str">
            <v>-</v>
          </cell>
        </row>
        <row r="5994">
          <cell r="O5994">
            <v>38529</v>
          </cell>
        </row>
        <row r="5995">
          <cell r="O5995" t="str">
            <v>-</v>
          </cell>
        </row>
        <row r="5996">
          <cell r="O5996">
            <v>38529</v>
          </cell>
        </row>
        <row r="5997">
          <cell r="O5997" t="str">
            <v>-</v>
          </cell>
        </row>
        <row r="5998">
          <cell r="O5998" t="str">
            <v>T A114</v>
          </cell>
        </row>
        <row r="5999">
          <cell r="O5999">
            <v>38529</v>
          </cell>
        </row>
        <row r="6000">
          <cell r="O6000" t="str">
            <v>-</v>
          </cell>
        </row>
        <row r="6001">
          <cell r="O6001">
            <v>38529</v>
          </cell>
        </row>
        <row r="6002">
          <cell r="O6002" t="str">
            <v>-</v>
          </cell>
        </row>
        <row r="6003">
          <cell r="O6003">
            <v>38529</v>
          </cell>
        </row>
        <row r="6004">
          <cell r="O6004" t="str">
            <v>-</v>
          </cell>
        </row>
        <row r="6005">
          <cell r="O6005">
            <v>38529</v>
          </cell>
        </row>
        <row r="6006">
          <cell r="O6006" t="str">
            <v>-</v>
          </cell>
        </row>
        <row r="6007">
          <cell r="O6007">
            <v>38529</v>
          </cell>
        </row>
        <row r="6008">
          <cell r="O6008" t="str">
            <v>-</v>
          </cell>
        </row>
        <row r="6009">
          <cell r="O6009">
            <v>38529</v>
          </cell>
        </row>
        <row r="6010">
          <cell r="O6010" t="str">
            <v>-</v>
          </cell>
        </row>
        <row r="6011">
          <cell r="O6011">
            <v>38529</v>
          </cell>
        </row>
        <row r="6012">
          <cell r="O6012" t="str">
            <v>-</v>
          </cell>
        </row>
        <row r="6013">
          <cell r="O6013">
            <v>38529</v>
          </cell>
        </row>
        <row r="6014">
          <cell r="O6014" t="str">
            <v>-</v>
          </cell>
        </row>
        <row r="6015">
          <cell r="O6015">
            <v>38529</v>
          </cell>
        </row>
        <row r="6016">
          <cell r="O6016" t="str">
            <v>-</v>
          </cell>
        </row>
        <row r="6017">
          <cell r="O6017">
            <v>38529</v>
          </cell>
        </row>
        <row r="6018">
          <cell r="O6018" t="str">
            <v>-</v>
          </cell>
        </row>
        <row r="6019">
          <cell r="O6019">
            <v>38529</v>
          </cell>
        </row>
        <row r="6020">
          <cell r="O6020" t="str">
            <v>-</v>
          </cell>
        </row>
        <row r="6021">
          <cell r="O6021">
            <v>38529</v>
          </cell>
        </row>
        <row r="6022">
          <cell r="O6022" t="str">
            <v>-</v>
          </cell>
        </row>
        <row r="6023">
          <cell r="O6023">
            <v>38529</v>
          </cell>
        </row>
        <row r="6024">
          <cell r="O6024" t="str">
            <v>-</v>
          </cell>
        </row>
        <row r="6025">
          <cell r="O6025">
            <v>38529</v>
          </cell>
        </row>
        <row r="6026">
          <cell r="O6026" t="str">
            <v>-</v>
          </cell>
        </row>
        <row r="6027">
          <cell r="O6027">
            <v>38529</v>
          </cell>
        </row>
        <row r="6028">
          <cell r="O6028" t="str">
            <v>-</v>
          </cell>
        </row>
        <row r="6029">
          <cell r="O6029">
            <v>38529</v>
          </cell>
        </row>
        <row r="6030">
          <cell r="O6030" t="str">
            <v>-</v>
          </cell>
        </row>
        <row r="6031">
          <cell r="O6031">
            <v>38529</v>
          </cell>
        </row>
        <row r="6032">
          <cell r="O6032" t="str">
            <v>-</v>
          </cell>
        </row>
        <row r="6033">
          <cell r="O6033">
            <v>38529</v>
          </cell>
        </row>
        <row r="6034">
          <cell r="O6034" t="str">
            <v>-</v>
          </cell>
        </row>
        <row r="6035">
          <cell r="O6035">
            <v>38529</v>
          </cell>
        </row>
        <row r="6036">
          <cell r="O6036" t="str">
            <v>-</v>
          </cell>
        </row>
        <row r="6037">
          <cell r="O6037">
            <v>38532</v>
          </cell>
        </row>
        <row r="6038">
          <cell r="O6038" t="str">
            <v>-</v>
          </cell>
        </row>
        <row r="6039">
          <cell r="O6039">
            <v>38532</v>
          </cell>
        </row>
        <row r="6040">
          <cell r="O6040" t="str">
            <v>-</v>
          </cell>
        </row>
        <row r="6041">
          <cell r="O6041">
            <v>38532</v>
          </cell>
        </row>
        <row r="6042">
          <cell r="O6042" t="str">
            <v>-</v>
          </cell>
        </row>
        <row r="6043">
          <cell r="O6043">
            <v>38532</v>
          </cell>
        </row>
        <row r="6044">
          <cell r="O6044" t="str">
            <v>-</v>
          </cell>
        </row>
        <row r="6045">
          <cell r="O6045">
            <v>38532</v>
          </cell>
        </row>
        <row r="6046">
          <cell r="O6046" t="str">
            <v>-</v>
          </cell>
        </row>
        <row r="6047">
          <cell r="O6047">
            <v>38532</v>
          </cell>
        </row>
        <row r="6048">
          <cell r="O6048" t="str">
            <v>-</v>
          </cell>
        </row>
        <row r="6049">
          <cell r="O6049">
            <v>38532</v>
          </cell>
        </row>
        <row r="6050">
          <cell r="O6050" t="str">
            <v>-</v>
          </cell>
        </row>
        <row r="6051">
          <cell r="O6051" t="str">
            <v>T A114</v>
          </cell>
        </row>
        <row r="6052">
          <cell r="O6052">
            <v>38536</v>
          </cell>
        </row>
        <row r="6053">
          <cell r="O6053" t="str">
            <v>-</v>
          </cell>
        </row>
        <row r="6054">
          <cell r="O6054">
            <v>38536</v>
          </cell>
        </row>
        <row r="6055">
          <cell r="O6055" t="str">
            <v>-</v>
          </cell>
        </row>
        <row r="6056">
          <cell r="O6056">
            <v>38536</v>
          </cell>
        </row>
        <row r="6057">
          <cell r="O6057" t="str">
            <v>-</v>
          </cell>
        </row>
        <row r="6058">
          <cell r="O6058">
            <v>38536</v>
          </cell>
        </row>
        <row r="6059">
          <cell r="O6059" t="str">
            <v>-</v>
          </cell>
        </row>
        <row r="6060">
          <cell r="O6060">
            <v>38536</v>
          </cell>
        </row>
        <row r="6061">
          <cell r="O6061" t="str">
            <v>-</v>
          </cell>
        </row>
        <row r="6062">
          <cell r="O6062">
            <v>38536</v>
          </cell>
        </row>
        <row r="6063">
          <cell r="O6063" t="str">
            <v>-</v>
          </cell>
        </row>
        <row r="6064">
          <cell r="O6064">
            <v>38536</v>
          </cell>
        </row>
        <row r="6065">
          <cell r="O6065" t="str">
            <v>-</v>
          </cell>
        </row>
        <row r="6066">
          <cell r="O6066">
            <v>38536</v>
          </cell>
        </row>
        <row r="6067">
          <cell r="O6067" t="str">
            <v>-</v>
          </cell>
        </row>
        <row r="6068">
          <cell r="O6068">
            <v>38536</v>
          </cell>
        </row>
        <row r="6069">
          <cell r="O6069" t="str">
            <v>-</v>
          </cell>
        </row>
        <row r="6070">
          <cell r="O6070">
            <v>38536</v>
          </cell>
        </row>
        <row r="6071">
          <cell r="O6071" t="str">
            <v>-</v>
          </cell>
        </row>
        <row r="6072">
          <cell r="O6072">
            <v>38536</v>
          </cell>
        </row>
        <row r="6073">
          <cell r="O6073" t="str">
            <v>-</v>
          </cell>
        </row>
        <row r="6074">
          <cell r="O6074">
            <v>38536</v>
          </cell>
        </row>
        <row r="6075">
          <cell r="O6075" t="str">
            <v>-</v>
          </cell>
        </row>
        <row r="6076">
          <cell r="O6076">
            <v>38536</v>
          </cell>
        </row>
        <row r="6077">
          <cell r="O6077" t="str">
            <v>-</v>
          </cell>
        </row>
        <row r="6078">
          <cell r="O6078">
            <v>38536</v>
          </cell>
        </row>
        <row r="6079">
          <cell r="O6079" t="str">
            <v>-</v>
          </cell>
        </row>
        <row r="6080">
          <cell r="O6080">
            <v>38536</v>
          </cell>
        </row>
        <row r="6081">
          <cell r="O6081" t="str">
            <v>-</v>
          </cell>
        </row>
        <row r="6082">
          <cell r="O6082">
            <v>38536</v>
          </cell>
        </row>
        <row r="6083">
          <cell r="O6083" t="str">
            <v>-</v>
          </cell>
        </row>
        <row r="6084">
          <cell r="O6084">
            <v>38536</v>
          </cell>
        </row>
        <row r="6085">
          <cell r="O6085" t="str">
            <v>-</v>
          </cell>
        </row>
        <row r="6086">
          <cell r="O6086">
            <v>38536</v>
          </cell>
        </row>
        <row r="6087">
          <cell r="O6087" t="str">
            <v>-</v>
          </cell>
        </row>
        <row r="6088">
          <cell r="O6088">
            <v>38536</v>
          </cell>
        </row>
        <row r="6089">
          <cell r="O6089" t="str">
            <v>-</v>
          </cell>
        </row>
        <row r="6090">
          <cell r="O6090">
            <v>38536</v>
          </cell>
        </row>
        <row r="6091">
          <cell r="O6091" t="str">
            <v>-</v>
          </cell>
        </row>
        <row r="6092">
          <cell r="O6092">
            <v>38536</v>
          </cell>
        </row>
        <row r="6093">
          <cell r="O6093" t="str">
            <v>-</v>
          </cell>
        </row>
        <row r="6094">
          <cell r="O6094">
            <v>38536</v>
          </cell>
        </row>
        <row r="6095">
          <cell r="O6095" t="str">
            <v>-</v>
          </cell>
        </row>
        <row r="6096">
          <cell r="O6096">
            <v>38536</v>
          </cell>
        </row>
        <row r="6097">
          <cell r="O6097" t="str">
            <v>-</v>
          </cell>
        </row>
        <row r="6098">
          <cell r="O6098">
            <v>38536</v>
          </cell>
        </row>
        <row r="6099">
          <cell r="O6099" t="str">
            <v>-</v>
          </cell>
        </row>
        <row r="6100">
          <cell r="O6100">
            <v>38536</v>
          </cell>
        </row>
        <row r="6101">
          <cell r="O6101" t="str">
            <v>-</v>
          </cell>
        </row>
        <row r="6102">
          <cell r="O6102">
            <v>38536</v>
          </cell>
        </row>
        <row r="6103">
          <cell r="O6103" t="str">
            <v>-</v>
          </cell>
        </row>
        <row r="6104">
          <cell r="O6104" t="str">
            <v>T A114</v>
          </cell>
        </row>
        <row r="6105">
          <cell r="O6105">
            <v>38536</v>
          </cell>
        </row>
        <row r="6106">
          <cell r="O6106" t="str">
            <v>-</v>
          </cell>
        </row>
        <row r="6107">
          <cell r="O6107">
            <v>38536</v>
          </cell>
        </row>
        <row r="6108">
          <cell r="O6108" t="str">
            <v>-</v>
          </cell>
        </row>
        <row r="6109">
          <cell r="O6109">
            <v>38536</v>
          </cell>
        </row>
        <row r="6110">
          <cell r="O6110" t="str">
            <v>-</v>
          </cell>
        </row>
        <row r="6111">
          <cell r="O6111">
            <v>38536</v>
          </cell>
        </row>
        <row r="6112">
          <cell r="O6112" t="str">
            <v>-</v>
          </cell>
        </row>
        <row r="6113">
          <cell r="O6113">
            <v>38536</v>
          </cell>
        </row>
        <row r="6114">
          <cell r="O6114" t="str">
            <v>-</v>
          </cell>
        </row>
        <row r="6115">
          <cell r="O6115">
            <v>38536</v>
          </cell>
        </row>
        <row r="6116">
          <cell r="O6116" t="str">
            <v>-</v>
          </cell>
        </row>
        <row r="6117">
          <cell r="O6117">
            <v>38536</v>
          </cell>
        </row>
        <row r="6118">
          <cell r="O6118" t="str">
            <v>-</v>
          </cell>
        </row>
        <row r="6119">
          <cell r="O6119">
            <v>38536</v>
          </cell>
        </row>
        <row r="6120">
          <cell r="O6120" t="str">
            <v>-</v>
          </cell>
        </row>
        <row r="6121">
          <cell r="O6121">
            <v>38536</v>
          </cell>
        </row>
        <row r="6122">
          <cell r="O6122" t="str">
            <v>-</v>
          </cell>
        </row>
        <row r="6123">
          <cell r="O6123">
            <v>38536</v>
          </cell>
        </row>
        <row r="6124">
          <cell r="O6124" t="str">
            <v>-</v>
          </cell>
        </row>
        <row r="6125">
          <cell r="O6125">
            <v>38536</v>
          </cell>
        </row>
        <row r="6126">
          <cell r="O6126" t="str">
            <v>-</v>
          </cell>
        </row>
        <row r="6127">
          <cell r="O6127">
            <v>38536</v>
          </cell>
        </row>
        <row r="6128">
          <cell r="O6128" t="str">
            <v>-</v>
          </cell>
        </row>
        <row r="6129">
          <cell r="O6129">
            <v>38536</v>
          </cell>
        </row>
        <row r="6130">
          <cell r="O6130" t="str">
            <v>-</v>
          </cell>
        </row>
        <row r="6131">
          <cell r="O6131">
            <v>38536</v>
          </cell>
        </row>
        <row r="6132">
          <cell r="O6132" t="str">
            <v>-</v>
          </cell>
        </row>
        <row r="6133">
          <cell r="O6133">
            <v>38536</v>
          </cell>
        </row>
        <row r="6134">
          <cell r="O6134" t="str">
            <v>-</v>
          </cell>
        </row>
        <row r="6135">
          <cell r="O6135">
            <v>38536</v>
          </cell>
        </row>
        <row r="6136">
          <cell r="O6136" t="str">
            <v>-</v>
          </cell>
        </row>
        <row r="6137">
          <cell r="O6137">
            <v>38529</v>
          </cell>
        </row>
        <row r="6138">
          <cell r="O6138" t="str">
            <v>-</v>
          </cell>
        </row>
        <row r="6139">
          <cell r="O6139">
            <v>38539</v>
          </cell>
        </row>
        <row r="6140">
          <cell r="O6140" t="str">
            <v>-</v>
          </cell>
        </row>
        <row r="6141">
          <cell r="O6141">
            <v>38539</v>
          </cell>
        </row>
        <row r="6142">
          <cell r="O6142" t="str">
            <v>-</v>
          </cell>
        </row>
        <row r="6143">
          <cell r="O6143">
            <v>38539</v>
          </cell>
        </row>
        <row r="6144">
          <cell r="O6144" t="str">
            <v>-</v>
          </cell>
        </row>
        <row r="6145">
          <cell r="O6145">
            <v>38539</v>
          </cell>
        </row>
        <row r="6146">
          <cell r="O6146" t="str">
            <v>-</v>
          </cell>
        </row>
        <row r="6147">
          <cell r="O6147">
            <v>38539</v>
          </cell>
        </row>
        <row r="6148">
          <cell r="O6148" t="str">
            <v>-</v>
          </cell>
        </row>
        <row r="6149">
          <cell r="O6149">
            <v>38539</v>
          </cell>
        </row>
        <row r="6150">
          <cell r="O6150" t="str">
            <v>-</v>
          </cell>
        </row>
        <row r="6151">
          <cell r="O6151">
            <v>38539</v>
          </cell>
        </row>
        <row r="6152">
          <cell r="O6152" t="str">
            <v>-</v>
          </cell>
        </row>
        <row r="6153">
          <cell r="O6153">
            <v>38539</v>
          </cell>
        </row>
        <row r="6154">
          <cell r="O6154" t="str">
            <v>-</v>
          </cell>
        </row>
        <row r="6155">
          <cell r="O6155">
            <v>38539</v>
          </cell>
        </row>
        <row r="6156">
          <cell r="O6156" t="str">
            <v>-</v>
          </cell>
        </row>
        <row r="6157">
          <cell r="O6157" t="str">
            <v>T A114</v>
          </cell>
        </row>
        <row r="6158">
          <cell r="O6158">
            <v>38543</v>
          </cell>
        </row>
        <row r="6159">
          <cell r="O6159" t="str">
            <v>-</v>
          </cell>
        </row>
        <row r="6160">
          <cell r="O6160">
            <v>38543</v>
          </cell>
        </row>
        <row r="6161">
          <cell r="O6161" t="str">
            <v>-</v>
          </cell>
        </row>
        <row r="6162">
          <cell r="O6162">
            <v>38543</v>
          </cell>
        </row>
        <row r="6163">
          <cell r="O6163" t="str">
            <v>-</v>
          </cell>
        </row>
        <row r="6164">
          <cell r="O6164">
            <v>38543</v>
          </cell>
        </row>
        <row r="6165">
          <cell r="O6165" t="str">
            <v>-</v>
          </cell>
        </row>
        <row r="6166">
          <cell r="O6166">
            <v>38543</v>
          </cell>
        </row>
        <row r="6167">
          <cell r="O6167" t="str">
            <v>-</v>
          </cell>
        </row>
        <row r="6168">
          <cell r="O6168">
            <v>38543</v>
          </cell>
        </row>
        <row r="6169">
          <cell r="O6169" t="str">
            <v>-</v>
          </cell>
        </row>
        <row r="6170">
          <cell r="O6170">
            <v>38543</v>
          </cell>
        </row>
        <row r="6171">
          <cell r="O6171" t="str">
            <v>-</v>
          </cell>
        </row>
        <row r="6172">
          <cell r="O6172">
            <v>38543</v>
          </cell>
        </row>
        <row r="6173">
          <cell r="O6173" t="str">
            <v>-</v>
          </cell>
        </row>
        <row r="6174">
          <cell r="O6174">
            <v>38543</v>
          </cell>
        </row>
        <row r="6175">
          <cell r="O6175" t="str">
            <v>-</v>
          </cell>
        </row>
        <row r="6176">
          <cell r="O6176">
            <v>38543</v>
          </cell>
        </row>
        <row r="6177">
          <cell r="O6177" t="str">
            <v>-</v>
          </cell>
        </row>
        <row r="6178">
          <cell r="O6178">
            <v>38543</v>
          </cell>
        </row>
        <row r="6179">
          <cell r="O6179" t="str">
            <v>-</v>
          </cell>
        </row>
        <row r="6180">
          <cell r="O6180">
            <v>38543</v>
          </cell>
        </row>
        <row r="6181">
          <cell r="O6181" t="str">
            <v>-</v>
          </cell>
        </row>
        <row r="6182">
          <cell r="O6182">
            <v>38543</v>
          </cell>
        </row>
        <row r="6183">
          <cell r="O6183" t="str">
            <v>-</v>
          </cell>
        </row>
        <row r="6184">
          <cell r="O6184">
            <v>38543</v>
          </cell>
        </row>
        <row r="6185">
          <cell r="O6185" t="str">
            <v>-</v>
          </cell>
        </row>
        <row r="6186">
          <cell r="O6186">
            <v>38543</v>
          </cell>
        </row>
        <row r="6187">
          <cell r="O6187" t="str">
            <v>-</v>
          </cell>
        </row>
        <row r="6188">
          <cell r="O6188">
            <v>38543</v>
          </cell>
        </row>
        <row r="6189">
          <cell r="O6189" t="str">
            <v>-</v>
          </cell>
        </row>
        <row r="6190">
          <cell r="O6190">
            <v>38543</v>
          </cell>
        </row>
        <row r="6191">
          <cell r="O6191" t="str">
            <v>-</v>
          </cell>
        </row>
        <row r="6192">
          <cell r="O6192">
            <v>38543</v>
          </cell>
        </row>
        <row r="6193">
          <cell r="O6193" t="str">
            <v>-</v>
          </cell>
        </row>
        <row r="6194">
          <cell r="O6194">
            <v>38543</v>
          </cell>
        </row>
        <row r="6195">
          <cell r="O6195" t="str">
            <v>-</v>
          </cell>
        </row>
        <row r="6196">
          <cell r="O6196">
            <v>38543</v>
          </cell>
        </row>
        <row r="6197">
          <cell r="O6197" t="str">
            <v>-</v>
          </cell>
        </row>
        <row r="6198">
          <cell r="O6198">
            <v>38543</v>
          </cell>
        </row>
        <row r="6199">
          <cell r="O6199" t="str">
            <v>-</v>
          </cell>
        </row>
        <row r="6200">
          <cell r="O6200">
            <v>38543</v>
          </cell>
        </row>
        <row r="6201">
          <cell r="O6201" t="str">
            <v>-</v>
          </cell>
        </row>
        <row r="6202">
          <cell r="O6202">
            <v>38543</v>
          </cell>
        </row>
        <row r="6203">
          <cell r="O6203" t="str">
            <v>-</v>
          </cell>
        </row>
        <row r="6204">
          <cell r="O6204">
            <v>38543</v>
          </cell>
        </row>
        <row r="6205">
          <cell r="O6205" t="str">
            <v>-</v>
          </cell>
        </row>
        <row r="6206">
          <cell r="O6206">
            <v>38543</v>
          </cell>
        </row>
        <row r="6207">
          <cell r="O6207" t="str">
            <v>-</v>
          </cell>
        </row>
        <row r="6208">
          <cell r="O6208">
            <v>38543</v>
          </cell>
        </row>
        <row r="6209">
          <cell r="O6209" t="str">
            <v>-</v>
          </cell>
        </row>
        <row r="6210">
          <cell r="O6210" t="str">
            <v>T A114</v>
          </cell>
        </row>
        <row r="6211">
          <cell r="O6211">
            <v>38543</v>
          </cell>
        </row>
        <row r="6212">
          <cell r="O6212" t="str">
            <v>-</v>
          </cell>
        </row>
        <row r="6213">
          <cell r="O6213">
            <v>38543</v>
          </cell>
        </row>
        <row r="6214">
          <cell r="O6214" t="str">
            <v>-</v>
          </cell>
        </row>
        <row r="6215">
          <cell r="O6215">
            <v>38543</v>
          </cell>
        </row>
        <row r="6216">
          <cell r="O6216" t="str">
            <v>-</v>
          </cell>
        </row>
        <row r="6217">
          <cell r="O6217">
            <v>38543</v>
          </cell>
        </row>
        <row r="6218">
          <cell r="O6218" t="str">
            <v>-</v>
          </cell>
        </row>
        <row r="6219">
          <cell r="O6219">
            <v>38543</v>
          </cell>
        </row>
        <row r="6220">
          <cell r="O6220" t="str">
            <v>-</v>
          </cell>
        </row>
        <row r="6221">
          <cell r="O6221">
            <v>38543</v>
          </cell>
        </row>
        <row r="6222">
          <cell r="O6222" t="str">
            <v>-</v>
          </cell>
        </row>
        <row r="6223">
          <cell r="O6223">
            <v>38543</v>
          </cell>
        </row>
        <row r="6224">
          <cell r="O6224" t="str">
            <v>-</v>
          </cell>
        </row>
        <row r="6225">
          <cell r="O6225">
            <v>38543</v>
          </cell>
        </row>
        <row r="6226">
          <cell r="O6226" t="str">
            <v>-</v>
          </cell>
        </row>
        <row r="6227">
          <cell r="O6227">
            <v>38543</v>
          </cell>
        </row>
        <row r="6228">
          <cell r="O6228" t="str">
            <v>-</v>
          </cell>
        </row>
        <row r="6229">
          <cell r="O6229">
            <v>38543</v>
          </cell>
        </row>
        <row r="6230">
          <cell r="O6230" t="str">
            <v>-</v>
          </cell>
        </row>
        <row r="6231">
          <cell r="O6231">
            <v>38543</v>
          </cell>
        </row>
        <row r="6232">
          <cell r="O6232" t="str">
            <v>-</v>
          </cell>
        </row>
        <row r="6233">
          <cell r="O6233">
            <v>38543</v>
          </cell>
        </row>
        <row r="6234">
          <cell r="O6234" t="str">
            <v>-</v>
          </cell>
        </row>
        <row r="6235">
          <cell r="O6235">
            <v>38543</v>
          </cell>
        </row>
        <row r="6236">
          <cell r="O6236" t="str">
            <v>-</v>
          </cell>
        </row>
        <row r="6237">
          <cell r="O6237">
            <v>38543</v>
          </cell>
        </row>
        <row r="6238">
          <cell r="O6238" t="str">
            <v>-</v>
          </cell>
        </row>
        <row r="6239">
          <cell r="O6239">
            <v>38543</v>
          </cell>
        </row>
        <row r="6240">
          <cell r="O6240" t="str">
            <v>-</v>
          </cell>
        </row>
        <row r="6241">
          <cell r="O6241">
            <v>38543</v>
          </cell>
        </row>
        <row r="6242">
          <cell r="O6242" t="str">
            <v>-</v>
          </cell>
        </row>
        <row r="6243">
          <cell r="O6243">
            <v>38543</v>
          </cell>
        </row>
        <row r="6244">
          <cell r="O6244" t="str">
            <v>-</v>
          </cell>
        </row>
        <row r="6245">
          <cell r="O6245">
            <v>38543</v>
          </cell>
        </row>
        <row r="6246">
          <cell r="O6246" t="str">
            <v>-</v>
          </cell>
        </row>
        <row r="6247">
          <cell r="O6247">
            <v>38543</v>
          </cell>
        </row>
        <row r="6248">
          <cell r="O6248" t="str">
            <v>-</v>
          </cell>
        </row>
        <row r="6249">
          <cell r="O6249">
            <v>38543</v>
          </cell>
        </row>
        <row r="6250">
          <cell r="O6250" t="str">
            <v>-</v>
          </cell>
        </row>
        <row r="6251">
          <cell r="O6251">
            <v>38543</v>
          </cell>
        </row>
        <row r="6252">
          <cell r="O6252" t="str">
            <v>-</v>
          </cell>
        </row>
        <row r="6253">
          <cell r="O6253">
            <v>38543</v>
          </cell>
        </row>
        <row r="6254">
          <cell r="O6254" t="str">
            <v>-</v>
          </cell>
        </row>
        <row r="6255">
          <cell r="O6255">
            <v>38546</v>
          </cell>
        </row>
        <row r="6256">
          <cell r="O6256" t="str">
            <v>-</v>
          </cell>
        </row>
        <row r="6257">
          <cell r="O6257">
            <v>38546</v>
          </cell>
        </row>
        <row r="6258">
          <cell r="O6258" t="str">
            <v>-</v>
          </cell>
        </row>
        <row r="6259">
          <cell r="O6259">
            <v>38546</v>
          </cell>
        </row>
        <row r="6260">
          <cell r="O6260" t="str">
            <v>-</v>
          </cell>
        </row>
        <row r="6261">
          <cell r="O6261">
            <v>38546</v>
          </cell>
        </row>
        <row r="6262">
          <cell r="O6262" t="str">
            <v>-</v>
          </cell>
        </row>
        <row r="6263">
          <cell r="O6263" t="str">
            <v>T A114</v>
          </cell>
        </row>
        <row r="6264">
          <cell r="O6264">
            <v>38546</v>
          </cell>
        </row>
        <row r="6265">
          <cell r="O6265" t="str">
            <v>-</v>
          </cell>
        </row>
        <row r="6266">
          <cell r="O6266">
            <v>38546</v>
          </cell>
        </row>
        <row r="6267">
          <cell r="O6267" t="str">
            <v>-</v>
          </cell>
        </row>
        <row r="6268">
          <cell r="O6268">
            <v>38546</v>
          </cell>
        </row>
        <row r="6269">
          <cell r="O6269" t="str">
            <v>-</v>
          </cell>
        </row>
        <row r="6270">
          <cell r="O6270">
            <v>38546</v>
          </cell>
        </row>
        <row r="6271">
          <cell r="O6271" t="str">
            <v>-</v>
          </cell>
        </row>
        <row r="6272">
          <cell r="O6272">
            <v>38546</v>
          </cell>
        </row>
        <row r="6273">
          <cell r="O6273" t="str">
            <v>-</v>
          </cell>
        </row>
        <row r="6274">
          <cell r="O6274">
            <v>38546</v>
          </cell>
        </row>
        <row r="6275">
          <cell r="O6275" t="str">
            <v>-</v>
          </cell>
        </row>
        <row r="6276">
          <cell r="O6276">
            <v>38546</v>
          </cell>
        </row>
        <row r="6277">
          <cell r="O6277" t="str">
            <v>-</v>
          </cell>
        </row>
        <row r="6278">
          <cell r="O6278">
            <v>38546</v>
          </cell>
        </row>
        <row r="6279">
          <cell r="O6279" t="str">
            <v>-</v>
          </cell>
        </row>
        <row r="6280">
          <cell r="O6280">
            <v>38546</v>
          </cell>
        </row>
        <row r="6281">
          <cell r="O6281" t="str">
            <v>-</v>
          </cell>
        </row>
        <row r="6282">
          <cell r="O6282">
            <v>38546</v>
          </cell>
        </row>
        <row r="6283">
          <cell r="O6283" t="str">
            <v>-</v>
          </cell>
        </row>
        <row r="6284">
          <cell r="O6284">
            <v>38546</v>
          </cell>
        </row>
        <row r="6285">
          <cell r="O6285" t="str">
            <v>-</v>
          </cell>
        </row>
        <row r="6286">
          <cell r="O6286">
            <v>38546</v>
          </cell>
        </row>
        <row r="6287">
          <cell r="O6287" t="str">
            <v>-</v>
          </cell>
        </row>
        <row r="6288">
          <cell r="O6288">
            <v>38554</v>
          </cell>
        </row>
        <row r="6289">
          <cell r="O6289" t="str">
            <v>-</v>
          </cell>
        </row>
        <row r="6290">
          <cell r="O6290">
            <v>38554</v>
          </cell>
        </row>
        <row r="6291">
          <cell r="O6291" t="str">
            <v>-</v>
          </cell>
        </row>
        <row r="6292">
          <cell r="O6292">
            <v>38554</v>
          </cell>
        </row>
        <row r="6293">
          <cell r="O6293" t="str">
            <v>-</v>
          </cell>
        </row>
        <row r="6294">
          <cell r="O6294">
            <v>38554</v>
          </cell>
        </row>
        <row r="6295">
          <cell r="O6295" t="str">
            <v>-</v>
          </cell>
        </row>
        <row r="6296">
          <cell r="O6296">
            <v>38554</v>
          </cell>
        </row>
        <row r="6297">
          <cell r="O6297" t="str">
            <v>-</v>
          </cell>
        </row>
        <row r="6298">
          <cell r="O6298">
            <v>38554</v>
          </cell>
        </row>
        <row r="6299">
          <cell r="O6299" t="str">
            <v>-</v>
          </cell>
        </row>
        <row r="6300">
          <cell r="O6300">
            <v>38554</v>
          </cell>
        </row>
        <row r="6301">
          <cell r="O6301" t="str">
            <v>-</v>
          </cell>
        </row>
        <row r="6302">
          <cell r="O6302">
            <v>38554</v>
          </cell>
        </row>
        <row r="6303">
          <cell r="O6303" t="str">
            <v>-</v>
          </cell>
        </row>
        <row r="6304">
          <cell r="O6304">
            <v>38554</v>
          </cell>
        </row>
        <row r="6305">
          <cell r="O6305" t="str">
            <v>-</v>
          </cell>
        </row>
        <row r="6306">
          <cell r="O6306">
            <v>38554</v>
          </cell>
        </row>
        <row r="6307">
          <cell r="O6307" t="str">
            <v>-</v>
          </cell>
        </row>
        <row r="6308">
          <cell r="O6308">
            <v>38554</v>
          </cell>
        </row>
        <row r="6309">
          <cell r="O6309" t="str">
            <v>-</v>
          </cell>
        </row>
        <row r="6310">
          <cell r="O6310">
            <v>38554</v>
          </cell>
        </row>
        <row r="6311">
          <cell r="O6311" t="str">
            <v>-</v>
          </cell>
        </row>
        <row r="6312">
          <cell r="O6312">
            <v>38554</v>
          </cell>
        </row>
        <row r="6313">
          <cell r="O6313" t="str">
            <v>-</v>
          </cell>
        </row>
        <row r="6314">
          <cell r="O6314">
            <v>38554</v>
          </cell>
        </row>
        <row r="6315">
          <cell r="O6315" t="str">
            <v>-</v>
          </cell>
        </row>
        <row r="6316">
          <cell r="O6316" t="str">
            <v>T A114</v>
          </cell>
        </row>
        <row r="6317">
          <cell r="O6317">
            <v>38554</v>
          </cell>
        </row>
        <row r="6318">
          <cell r="O6318" t="str">
            <v>-</v>
          </cell>
        </row>
        <row r="6319">
          <cell r="O6319">
            <v>38554</v>
          </cell>
        </row>
        <row r="6320">
          <cell r="O6320" t="str">
            <v>-</v>
          </cell>
        </row>
        <row r="6321">
          <cell r="O6321">
            <v>38554</v>
          </cell>
        </row>
        <row r="6322">
          <cell r="O6322" t="str">
            <v>-</v>
          </cell>
        </row>
        <row r="6323">
          <cell r="O6323">
            <v>38554</v>
          </cell>
        </row>
        <row r="6324">
          <cell r="O6324" t="str">
            <v>-</v>
          </cell>
        </row>
        <row r="6325">
          <cell r="O6325">
            <v>38554</v>
          </cell>
        </row>
        <row r="6326">
          <cell r="O6326" t="str">
            <v>-</v>
          </cell>
        </row>
        <row r="6327">
          <cell r="O6327">
            <v>38554</v>
          </cell>
        </row>
        <row r="6328">
          <cell r="O6328" t="str">
            <v>-</v>
          </cell>
        </row>
        <row r="6329">
          <cell r="O6329">
            <v>38554</v>
          </cell>
        </row>
        <row r="6330">
          <cell r="O6330" t="str">
            <v>-</v>
          </cell>
        </row>
        <row r="6331">
          <cell r="O6331">
            <v>38554</v>
          </cell>
        </row>
        <row r="6332">
          <cell r="O6332" t="str">
            <v>-</v>
          </cell>
        </row>
        <row r="6333">
          <cell r="O6333">
            <v>38554</v>
          </cell>
        </row>
        <row r="6334">
          <cell r="O6334" t="str">
            <v>-</v>
          </cell>
        </row>
        <row r="6335">
          <cell r="O6335">
            <v>38554</v>
          </cell>
        </row>
        <row r="6336">
          <cell r="O6336" t="str">
            <v>-</v>
          </cell>
        </row>
        <row r="6337">
          <cell r="O6337">
            <v>38554</v>
          </cell>
        </row>
        <row r="6338">
          <cell r="O6338" t="str">
            <v>-</v>
          </cell>
        </row>
        <row r="6339">
          <cell r="O6339">
            <v>38554</v>
          </cell>
        </row>
        <row r="6340">
          <cell r="O6340" t="str">
            <v>-</v>
          </cell>
        </row>
        <row r="6341">
          <cell r="O6341">
            <v>38554</v>
          </cell>
        </row>
        <row r="6342">
          <cell r="O6342" t="str">
            <v>-</v>
          </cell>
        </row>
        <row r="6343">
          <cell r="O6343">
            <v>38554</v>
          </cell>
        </row>
        <row r="6344">
          <cell r="O6344" t="str">
            <v>-</v>
          </cell>
        </row>
        <row r="6345">
          <cell r="O6345">
            <v>38554</v>
          </cell>
        </row>
        <row r="6346">
          <cell r="O6346" t="str">
            <v>-</v>
          </cell>
        </row>
        <row r="6347">
          <cell r="O6347">
            <v>38554</v>
          </cell>
        </row>
        <row r="6348">
          <cell r="O6348" t="str">
            <v>-</v>
          </cell>
        </row>
        <row r="6349">
          <cell r="O6349">
            <v>38554</v>
          </cell>
        </row>
        <row r="6350">
          <cell r="O6350" t="str">
            <v>-</v>
          </cell>
        </row>
        <row r="6351">
          <cell r="O6351">
            <v>38554</v>
          </cell>
        </row>
        <row r="6352">
          <cell r="O6352" t="str">
            <v>-</v>
          </cell>
        </row>
        <row r="6353">
          <cell r="O6353">
            <v>38554</v>
          </cell>
        </row>
        <row r="6354">
          <cell r="O6354" t="str">
            <v>-</v>
          </cell>
        </row>
        <row r="6355">
          <cell r="O6355">
            <v>38554</v>
          </cell>
        </row>
        <row r="6356">
          <cell r="O6356" t="str">
            <v>-</v>
          </cell>
        </row>
        <row r="6357">
          <cell r="O6357">
            <v>38554</v>
          </cell>
        </row>
        <row r="6358">
          <cell r="O6358" t="str">
            <v>-</v>
          </cell>
        </row>
        <row r="6359">
          <cell r="O6359">
            <v>38554</v>
          </cell>
        </row>
        <row r="6360">
          <cell r="O6360" t="str">
            <v>-</v>
          </cell>
        </row>
        <row r="6361">
          <cell r="O6361">
            <v>38554</v>
          </cell>
        </row>
        <row r="6362">
          <cell r="O6362" t="str">
            <v>-</v>
          </cell>
        </row>
        <row r="6363">
          <cell r="O6363">
            <v>38554</v>
          </cell>
        </row>
        <row r="6364">
          <cell r="O6364" t="str">
            <v>-</v>
          </cell>
        </row>
        <row r="6365">
          <cell r="O6365">
            <v>38554</v>
          </cell>
        </row>
        <row r="6366">
          <cell r="O6366" t="str">
            <v>-</v>
          </cell>
        </row>
        <row r="6367">
          <cell r="O6367">
            <v>38554</v>
          </cell>
        </row>
        <row r="6368">
          <cell r="O6368" t="str">
            <v>-</v>
          </cell>
        </row>
        <row r="6369">
          <cell r="O6369" t="str">
            <v>T A114</v>
          </cell>
        </row>
        <row r="6370">
          <cell r="O6370">
            <v>38554</v>
          </cell>
        </row>
        <row r="6371">
          <cell r="O6371" t="str">
            <v>-</v>
          </cell>
        </row>
        <row r="6372">
          <cell r="O6372">
            <v>38554</v>
          </cell>
        </row>
        <row r="6373">
          <cell r="O6373" t="str">
            <v>-</v>
          </cell>
        </row>
        <row r="6374">
          <cell r="O6374">
            <v>38554</v>
          </cell>
        </row>
        <row r="6375">
          <cell r="O6375" t="str">
            <v>-</v>
          </cell>
        </row>
        <row r="6376">
          <cell r="O6376">
            <v>38554</v>
          </cell>
        </row>
        <row r="6377">
          <cell r="O6377" t="str">
            <v>-</v>
          </cell>
        </row>
        <row r="6378">
          <cell r="O6378">
            <v>38554</v>
          </cell>
        </row>
        <row r="6379">
          <cell r="O6379" t="str">
            <v>-</v>
          </cell>
        </row>
        <row r="6380">
          <cell r="O6380">
            <v>38554</v>
          </cell>
        </row>
        <row r="6381">
          <cell r="O6381" t="str">
            <v>-</v>
          </cell>
        </row>
        <row r="6382">
          <cell r="O6382">
            <v>38554</v>
          </cell>
        </row>
        <row r="6383">
          <cell r="O6383" t="str">
            <v>-</v>
          </cell>
        </row>
        <row r="6384">
          <cell r="O6384">
            <v>38554</v>
          </cell>
        </row>
        <row r="6385">
          <cell r="O6385" t="str">
            <v>-</v>
          </cell>
        </row>
        <row r="6386">
          <cell r="O6386">
            <v>38554</v>
          </cell>
        </row>
        <row r="6387">
          <cell r="O6387" t="str">
            <v>-</v>
          </cell>
        </row>
        <row r="6388">
          <cell r="O6388">
            <v>38554</v>
          </cell>
        </row>
        <row r="6389">
          <cell r="O6389" t="str">
            <v>-</v>
          </cell>
        </row>
        <row r="6390">
          <cell r="O6390">
            <v>38554</v>
          </cell>
        </row>
        <row r="6391">
          <cell r="O6391" t="str">
            <v>-</v>
          </cell>
        </row>
        <row r="6392">
          <cell r="O6392">
            <v>38554</v>
          </cell>
        </row>
        <row r="6393">
          <cell r="O6393" t="str">
            <v>-</v>
          </cell>
        </row>
        <row r="6394">
          <cell r="O6394">
            <v>38554</v>
          </cell>
        </row>
        <row r="6395">
          <cell r="O6395" t="str">
            <v>-</v>
          </cell>
        </row>
        <row r="6396">
          <cell r="O6396">
            <v>38550</v>
          </cell>
        </row>
        <row r="6397">
          <cell r="O6397" t="str">
            <v>-</v>
          </cell>
        </row>
        <row r="6398">
          <cell r="O6398">
            <v>38550</v>
          </cell>
        </row>
        <row r="6399">
          <cell r="O6399" t="str">
            <v>-</v>
          </cell>
        </row>
        <row r="6400">
          <cell r="O6400">
            <v>38550</v>
          </cell>
        </row>
        <row r="6401">
          <cell r="O6401" t="str">
            <v>-</v>
          </cell>
        </row>
        <row r="6402">
          <cell r="O6402">
            <v>38550</v>
          </cell>
        </row>
        <row r="6403">
          <cell r="O6403" t="str">
            <v>-</v>
          </cell>
        </row>
        <row r="6404">
          <cell r="O6404">
            <v>38550</v>
          </cell>
        </row>
        <row r="6405">
          <cell r="O6405" t="str">
            <v>-</v>
          </cell>
        </row>
        <row r="6406">
          <cell r="O6406">
            <v>38550</v>
          </cell>
        </row>
        <row r="6407">
          <cell r="O6407" t="str">
            <v>-</v>
          </cell>
        </row>
        <row r="6408">
          <cell r="O6408">
            <v>38550</v>
          </cell>
        </row>
        <row r="6409">
          <cell r="O6409" t="str">
            <v>-</v>
          </cell>
        </row>
        <row r="6410">
          <cell r="O6410">
            <v>38550</v>
          </cell>
        </row>
        <row r="6411">
          <cell r="O6411" t="str">
            <v>-</v>
          </cell>
        </row>
        <row r="6412">
          <cell r="O6412">
            <v>38550</v>
          </cell>
        </row>
        <row r="6413">
          <cell r="O6413" t="str">
            <v>-</v>
          </cell>
        </row>
        <row r="6414">
          <cell r="O6414">
            <v>38550</v>
          </cell>
        </row>
        <row r="6415">
          <cell r="O6415" t="str">
            <v>-</v>
          </cell>
        </row>
        <row r="6416">
          <cell r="O6416">
            <v>38550</v>
          </cell>
        </row>
        <row r="6417">
          <cell r="O6417" t="str">
            <v>-</v>
          </cell>
        </row>
        <row r="6418">
          <cell r="O6418">
            <v>38550</v>
          </cell>
        </row>
        <row r="6419">
          <cell r="O6419" t="str">
            <v>-</v>
          </cell>
        </row>
        <row r="6420">
          <cell r="O6420">
            <v>38550</v>
          </cell>
        </row>
        <row r="6421">
          <cell r="O6421" t="str">
            <v>-</v>
          </cell>
        </row>
        <row r="6422">
          <cell r="O6422" t="str">
            <v>T A114</v>
          </cell>
        </row>
        <row r="6423">
          <cell r="O6423">
            <v>38550</v>
          </cell>
        </row>
        <row r="6424">
          <cell r="O6424" t="str">
            <v>-</v>
          </cell>
        </row>
        <row r="6425">
          <cell r="O6425">
            <v>38550</v>
          </cell>
        </row>
        <row r="6426">
          <cell r="O6426" t="str">
            <v>-</v>
          </cell>
        </row>
        <row r="6427">
          <cell r="O6427">
            <v>38550</v>
          </cell>
        </row>
        <row r="6428">
          <cell r="O6428" t="str">
            <v>-</v>
          </cell>
        </row>
        <row r="6429">
          <cell r="O6429">
            <v>38550</v>
          </cell>
        </row>
        <row r="6430">
          <cell r="O6430" t="str">
            <v>-</v>
          </cell>
        </row>
        <row r="6431">
          <cell r="O6431">
            <v>38550</v>
          </cell>
        </row>
        <row r="6432">
          <cell r="O6432" t="str">
            <v>-</v>
          </cell>
        </row>
        <row r="6433">
          <cell r="O6433">
            <v>38550</v>
          </cell>
        </row>
        <row r="6434">
          <cell r="O6434" t="str">
            <v>-</v>
          </cell>
        </row>
        <row r="6435">
          <cell r="O6435">
            <v>38550</v>
          </cell>
        </row>
        <row r="6436">
          <cell r="O6436" t="str">
            <v>-</v>
          </cell>
        </row>
        <row r="6437">
          <cell r="O6437">
            <v>38550</v>
          </cell>
        </row>
        <row r="6438">
          <cell r="O6438" t="str">
            <v>-</v>
          </cell>
        </row>
        <row r="6439">
          <cell r="O6439">
            <v>38550</v>
          </cell>
        </row>
        <row r="6440">
          <cell r="O6440" t="str">
            <v>-</v>
          </cell>
        </row>
        <row r="6441">
          <cell r="O6441">
            <v>38550</v>
          </cell>
        </row>
        <row r="6442">
          <cell r="O6442" t="str">
            <v>-</v>
          </cell>
        </row>
        <row r="6443">
          <cell r="O6443">
            <v>38550</v>
          </cell>
        </row>
        <row r="6444">
          <cell r="O6444" t="str">
            <v>-</v>
          </cell>
        </row>
        <row r="6445">
          <cell r="O6445">
            <v>38550</v>
          </cell>
        </row>
        <row r="6446">
          <cell r="O6446" t="str">
            <v>-</v>
          </cell>
        </row>
        <row r="6447">
          <cell r="O6447">
            <v>38550</v>
          </cell>
        </row>
        <row r="6448">
          <cell r="O6448" t="str">
            <v>-</v>
          </cell>
        </row>
        <row r="6449">
          <cell r="O6449">
            <v>38550</v>
          </cell>
        </row>
        <row r="6450">
          <cell r="O6450" t="str">
            <v>-</v>
          </cell>
        </row>
        <row r="6451">
          <cell r="O6451">
            <v>38550</v>
          </cell>
        </row>
        <row r="6452">
          <cell r="O6452" t="str">
            <v>-</v>
          </cell>
        </row>
        <row r="6453">
          <cell r="O6453">
            <v>38550</v>
          </cell>
        </row>
        <row r="6454">
          <cell r="O6454" t="str">
            <v>-</v>
          </cell>
        </row>
        <row r="6455">
          <cell r="O6455">
            <v>38550</v>
          </cell>
        </row>
        <row r="6456">
          <cell r="O6456" t="str">
            <v>-</v>
          </cell>
        </row>
        <row r="6457">
          <cell r="O6457">
            <v>38550</v>
          </cell>
        </row>
        <row r="6458">
          <cell r="O6458" t="str">
            <v>-</v>
          </cell>
        </row>
        <row r="6459">
          <cell r="O6459">
            <v>38550</v>
          </cell>
        </row>
        <row r="6460">
          <cell r="O6460" t="str">
            <v>-</v>
          </cell>
        </row>
        <row r="6461">
          <cell r="O6461">
            <v>38550</v>
          </cell>
        </row>
        <row r="6462">
          <cell r="O6462" t="str">
            <v>-</v>
          </cell>
        </row>
        <row r="6463">
          <cell r="O6463">
            <v>38550</v>
          </cell>
        </row>
        <row r="6464">
          <cell r="O6464" t="str">
            <v>-</v>
          </cell>
        </row>
        <row r="6465">
          <cell r="O6465">
            <v>38550</v>
          </cell>
        </row>
        <row r="6466">
          <cell r="O6466" t="str">
            <v>-</v>
          </cell>
        </row>
        <row r="6467">
          <cell r="O6467">
            <v>38550</v>
          </cell>
        </row>
        <row r="6468">
          <cell r="O6468" t="str">
            <v>-</v>
          </cell>
        </row>
        <row r="6469">
          <cell r="O6469">
            <v>38550</v>
          </cell>
        </row>
        <row r="6470">
          <cell r="O6470" t="str">
            <v>-</v>
          </cell>
        </row>
        <row r="6471">
          <cell r="O6471">
            <v>38550</v>
          </cell>
        </row>
        <row r="6472">
          <cell r="O6472" t="str">
            <v>-</v>
          </cell>
        </row>
        <row r="6473">
          <cell r="O6473">
            <v>38550</v>
          </cell>
        </row>
        <row r="6474">
          <cell r="O6474" t="str">
            <v>-</v>
          </cell>
        </row>
        <row r="6475">
          <cell r="O6475" t="str">
            <v>T A114</v>
          </cell>
        </row>
        <row r="6476">
          <cell r="O6476">
            <v>38550</v>
          </cell>
        </row>
        <row r="6477">
          <cell r="O6477" t="str">
            <v>-</v>
          </cell>
        </row>
        <row r="6478">
          <cell r="O6478">
            <v>38550</v>
          </cell>
        </row>
        <row r="6479">
          <cell r="O6479" t="str">
            <v>-</v>
          </cell>
        </row>
        <row r="6480">
          <cell r="O6480">
            <v>38550</v>
          </cell>
        </row>
        <row r="6481">
          <cell r="O6481" t="str">
            <v>-</v>
          </cell>
        </row>
        <row r="6482">
          <cell r="O6482">
            <v>38550</v>
          </cell>
        </row>
        <row r="6483">
          <cell r="O6483" t="str">
            <v>-</v>
          </cell>
        </row>
        <row r="6484">
          <cell r="O6484">
            <v>38550</v>
          </cell>
        </row>
        <row r="6485">
          <cell r="O6485" t="str">
            <v>-</v>
          </cell>
        </row>
        <row r="6486">
          <cell r="O6486">
            <v>38550</v>
          </cell>
        </row>
        <row r="6487">
          <cell r="O6487" t="str">
            <v>-</v>
          </cell>
        </row>
        <row r="6488">
          <cell r="O6488">
            <v>38550</v>
          </cell>
        </row>
        <row r="6489">
          <cell r="O6489" t="str">
            <v>-</v>
          </cell>
        </row>
        <row r="6490">
          <cell r="O6490">
            <v>38550</v>
          </cell>
        </row>
        <row r="6491">
          <cell r="O6491" t="str">
            <v>-</v>
          </cell>
        </row>
        <row r="6492">
          <cell r="O6492">
            <v>38550</v>
          </cell>
        </row>
        <row r="6493">
          <cell r="O6493" t="str">
            <v>-</v>
          </cell>
        </row>
        <row r="6494">
          <cell r="O6494">
            <v>38550</v>
          </cell>
        </row>
        <row r="6495">
          <cell r="O6495" t="str">
            <v>-</v>
          </cell>
        </row>
        <row r="6496">
          <cell r="O6496">
            <v>38550</v>
          </cell>
        </row>
        <row r="6497">
          <cell r="O6497" t="str">
            <v>-</v>
          </cell>
        </row>
        <row r="6498">
          <cell r="O6498">
            <v>38550</v>
          </cell>
        </row>
        <row r="6499">
          <cell r="O6499" t="str">
            <v>-</v>
          </cell>
        </row>
        <row r="6500">
          <cell r="O6500">
            <v>38550</v>
          </cell>
        </row>
        <row r="6501">
          <cell r="O6501" t="str">
            <v>-</v>
          </cell>
        </row>
        <row r="6502">
          <cell r="O6502">
            <v>38550</v>
          </cell>
        </row>
        <row r="6503">
          <cell r="O6503" t="str">
            <v>-</v>
          </cell>
        </row>
        <row r="6504">
          <cell r="O6504">
            <v>38550</v>
          </cell>
        </row>
        <row r="6505">
          <cell r="O6505" t="str">
            <v>-</v>
          </cell>
        </row>
        <row r="6506">
          <cell r="O6506">
            <v>38550</v>
          </cell>
        </row>
        <row r="6507">
          <cell r="O6507" t="str">
            <v>-</v>
          </cell>
        </row>
        <row r="6508">
          <cell r="O6508">
            <v>38550</v>
          </cell>
        </row>
        <row r="6509">
          <cell r="O6509" t="str">
            <v>-</v>
          </cell>
        </row>
        <row r="6510">
          <cell r="O6510">
            <v>38550</v>
          </cell>
        </row>
        <row r="6511">
          <cell r="O6511" t="str">
            <v>-</v>
          </cell>
        </row>
        <row r="6512">
          <cell r="O6512">
            <v>38550</v>
          </cell>
        </row>
        <row r="6513">
          <cell r="O6513" t="str">
            <v>-</v>
          </cell>
        </row>
        <row r="6514">
          <cell r="O6514">
            <v>38550</v>
          </cell>
        </row>
        <row r="6515">
          <cell r="O6515" t="str">
            <v>-</v>
          </cell>
        </row>
        <row r="6516">
          <cell r="O6516">
            <v>38550</v>
          </cell>
        </row>
        <row r="6517">
          <cell r="O6517" t="str">
            <v>-</v>
          </cell>
        </row>
        <row r="6518">
          <cell r="O6518">
            <v>38550</v>
          </cell>
        </row>
        <row r="6519">
          <cell r="O6519" t="str">
            <v>-</v>
          </cell>
        </row>
        <row r="6520">
          <cell r="O6520">
            <v>38550</v>
          </cell>
        </row>
        <row r="6521">
          <cell r="O6521" t="str">
            <v>-</v>
          </cell>
        </row>
        <row r="6522">
          <cell r="O6522">
            <v>38550</v>
          </cell>
        </row>
        <row r="6523">
          <cell r="O6523" t="str">
            <v>-</v>
          </cell>
        </row>
        <row r="6524">
          <cell r="O6524">
            <v>38550</v>
          </cell>
        </row>
        <row r="6525">
          <cell r="O6525" t="str">
            <v>-</v>
          </cell>
        </row>
        <row r="6526">
          <cell r="O6526">
            <v>38550</v>
          </cell>
        </row>
        <row r="6527">
          <cell r="O6527" t="str">
            <v>-</v>
          </cell>
        </row>
        <row r="6528">
          <cell r="O6528" t="str">
            <v>T A114</v>
          </cell>
        </row>
        <row r="6529">
          <cell r="O6529">
            <v>38550</v>
          </cell>
        </row>
        <row r="6530">
          <cell r="O6530" t="str">
            <v>-</v>
          </cell>
        </row>
        <row r="6531">
          <cell r="O6531">
            <v>38550</v>
          </cell>
        </row>
        <row r="6532">
          <cell r="O6532" t="str">
            <v>-</v>
          </cell>
        </row>
        <row r="6533">
          <cell r="O6533">
            <v>38550</v>
          </cell>
        </row>
        <row r="6534">
          <cell r="O6534" t="str">
            <v>-</v>
          </cell>
        </row>
        <row r="6535">
          <cell r="O6535">
            <v>38550</v>
          </cell>
        </row>
        <row r="6536">
          <cell r="O6536" t="str">
            <v>-</v>
          </cell>
        </row>
        <row r="6537">
          <cell r="O6537">
            <v>38550</v>
          </cell>
        </row>
        <row r="6538">
          <cell r="O6538" t="str">
            <v>-</v>
          </cell>
        </row>
        <row r="6539">
          <cell r="O6539">
            <v>38550</v>
          </cell>
        </row>
        <row r="6540">
          <cell r="O6540" t="str">
            <v>-</v>
          </cell>
        </row>
        <row r="6541">
          <cell r="O6541">
            <v>38550</v>
          </cell>
        </row>
        <row r="6542">
          <cell r="O6542" t="str">
            <v>-</v>
          </cell>
        </row>
        <row r="6543">
          <cell r="O6543">
            <v>38550</v>
          </cell>
        </row>
        <row r="6544">
          <cell r="O6544" t="str">
            <v>-</v>
          </cell>
        </row>
        <row r="6545">
          <cell r="O6545">
            <v>38550</v>
          </cell>
        </row>
        <row r="6546">
          <cell r="O6546" t="str">
            <v>-</v>
          </cell>
        </row>
        <row r="6547">
          <cell r="O6547">
            <v>38550</v>
          </cell>
        </row>
        <row r="6548">
          <cell r="O6548" t="str">
            <v>-</v>
          </cell>
        </row>
        <row r="6549">
          <cell r="O6549">
            <v>38550</v>
          </cell>
        </row>
        <row r="6550">
          <cell r="O6550" t="str">
            <v>-</v>
          </cell>
        </row>
        <row r="6551">
          <cell r="O6551">
            <v>38550</v>
          </cell>
        </row>
        <row r="6552">
          <cell r="O6552" t="str">
            <v>-</v>
          </cell>
        </row>
        <row r="6553">
          <cell r="O6553">
            <v>38550</v>
          </cell>
        </row>
        <row r="6554">
          <cell r="O6554" t="str">
            <v>-</v>
          </cell>
        </row>
        <row r="6555">
          <cell r="O6555">
            <v>38550</v>
          </cell>
        </row>
        <row r="6556">
          <cell r="O6556" t="str">
            <v>-</v>
          </cell>
        </row>
        <row r="6557">
          <cell r="O6557">
            <v>38550</v>
          </cell>
        </row>
        <row r="6558">
          <cell r="O6558" t="str">
            <v>-</v>
          </cell>
        </row>
        <row r="6559">
          <cell r="O6559">
            <v>38550</v>
          </cell>
        </row>
        <row r="6560">
          <cell r="O6560" t="str">
            <v>-</v>
          </cell>
        </row>
        <row r="6561">
          <cell r="O6561">
            <v>38550</v>
          </cell>
        </row>
        <row r="6562">
          <cell r="O6562" t="str">
            <v>-</v>
          </cell>
        </row>
        <row r="6563">
          <cell r="O6563">
            <v>38550</v>
          </cell>
        </row>
        <row r="6564">
          <cell r="O6564" t="str">
            <v>-</v>
          </cell>
        </row>
        <row r="6565">
          <cell r="O6565">
            <v>38550</v>
          </cell>
        </row>
        <row r="6566">
          <cell r="O6566" t="str">
            <v>-</v>
          </cell>
        </row>
        <row r="6567">
          <cell r="O6567">
            <v>38550</v>
          </cell>
        </row>
        <row r="6568">
          <cell r="O6568" t="str">
            <v>-</v>
          </cell>
        </row>
        <row r="6569">
          <cell r="O6569">
            <v>38550</v>
          </cell>
        </row>
        <row r="6570">
          <cell r="O6570" t="str">
            <v>-</v>
          </cell>
        </row>
        <row r="6571">
          <cell r="O6571">
            <v>38550</v>
          </cell>
        </row>
        <row r="6572">
          <cell r="O6572" t="str">
            <v>-</v>
          </cell>
        </row>
        <row r="6573">
          <cell r="O6573">
            <v>38550</v>
          </cell>
        </row>
        <row r="6574">
          <cell r="O6574" t="str">
            <v>-</v>
          </cell>
        </row>
        <row r="6575">
          <cell r="O6575">
            <v>38550</v>
          </cell>
        </row>
        <row r="6576">
          <cell r="O6576" t="str">
            <v>-</v>
          </cell>
        </row>
        <row r="6577">
          <cell r="O6577">
            <v>38550</v>
          </cell>
        </row>
        <row r="6578">
          <cell r="O6578" t="str">
            <v>-</v>
          </cell>
        </row>
        <row r="6579">
          <cell r="O6579">
            <v>38550</v>
          </cell>
        </row>
        <row r="6580">
          <cell r="O6580" t="str">
            <v>-</v>
          </cell>
        </row>
        <row r="6581">
          <cell r="O6581" t="str">
            <v>T A114</v>
          </cell>
        </row>
        <row r="6582">
          <cell r="O6582">
            <v>38550</v>
          </cell>
        </row>
        <row r="6583">
          <cell r="O6583" t="str">
            <v>-</v>
          </cell>
        </row>
        <row r="6584">
          <cell r="O6584">
            <v>38550</v>
          </cell>
        </row>
        <row r="6585">
          <cell r="O6585" t="str">
            <v>-</v>
          </cell>
        </row>
        <row r="6586">
          <cell r="O6586">
            <v>38550</v>
          </cell>
        </row>
        <row r="6587">
          <cell r="O6587" t="str">
            <v>-</v>
          </cell>
        </row>
        <row r="6588">
          <cell r="O6588">
            <v>38550</v>
          </cell>
        </row>
        <row r="6589">
          <cell r="O6589" t="str">
            <v>-</v>
          </cell>
        </row>
        <row r="6590">
          <cell r="O6590">
            <v>38550</v>
          </cell>
        </row>
        <row r="6591">
          <cell r="O6591" t="str">
            <v>-</v>
          </cell>
        </row>
        <row r="6592">
          <cell r="O6592">
            <v>38550</v>
          </cell>
        </row>
        <row r="6593">
          <cell r="O6593" t="str">
            <v>-</v>
          </cell>
        </row>
        <row r="6594">
          <cell r="O6594">
            <v>38550</v>
          </cell>
        </row>
        <row r="6595">
          <cell r="O6595" t="str">
            <v>-</v>
          </cell>
        </row>
        <row r="6596">
          <cell r="O6596">
            <v>38550</v>
          </cell>
        </row>
        <row r="6597">
          <cell r="O6597" t="str">
            <v>-</v>
          </cell>
        </row>
        <row r="6598">
          <cell r="O6598">
            <v>38550</v>
          </cell>
        </row>
        <row r="6599">
          <cell r="O6599" t="str">
            <v>-</v>
          </cell>
        </row>
        <row r="6600">
          <cell r="O6600">
            <v>38550</v>
          </cell>
        </row>
        <row r="6601">
          <cell r="O6601" t="str">
            <v>-</v>
          </cell>
        </row>
        <row r="6602">
          <cell r="O6602">
            <v>38557</v>
          </cell>
        </row>
        <row r="6603">
          <cell r="O6603" t="str">
            <v>-</v>
          </cell>
        </row>
        <row r="6604">
          <cell r="O6604">
            <v>38557</v>
          </cell>
        </row>
        <row r="6605">
          <cell r="O6605" t="str">
            <v>-</v>
          </cell>
        </row>
        <row r="6606">
          <cell r="O6606">
            <v>38557</v>
          </cell>
        </row>
        <row r="6607">
          <cell r="O6607" t="str">
            <v>-</v>
          </cell>
        </row>
        <row r="6608">
          <cell r="O6608">
            <v>38557</v>
          </cell>
        </row>
        <row r="6609">
          <cell r="O6609" t="str">
            <v>-</v>
          </cell>
        </row>
        <row r="6610">
          <cell r="O6610">
            <v>38557</v>
          </cell>
        </row>
        <row r="6611">
          <cell r="O6611" t="str">
            <v>-</v>
          </cell>
        </row>
        <row r="6612">
          <cell r="O6612">
            <v>38557</v>
          </cell>
        </row>
        <row r="6613">
          <cell r="O6613" t="str">
            <v>-</v>
          </cell>
        </row>
        <row r="6614">
          <cell r="O6614">
            <v>38557</v>
          </cell>
        </row>
        <row r="6615">
          <cell r="O6615" t="str">
            <v>-</v>
          </cell>
        </row>
        <row r="6616">
          <cell r="O6616">
            <v>38557</v>
          </cell>
        </row>
        <row r="6617">
          <cell r="O6617" t="str">
            <v>-</v>
          </cell>
        </row>
        <row r="6618">
          <cell r="O6618">
            <v>38557</v>
          </cell>
        </row>
        <row r="6619">
          <cell r="O6619" t="str">
            <v>-</v>
          </cell>
        </row>
        <row r="6620">
          <cell r="O6620">
            <v>38557</v>
          </cell>
        </row>
        <row r="6621">
          <cell r="O6621" t="str">
            <v>-</v>
          </cell>
        </row>
        <row r="6622">
          <cell r="O6622">
            <v>38557</v>
          </cell>
        </row>
        <row r="6623">
          <cell r="O6623" t="str">
            <v>-</v>
          </cell>
        </row>
        <row r="6624">
          <cell r="O6624">
            <v>38557</v>
          </cell>
        </row>
        <row r="6625">
          <cell r="O6625" t="str">
            <v>-</v>
          </cell>
        </row>
        <row r="6626">
          <cell r="O6626">
            <v>38557</v>
          </cell>
        </row>
        <row r="6627">
          <cell r="O6627" t="str">
            <v>-</v>
          </cell>
        </row>
        <row r="6628">
          <cell r="O6628">
            <v>38557</v>
          </cell>
        </row>
        <row r="6629">
          <cell r="O6629" t="str">
            <v>-</v>
          </cell>
        </row>
        <row r="6630">
          <cell r="O6630">
            <v>38557</v>
          </cell>
        </row>
        <row r="6631">
          <cell r="O6631" t="str">
            <v>-</v>
          </cell>
        </row>
        <row r="6632">
          <cell r="O6632">
            <v>38557</v>
          </cell>
        </row>
        <row r="6633">
          <cell r="O6633" t="str">
            <v>-</v>
          </cell>
        </row>
        <row r="6634">
          <cell r="O6634" t="str">
            <v>T A114</v>
          </cell>
        </row>
        <row r="6635">
          <cell r="O6635">
            <v>38557</v>
          </cell>
        </row>
        <row r="6636">
          <cell r="O6636" t="str">
            <v>-</v>
          </cell>
        </row>
        <row r="6637">
          <cell r="O6637">
            <v>38557</v>
          </cell>
        </row>
        <row r="6638">
          <cell r="O6638" t="str">
            <v>-</v>
          </cell>
        </row>
        <row r="6639">
          <cell r="O6639">
            <v>38557</v>
          </cell>
        </row>
        <row r="6640">
          <cell r="O6640" t="str">
            <v>-</v>
          </cell>
        </row>
        <row r="6641">
          <cell r="O6641">
            <v>38557</v>
          </cell>
        </row>
        <row r="6642">
          <cell r="O6642" t="str">
            <v>-</v>
          </cell>
        </row>
        <row r="6643">
          <cell r="O6643">
            <v>38557</v>
          </cell>
        </row>
        <row r="6644">
          <cell r="O6644" t="str">
            <v>-</v>
          </cell>
        </row>
        <row r="6645">
          <cell r="O6645">
            <v>38557</v>
          </cell>
        </row>
        <row r="6646">
          <cell r="O6646" t="str">
            <v>-</v>
          </cell>
        </row>
        <row r="6647">
          <cell r="O6647">
            <v>38557</v>
          </cell>
        </row>
        <row r="6648">
          <cell r="O6648" t="str">
            <v>-</v>
          </cell>
        </row>
        <row r="6649">
          <cell r="O6649">
            <v>38557</v>
          </cell>
        </row>
        <row r="6650">
          <cell r="O6650" t="str">
            <v>-</v>
          </cell>
        </row>
        <row r="6651">
          <cell r="O6651">
            <v>38557</v>
          </cell>
        </row>
        <row r="6652">
          <cell r="O6652" t="str">
            <v>-</v>
          </cell>
        </row>
        <row r="6653">
          <cell r="O6653">
            <v>38557</v>
          </cell>
        </row>
        <row r="6654">
          <cell r="O6654" t="str">
            <v>-</v>
          </cell>
        </row>
        <row r="6655">
          <cell r="O6655">
            <v>38557</v>
          </cell>
        </row>
        <row r="6656">
          <cell r="O6656" t="str">
            <v>-</v>
          </cell>
        </row>
        <row r="6657">
          <cell r="O6657">
            <v>38557</v>
          </cell>
        </row>
        <row r="6658">
          <cell r="O6658" t="str">
            <v>-</v>
          </cell>
        </row>
        <row r="6659">
          <cell r="O6659">
            <v>38557</v>
          </cell>
        </row>
        <row r="6660">
          <cell r="O6660" t="str">
            <v>-</v>
          </cell>
        </row>
        <row r="6661">
          <cell r="O6661">
            <v>38557</v>
          </cell>
        </row>
        <row r="6662">
          <cell r="O6662" t="str">
            <v>-</v>
          </cell>
        </row>
        <row r="6663">
          <cell r="O6663">
            <v>38557</v>
          </cell>
        </row>
        <row r="6664">
          <cell r="O6664" t="str">
            <v>-</v>
          </cell>
        </row>
        <row r="6665">
          <cell r="O6665">
            <v>38557</v>
          </cell>
        </row>
        <row r="6666">
          <cell r="O6666" t="str">
            <v>-</v>
          </cell>
        </row>
        <row r="6667">
          <cell r="O6667">
            <v>38557</v>
          </cell>
        </row>
        <row r="6668">
          <cell r="O6668" t="str">
            <v>-</v>
          </cell>
        </row>
        <row r="6669">
          <cell r="O6669">
            <v>38557</v>
          </cell>
        </row>
        <row r="6670">
          <cell r="O6670" t="str">
            <v>-</v>
          </cell>
        </row>
        <row r="6671">
          <cell r="O6671">
            <v>38557</v>
          </cell>
        </row>
        <row r="6672">
          <cell r="O6672" t="str">
            <v>-</v>
          </cell>
        </row>
        <row r="6673">
          <cell r="O6673">
            <v>38557</v>
          </cell>
        </row>
        <row r="6674">
          <cell r="O6674" t="str">
            <v>-</v>
          </cell>
        </row>
        <row r="6675">
          <cell r="O6675">
            <v>38557</v>
          </cell>
        </row>
        <row r="6676">
          <cell r="O6676" t="str">
            <v>-</v>
          </cell>
        </row>
        <row r="6677">
          <cell r="O6677">
            <v>38557</v>
          </cell>
        </row>
        <row r="6678">
          <cell r="O6678" t="str">
            <v>-</v>
          </cell>
        </row>
        <row r="6679">
          <cell r="O6679">
            <v>38557</v>
          </cell>
        </row>
        <row r="6680">
          <cell r="O6680" t="str">
            <v>-</v>
          </cell>
        </row>
        <row r="6681">
          <cell r="O6681">
            <v>38557</v>
          </cell>
        </row>
        <row r="6682">
          <cell r="O6682" t="str">
            <v>-</v>
          </cell>
        </row>
        <row r="6683">
          <cell r="O6683">
            <v>38557</v>
          </cell>
        </row>
        <row r="6684">
          <cell r="O6684" t="str">
            <v>-</v>
          </cell>
        </row>
        <row r="6685">
          <cell r="O6685">
            <v>38557</v>
          </cell>
        </row>
        <row r="6686">
          <cell r="O6686" t="str">
            <v>-</v>
          </cell>
        </row>
        <row r="6687">
          <cell r="O6687" t="str">
            <v>T A114</v>
          </cell>
        </row>
        <row r="6688">
          <cell r="O6688">
            <v>38557</v>
          </cell>
        </row>
        <row r="6689">
          <cell r="O6689" t="str">
            <v>-</v>
          </cell>
        </row>
        <row r="6690">
          <cell r="O6690">
            <v>38557</v>
          </cell>
        </row>
        <row r="6691">
          <cell r="O6691" t="str">
            <v>-</v>
          </cell>
        </row>
        <row r="6692">
          <cell r="O6692">
            <v>38557</v>
          </cell>
        </row>
        <row r="6693">
          <cell r="O6693" t="str">
            <v>-</v>
          </cell>
        </row>
        <row r="6694">
          <cell r="O6694">
            <v>38557</v>
          </cell>
        </row>
        <row r="6695">
          <cell r="O6695" t="str">
            <v>-</v>
          </cell>
        </row>
        <row r="6696">
          <cell r="O6696">
            <v>38557</v>
          </cell>
        </row>
        <row r="6697">
          <cell r="O6697" t="str">
            <v>-</v>
          </cell>
        </row>
        <row r="6698">
          <cell r="O6698">
            <v>38557</v>
          </cell>
        </row>
        <row r="6699">
          <cell r="O6699" t="str">
            <v>-</v>
          </cell>
        </row>
        <row r="6700">
          <cell r="O6700">
            <v>38557</v>
          </cell>
        </row>
        <row r="6701">
          <cell r="O6701" t="str">
            <v>-</v>
          </cell>
        </row>
        <row r="6702">
          <cell r="O6702">
            <v>38557</v>
          </cell>
        </row>
        <row r="6703">
          <cell r="O6703" t="str">
            <v>-</v>
          </cell>
        </row>
        <row r="6704">
          <cell r="O6704">
            <v>38557</v>
          </cell>
        </row>
        <row r="6705">
          <cell r="O6705" t="str">
            <v>-</v>
          </cell>
        </row>
        <row r="6706">
          <cell r="O6706">
            <v>38557</v>
          </cell>
        </row>
        <row r="6707">
          <cell r="O6707" t="str">
            <v>-</v>
          </cell>
        </row>
        <row r="6708">
          <cell r="O6708">
            <v>38557</v>
          </cell>
        </row>
        <row r="6709">
          <cell r="O6709" t="str">
            <v>-</v>
          </cell>
        </row>
        <row r="6710">
          <cell r="O6710">
            <v>38557</v>
          </cell>
        </row>
        <row r="6711">
          <cell r="O6711" t="str">
            <v>-</v>
          </cell>
        </row>
        <row r="6712">
          <cell r="O6712">
            <v>38557</v>
          </cell>
        </row>
        <row r="6713">
          <cell r="O6713" t="str">
            <v>-</v>
          </cell>
        </row>
        <row r="6714">
          <cell r="O6714">
            <v>38557</v>
          </cell>
        </row>
        <row r="6715">
          <cell r="O6715" t="str">
            <v>-</v>
          </cell>
        </row>
        <row r="6716">
          <cell r="O6716">
            <v>38557</v>
          </cell>
        </row>
        <row r="6717">
          <cell r="O6717" t="str">
            <v>-</v>
          </cell>
        </row>
        <row r="6718">
          <cell r="O6718">
            <v>38557</v>
          </cell>
        </row>
        <row r="6719">
          <cell r="O6719" t="str">
            <v>-</v>
          </cell>
        </row>
        <row r="6720">
          <cell r="O6720">
            <v>38557</v>
          </cell>
        </row>
        <row r="6721">
          <cell r="O6721" t="str">
            <v>-</v>
          </cell>
        </row>
        <row r="6722">
          <cell r="O6722">
            <v>38557</v>
          </cell>
        </row>
        <row r="6723">
          <cell r="O6723" t="str">
            <v>-</v>
          </cell>
        </row>
        <row r="6724">
          <cell r="O6724">
            <v>38557</v>
          </cell>
        </row>
        <row r="6725">
          <cell r="O6725" t="str">
            <v>-</v>
          </cell>
        </row>
        <row r="6726">
          <cell r="O6726">
            <v>38557</v>
          </cell>
        </row>
        <row r="6727">
          <cell r="O6727" t="str">
            <v>-</v>
          </cell>
        </row>
        <row r="6728">
          <cell r="O6728">
            <v>38557</v>
          </cell>
        </row>
        <row r="6729">
          <cell r="O6729" t="str">
            <v>-</v>
          </cell>
        </row>
        <row r="6730">
          <cell r="O6730">
            <v>38557</v>
          </cell>
        </row>
        <row r="6731">
          <cell r="O6731" t="str">
            <v>-</v>
          </cell>
        </row>
        <row r="6732">
          <cell r="O6732">
            <v>38557</v>
          </cell>
        </row>
        <row r="6733">
          <cell r="O6733" t="str">
            <v>-</v>
          </cell>
        </row>
        <row r="6734">
          <cell r="O6734">
            <v>38557</v>
          </cell>
        </row>
        <row r="6735">
          <cell r="O6735" t="str">
            <v>-</v>
          </cell>
        </row>
        <row r="6736">
          <cell r="O6736">
            <v>38557</v>
          </cell>
        </row>
        <row r="6737">
          <cell r="O6737" t="str">
            <v>-</v>
          </cell>
        </row>
        <row r="6738">
          <cell r="O6738">
            <v>38557</v>
          </cell>
        </row>
        <row r="6739">
          <cell r="O6739" t="str">
            <v>-</v>
          </cell>
        </row>
        <row r="6740">
          <cell r="O6740" t="str">
            <v>T A114</v>
          </cell>
        </row>
        <row r="6741">
          <cell r="O6741">
            <v>38557</v>
          </cell>
        </row>
        <row r="6742">
          <cell r="O6742" t="str">
            <v>-</v>
          </cell>
        </row>
        <row r="6743">
          <cell r="O6743">
            <v>38557</v>
          </cell>
        </row>
        <row r="6744">
          <cell r="O6744" t="str">
            <v>-</v>
          </cell>
        </row>
        <row r="6745">
          <cell r="O6745">
            <v>38557</v>
          </cell>
        </row>
        <row r="6746">
          <cell r="O6746" t="str">
            <v>-</v>
          </cell>
        </row>
        <row r="6747">
          <cell r="O6747">
            <v>38557</v>
          </cell>
        </row>
        <row r="6748">
          <cell r="O6748" t="str">
            <v>-</v>
          </cell>
        </row>
        <row r="6749">
          <cell r="O6749">
            <v>38557</v>
          </cell>
        </row>
        <row r="6750">
          <cell r="O6750" t="str">
            <v>-</v>
          </cell>
        </row>
        <row r="6751">
          <cell r="O6751">
            <v>38557</v>
          </cell>
        </row>
        <row r="6752">
          <cell r="O6752" t="str">
            <v>-</v>
          </cell>
        </row>
        <row r="6753">
          <cell r="O6753">
            <v>38557</v>
          </cell>
        </row>
        <row r="6754">
          <cell r="O6754" t="str">
            <v>-</v>
          </cell>
        </row>
        <row r="6755">
          <cell r="O6755">
            <v>38557</v>
          </cell>
        </row>
        <row r="6756">
          <cell r="O6756" t="str">
            <v>-</v>
          </cell>
        </row>
        <row r="6757">
          <cell r="O6757">
            <v>38557</v>
          </cell>
        </row>
        <row r="6758">
          <cell r="O6758" t="str">
            <v>-</v>
          </cell>
        </row>
        <row r="6759">
          <cell r="O6759">
            <v>38557</v>
          </cell>
        </row>
        <row r="6760">
          <cell r="O6760" t="str">
            <v>-</v>
          </cell>
        </row>
        <row r="6761">
          <cell r="O6761">
            <v>38557</v>
          </cell>
        </row>
        <row r="6762">
          <cell r="O6762" t="str">
            <v>-</v>
          </cell>
        </row>
        <row r="6763">
          <cell r="O6763">
            <v>38557</v>
          </cell>
        </row>
        <row r="6764">
          <cell r="O6764" t="str">
            <v>-</v>
          </cell>
        </row>
        <row r="6765">
          <cell r="O6765">
            <v>38557</v>
          </cell>
        </row>
        <row r="6766">
          <cell r="O6766" t="str">
            <v>-</v>
          </cell>
        </row>
        <row r="6767">
          <cell r="O6767">
            <v>38557</v>
          </cell>
        </row>
        <row r="6768">
          <cell r="O6768" t="str">
            <v>-</v>
          </cell>
        </row>
        <row r="6769">
          <cell r="O6769">
            <v>38557</v>
          </cell>
        </row>
        <row r="6770">
          <cell r="O6770" t="str">
            <v>-</v>
          </cell>
        </row>
        <row r="6771">
          <cell r="O6771">
            <v>38557</v>
          </cell>
        </row>
        <row r="6772">
          <cell r="O6772" t="str">
            <v>-</v>
          </cell>
        </row>
        <row r="6773">
          <cell r="O6773">
            <v>38557</v>
          </cell>
        </row>
        <row r="6774">
          <cell r="O6774" t="str">
            <v>-</v>
          </cell>
        </row>
        <row r="6775">
          <cell r="O6775">
            <v>38557</v>
          </cell>
        </row>
        <row r="6776">
          <cell r="O6776" t="str">
            <v>-</v>
          </cell>
        </row>
        <row r="6777">
          <cell r="O6777">
            <v>38557</v>
          </cell>
        </row>
        <row r="6778">
          <cell r="O6778" t="str">
            <v>-</v>
          </cell>
        </row>
        <row r="6779">
          <cell r="O6779">
            <v>38557</v>
          </cell>
        </row>
        <row r="6780">
          <cell r="O6780" t="str">
            <v>-</v>
          </cell>
        </row>
        <row r="6781">
          <cell r="O6781">
            <v>38557</v>
          </cell>
        </row>
        <row r="6782">
          <cell r="O6782" t="str">
            <v>-</v>
          </cell>
        </row>
        <row r="6783">
          <cell r="O6783">
            <v>38557</v>
          </cell>
        </row>
        <row r="6784">
          <cell r="O6784" t="str">
            <v>-</v>
          </cell>
        </row>
        <row r="6785">
          <cell r="O6785">
            <v>38557</v>
          </cell>
        </row>
        <row r="6786">
          <cell r="O6786" t="str">
            <v>-</v>
          </cell>
        </row>
        <row r="6787">
          <cell r="O6787">
            <v>38564</v>
          </cell>
        </row>
        <row r="6788">
          <cell r="O6788" t="str">
            <v>-</v>
          </cell>
        </row>
        <row r="6789">
          <cell r="O6789">
            <v>38564</v>
          </cell>
        </row>
        <row r="6790">
          <cell r="O6790" t="str">
            <v>-</v>
          </cell>
        </row>
        <row r="6791">
          <cell r="O6791">
            <v>38564</v>
          </cell>
        </row>
        <row r="6792">
          <cell r="O6792" t="str">
            <v>-</v>
          </cell>
        </row>
        <row r="6793">
          <cell r="O6793" t="str">
            <v>T A114</v>
          </cell>
        </row>
        <row r="6794">
          <cell r="O6794">
            <v>38564</v>
          </cell>
        </row>
        <row r="6795">
          <cell r="O6795" t="str">
            <v>-</v>
          </cell>
        </row>
        <row r="6796">
          <cell r="O6796">
            <v>38564</v>
          </cell>
        </row>
        <row r="6797">
          <cell r="O6797" t="str">
            <v>-</v>
          </cell>
        </row>
        <row r="6798">
          <cell r="O6798">
            <v>38564</v>
          </cell>
        </row>
        <row r="6799">
          <cell r="O6799" t="str">
            <v>-</v>
          </cell>
        </row>
        <row r="6800">
          <cell r="O6800">
            <v>38564</v>
          </cell>
        </row>
        <row r="6801">
          <cell r="O6801" t="str">
            <v>-</v>
          </cell>
        </row>
        <row r="6802">
          <cell r="O6802">
            <v>38564</v>
          </cell>
        </row>
        <row r="6803">
          <cell r="O6803" t="str">
            <v>-</v>
          </cell>
        </row>
        <row r="6804">
          <cell r="O6804">
            <v>38564</v>
          </cell>
        </row>
        <row r="6805">
          <cell r="O6805" t="str">
            <v>-</v>
          </cell>
        </row>
        <row r="6806">
          <cell r="O6806">
            <v>38564</v>
          </cell>
        </row>
        <row r="6807">
          <cell r="O6807" t="str">
            <v>-</v>
          </cell>
        </row>
        <row r="6808">
          <cell r="O6808">
            <v>38564</v>
          </cell>
        </row>
        <row r="6809">
          <cell r="O6809" t="str">
            <v>-</v>
          </cell>
        </row>
        <row r="6810">
          <cell r="O6810">
            <v>38564</v>
          </cell>
        </row>
        <row r="6811">
          <cell r="O6811" t="str">
            <v>-</v>
          </cell>
        </row>
        <row r="6812">
          <cell r="O6812">
            <v>38564</v>
          </cell>
        </row>
        <row r="6813">
          <cell r="O6813" t="str">
            <v>-</v>
          </cell>
        </row>
        <row r="6814">
          <cell r="O6814">
            <v>38564</v>
          </cell>
        </row>
        <row r="6815">
          <cell r="O6815" t="str">
            <v>-</v>
          </cell>
        </row>
        <row r="6816">
          <cell r="O6816">
            <v>38564</v>
          </cell>
        </row>
        <row r="6817">
          <cell r="O6817" t="str">
            <v>-</v>
          </cell>
        </row>
        <row r="6818">
          <cell r="O6818">
            <v>38564</v>
          </cell>
        </row>
        <row r="6819">
          <cell r="O6819" t="str">
            <v>-</v>
          </cell>
        </row>
        <row r="6820">
          <cell r="O6820">
            <v>38564</v>
          </cell>
        </row>
        <row r="6821">
          <cell r="O6821" t="str">
            <v>-</v>
          </cell>
        </row>
        <row r="6822">
          <cell r="O6822">
            <v>38564</v>
          </cell>
        </row>
        <row r="6823">
          <cell r="O6823" t="str">
            <v>-</v>
          </cell>
        </row>
        <row r="6824">
          <cell r="O6824">
            <v>38564</v>
          </cell>
        </row>
        <row r="6825">
          <cell r="O6825" t="str">
            <v>-</v>
          </cell>
        </row>
        <row r="6826">
          <cell r="O6826">
            <v>38564</v>
          </cell>
        </row>
        <row r="6827">
          <cell r="O6827" t="str">
            <v>-</v>
          </cell>
        </row>
        <row r="6828">
          <cell r="O6828">
            <v>38564</v>
          </cell>
        </row>
        <row r="6829">
          <cell r="O6829" t="str">
            <v>-</v>
          </cell>
        </row>
        <row r="6830">
          <cell r="O6830">
            <v>38564</v>
          </cell>
        </row>
        <row r="6831">
          <cell r="O6831" t="str">
            <v>-</v>
          </cell>
        </row>
        <row r="6832">
          <cell r="O6832">
            <v>38564</v>
          </cell>
        </row>
        <row r="6833">
          <cell r="O6833" t="str">
            <v>-</v>
          </cell>
        </row>
        <row r="6834">
          <cell r="O6834">
            <v>38564</v>
          </cell>
        </row>
        <row r="6835">
          <cell r="O6835" t="str">
            <v>-</v>
          </cell>
        </row>
        <row r="6836">
          <cell r="O6836">
            <v>38564</v>
          </cell>
        </row>
        <row r="6837">
          <cell r="O6837" t="str">
            <v>-</v>
          </cell>
        </row>
        <row r="6838">
          <cell r="O6838">
            <v>38564</v>
          </cell>
        </row>
        <row r="6839">
          <cell r="O6839" t="str">
            <v>-</v>
          </cell>
        </row>
        <row r="6840">
          <cell r="O6840">
            <v>38564</v>
          </cell>
        </row>
        <row r="6841">
          <cell r="O6841" t="str">
            <v>-</v>
          </cell>
        </row>
        <row r="6842">
          <cell r="O6842">
            <v>38564</v>
          </cell>
        </row>
        <row r="6843">
          <cell r="O6843" t="str">
            <v>-</v>
          </cell>
        </row>
        <row r="6844">
          <cell r="O6844">
            <v>38564</v>
          </cell>
        </row>
        <row r="6845">
          <cell r="O6845" t="str">
            <v>-</v>
          </cell>
        </row>
        <row r="6846">
          <cell r="O6846" t="str">
            <v>T A114</v>
          </cell>
        </row>
        <row r="6847">
          <cell r="O6847">
            <v>38564</v>
          </cell>
        </row>
        <row r="6848">
          <cell r="O6848" t="str">
            <v>-</v>
          </cell>
        </row>
        <row r="6849">
          <cell r="O6849">
            <v>38564</v>
          </cell>
        </row>
        <row r="6850">
          <cell r="O6850" t="str">
            <v>-</v>
          </cell>
        </row>
        <row r="6851">
          <cell r="O6851">
            <v>38564</v>
          </cell>
        </row>
        <row r="6852">
          <cell r="O6852" t="str">
            <v>-</v>
          </cell>
        </row>
        <row r="6853">
          <cell r="O6853">
            <v>38564</v>
          </cell>
        </row>
        <row r="6854">
          <cell r="O6854" t="str">
            <v>-</v>
          </cell>
        </row>
        <row r="6855">
          <cell r="O6855">
            <v>38564</v>
          </cell>
        </row>
        <row r="6856">
          <cell r="O6856" t="str">
            <v>-</v>
          </cell>
        </row>
        <row r="6857">
          <cell r="O6857">
            <v>38564</v>
          </cell>
        </row>
        <row r="6858">
          <cell r="O6858" t="str">
            <v>-</v>
          </cell>
        </row>
        <row r="6859">
          <cell r="O6859">
            <v>38564</v>
          </cell>
        </row>
        <row r="6860">
          <cell r="O6860" t="str">
            <v>-</v>
          </cell>
        </row>
        <row r="6861">
          <cell r="O6861">
            <v>38564</v>
          </cell>
        </row>
        <row r="6862">
          <cell r="O6862" t="str">
            <v>-</v>
          </cell>
        </row>
        <row r="6863">
          <cell r="O6863">
            <v>38564</v>
          </cell>
        </row>
        <row r="6864">
          <cell r="O6864" t="str">
            <v>-</v>
          </cell>
        </row>
        <row r="6865">
          <cell r="O6865">
            <v>38564</v>
          </cell>
        </row>
        <row r="6866">
          <cell r="O6866" t="str">
            <v>-</v>
          </cell>
        </row>
        <row r="6867">
          <cell r="O6867">
            <v>38564</v>
          </cell>
        </row>
        <row r="6868">
          <cell r="O6868" t="str">
            <v>-</v>
          </cell>
        </row>
        <row r="6869">
          <cell r="O6869">
            <v>38564</v>
          </cell>
        </row>
        <row r="6870">
          <cell r="O6870" t="str">
            <v>-</v>
          </cell>
        </row>
        <row r="6871">
          <cell r="O6871">
            <v>38564</v>
          </cell>
        </row>
        <row r="6872">
          <cell r="O6872" t="str">
            <v>-</v>
          </cell>
        </row>
        <row r="6873">
          <cell r="O6873">
            <v>38564</v>
          </cell>
        </row>
        <row r="6874">
          <cell r="O6874" t="str">
            <v>-</v>
          </cell>
        </row>
        <row r="6875">
          <cell r="O6875">
            <v>38564</v>
          </cell>
        </row>
        <row r="6876">
          <cell r="O6876" t="str">
            <v>-</v>
          </cell>
        </row>
        <row r="6877">
          <cell r="O6877">
            <v>38564</v>
          </cell>
        </row>
        <row r="6878">
          <cell r="O6878" t="str">
            <v>-</v>
          </cell>
        </row>
        <row r="6879">
          <cell r="O6879">
            <v>38564</v>
          </cell>
        </row>
        <row r="6880">
          <cell r="O6880" t="str">
            <v>-</v>
          </cell>
        </row>
        <row r="6881">
          <cell r="O6881">
            <v>38564</v>
          </cell>
        </row>
        <row r="6882">
          <cell r="O6882" t="str">
            <v>-</v>
          </cell>
        </row>
        <row r="6883">
          <cell r="O6883">
            <v>38564</v>
          </cell>
        </row>
        <row r="6884">
          <cell r="O6884" t="str">
            <v>-</v>
          </cell>
        </row>
        <row r="6885">
          <cell r="O6885">
            <v>38564</v>
          </cell>
        </row>
        <row r="6886">
          <cell r="O6886" t="str">
            <v>-</v>
          </cell>
        </row>
        <row r="6887">
          <cell r="O6887">
            <v>38564</v>
          </cell>
        </row>
        <row r="6888">
          <cell r="O6888" t="str">
            <v>-</v>
          </cell>
        </row>
        <row r="6889">
          <cell r="O6889">
            <v>38564</v>
          </cell>
        </row>
        <row r="6890">
          <cell r="O6890" t="str">
            <v>-</v>
          </cell>
        </row>
        <row r="6891">
          <cell r="O6891">
            <v>38564</v>
          </cell>
        </row>
        <row r="6892">
          <cell r="O6892" t="str">
            <v>-</v>
          </cell>
        </row>
        <row r="6893">
          <cell r="O6893">
            <v>38564</v>
          </cell>
        </row>
        <row r="6894">
          <cell r="O6894" t="str">
            <v>-</v>
          </cell>
        </row>
        <row r="6895">
          <cell r="O6895">
            <v>38564</v>
          </cell>
        </row>
        <row r="6896">
          <cell r="O6896" t="str">
            <v>-</v>
          </cell>
        </row>
        <row r="6897">
          <cell r="O6897">
            <v>38564</v>
          </cell>
        </row>
        <row r="6898">
          <cell r="O6898" t="str">
            <v>-</v>
          </cell>
        </row>
        <row r="6899">
          <cell r="O6899" t="str">
            <v>T A114</v>
          </cell>
        </row>
        <row r="6900">
          <cell r="O6900">
            <v>38564</v>
          </cell>
        </row>
        <row r="6901">
          <cell r="O6901" t="str">
            <v>-</v>
          </cell>
        </row>
        <row r="6902">
          <cell r="O6902">
            <v>38564</v>
          </cell>
        </row>
        <row r="6903">
          <cell r="O6903" t="str">
            <v>-</v>
          </cell>
        </row>
        <row r="6904">
          <cell r="O6904">
            <v>38564</v>
          </cell>
        </row>
        <row r="6905">
          <cell r="O6905" t="str">
            <v>-</v>
          </cell>
        </row>
        <row r="6906">
          <cell r="O6906">
            <v>38564</v>
          </cell>
        </row>
        <row r="6907">
          <cell r="O6907" t="str">
            <v>-</v>
          </cell>
        </row>
        <row r="6908">
          <cell r="O6908">
            <v>38564</v>
          </cell>
        </row>
        <row r="6909">
          <cell r="O6909" t="str">
            <v>-</v>
          </cell>
        </row>
        <row r="6910">
          <cell r="O6910">
            <v>38564</v>
          </cell>
        </row>
        <row r="6911">
          <cell r="O6911" t="str">
            <v>-</v>
          </cell>
        </row>
        <row r="6912">
          <cell r="O6912">
            <v>38564</v>
          </cell>
        </row>
        <row r="6913">
          <cell r="O6913" t="str">
            <v>-</v>
          </cell>
        </row>
        <row r="6914">
          <cell r="O6914">
            <v>38564</v>
          </cell>
        </row>
        <row r="6915">
          <cell r="O6915" t="str">
            <v>-</v>
          </cell>
        </row>
        <row r="6916">
          <cell r="O6916">
            <v>38564</v>
          </cell>
        </row>
        <row r="6917">
          <cell r="O6917" t="str">
            <v>-</v>
          </cell>
        </row>
        <row r="6918">
          <cell r="O6918">
            <v>38564</v>
          </cell>
        </row>
        <row r="6919">
          <cell r="O6919" t="str">
            <v>-</v>
          </cell>
        </row>
        <row r="6920">
          <cell r="O6920">
            <v>38564</v>
          </cell>
        </row>
        <row r="6921">
          <cell r="O6921" t="str">
            <v>-</v>
          </cell>
        </row>
        <row r="6922">
          <cell r="O6922">
            <v>38564</v>
          </cell>
        </row>
        <row r="6923">
          <cell r="O6923" t="str">
            <v>-</v>
          </cell>
        </row>
        <row r="6924">
          <cell r="O6924">
            <v>38564</v>
          </cell>
        </row>
        <row r="6925">
          <cell r="O6925" t="str">
            <v>-</v>
          </cell>
        </row>
        <row r="6926">
          <cell r="O6926">
            <v>38564</v>
          </cell>
        </row>
        <row r="6927">
          <cell r="O6927" t="str">
            <v>-</v>
          </cell>
        </row>
        <row r="6928">
          <cell r="O6928">
            <v>38564</v>
          </cell>
        </row>
        <row r="6929">
          <cell r="O6929" t="str">
            <v>-</v>
          </cell>
        </row>
        <row r="6930">
          <cell r="O6930">
            <v>38564</v>
          </cell>
        </row>
        <row r="6931">
          <cell r="O6931" t="str">
            <v>-</v>
          </cell>
        </row>
        <row r="6932">
          <cell r="O6932">
            <v>38564</v>
          </cell>
        </row>
        <row r="6933">
          <cell r="O6933" t="str">
            <v>-</v>
          </cell>
        </row>
        <row r="6934">
          <cell r="O6934">
            <v>38564</v>
          </cell>
        </row>
        <row r="6935">
          <cell r="O6935" t="str">
            <v>-</v>
          </cell>
        </row>
        <row r="6936">
          <cell r="O6936">
            <v>38564</v>
          </cell>
        </row>
        <row r="6937">
          <cell r="O6937" t="str">
            <v>-</v>
          </cell>
        </row>
        <row r="6938">
          <cell r="O6938">
            <v>38564</v>
          </cell>
        </row>
        <row r="6939">
          <cell r="O6939" t="str">
            <v>-</v>
          </cell>
        </row>
        <row r="6940">
          <cell r="O6940">
            <v>38564</v>
          </cell>
        </row>
        <row r="6941">
          <cell r="O6941" t="str">
            <v>-</v>
          </cell>
        </row>
        <row r="6942">
          <cell r="O6942">
            <v>38564</v>
          </cell>
        </row>
        <row r="6943">
          <cell r="O6943" t="str">
            <v>-</v>
          </cell>
        </row>
        <row r="6944">
          <cell r="O6944">
            <v>38564</v>
          </cell>
        </row>
        <row r="6945">
          <cell r="O6945" t="str">
            <v>-</v>
          </cell>
        </row>
        <row r="6946">
          <cell r="O6946">
            <v>38564</v>
          </cell>
        </row>
        <row r="6947">
          <cell r="O6947" t="str">
            <v>-</v>
          </cell>
        </row>
        <row r="6948">
          <cell r="O6948">
            <v>38566</v>
          </cell>
        </row>
        <row r="6949">
          <cell r="O6949" t="str">
            <v>-</v>
          </cell>
        </row>
        <row r="6950">
          <cell r="O6950">
            <v>38566</v>
          </cell>
        </row>
        <row r="6951">
          <cell r="O6951" t="str">
            <v>-</v>
          </cell>
        </row>
        <row r="6952">
          <cell r="O6952" t="str">
            <v>T A114</v>
          </cell>
        </row>
        <row r="6953">
          <cell r="O6953">
            <v>38571</v>
          </cell>
        </row>
        <row r="6954">
          <cell r="O6954" t="str">
            <v>-</v>
          </cell>
        </row>
        <row r="6955">
          <cell r="O6955">
            <v>38571</v>
          </cell>
        </row>
        <row r="6956">
          <cell r="O6956" t="str">
            <v>-</v>
          </cell>
        </row>
        <row r="6957">
          <cell r="O6957">
            <v>38571</v>
          </cell>
        </row>
        <row r="6958">
          <cell r="O6958" t="str">
            <v>-</v>
          </cell>
        </row>
        <row r="6959">
          <cell r="O6959">
            <v>38571</v>
          </cell>
        </row>
        <row r="6960">
          <cell r="O6960" t="str">
            <v>-</v>
          </cell>
        </row>
        <row r="6961">
          <cell r="O6961">
            <v>38571</v>
          </cell>
        </row>
        <row r="6962">
          <cell r="O6962" t="str">
            <v>-</v>
          </cell>
        </row>
        <row r="6963">
          <cell r="O6963">
            <v>38571</v>
          </cell>
        </row>
        <row r="6964">
          <cell r="O6964" t="str">
            <v>-</v>
          </cell>
        </row>
        <row r="6965">
          <cell r="O6965">
            <v>38571</v>
          </cell>
        </row>
        <row r="6966">
          <cell r="O6966" t="str">
            <v>-</v>
          </cell>
        </row>
        <row r="6967">
          <cell r="O6967">
            <v>38571</v>
          </cell>
        </row>
        <row r="6968">
          <cell r="O6968" t="str">
            <v>-</v>
          </cell>
        </row>
        <row r="6969">
          <cell r="O6969">
            <v>38571</v>
          </cell>
        </row>
        <row r="6970">
          <cell r="O6970" t="str">
            <v>-</v>
          </cell>
        </row>
        <row r="6971">
          <cell r="O6971">
            <v>38571</v>
          </cell>
        </row>
        <row r="6972">
          <cell r="O6972" t="str">
            <v>-</v>
          </cell>
        </row>
        <row r="6973">
          <cell r="O6973">
            <v>38571</v>
          </cell>
        </row>
        <row r="6974">
          <cell r="O6974" t="str">
            <v>-</v>
          </cell>
        </row>
        <row r="6975">
          <cell r="O6975">
            <v>38571</v>
          </cell>
        </row>
        <row r="6976">
          <cell r="O6976" t="str">
            <v>-</v>
          </cell>
        </row>
        <row r="6977">
          <cell r="O6977">
            <v>38571</v>
          </cell>
        </row>
        <row r="6978">
          <cell r="O6978" t="str">
            <v>-</v>
          </cell>
        </row>
        <row r="6979">
          <cell r="O6979">
            <v>38571</v>
          </cell>
        </row>
        <row r="6980">
          <cell r="O6980" t="str">
            <v>-</v>
          </cell>
        </row>
        <row r="6981">
          <cell r="O6981">
            <v>38571</v>
          </cell>
        </row>
        <row r="6982">
          <cell r="O6982" t="str">
            <v>-</v>
          </cell>
        </row>
        <row r="6983">
          <cell r="O6983">
            <v>38571</v>
          </cell>
        </row>
        <row r="6984">
          <cell r="O6984" t="str">
            <v>-</v>
          </cell>
        </row>
        <row r="6985">
          <cell r="O6985">
            <v>38571</v>
          </cell>
        </row>
        <row r="6986">
          <cell r="O6986" t="str">
            <v>-</v>
          </cell>
        </row>
        <row r="6987">
          <cell r="O6987">
            <v>38571</v>
          </cell>
        </row>
        <row r="6988">
          <cell r="O6988" t="str">
            <v>-</v>
          </cell>
        </row>
        <row r="6989">
          <cell r="O6989">
            <v>38571</v>
          </cell>
        </row>
        <row r="6990">
          <cell r="O6990" t="str">
            <v>-</v>
          </cell>
        </row>
        <row r="6991">
          <cell r="O6991">
            <v>38571</v>
          </cell>
        </row>
        <row r="6992">
          <cell r="O6992" t="str">
            <v>-</v>
          </cell>
        </row>
        <row r="6993">
          <cell r="O6993">
            <v>38571</v>
          </cell>
        </row>
        <row r="6994">
          <cell r="O6994" t="str">
            <v>-</v>
          </cell>
        </row>
        <row r="6995">
          <cell r="O6995">
            <v>38571</v>
          </cell>
        </row>
        <row r="6996">
          <cell r="O6996" t="str">
            <v>-</v>
          </cell>
        </row>
        <row r="6997">
          <cell r="O6997">
            <v>38571</v>
          </cell>
        </row>
        <row r="6998">
          <cell r="O6998" t="str">
            <v>-</v>
          </cell>
        </row>
        <row r="6999">
          <cell r="O6999">
            <v>38571</v>
          </cell>
        </row>
        <row r="7000">
          <cell r="O7000" t="str">
            <v>-</v>
          </cell>
        </row>
        <row r="7001">
          <cell r="O7001">
            <v>38571</v>
          </cell>
        </row>
        <row r="7002">
          <cell r="O7002" t="str">
            <v>-</v>
          </cell>
        </row>
        <row r="7003">
          <cell r="O7003">
            <v>38571</v>
          </cell>
        </row>
        <row r="7004">
          <cell r="O7004" t="str">
            <v>-</v>
          </cell>
        </row>
        <row r="7005">
          <cell r="O7005" t="str">
            <v>T A114</v>
          </cell>
        </row>
        <row r="7006">
          <cell r="O7006">
            <v>38571</v>
          </cell>
        </row>
        <row r="7007">
          <cell r="O7007" t="str">
            <v>-</v>
          </cell>
        </row>
        <row r="7008">
          <cell r="O7008">
            <v>38571</v>
          </cell>
        </row>
        <row r="7009">
          <cell r="O7009" t="str">
            <v>-</v>
          </cell>
        </row>
        <row r="7010">
          <cell r="O7010">
            <v>38571</v>
          </cell>
        </row>
        <row r="7011">
          <cell r="O7011" t="str">
            <v>-</v>
          </cell>
        </row>
        <row r="7012">
          <cell r="O7012">
            <v>38571</v>
          </cell>
        </row>
        <row r="7013">
          <cell r="O7013" t="str">
            <v>-</v>
          </cell>
        </row>
        <row r="7014">
          <cell r="O7014">
            <v>38571</v>
          </cell>
        </row>
        <row r="7015">
          <cell r="O7015" t="str">
            <v>-</v>
          </cell>
        </row>
        <row r="7016">
          <cell r="O7016">
            <v>38571</v>
          </cell>
        </row>
        <row r="7017">
          <cell r="O7017" t="str">
            <v>-</v>
          </cell>
        </row>
        <row r="7018">
          <cell r="O7018">
            <v>38571</v>
          </cell>
        </row>
        <row r="7019">
          <cell r="O7019" t="str">
            <v>-</v>
          </cell>
        </row>
        <row r="7020">
          <cell r="O7020">
            <v>38571</v>
          </cell>
        </row>
        <row r="7021">
          <cell r="O7021" t="str">
            <v>-</v>
          </cell>
        </row>
        <row r="7022">
          <cell r="O7022">
            <v>38578</v>
          </cell>
        </row>
        <row r="7023">
          <cell r="O7023" t="str">
            <v>-</v>
          </cell>
        </row>
        <row r="7024">
          <cell r="O7024">
            <v>38578</v>
          </cell>
        </row>
        <row r="7025">
          <cell r="O7025" t="str">
            <v>-</v>
          </cell>
        </row>
        <row r="7026">
          <cell r="O7026">
            <v>38578</v>
          </cell>
        </row>
        <row r="7027">
          <cell r="O7027" t="str">
            <v>-</v>
          </cell>
        </row>
        <row r="7028">
          <cell r="O7028">
            <v>38578</v>
          </cell>
        </row>
        <row r="7029">
          <cell r="O7029" t="str">
            <v>-</v>
          </cell>
        </row>
        <row r="7030">
          <cell r="O7030">
            <v>38578</v>
          </cell>
        </row>
        <row r="7031">
          <cell r="O7031" t="str">
            <v>-</v>
          </cell>
        </row>
        <row r="7032">
          <cell r="O7032">
            <v>38578</v>
          </cell>
        </row>
        <row r="7033">
          <cell r="O7033" t="str">
            <v>-</v>
          </cell>
        </row>
        <row r="7034">
          <cell r="O7034">
            <v>38578</v>
          </cell>
        </row>
        <row r="7035">
          <cell r="O7035" t="str">
            <v>-</v>
          </cell>
        </row>
        <row r="7036">
          <cell r="O7036">
            <v>38578</v>
          </cell>
        </row>
        <row r="7037">
          <cell r="O7037" t="str">
            <v>-</v>
          </cell>
        </row>
        <row r="7038">
          <cell r="O7038">
            <v>38578</v>
          </cell>
        </row>
        <row r="7039">
          <cell r="O7039" t="str">
            <v>-</v>
          </cell>
        </row>
        <row r="7040">
          <cell r="O7040">
            <v>38578</v>
          </cell>
        </row>
        <row r="7041">
          <cell r="O7041" t="str">
            <v>-</v>
          </cell>
        </row>
        <row r="7042">
          <cell r="O7042">
            <v>38578</v>
          </cell>
        </row>
        <row r="7043">
          <cell r="O7043" t="str">
            <v>-</v>
          </cell>
        </row>
        <row r="7044">
          <cell r="O7044">
            <v>38578</v>
          </cell>
        </row>
        <row r="7045">
          <cell r="O7045" t="str">
            <v>-</v>
          </cell>
        </row>
        <row r="7046">
          <cell r="O7046">
            <v>38578</v>
          </cell>
        </row>
        <row r="7047">
          <cell r="O7047" t="str">
            <v>-</v>
          </cell>
        </row>
        <row r="7048">
          <cell r="O7048">
            <v>38578</v>
          </cell>
        </row>
        <row r="7049">
          <cell r="O7049" t="str">
            <v>-</v>
          </cell>
        </row>
        <row r="7050">
          <cell r="O7050">
            <v>38578</v>
          </cell>
        </row>
        <row r="7051">
          <cell r="O7051" t="str">
            <v>-</v>
          </cell>
        </row>
        <row r="7052">
          <cell r="O7052">
            <v>38578</v>
          </cell>
        </row>
        <row r="7053">
          <cell r="O7053" t="str">
            <v>-</v>
          </cell>
        </row>
        <row r="7054">
          <cell r="O7054">
            <v>38578</v>
          </cell>
        </row>
        <row r="7055">
          <cell r="O7055" t="str">
            <v>-</v>
          </cell>
        </row>
        <row r="7056">
          <cell r="O7056">
            <v>38578</v>
          </cell>
        </row>
        <row r="7057">
          <cell r="O7057" t="str">
            <v>-</v>
          </cell>
        </row>
        <row r="7058">
          <cell r="O7058" t="str">
            <v>T A114</v>
          </cell>
        </row>
        <row r="7059">
          <cell r="O7059">
            <v>38578</v>
          </cell>
        </row>
        <row r="7060">
          <cell r="O7060" t="str">
            <v>-</v>
          </cell>
        </row>
        <row r="7061">
          <cell r="O7061">
            <v>38578</v>
          </cell>
        </row>
        <row r="7062">
          <cell r="O7062" t="str">
            <v>-</v>
          </cell>
        </row>
        <row r="7063">
          <cell r="O7063">
            <v>38578</v>
          </cell>
        </row>
        <row r="7064">
          <cell r="O7064" t="str">
            <v>-</v>
          </cell>
        </row>
        <row r="7065">
          <cell r="O7065">
            <v>38578</v>
          </cell>
        </row>
        <row r="7066">
          <cell r="O7066" t="str">
            <v>-</v>
          </cell>
        </row>
        <row r="7067">
          <cell r="O7067">
            <v>38578</v>
          </cell>
        </row>
        <row r="7068">
          <cell r="O7068" t="str">
            <v>-</v>
          </cell>
        </row>
        <row r="7069">
          <cell r="O7069">
            <v>38578</v>
          </cell>
        </row>
        <row r="7070">
          <cell r="O7070" t="str">
            <v>-</v>
          </cell>
        </row>
        <row r="7071">
          <cell r="O7071">
            <v>38578</v>
          </cell>
        </row>
        <row r="7072">
          <cell r="O7072" t="str">
            <v>-</v>
          </cell>
        </row>
        <row r="7073">
          <cell r="O7073">
            <v>38578</v>
          </cell>
        </row>
        <row r="7074">
          <cell r="O7074" t="str">
            <v>-</v>
          </cell>
        </row>
        <row r="7075">
          <cell r="O7075">
            <v>38578</v>
          </cell>
        </row>
        <row r="7076">
          <cell r="O7076" t="str">
            <v>-</v>
          </cell>
        </row>
        <row r="7077">
          <cell r="O7077">
            <v>38578</v>
          </cell>
        </row>
        <row r="7078">
          <cell r="O7078" t="str">
            <v>-</v>
          </cell>
        </row>
        <row r="7079">
          <cell r="O7079">
            <v>38578</v>
          </cell>
        </row>
        <row r="7080">
          <cell r="O7080" t="str">
            <v>-</v>
          </cell>
        </row>
        <row r="7081">
          <cell r="O7081">
            <v>38578</v>
          </cell>
        </row>
        <row r="7082">
          <cell r="O7082" t="str">
            <v>-</v>
          </cell>
        </row>
        <row r="7083">
          <cell r="O7083">
            <v>38578</v>
          </cell>
        </row>
        <row r="7084">
          <cell r="O7084" t="str">
            <v>-</v>
          </cell>
        </row>
        <row r="7085">
          <cell r="O7085">
            <v>38578</v>
          </cell>
        </row>
        <row r="7086">
          <cell r="O7086" t="str">
            <v>-</v>
          </cell>
        </row>
        <row r="7087">
          <cell r="O7087">
            <v>38578</v>
          </cell>
        </row>
        <row r="7088">
          <cell r="O7088" t="str">
            <v>-</v>
          </cell>
        </row>
        <row r="7089">
          <cell r="O7089">
            <v>38578</v>
          </cell>
        </row>
        <row r="7090">
          <cell r="O7090" t="str">
            <v>-</v>
          </cell>
        </row>
        <row r="7091">
          <cell r="O7091">
            <v>38578</v>
          </cell>
        </row>
        <row r="7092">
          <cell r="O7092" t="str">
            <v>-</v>
          </cell>
        </row>
        <row r="7093">
          <cell r="O7093">
            <v>38578</v>
          </cell>
        </row>
        <row r="7094">
          <cell r="O7094" t="str">
            <v>-</v>
          </cell>
        </row>
        <row r="7095">
          <cell r="O7095">
            <v>38578</v>
          </cell>
        </row>
        <row r="7096">
          <cell r="O7096" t="str">
            <v>-</v>
          </cell>
        </row>
        <row r="7097">
          <cell r="O7097">
            <v>38578</v>
          </cell>
        </row>
        <row r="7098">
          <cell r="O7098" t="str">
            <v>-</v>
          </cell>
        </row>
        <row r="7099">
          <cell r="O7099">
            <v>38578</v>
          </cell>
        </row>
        <row r="7100">
          <cell r="O7100" t="str">
            <v>-</v>
          </cell>
        </row>
        <row r="7101">
          <cell r="O7101">
            <v>38578</v>
          </cell>
        </row>
        <row r="7102">
          <cell r="O7102" t="str">
            <v>-</v>
          </cell>
        </row>
        <row r="7103">
          <cell r="O7103">
            <v>38578</v>
          </cell>
        </row>
        <row r="7104">
          <cell r="O7104" t="str">
            <v>-</v>
          </cell>
        </row>
        <row r="7105">
          <cell r="O7105">
            <v>332</v>
          </cell>
        </row>
        <row r="7106">
          <cell r="O7106" t="str">
            <v>T A121</v>
          </cell>
        </row>
        <row r="7107">
          <cell r="O7107">
            <v>38461</v>
          </cell>
        </row>
        <row r="7108">
          <cell r="O7108" t="str">
            <v>-</v>
          </cell>
        </row>
        <row r="7109">
          <cell r="O7109">
            <v>38461</v>
          </cell>
        </row>
        <row r="7110">
          <cell r="O7110" t="str">
            <v>-</v>
          </cell>
        </row>
        <row r="7111">
          <cell r="O7111">
            <v>38461</v>
          </cell>
        </row>
        <row r="7112">
          <cell r="O7112" t="str">
            <v>-</v>
          </cell>
        </row>
        <row r="7113">
          <cell r="O7113">
            <v>38461</v>
          </cell>
        </row>
        <row r="7114">
          <cell r="O7114" t="str">
            <v>-</v>
          </cell>
        </row>
        <row r="7115">
          <cell r="O7115">
            <v>38461</v>
          </cell>
        </row>
        <row r="7116">
          <cell r="O7116" t="str">
            <v>-</v>
          </cell>
        </row>
        <row r="7117">
          <cell r="O7117">
            <v>38461</v>
          </cell>
        </row>
        <row r="7118">
          <cell r="O7118" t="str">
            <v>-</v>
          </cell>
        </row>
        <row r="7119">
          <cell r="O7119">
            <v>38461</v>
          </cell>
        </row>
        <row r="7120">
          <cell r="O7120" t="str">
            <v>-</v>
          </cell>
        </row>
        <row r="7121">
          <cell r="O7121">
            <v>38461</v>
          </cell>
        </row>
        <row r="7122">
          <cell r="O7122" t="str">
            <v>-</v>
          </cell>
        </row>
        <row r="7123">
          <cell r="O7123">
            <v>38461</v>
          </cell>
        </row>
        <row r="7124">
          <cell r="O7124" t="str">
            <v>-</v>
          </cell>
        </row>
        <row r="7125">
          <cell r="O7125">
            <v>38461</v>
          </cell>
        </row>
        <row r="7126">
          <cell r="O7126" t="str">
            <v>-</v>
          </cell>
        </row>
        <row r="7127">
          <cell r="O7127">
            <v>38470</v>
          </cell>
        </row>
        <row r="7128">
          <cell r="O7128" t="str">
            <v>-</v>
          </cell>
        </row>
        <row r="7129">
          <cell r="O7129">
            <v>38470</v>
          </cell>
        </row>
        <row r="7130">
          <cell r="O7130" t="str">
            <v>-</v>
          </cell>
        </row>
        <row r="7131">
          <cell r="O7131">
            <v>38470</v>
          </cell>
        </row>
        <row r="7132">
          <cell r="O7132" t="str">
            <v>-</v>
          </cell>
        </row>
        <row r="7133">
          <cell r="O7133">
            <v>38470</v>
          </cell>
        </row>
        <row r="7134">
          <cell r="O7134" t="str">
            <v>-</v>
          </cell>
        </row>
        <row r="7135">
          <cell r="O7135">
            <v>38470</v>
          </cell>
        </row>
        <row r="7136">
          <cell r="O7136" t="str">
            <v>-</v>
          </cell>
        </row>
        <row r="7137">
          <cell r="O7137">
            <v>38470</v>
          </cell>
        </row>
        <row r="7138">
          <cell r="O7138" t="str">
            <v>-</v>
          </cell>
        </row>
        <row r="7139">
          <cell r="O7139">
            <v>38470</v>
          </cell>
        </row>
        <row r="7140">
          <cell r="O7140" t="str">
            <v>-</v>
          </cell>
        </row>
        <row r="7141">
          <cell r="O7141">
            <v>38470</v>
          </cell>
        </row>
        <row r="7142">
          <cell r="O7142" t="str">
            <v>-</v>
          </cell>
        </row>
        <row r="7143">
          <cell r="O7143">
            <v>38470</v>
          </cell>
        </row>
        <row r="7144">
          <cell r="O7144" t="str">
            <v>-</v>
          </cell>
        </row>
        <row r="7145">
          <cell r="O7145">
            <v>38470</v>
          </cell>
        </row>
        <row r="7146">
          <cell r="O7146" t="str">
            <v>-</v>
          </cell>
        </row>
        <row r="7147">
          <cell r="O7147">
            <v>38470</v>
          </cell>
        </row>
        <row r="7148">
          <cell r="O7148" t="str">
            <v>-</v>
          </cell>
        </row>
        <row r="7149">
          <cell r="O7149">
            <v>38470</v>
          </cell>
        </row>
        <row r="7150">
          <cell r="O7150" t="str">
            <v>-</v>
          </cell>
        </row>
        <row r="7151">
          <cell r="O7151">
            <v>38470</v>
          </cell>
        </row>
        <row r="7152">
          <cell r="O7152" t="str">
            <v>-</v>
          </cell>
        </row>
        <row r="7153">
          <cell r="O7153">
            <v>38470</v>
          </cell>
        </row>
        <row r="7154">
          <cell r="O7154" t="str">
            <v>-</v>
          </cell>
        </row>
        <row r="7155">
          <cell r="O7155">
            <v>38470</v>
          </cell>
        </row>
        <row r="7156">
          <cell r="O7156" t="str">
            <v>-</v>
          </cell>
        </row>
        <row r="7157">
          <cell r="O7157">
            <v>38470</v>
          </cell>
        </row>
        <row r="7158">
          <cell r="O7158" t="str">
            <v>-</v>
          </cell>
        </row>
        <row r="7159">
          <cell r="O7159" t="str">
            <v>T A121</v>
          </cell>
        </row>
        <row r="7160">
          <cell r="O7160">
            <v>38470</v>
          </cell>
        </row>
        <row r="7161">
          <cell r="O7161" t="str">
            <v>-</v>
          </cell>
        </row>
        <row r="7162">
          <cell r="O7162">
            <v>38470</v>
          </cell>
        </row>
        <row r="7163">
          <cell r="O7163" t="str">
            <v>-</v>
          </cell>
        </row>
        <row r="7164">
          <cell r="O7164">
            <v>38470</v>
          </cell>
        </row>
        <row r="7165">
          <cell r="O7165" t="str">
            <v>-</v>
          </cell>
        </row>
        <row r="7166">
          <cell r="O7166">
            <v>38470</v>
          </cell>
        </row>
        <row r="7167">
          <cell r="O7167" t="str">
            <v>-</v>
          </cell>
        </row>
        <row r="7168">
          <cell r="O7168">
            <v>38470</v>
          </cell>
        </row>
        <row r="7169">
          <cell r="O7169" t="str">
            <v>-</v>
          </cell>
        </row>
        <row r="7170">
          <cell r="O7170">
            <v>38470</v>
          </cell>
        </row>
        <row r="7171">
          <cell r="O7171" t="str">
            <v>-</v>
          </cell>
        </row>
        <row r="7172">
          <cell r="O7172">
            <v>38470</v>
          </cell>
        </row>
        <row r="7173">
          <cell r="O7173" t="str">
            <v>-</v>
          </cell>
        </row>
        <row r="7174">
          <cell r="O7174">
            <v>38470</v>
          </cell>
        </row>
        <row r="7175">
          <cell r="O7175" t="str">
            <v>-</v>
          </cell>
        </row>
        <row r="7176">
          <cell r="O7176">
            <v>38470</v>
          </cell>
        </row>
        <row r="7177">
          <cell r="O7177" t="str">
            <v>-</v>
          </cell>
        </row>
        <row r="7178">
          <cell r="O7178">
            <v>38470</v>
          </cell>
        </row>
        <row r="7179">
          <cell r="O7179" t="str">
            <v>-</v>
          </cell>
        </row>
        <row r="7180">
          <cell r="O7180">
            <v>38470</v>
          </cell>
        </row>
        <row r="7181">
          <cell r="O7181" t="str">
            <v>-</v>
          </cell>
        </row>
        <row r="7182">
          <cell r="O7182">
            <v>38470</v>
          </cell>
        </row>
        <row r="7183">
          <cell r="O7183" t="str">
            <v>-</v>
          </cell>
        </row>
        <row r="7184">
          <cell r="O7184">
            <v>38470</v>
          </cell>
        </row>
        <row r="7185">
          <cell r="O7185" t="str">
            <v>-</v>
          </cell>
        </row>
        <row r="7186">
          <cell r="O7186">
            <v>38470</v>
          </cell>
        </row>
        <row r="7187">
          <cell r="O7187" t="str">
            <v>-</v>
          </cell>
        </row>
        <row r="7188">
          <cell r="O7188">
            <v>38470</v>
          </cell>
        </row>
        <row r="7189">
          <cell r="O7189" t="str">
            <v>-</v>
          </cell>
        </row>
        <row r="7190">
          <cell r="O7190">
            <v>38470</v>
          </cell>
        </row>
        <row r="7191">
          <cell r="O7191" t="str">
            <v>-</v>
          </cell>
        </row>
        <row r="7192">
          <cell r="O7192">
            <v>38470</v>
          </cell>
        </row>
        <row r="7193">
          <cell r="O7193" t="str">
            <v>-</v>
          </cell>
        </row>
        <row r="7194">
          <cell r="O7194">
            <v>38470</v>
          </cell>
        </row>
        <row r="7195">
          <cell r="O7195" t="str">
            <v>-</v>
          </cell>
        </row>
        <row r="7196">
          <cell r="O7196">
            <v>38470</v>
          </cell>
        </row>
        <row r="7197">
          <cell r="O7197" t="str">
            <v>-</v>
          </cell>
        </row>
        <row r="7198">
          <cell r="O7198">
            <v>38470</v>
          </cell>
        </row>
        <row r="7199">
          <cell r="O7199" t="str">
            <v>-</v>
          </cell>
        </row>
        <row r="7200">
          <cell r="O7200">
            <v>38470</v>
          </cell>
        </row>
        <row r="7201">
          <cell r="O7201" t="str">
            <v>-</v>
          </cell>
        </row>
        <row r="7202">
          <cell r="O7202">
            <v>38470</v>
          </cell>
        </row>
        <row r="7203">
          <cell r="O7203" t="str">
            <v>-</v>
          </cell>
        </row>
        <row r="7204">
          <cell r="O7204">
            <v>38470</v>
          </cell>
        </row>
        <row r="7205">
          <cell r="O7205" t="str">
            <v>-</v>
          </cell>
        </row>
        <row r="7206">
          <cell r="O7206">
            <v>38470</v>
          </cell>
        </row>
        <row r="7207">
          <cell r="O7207" t="str">
            <v>-</v>
          </cell>
        </row>
        <row r="7208">
          <cell r="O7208">
            <v>38470</v>
          </cell>
        </row>
        <row r="7209">
          <cell r="O7209" t="str">
            <v>-</v>
          </cell>
        </row>
        <row r="7210">
          <cell r="O7210">
            <v>38470</v>
          </cell>
        </row>
        <row r="7211">
          <cell r="O7211" t="str">
            <v>-</v>
          </cell>
        </row>
        <row r="7212">
          <cell r="O7212" t="str">
            <v>T A121</v>
          </cell>
        </row>
        <row r="7213">
          <cell r="O7213">
            <v>38470</v>
          </cell>
        </row>
        <row r="7214">
          <cell r="O7214" t="str">
            <v>-</v>
          </cell>
        </row>
        <row r="7215">
          <cell r="O7215">
            <v>38470</v>
          </cell>
        </row>
        <row r="7216">
          <cell r="O7216" t="str">
            <v>-</v>
          </cell>
        </row>
        <row r="7217">
          <cell r="O7217">
            <v>38470</v>
          </cell>
        </row>
        <row r="7218">
          <cell r="O7218" t="str">
            <v>-</v>
          </cell>
        </row>
        <row r="7219">
          <cell r="O7219">
            <v>38470</v>
          </cell>
        </row>
        <row r="7220">
          <cell r="O7220" t="str">
            <v>-</v>
          </cell>
        </row>
        <row r="7221">
          <cell r="O7221">
            <v>38470</v>
          </cell>
        </row>
        <row r="7222">
          <cell r="O7222" t="str">
            <v>-</v>
          </cell>
        </row>
        <row r="7223">
          <cell r="O7223">
            <v>38470</v>
          </cell>
        </row>
        <row r="7224">
          <cell r="O7224" t="str">
            <v>-</v>
          </cell>
        </row>
        <row r="7225">
          <cell r="O7225">
            <v>38470</v>
          </cell>
        </row>
        <row r="7226">
          <cell r="O7226" t="str">
            <v>-</v>
          </cell>
        </row>
        <row r="7227">
          <cell r="O7227">
            <v>38470</v>
          </cell>
        </row>
        <row r="7228">
          <cell r="O7228" t="str">
            <v>-</v>
          </cell>
        </row>
        <row r="7229">
          <cell r="O7229">
            <v>38470</v>
          </cell>
        </row>
        <row r="7230">
          <cell r="O7230" t="str">
            <v>-</v>
          </cell>
        </row>
        <row r="7231">
          <cell r="O7231">
            <v>38470</v>
          </cell>
        </row>
        <row r="7232">
          <cell r="O7232" t="str">
            <v>-</v>
          </cell>
        </row>
        <row r="7233">
          <cell r="O7233">
            <v>38470</v>
          </cell>
        </row>
        <row r="7234">
          <cell r="O7234" t="str">
            <v>-</v>
          </cell>
        </row>
        <row r="7235">
          <cell r="O7235">
            <v>38480</v>
          </cell>
        </row>
        <row r="7236">
          <cell r="O7236" t="str">
            <v>-</v>
          </cell>
        </row>
        <row r="7237">
          <cell r="O7237">
            <v>38480</v>
          </cell>
        </row>
        <row r="7238">
          <cell r="O7238" t="str">
            <v>-</v>
          </cell>
        </row>
        <row r="7239">
          <cell r="O7239">
            <v>38480</v>
          </cell>
        </row>
        <row r="7240">
          <cell r="O7240" t="str">
            <v>-</v>
          </cell>
        </row>
        <row r="7241">
          <cell r="O7241">
            <v>38480</v>
          </cell>
        </row>
        <row r="7242">
          <cell r="O7242" t="str">
            <v>-</v>
          </cell>
        </row>
        <row r="7243">
          <cell r="O7243">
            <v>38480</v>
          </cell>
        </row>
        <row r="7244">
          <cell r="O7244" t="str">
            <v>-</v>
          </cell>
        </row>
        <row r="7245">
          <cell r="O7245">
            <v>38480</v>
          </cell>
        </row>
        <row r="7246">
          <cell r="O7246" t="str">
            <v>-</v>
          </cell>
        </row>
        <row r="7247">
          <cell r="O7247">
            <v>38480</v>
          </cell>
        </row>
        <row r="7248">
          <cell r="O7248" t="str">
            <v>-</v>
          </cell>
        </row>
        <row r="7249">
          <cell r="O7249">
            <v>38480</v>
          </cell>
        </row>
        <row r="7250">
          <cell r="O7250" t="str">
            <v>-</v>
          </cell>
        </row>
        <row r="7251">
          <cell r="O7251">
            <v>38480</v>
          </cell>
        </row>
        <row r="7252">
          <cell r="O7252" t="str">
            <v>-</v>
          </cell>
        </row>
        <row r="7253">
          <cell r="O7253">
            <v>38480</v>
          </cell>
        </row>
        <row r="7254">
          <cell r="O7254" t="str">
            <v>-</v>
          </cell>
        </row>
        <row r="7255">
          <cell r="O7255">
            <v>38480</v>
          </cell>
        </row>
        <row r="7256">
          <cell r="O7256" t="str">
            <v>-</v>
          </cell>
        </row>
        <row r="7257">
          <cell r="O7257">
            <v>38480</v>
          </cell>
        </row>
        <row r="7258">
          <cell r="O7258" t="str">
            <v>-</v>
          </cell>
        </row>
        <row r="7259">
          <cell r="O7259">
            <v>38480</v>
          </cell>
        </row>
        <row r="7260">
          <cell r="O7260" t="str">
            <v>-</v>
          </cell>
        </row>
        <row r="7261">
          <cell r="O7261">
            <v>38480</v>
          </cell>
        </row>
        <row r="7262">
          <cell r="O7262" t="str">
            <v>-</v>
          </cell>
        </row>
        <row r="7263">
          <cell r="O7263">
            <v>38480</v>
          </cell>
        </row>
        <row r="7264">
          <cell r="O7264" t="str">
            <v>-</v>
          </cell>
        </row>
        <row r="7265">
          <cell r="O7265" t="str">
            <v>T A121</v>
          </cell>
        </row>
        <row r="7266">
          <cell r="O7266">
            <v>38480</v>
          </cell>
        </row>
        <row r="7267">
          <cell r="O7267" t="str">
            <v>-</v>
          </cell>
        </row>
        <row r="7268">
          <cell r="O7268">
            <v>38480</v>
          </cell>
        </row>
        <row r="7269">
          <cell r="O7269" t="str">
            <v>-</v>
          </cell>
        </row>
        <row r="7270">
          <cell r="O7270">
            <v>38480</v>
          </cell>
        </row>
        <row r="7271">
          <cell r="O7271" t="str">
            <v>-</v>
          </cell>
        </row>
        <row r="7272">
          <cell r="O7272">
            <v>38480</v>
          </cell>
        </row>
        <row r="7273">
          <cell r="O7273" t="str">
            <v>-</v>
          </cell>
        </row>
        <row r="7274">
          <cell r="O7274">
            <v>38480</v>
          </cell>
        </row>
        <row r="7275">
          <cell r="O7275" t="str">
            <v>-</v>
          </cell>
        </row>
        <row r="7276">
          <cell r="O7276">
            <v>38480</v>
          </cell>
        </row>
        <row r="7277">
          <cell r="O7277" t="str">
            <v>-</v>
          </cell>
        </row>
        <row r="7278">
          <cell r="O7278">
            <v>38480</v>
          </cell>
        </row>
        <row r="7279">
          <cell r="O7279" t="str">
            <v>-</v>
          </cell>
        </row>
        <row r="7280">
          <cell r="O7280">
            <v>38480</v>
          </cell>
        </row>
        <row r="7281">
          <cell r="O7281" t="str">
            <v>-</v>
          </cell>
        </row>
        <row r="7282">
          <cell r="O7282">
            <v>38480</v>
          </cell>
        </row>
        <row r="7283">
          <cell r="O7283" t="str">
            <v>-</v>
          </cell>
        </row>
        <row r="7284">
          <cell r="O7284">
            <v>38480</v>
          </cell>
        </row>
        <row r="7285">
          <cell r="O7285" t="str">
            <v>-</v>
          </cell>
        </row>
        <row r="7286">
          <cell r="O7286">
            <v>38480</v>
          </cell>
        </row>
        <row r="7287">
          <cell r="O7287" t="str">
            <v>-</v>
          </cell>
        </row>
        <row r="7288">
          <cell r="O7288">
            <v>38480</v>
          </cell>
        </row>
        <row r="7289">
          <cell r="O7289" t="str">
            <v>-</v>
          </cell>
        </row>
        <row r="7290">
          <cell r="O7290">
            <v>38480</v>
          </cell>
        </row>
        <row r="7291">
          <cell r="O7291" t="str">
            <v>-</v>
          </cell>
        </row>
        <row r="7292">
          <cell r="O7292">
            <v>38480</v>
          </cell>
        </row>
        <row r="7293">
          <cell r="O7293" t="str">
            <v>-</v>
          </cell>
        </row>
        <row r="7294">
          <cell r="O7294">
            <v>38480</v>
          </cell>
        </row>
        <row r="7295">
          <cell r="O7295" t="str">
            <v>-</v>
          </cell>
        </row>
        <row r="7296">
          <cell r="O7296">
            <v>38480</v>
          </cell>
        </row>
        <row r="7297">
          <cell r="O7297" t="str">
            <v>-</v>
          </cell>
        </row>
        <row r="7298">
          <cell r="O7298">
            <v>38480</v>
          </cell>
        </row>
        <row r="7299">
          <cell r="O7299" t="str">
            <v>-</v>
          </cell>
        </row>
        <row r="7300">
          <cell r="O7300">
            <v>38480</v>
          </cell>
        </row>
        <row r="7301">
          <cell r="O7301" t="str">
            <v>-</v>
          </cell>
        </row>
        <row r="7302">
          <cell r="O7302">
            <v>38480</v>
          </cell>
        </row>
        <row r="7303">
          <cell r="O7303" t="str">
            <v>-</v>
          </cell>
        </row>
        <row r="7304">
          <cell r="O7304">
            <v>38480</v>
          </cell>
        </row>
        <row r="7305">
          <cell r="O7305" t="str">
            <v>-</v>
          </cell>
        </row>
        <row r="7306">
          <cell r="O7306">
            <v>38480</v>
          </cell>
        </row>
        <row r="7307">
          <cell r="O7307" t="str">
            <v>-</v>
          </cell>
        </row>
        <row r="7308">
          <cell r="O7308">
            <v>38480</v>
          </cell>
        </row>
        <row r="7309">
          <cell r="O7309" t="str">
            <v>-</v>
          </cell>
        </row>
        <row r="7310">
          <cell r="O7310">
            <v>38480</v>
          </cell>
        </row>
        <row r="7311">
          <cell r="O7311" t="str">
            <v>-</v>
          </cell>
        </row>
        <row r="7312">
          <cell r="O7312">
            <v>38480</v>
          </cell>
        </row>
        <row r="7313">
          <cell r="O7313" t="str">
            <v>-</v>
          </cell>
        </row>
        <row r="7314">
          <cell r="O7314">
            <v>38480</v>
          </cell>
        </row>
        <row r="7315">
          <cell r="O7315" t="str">
            <v>-</v>
          </cell>
        </row>
        <row r="7316">
          <cell r="O7316">
            <v>38480</v>
          </cell>
        </row>
        <row r="7317">
          <cell r="O7317" t="str">
            <v>-</v>
          </cell>
        </row>
        <row r="7318">
          <cell r="O7318" t="str">
            <v>T A121</v>
          </cell>
        </row>
        <row r="7319">
          <cell r="O7319">
            <v>38480</v>
          </cell>
        </row>
        <row r="7320">
          <cell r="O7320" t="str">
            <v>-</v>
          </cell>
        </row>
        <row r="7321">
          <cell r="O7321">
            <v>38480</v>
          </cell>
        </row>
        <row r="7322">
          <cell r="O7322" t="str">
            <v>-</v>
          </cell>
        </row>
        <row r="7323">
          <cell r="O7323">
            <v>38480</v>
          </cell>
        </row>
        <row r="7324">
          <cell r="O7324" t="str">
            <v>-</v>
          </cell>
        </row>
        <row r="7325">
          <cell r="O7325">
            <v>38480</v>
          </cell>
        </row>
        <row r="7326">
          <cell r="O7326" t="str">
            <v>-</v>
          </cell>
        </row>
        <row r="7327">
          <cell r="O7327">
            <v>38480</v>
          </cell>
        </row>
        <row r="7328">
          <cell r="O7328" t="str">
            <v>-</v>
          </cell>
        </row>
        <row r="7329">
          <cell r="O7329">
            <v>38480</v>
          </cell>
        </row>
        <row r="7330">
          <cell r="O7330" t="str">
            <v>-</v>
          </cell>
        </row>
        <row r="7331">
          <cell r="O7331">
            <v>38480</v>
          </cell>
        </row>
        <row r="7332">
          <cell r="O7332" t="str">
            <v>-</v>
          </cell>
        </row>
        <row r="7333">
          <cell r="O7333">
            <v>38487</v>
          </cell>
        </row>
        <row r="7334">
          <cell r="O7334" t="str">
            <v>-</v>
          </cell>
        </row>
        <row r="7335">
          <cell r="O7335">
            <v>38487</v>
          </cell>
        </row>
        <row r="7336">
          <cell r="O7336" t="str">
            <v>-</v>
          </cell>
        </row>
        <row r="7337">
          <cell r="O7337">
            <v>38487</v>
          </cell>
        </row>
        <row r="7338">
          <cell r="O7338" t="str">
            <v>-</v>
          </cell>
        </row>
        <row r="7339">
          <cell r="O7339">
            <v>38487</v>
          </cell>
        </row>
        <row r="7340">
          <cell r="O7340" t="str">
            <v>-</v>
          </cell>
        </row>
        <row r="7341">
          <cell r="O7341">
            <v>38487</v>
          </cell>
        </row>
        <row r="7342">
          <cell r="O7342" t="str">
            <v>-</v>
          </cell>
        </row>
        <row r="7343">
          <cell r="O7343">
            <v>38487</v>
          </cell>
        </row>
        <row r="7344">
          <cell r="O7344" t="str">
            <v>-</v>
          </cell>
        </row>
        <row r="7345">
          <cell r="O7345">
            <v>38487</v>
          </cell>
        </row>
        <row r="7346">
          <cell r="O7346" t="str">
            <v>-</v>
          </cell>
        </row>
        <row r="7347">
          <cell r="O7347">
            <v>38487</v>
          </cell>
        </row>
        <row r="7348">
          <cell r="O7348" t="str">
            <v>-</v>
          </cell>
        </row>
        <row r="7349">
          <cell r="O7349">
            <v>38487</v>
          </cell>
        </row>
        <row r="7350">
          <cell r="O7350" t="str">
            <v>-</v>
          </cell>
        </row>
        <row r="7351">
          <cell r="O7351">
            <v>38487</v>
          </cell>
        </row>
        <row r="7352">
          <cell r="O7352" t="str">
            <v>-</v>
          </cell>
        </row>
        <row r="7353">
          <cell r="O7353">
            <v>38487</v>
          </cell>
        </row>
        <row r="7354">
          <cell r="O7354" t="str">
            <v>-</v>
          </cell>
        </row>
        <row r="7355">
          <cell r="O7355">
            <v>38487</v>
          </cell>
        </row>
        <row r="7356">
          <cell r="O7356" t="str">
            <v>-</v>
          </cell>
        </row>
        <row r="7357">
          <cell r="O7357">
            <v>38487</v>
          </cell>
        </row>
        <row r="7358">
          <cell r="O7358" t="str">
            <v>-</v>
          </cell>
        </row>
        <row r="7359">
          <cell r="O7359">
            <v>38487</v>
          </cell>
        </row>
        <row r="7360">
          <cell r="O7360" t="str">
            <v>-</v>
          </cell>
        </row>
        <row r="7361">
          <cell r="O7361">
            <v>38487</v>
          </cell>
        </row>
        <row r="7362">
          <cell r="O7362" t="str">
            <v>-</v>
          </cell>
        </row>
        <row r="7363">
          <cell r="O7363">
            <v>38487</v>
          </cell>
        </row>
        <row r="7364">
          <cell r="O7364" t="str">
            <v>-</v>
          </cell>
        </row>
        <row r="7365">
          <cell r="O7365">
            <v>38487</v>
          </cell>
        </row>
        <row r="7366">
          <cell r="O7366" t="str">
            <v>-</v>
          </cell>
        </row>
        <row r="7367">
          <cell r="O7367">
            <v>38487</v>
          </cell>
        </row>
        <row r="7368">
          <cell r="O7368" t="str">
            <v>-</v>
          </cell>
        </row>
        <row r="7369">
          <cell r="O7369">
            <v>38487</v>
          </cell>
        </row>
        <row r="7370">
          <cell r="O7370" t="str">
            <v>-</v>
          </cell>
        </row>
        <row r="7371">
          <cell r="O7371" t="str">
            <v>T A121</v>
          </cell>
        </row>
        <row r="7372">
          <cell r="O7372">
            <v>38487</v>
          </cell>
        </row>
        <row r="7373">
          <cell r="O7373" t="str">
            <v>-</v>
          </cell>
        </row>
        <row r="7374">
          <cell r="O7374">
            <v>38487</v>
          </cell>
        </row>
        <row r="7375">
          <cell r="O7375" t="str">
            <v>-</v>
          </cell>
        </row>
        <row r="7376">
          <cell r="O7376">
            <v>38487</v>
          </cell>
        </row>
        <row r="7377">
          <cell r="O7377" t="str">
            <v>-</v>
          </cell>
        </row>
        <row r="7378">
          <cell r="O7378">
            <v>38487</v>
          </cell>
        </row>
        <row r="7379">
          <cell r="O7379" t="str">
            <v>-</v>
          </cell>
        </row>
        <row r="7380">
          <cell r="O7380">
            <v>38487</v>
          </cell>
        </row>
        <row r="7381">
          <cell r="O7381" t="str">
            <v>-</v>
          </cell>
        </row>
        <row r="7382">
          <cell r="O7382">
            <v>38487</v>
          </cell>
        </row>
        <row r="7383">
          <cell r="O7383" t="str">
            <v>-</v>
          </cell>
        </row>
        <row r="7384">
          <cell r="O7384">
            <v>38487</v>
          </cell>
        </row>
        <row r="7385">
          <cell r="O7385" t="str">
            <v>-</v>
          </cell>
        </row>
        <row r="7386">
          <cell r="O7386">
            <v>38487</v>
          </cell>
        </row>
        <row r="7387">
          <cell r="O7387" t="str">
            <v>-</v>
          </cell>
        </row>
        <row r="7388">
          <cell r="O7388">
            <v>38487</v>
          </cell>
        </row>
        <row r="7389">
          <cell r="O7389" t="str">
            <v>-</v>
          </cell>
        </row>
        <row r="7390">
          <cell r="O7390">
            <v>38487</v>
          </cell>
        </row>
        <row r="7391">
          <cell r="O7391" t="str">
            <v>-</v>
          </cell>
        </row>
        <row r="7392">
          <cell r="O7392">
            <v>38487</v>
          </cell>
        </row>
        <row r="7393">
          <cell r="O7393" t="str">
            <v>-</v>
          </cell>
        </row>
        <row r="7394">
          <cell r="O7394">
            <v>38487</v>
          </cell>
        </row>
        <row r="7395">
          <cell r="O7395" t="str">
            <v>-</v>
          </cell>
        </row>
        <row r="7396">
          <cell r="O7396">
            <v>38487</v>
          </cell>
        </row>
        <row r="7397">
          <cell r="O7397" t="str">
            <v>-</v>
          </cell>
        </row>
        <row r="7398">
          <cell r="O7398">
            <v>38487</v>
          </cell>
        </row>
        <row r="7399">
          <cell r="O7399" t="str">
            <v>-</v>
          </cell>
        </row>
        <row r="7400">
          <cell r="O7400">
            <v>38487</v>
          </cell>
        </row>
        <row r="7401">
          <cell r="O7401" t="str">
            <v>-</v>
          </cell>
        </row>
        <row r="7402">
          <cell r="O7402">
            <v>38487</v>
          </cell>
        </row>
        <row r="7403">
          <cell r="O7403" t="str">
            <v>-</v>
          </cell>
        </row>
        <row r="7404">
          <cell r="O7404">
            <v>38480</v>
          </cell>
        </row>
        <row r="7405">
          <cell r="O7405" t="str">
            <v>-</v>
          </cell>
        </row>
        <row r="7406">
          <cell r="O7406">
            <v>38497</v>
          </cell>
        </row>
        <row r="7407">
          <cell r="O7407" t="str">
            <v>-</v>
          </cell>
        </row>
        <row r="7408">
          <cell r="O7408">
            <v>38497</v>
          </cell>
        </row>
        <row r="7409">
          <cell r="O7409" t="str">
            <v>-</v>
          </cell>
        </row>
        <row r="7410">
          <cell r="O7410">
            <v>38497</v>
          </cell>
        </row>
        <row r="7411">
          <cell r="O7411" t="str">
            <v>-</v>
          </cell>
        </row>
        <row r="7412">
          <cell r="O7412">
            <v>38497</v>
          </cell>
        </row>
        <row r="7413">
          <cell r="O7413" t="str">
            <v>-</v>
          </cell>
        </row>
        <row r="7414">
          <cell r="O7414">
            <v>38497</v>
          </cell>
        </row>
        <row r="7415">
          <cell r="O7415" t="str">
            <v>-</v>
          </cell>
        </row>
        <row r="7416">
          <cell r="O7416">
            <v>38497</v>
          </cell>
        </row>
        <row r="7417">
          <cell r="O7417" t="str">
            <v>-</v>
          </cell>
        </row>
        <row r="7418">
          <cell r="O7418">
            <v>38497</v>
          </cell>
        </row>
        <row r="7419">
          <cell r="O7419" t="str">
            <v>-</v>
          </cell>
        </row>
        <row r="7420">
          <cell r="O7420">
            <v>38497</v>
          </cell>
        </row>
        <row r="7421">
          <cell r="O7421" t="str">
            <v>-</v>
          </cell>
        </row>
        <row r="7422">
          <cell r="O7422">
            <v>38497</v>
          </cell>
        </row>
        <row r="7423">
          <cell r="O7423" t="str">
            <v>-</v>
          </cell>
        </row>
        <row r="7424">
          <cell r="O7424" t="str">
            <v>T A121</v>
          </cell>
        </row>
        <row r="7425">
          <cell r="O7425">
            <v>38497</v>
          </cell>
        </row>
        <row r="7426">
          <cell r="O7426" t="str">
            <v>-</v>
          </cell>
        </row>
        <row r="7427">
          <cell r="O7427">
            <v>38497</v>
          </cell>
        </row>
        <row r="7428">
          <cell r="O7428" t="str">
            <v>-</v>
          </cell>
        </row>
        <row r="7429">
          <cell r="O7429">
            <v>38497</v>
          </cell>
        </row>
        <row r="7430">
          <cell r="O7430" t="str">
            <v>-</v>
          </cell>
        </row>
        <row r="7431">
          <cell r="O7431">
            <v>38497</v>
          </cell>
        </row>
        <row r="7432">
          <cell r="O7432" t="str">
            <v>-</v>
          </cell>
        </row>
        <row r="7433">
          <cell r="O7433">
            <v>38497</v>
          </cell>
        </row>
        <row r="7434">
          <cell r="O7434" t="str">
            <v>-</v>
          </cell>
        </row>
        <row r="7435">
          <cell r="O7435">
            <v>38497</v>
          </cell>
        </row>
        <row r="7436">
          <cell r="O7436" t="str">
            <v>-</v>
          </cell>
        </row>
        <row r="7437">
          <cell r="O7437">
            <v>38497</v>
          </cell>
        </row>
        <row r="7438">
          <cell r="O7438" t="str">
            <v>-</v>
          </cell>
        </row>
        <row r="7439">
          <cell r="O7439">
            <v>38497</v>
          </cell>
        </row>
        <row r="7440">
          <cell r="O7440" t="str">
            <v>-</v>
          </cell>
        </row>
        <row r="7441">
          <cell r="O7441">
            <v>38497</v>
          </cell>
        </row>
        <row r="7442">
          <cell r="O7442" t="str">
            <v>-</v>
          </cell>
        </row>
        <row r="7443">
          <cell r="O7443">
            <v>38497</v>
          </cell>
        </row>
        <row r="7444">
          <cell r="O7444" t="str">
            <v>-</v>
          </cell>
        </row>
        <row r="7445">
          <cell r="O7445">
            <v>38497</v>
          </cell>
        </row>
        <row r="7446">
          <cell r="O7446" t="str">
            <v>-</v>
          </cell>
        </row>
        <row r="7447">
          <cell r="O7447">
            <v>38497</v>
          </cell>
        </row>
        <row r="7448">
          <cell r="O7448" t="str">
            <v>-</v>
          </cell>
        </row>
        <row r="7449">
          <cell r="O7449">
            <v>38497</v>
          </cell>
        </row>
        <row r="7450">
          <cell r="O7450" t="str">
            <v>-</v>
          </cell>
        </row>
        <row r="7451">
          <cell r="O7451">
            <v>38497</v>
          </cell>
        </row>
        <row r="7452">
          <cell r="O7452" t="str">
            <v>-</v>
          </cell>
        </row>
        <row r="7453">
          <cell r="O7453">
            <v>38497</v>
          </cell>
        </row>
        <row r="7454">
          <cell r="O7454" t="str">
            <v>-</v>
          </cell>
        </row>
        <row r="7455">
          <cell r="O7455">
            <v>38497</v>
          </cell>
        </row>
        <row r="7456">
          <cell r="O7456" t="str">
            <v>-</v>
          </cell>
        </row>
        <row r="7457">
          <cell r="O7457">
            <v>38497</v>
          </cell>
        </row>
        <row r="7458">
          <cell r="O7458" t="str">
            <v>-</v>
          </cell>
        </row>
        <row r="7459">
          <cell r="O7459">
            <v>38497</v>
          </cell>
        </row>
        <row r="7460">
          <cell r="O7460" t="str">
            <v>-</v>
          </cell>
        </row>
        <row r="7461">
          <cell r="O7461">
            <v>38497</v>
          </cell>
        </row>
        <row r="7462">
          <cell r="O7462" t="str">
            <v>-</v>
          </cell>
        </row>
        <row r="7463">
          <cell r="O7463">
            <v>38497</v>
          </cell>
        </row>
        <row r="7464">
          <cell r="O7464" t="str">
            <v>-</v>
          </cell>
        </row>
        <row r="7465">
          <cell r="O7465">
            <v>38497</v>
          </cell>
        </row>
        <row r="7466">
          <cell r="O7466" t="str">
            <v>-</v>
          </cell>
        </row>
        <row r="7467">
          <cell r="O7467">
            <v>38497</v>
          </cell>
        </row>
        <row r="7468">
          <cell r="O7468" t="str">
            <v>-</v>
          </cell>
        </row>
        <row r="7469">
          <cell r="O7469">
            <v>38497</v>
          </cell>
        </row>
        <row r="7470">
          <cell r="O7470" t="str">
            <v>-</v>
          </cell>
        </row>
        <row r="7471">
          <cell r="O7471">
            <v>38497</v>
          </cell>
        </row>
        <row r="7472">
          <cell r="O7472" t="str">
            <v>-</v>
          </cell>
        </row>
        <row r="7473">
          <cell r="O7473">
            <v>38497</v>
          </cell>
        </row>
        <row r="7474">
          <cell r="O7474" t="str">
            <v>-</v>
          </cell>
        </row>
        <row r="7475">
          <cell r="O7475">
            <v>38497</v>
          </cell>
        </row>
        <row r="7476">
          <cell r="O7476" t="str">
            <v>-</v>
          </cell>
        </row>
        <row r="7477">
          <cell r="O7477" t="str">
            <v>T A121</v>
          </cell>
        </row>
        <row r="7478">
          <cell r="O7478">
            <v>38497</v>
          </cell>
        </row>
        <row r="7479">
          <cell r="O7479" t="str">
            <v>-</v>
          </cell>
        </row>
        <row r="7480">
          <cell r="O7480">
            <v>38497</v>
          </cell>
        </row>
        <row r="7481">
          <cell r="O7481" t="str">
            <v>-</v>
          </cell>
        </row>
        <row r="7482">
          <cell r="O7482">
            <v>38497</v>
          </cell>
        </row>
        <row r="7483">
          <cell r="O7483" t="str">
            <v>-</v>
          </cell>
        </row>
        <row r="7484">
          <cell r="O7484">
            <v>38497</v>
          </cell>
        </row>
        <row r="7485">
          <cell r="O7485" t="str">
            <v>-</v>
          </cell>
        </row>
        <row r="7486">
          <cell r="O7486">
            <v>38497</v>
          </cell>
        </row>
        <row r="7487">
          <cell r="O7487" t="str">
            <v>-</v>
          </cell>
        </row>
        <row r="7488">
          <cell r="O7488">
            <v>38497</v>
          </cell>
        </row>
        <row r="7489">
          <cell r="O7489" t="str">
            <v>-</v>
          </cell>
        </row>
        <row r="7490">
          <cell r="O7490">
            <v>38497</v>
          </cell>
        </row>
        <row r="7491">
          <cell r="O7491" t="str">
            <v>-</v>
          </cell>
        </row>
        <row r="7492">
          <cell r="O7492">
            <v>38497</v>
          </cell>
        </row>
        <row r="7493">
          <cell r="O7493" t="str">
            <v>-</v>
          </cell>
        </row>
        <row r="7494">
          <cell r="O7494">
            <v>38497</v>
          </cell>
        </row>
        <row r="7495">
          <cell r="O7495" t="str">
            <v>-</v>
          </cell>
        </row>
        <row r="7496">
          <cell r="O7496">
            <v>38497</v>
          </cell>
        </row>
        <row r="7497">
          <cell r="O7497" t="str">
            <v>-</v>
          </cell>
        </row>
        <row r="7498">
          <cell r="O7498">
            <v>38497</v>
          </cell>
        </row>
        <row r="7499">
          <cell r="O7499" t="str">
            <v>-</v>
          </cell>
        </row>
        <row r="7500">
          <cell r="O7500">
            <v>38497</v>
          </cell>
        </row>
        <row r="7501">
          <cell r="O7501" t="str">
            <v>-</v>
          </cell>
        </row>
        <row r="7502">
          <cell r="O7502">
            <v>38497</v>
          </cell>
        </row>
        <row r="7503">
          <cell r="O7503" t="str">
            <v>-</v>
          </cell>
        </row>
        <row r="7504">
          <cell r="O7504">
            <v>38497</v>
          </cell>
        </row>
        <row r="7505">
          <cell r="O7505" t="str">
            <v>-</v>
          </cell>
        </row>
        <row r="7506">
          <cell r="O7506">
            <v>38497</v>
          </cell>
        </row>
        <row r="7507">
          <cell r="O7507" t="str">
            <v>-</v>
          </cell>
        </row>
        <row r="7508">
          <cell r="O7508">
            <v>38497</v>
          </cell>
        </row>
        <row r="7509">
          <cell r="O7509" t="str">
            <v>-</v>
          </cell>
        </row>
        <row r="7510">
          <cell r="O7510">
            <v>38497</v>
          </cell>
        </row>
        <row r="7511">
          <cell r="O7511" t="str">
            <v>-</v>
          </cell>
        </row>
        <row r="7512">
          <cell r="O7512">
            <v>38497</v>
          </cell>
        </row>
        <row r="7513">
          <cell r="O7513" t="str">
            <v>-</v>
          </cell>
        </row>
        <row r="7514">
          <cell r="O7514">
            <v>38497</v>
          </cell>
        </row>
        <row r="7515">
          <cell r="O7515" t="str">
            <v>-</v>
          </cell>
        </row>
        <row r="7516">
          <cell r="O7516">
            <v>38497</v>
          </cell>
        </row>
        <row r="7517">
          <cell r="O7517" t="str">
            <v>-</v>
          </cell>
        </row>
        <row r="7518">
          <cell r="O7518">
            <v>38497</v>
          </cell>
        </row>
        <row r="7519">
          <cell r="O7519" t="str">
            <v>-</v>
          </cell>
        </row>
        <row r="7520">
          <cell r="O7520">
            <v>38497</v>
          </cell>
        </row>
        <row r="7521">
          <cell r="O7521" t="str">
            <v>-</v>
          </cell>
        </row>
        <row r="7522">
          <cell r="O7522">
            <v>38497</v>
          </cell>
        </row>
        <row r="7523">
          <cell r="O7523" t="str">
            <v>-</v>
          </cell>
        </row>
        <row r="7524">
          <cell r="O7524">
            <v>38497</v>
          </cell>
        </row>
        <row r="7525">
          <cell r="O7525" t="str">
            <v>-</v>
          </cell>
        </row>
        <row r="7526">
          <cell r="O7526">
            <v>38497</v>
          </cell>
        </row>
        <row r="7527">
          <cell r="O7527" t="str">
            <v>-</v>
          </cell>
        </row>
        <row r="7528">
          <cell r="O7528">
            <v>38497</v>
          </cell>
        </row>
        <row r="7529">
          <cell r="O7529" t="str">
            <v>-</v>
          </cell>
        </row>
        <row r="7530">
          <cell r="O7530" t="str">
            <v>T A121</v>
          </cell>
        </row>
        <row r="7531">
          <cell r="O7531">
            <v>38497</v>
          </cell>
        </row>
        <row r="7532">
          <cell r="O7532" t="str">
            <v>-</v>
          </cell>
        </row>
        <row r="7533">
          <cell r="O7533">
            <v>38497</v>
          </cell>
        </row>
        <row r="7534">
          <cell r="O7534" t="str">
            <v>-</v>
          </cell>
        </row>
        <row r="7535">
          <cell r="O7535">
            <v>38497</v>
          </cell>
        </row>
        <row r="7536">
          <cell r="O7536" t="str">
            <v>-</v>
          </cell>
        </row>
        <row r="7537">
          <cell r="O7537">
            <v>38497</v>
          </cell>
        </row>
        <row r="7538">
          <cell r="O7538" t="str">
            <v>-</v>
          </cell>
        </row>
        <row r="7539">
          <cell r="O7539">
            <v>38497</v>
          </cell>
        </row>
        <row r="7540">
          <cell r="O7540" t="str">
            <v>-</v>
          </cell>
        </row>
        <row r="7541">
          <cell r="O7541">
            <v>38497</v>
          </cell>
        </row>
        <row r="7542">
          <cell r="O7542" t="str">
            <v>-</v>
          </cell>
        </row>
        <row r="7543">
          <cell r="O7543">
            <v>38497</v>
          </cell>
        </row>
        <row r="7544">
          <cell r="O7544" t="str">
            <v>-</v>
          </cell>
        </row>
        <row r="7545">
          <cell r="O7545">
            <v>38497</v>
          </cell>
        </row>
        <row r="7546">
          <cell r="O7546" t="str">
            <v>-</v>
          </cell>
        </row>
        <row r="7547">
          <cell r="O7547">
            <v>38497</v>
          </cell>
        </row>
        <row r="7548">
          <cell r="O7548" t="str">
            <v>-</v>
          </cell>
        </row>
        <row r="7549">
          <cell r="O7549">
            <v>38497</v>
          </cell>
        </row>
        <row r="7550">
          <cell r="O7550" t="str">
            <v>-</v>
          </cell>
        </row>
        <row r="7551">
          <cell r="O7551">
            <v>38497</v>
          </cell>
        </row>
        <row r="7552">
          <cell r="O7552" t="str">
            <v>-</v>
          </cell>
        </row>
        <row r="7553">
          <cell r="O7553">
            <v>38497</v>
          </cell>
        </row>
        <row r="7554">
          <cell r="O7554" t="str">
            <v>-</v>
          </cell>
        </row>
        <row r="7555">
          <cell r="O7555">
            <v>38497</v>
          </cell>
        </row>
        <row r="7556">
          <cell r="O7556" t="str">
            <v>-</v>
          </cell>
        </row>
        <row r="7557">
          <cell r="O7557">
            <v>38497</v>
          </cell>
        </row>
        <row r="7558">
          <cell r="O7558" t="str">
            <v>-</v>
          </cell>
        </row>
        <row r="7559">
          <cell r="O7559">
            <v>38497</v>
          </cell>
        </row>
        <row r="7560">
          <cell r="O7560" t="str">
            <v>-</v>
          </cell>
        </row>
        <row r="7561">
          <cell r="O7561">
            <v>38497</v>
          </cell>
        </row>
        <row r="7562">
          <cell r="O7562" t="str">
            <v>-</v>
          </cell>
        </row>
        <row r="7563">
          <cell r="O7563">
            <v>38497</v>
          </cell>
        </row>
        <row r="7564">
          <cell r="O7564" t="str">
            <v>-</v>
          </cell>
        </row>
        <row r="7565">
          <cell r="O7565">
            <v>38497</v>
          </cell>
        </row>
        <row r="7566">
          <cell r="O7566" t="str">
            <v>-</v>
          </cell>
        </row>
        <row r="7567">
          <cell r="O7567">
            <v>38497</v>
          </cell>
        </row>
        <row r="7568">
          <cell r="O7568" t="str">
            <v>-</v>
          </cell>
        </row>
        <row r="7569">
          <cell r="O7569">
            <v>38497</v>
          </cell>
        </row>
        <row r="7570">
          <cell r="O7570" t="str">
            <v>-</v>
          </cell>
        </row>
        <row r="7571">
          <cell r="O7571">
            <v>38497</v>
          </cell>
        </row>
        <row r="7572">
          <cell r="O7572" t="str">
            <v>-</v>
          </cell>
        </row>
        <row r="7573">
          <cell r="O7573">
            <v>38497</v>
          </cell>
        </row>
        <row r="7574">
          <cell r="O7574" t="str">
            <v>-</v>
          </cell>
        </row>
        <row r="7575">
          <cell r="O7575">
            <v>38497</v>
          </cell>
        </row>
        <row r="7576">
          <cell r="O7576" t="str">
            <v>-</v>
          </cell>
        </row>
        <row r="7577">
          <cell r="O7577">
            <v>38497</v>
          </cell>
        </row>
        <row r="7578">
          <cell r="O7578" t="str">
            <v>-</v>
          </cell>
        </row>
        <row r="7579">
          <cell r="O7579">
            <v>38497</v>
          </cell>
        </row>
        <row r="7580">
          <cell r="O7580" t="str">
            <v>-</v>
          </cell>
        </row>
        <row r="7581">
          <cell r="O7581">
            <v>38497</v>
          </cell>
        </row>
        <row r="7582">
          <cell r="O7582" t="str">
            <v>-</v>
          </cell>
        </row>
        <row r="7583">
          <cell r="O7583" t="str">
            <v>T A121</v>
          </cell>
        </row>
        <row r="7584">
          <cell r="O7584">
            <v>38497</v>
          </cell>
        </row>
        <row r="7585">
          <cell r="O7585" t="str">
            <v>-</v>
          </cell>
        </row>
        <row r="7586">
          <cell r="O7586">
            <v>38497</v>
          </cell>
        </row>
        <row r="7587">
          <cell r="O7587" t="str">
            <v>-</v>
          </cell>
        </row>
        <row r="7588">
          <cell r="O7588">
            <v>38497</v>
          </cell>
        </row>
        <row r="7589">
          <cell r="O7589" t="str">
            <v>-</v>
          </cell>
        </row>
        <row r="7590">
          <cell r="O7590">
            <v>38497</v>
          </cell>
        </row>
        <row r="7591">
          <cell r="O7591" t="str">
            <v>-</v>
          </cell>
        </row>
        <row r="7592">
          <cell r="O7592">
            <v>38497</v>
          </cell>
        </row>
        <row r="7593">
          <cell r="O7593" t="str">
            <v>-</v>
          </cell>
        </row>
        <row r="7594">
          <cell r="O7594">
            <v>38497</v>
          </cell>
        </row>
        <row r="7595">
          <cell r="O7595" t="str">
            <v>-</v>
          </cell>
        </row>
        <row r="7596">
          <cell r="O7596">
            <v>38497</v>
          </cell>
        </row>
        <row r="7597">
          <cell r="O7597" t="str">
            <v>-</v>
          </cell>
        </row>
        <row r="7598">
          <cell r="O7598">
            <v>38502</v>
          </cell>
        </row>
        <row r="7599">
          <cell r="O7599" t="str">
            <v>-</v>
          </cell>
        </row>
        <row r="7600">
          <cell r="O7600">
            <v>38502</v>
          </cell>
        </row>
        <row r="7601">
          <cell r="O7601" t="str">
            <v>-</v>
          </cell>
        </row>
        <row r="7602">
          <cell r="O7602">
            <v>38502</v>
          </cell>
        </row>
        <row r="7603">
          <cell r="O7603" t="str">
            <v>-</v>
          </cell>
        </row>
        <row r="7604">
          <cell r="O7604">
            <v>38502</v>
          </cell>
        </row>
        <row r="7605">
          <cell r="O7605" t="str">
            <v>-</v>
          </cell>
        </row>
        <row r="7606">
          <cell r="O7606">
            <v>38502</v>
          </cell>
        </row>
        <row r="7607">
          <cell r="O7607" t="str">
            <v>-</v>
          </cell>
        </row>
        <row r="7608">
          <cell r="O7608">
            <v>38502</v>
          </cell>
        </row>
        <row r="7609">
          <cell r="O7609" t="str">
            <v>-</v>
          </cell>
        </row>
        <row r="7610">
          <cell r="O7610">
            <v>38502</v>
          </cell>
        </row>
        <row r="7611">
          <cell r="O7611" t="str">
            <v>-</v>
          </cell>
        </row>
        <row r="7612">
          <cell r="O7612">
            <v>38502</v>
          </cell>
        </row>
        <row r="7613">
          <cell r="O7613" t="str">
            <v>-</v>
          </cell>
        </row>
        <row r="7614">
          <cell r="O7614">
            <v>38502</v>
          </cell>
        </row>
        <row r="7615">
          <cell r="O7615" t="str">
            <v>-</v>
          </cell>
        </row>
        <row r="7616">
          <cell r="O7616">
            <v>38502</v>
          </cell>
        </row>
        <row r="7617">
          <cell r="O7617" t="str">
            <v>-</v>
          </cell>
        </row>
        <row r="7618">
          <cell r="O7618">
            <v>38502</v>
          </cell>
        </row>
        <row r="7619">
          <cell r="O7619" t="str">
            <v>-</v>
          </cell>
        </row>
        <row r="7620">
          <cell r="O7620">
            <v>38502</v>
          </cell>
        </row>
        <row r="7621">
          <cell r="O7621" t="str">
            <v>-</v>
          </cell>
        </row>
        <row r="7622">
          <cell r="O7622">
            <v>38502</v>
          </cell>
        </row>
        <row r="7623">
          <cell r="O7623" t="str">
            <v>-</v>
          </cell>
        </row>
        <row r="7624">
          <cell r="O7624">
            <v>38502</v>
          </cell>
        </row>
        <row r="7625">
          <cell r="O7625" t="str">
            <v>-</v>
          </cell>
        </row>
        <row r="7626">
          <cell r="O7626">
            <v>38502</v>
          </cell>
        </row>
        <row r="7627">
          <cell r="O7627" t="str">
            <v>-</v>
          </cell>
        </row>
        <row r="7628">
          <cell r="O7628">
            <v>38502</v>
          </cell>
        </row>
        <row r="7629">
          <cell r="O7629" t="str">
            <v>-</v>
          </cell>
        </row>
        <row r="7630">
          <cell r="O7630">
            <v>38502</v>
          </cell>
        </row>
        <row r="7631">
          <cell r="O7631" t="str">
            <v>-</v>
          </cell>
        </row>
        <row r="7632">
          <cell r="O7632">
            <v>38502</v>
          </cell>
        </row>
        <row r="7633">
          <cell r="O7633" t="str">
            <v>-</v>
          </cell>
        </row>
        <row r="7634">
          <cell r="O7634">
            <v>38502</v>
          </cell>
        </row>
        <row r="7635">
          <cell r="O7635" t="str">
            <v>-</v>
          </cell>
        </row>
        <row r="7636">
          <cell r="O7636" t="str">
            <v>T A121</v>
          </cell>
        </row>
        <row r="7637">
          <cell r="O7637">
            <v>38502</v>
          </cell>
        </row>
        <row r="7638">
          <cell r="O7638" t="str">
            <v>-</v>
          </cell>
        </row>
        <row r="7639">
          <cell r="O7639">
            <v>38502</v>
          </cell>
        </row>
        <row r="7640">
          <cell r="O7640" t="str">
            <v>-</v>
          </cell>
        </row>
        <row r="7641">
          <cell r="O7641">
            <v>38502</v>
          </cell>
        </row>
        <row r="7642">
          <cell r="O7642" t="str">
            <v>-</v>
          </cell>
        </row>
        <row r="7643">
          <cell r="O7643">
            <v>38502</v>
          </cell>
        </row>
        <row r="7644">
          <cell r="O7644" t="str">
            <v>-</v>
          </cell>
        </row>
        <row r="7645">
          <cell r="O7645">
            <v>38502</v>
          </cell>
        </row>
        <row r="7646">
          <cell r="O7646" t="str">
            <v>-</v>
          </cell>
        </row>
        <row r="7647">
          <cell r="O7647">
            <v>38502</v>
          </cell>
        </row>
        <row r="7648">
          <cell r="O7648" t="str">
            <v>-</v>
          </cell>
        </row>
        <row r="7649">
          <cell r="O7649">
            <v>38502</v>
          </cell>
        </row>
        <row r="7650">
          <cell r="O7650" t="str">
            <v>-</v>
          </cell>
        </row>
        <row r="7651">
          <cell r="O7651">
            <v>38502</v>
          </cell>
        </row>
        <row r="7652">
          <cell r="O7652" t="str">
            <v>-</v>
          </cell>
        </row>
        <row r="7653">
          <cell r="O7653">
            <v>38502</v>
          </cell>
        </row>
        <row r="7654">
          <cell r="O7654" t="str">
            <v>-</v>
          </cell>
        </row>
        <row r="7655">
          <cell r="O7655">
            <v>38502</v>
          </cell>
        </row>
        <row r="7656">
          <cell r="O7656" t="str">
            <v>-</v>
          </cell>
        </row>
        <row r="7657">
          <cell r="O7657">
            <v>38502</v>
          </cell>
        </row>
        <row r="7658">
          <cell r="O7658" t="str">
            <v>-</v>
          </cell>
        </row>
        <row r="7659">
          <cell r="O7659">
            <v>38502</v>
          </cell>
        </row>
        <row r="7660">
          <cell r="O7660" t="str">
            <v>-</v>
          </cell>
        </row>
        <row r="7661">
          <cell r="O7661">
            <v>38502</v>
          </cell>
        </row>
        <row r="7662">
          <cell r="O7662" t="str">
            <v>-</v>
          </cell>
        </row>
        <row r="7663">
          <cell r="O7663">
            <v>38502</v>
          </cell>
        </row>
        <row r="7664">
          <cell r="O7664" t="str">
            <v>-</v>
          </cell>
        </row>
        <row r="7665">
          <cell r="O7665">
            <v>38502</v>
          </cell>
        </row>
        <row r="7666">
          <cell r="O7666" t="str">
            <v>-</v>
          </cell>
        </row>
        <row r="7667">
          <cell r="O7667">
            <v>38502</v>
          </cell>
        </row>
        <row r="7668">
          <cell r="O7668" t="str">
            <v>-</v>
          </cell>
        </row>
        <row r="7669">
          <cell r="O7669">
            <v>38502</v>
          </cell>
        </row>
        <row r="7670">
          <cell r="O7670" t="str">
            <v>-</v>
          </cell>
        </row>
        <row r="7671">
          <cell r="O7671">
            <v>38502</v>
          </cell>
        </row>
        <row r="7672">
          <cell r="O7672" t="str">
            <v>-</v>
          </cell>
        </row>
        <row r="7673">
          <cell r="O7673">
            <v>38502</v>
          </cell>
        </row>
        <row r="7674">
          <cell r="O7674" t="str">
            <v>-</v>
          </cell>
        </row>
        <row r="7675">
          <cell r="O7675">
            <v>38502</v>
          </cell>
        </row>
        <row r="7676">
          <cell r="O7676" t="str">
            <v>-</v>
          </cell>
        </row>
        <row r="7677">
          <cell r="O7677">
            <v>38502</v>
          </cell>
        </row>
        <row r="7678">
          <cell r="O7678" t="str">
            <v>-</v>
          </cell>
        </row>
        <row r="7679">
          <cell r="O7679">
            <v>38502</v>
          </cell>
        </row>
        <row r="7680">
          <cell r="O7680" t="str">
            <v>-</v>
          </cell>
        </row>
        <row r="7681">
          <cell r="O7681">
            <v>38502</v>
          </cell>
        </row>
        <row r="7682">
          <cell r="O7682" t="str">
            <v>-</v>
          </cell>
        </row>
        <row r="7683">
          <cell r="O7683">
            <v>38502</v>
          </cell>
        </row>
        <row r="7684">
          <cell r="O7684" t="str">
            <v>-</v>
          </cell>
        </row>
        <row r="7685">
          <cell r="O7685">
            <v>38502</v>
          </cell>
        </row>
        <row r="7686">
          <cell r="O7686" t="str">
            <v>-</v>
          </cell>
        </row>
        <row r="7687">
          <cell r="O7687">
            <v>38502</v>
          </cell>
        </row>
        <row r="7688">
          <cell r="O7688" t="str">
            <v>-</v>
          </cell>
        </row>
        <row r="7689">
          <cell r="O7689" t="str">
            <v>T A121</v>
          </cell>
        </row>
        <row r="7690">
          <cell r="O7690">
            <v>38502</v>
          </cell>
        </row>
        <row r="7691">
          <cell r="O7691" t="str">
            <v>-</v>
          </cell>
        </row>
        <row r="7692">
          <cell r="O7692">
            <v>38502</v>
          </cell>
        </row>
        <row r="7693">
          <cell r="O7693" t="str">
            <v>-</v>
          </cell>
        </row>
        <row r="7694">
          <cell r="O7694">
            <v>38502</v>
          </cell>
        </row>
        <row r="7695">
          <cell r="O7695" t="str">
            <v>-</v>
          </cell>
        </row>
        <row r="7696">
          <cell r="O7696">
            <v>38502</v>
          </cell>
        </row>
        <row r="7697">
          <cell r="O7697" t="str">
            <v>-</v>
          </cell>
        </row>
        <row r="7698">
          <cell r="O7698">
            <v>38502</v>
          </cell>
        </row>
        <row r="7699">
          <cell r="O7699" t="str">
            <v>-</v>
          </cell>
        </row>
        <row r="7700">
          <cell r="O7700">
            <v>38502</v>
          </cell>
        </row>
        <row r="7701">
          <cell r="O7701" t="str">
            <v>-</v>
          </cell>
        </row>
        <row r="7702">
          <cell r="O7702">
            <v>38502</v>
          </cell>
        </row>
        <row r="7703">
          <cell r="O7703" t="str">
            <v>-</v>
          </cell>
        </row>
        <row r="7704">
          <cell r="O7704">
            <v>38502</v>
          </cell>
        </row>
        <row r="7705">
          <cell r="O7705" t="str">
            <v>-</v>
          </cell>
        </row>
        <row r="7706">
          <cell r="O7706">
            <v>38502</v>
          </cell>
        </row>
        <row r="7707">
          <cell r="O7707" t="str">
            <v>-</v>
          </cell>
        </row>
        <row r="7708">
          <cell r="O7708">
            <v>38502</v>
          </cell>
        </row>
        <row r="7709">
          <cell r="O7709" t="str">
            <v>-</v>
          </cell>
        </row>
        <row r="7710">
          <cell r="O7710">
            <v>38502</v>
          </cell>
        </row>
        <row r="7711">
          <cell r="O7711" t="str">
            <v>-</v>
          </cell>
        </row>
        <row r="7712">
          <cell r="O7712">
            <v>38502</v>
          </cell>
        </row>
        <row r="7713">
          <cell r="O7713" t="str">
            <v>-</v>
          </cell>
        </row>
        <row r="7714">
          <cell r="O7714">
            <v>38502</v>
          </cell>
        </row>
        <row r="7715">
          <cell r="O7715" t="str">
            <v>-</v>
          </cell>
        </row>
        <row r="7716">
          <cell r="O7716">
            <v>38502</v>
          </cell>
        </row>
        <row r="7717">
          <cell r="O7717" t="str">
            <v>-</v>
          </cell>
        </row>
        <row r="7718">
          <cell r="O7718">
            <v>38502</v>
          </cell>
        </row>
        <row r="7719">
          <cell r="O7719" t="str">
            <v>-</v>
          </cell>
        </row>
        <row r="7720">
          <cell r="O7720">
            <v>38502</v>
          </cell>
        </row>
        <row r="7721">
          <cell r="O7721" t="str">
            <v>-</v>
          </cell>
        </row>
        <row r="7722">
          <cell r="O7722">
            <v>38502</v>
          </cell>
        </row>
        <row r="7723">
          <cell r="O7723" t="str">
            <v>-</v>
          </cell>
        </row>
        <row r="7724">
          <cell r="O7724">
            <v>38502</v>
          </cell>
        </row>
        <row r="7725">
          <cell r="O7725" t="str">
            <v>-</v>
          </cell>
        </row>
        <row r="7726">
          <cell r="O7726">
            <v>38502</v>
          </cell>
        </row>
        <row r="7727">
          <cell r="O7727" t="str">
            <v>-</v>
          </cell>
        </row>
        <row r="7728">
          <cell r="O7728">
            <v>38502</v>
          </cell>
        </row>
        <row r="7729">
          <cell r="O7729" t="str">
            <v>-</v>
          </cell>
        </row>
        <row r="7730">
          <cell r="O7730">
            <v>38502</v>
          </cell>
        </row>
        <row r="7731">
          <cell r="O7731" t="str">
            <v>-</v>
          </cell>
        </row>
        <row r="7732">
          <cell r="O7732">
            <v>38502</v>
          </cell>
        </row>
        <row r="7733">
          <cell r="O7733" t="str">
            <v>-</v>
          </cell>
        </row>
        <row r="7734">
          <cell r="O7734">
            <v>38502</v>
          </cell>
        </row>
        <row r="7735">
          <cell r="O7735" t="str">
            <v>-</v>
          </cell>
        </row>
        <row r="7736">
          <cell r="O7736">
            <v>38502</v>
          </cell>
        </row>
        <row r="7737">
          <cell r="O7737" t="str">
            <v>-</v>
          </cell>
        </row>
        <row r="7738">
          <cell r="O7738">
            <v>38502</v>
          </cell>
        </row>
        <row r="7739">
          <cell r="O7739" t="str">
            <v>-</v>
          </cell>
        </row>
        <row r="7740">
          <cell r="O7740">
            <v>38502</v>
          </cell>
        </row>
        <row r="7741">
          <cell r="O7741" t="str">
            <v>-</v>
          </cell>
        </row>
        <row r="7742">
          <cell r="O7742" t="str">
            <v>T A121</v>
          </cell>
        </row>
        <row r="7743">
          <cell r="O7743">
            <v>38502</v>
          </cell>
        </row>
        <row r="7744">
          <cell r="O7744" t="str">
            <v>-</v>
          </cell>
        </row>
        <row r="7745">
          <cell r="O7745">
            <v>38502</v>
          </cell>
        </row>
        <row r="7746">
          <cell r="O7746" t="str">
            <v>-</v>
          </cell>
        </row>
        <row r="7747">
          <cell r="O7747">
            <v>38502</v>
          </cell>
        </row>
        <row r="7748">
          <cell r="O7748" t="str">
            <v>-</v>
          </cell>
        </row>
        <row r="7749">
          <cell r="O7749">
            <v>38502</v>
          </cell>
        </row>
        <row r="7750">
          <cell r="O7750" t="str">
            <v>-</v>
          </cell>
        </row>
        <row r="7751">
          <cell r="O7751">
            <v>38502</v>
          </cell>
        </row>
        <row r="7752">
          <cell r="O7752" t="str">
            <v>-</v>
          </cell>
        </row>
        <row r="7753">
          <cell r="O7753">
            <v>38502</v>
          </cell>
        </row>
        <row r="7754">
          <cell r="O7754" t="str">
            <v>-</v>
          </cell>
        </row>
        <row r="7755">
          <cell r="O7755">
            <v>38502</v>
          </cell>
        </row>
        <row r="7756">
          <cell r="O7756" t="str">
            <v>-</v>
          </cell>
        </row>
        <row r="7757">
          <cell r="O7757">
            <v>38502</v>
          </cell>
        </row>
        <row r="7758">
          <cell r="O7758" t="str">
            <v>-</v>
          </cell>
        </row>
        <row r="7759">
          <cell r="O7759">
            <v>38502</v>
          </cell>
        </row>
        <row r="7760">
          <cell r="O7760" t="str">
            <v>-</v>
          </cell>
        </row>
        <row r="7761">
          <cell r="O7761">
            <v>38502</v>
          </cell>
        </row>
        <row r="7762">
          <cell r="O7762" t="str">
            <v>-</v>
          </cell>
        </row>
        <row r="7763">
          <cell r="O7763">
            <v>38502</v>
          </cell>
        </row>
        <row r="7764">
          <cell r="O7764" t="str">
            <v>-</v>
          </cell>
        </row>
        <row r="7765">
          <cell r="O7765">
            <v>38502</v>
          </cell>
        </row>
        <row r="7766">
          <cell r="O7766" t="str">
            <v>-</v>
          </cell>
        </row>
        <row r="7767">
          <cell r="O7767">
            <v>38502</v>
          </cell>
        </row>
        <row r="7768">
          <cell r="O7768" t="str">
            <v>-</v>
          </cell>
        </row>
        <row r="7769">
          <cell r="O7769">
            <v>38503</v>
          </cell>
        </row>
        <row r="7770">
          <cell r="O7770" t="str">
            <v>-</v>
          </cell>
        </row>
        <row r="7771">
          <cell r="O7771">
            <v>38503</v>
          </cell>
        </row>
        <row r="7772">
          <cell r="O7772" t="str">
            <v>-</v>
          </cell>
        </row>
        <row r="7773">
          <cell r="O7773">
            <v>38503</v>
          </cell>
        </row>
        <row r="7774">
          <cell r="O7774" t="str">
            <v>-</v>
          </cell>
        </row>
        <row r="7775">
          <cell r="O7775">
            <v>38503</v>
          </cell>
        </row>
        <row r="7776">
          <cell r="O7776" t="str">
            <v>-</v>
          </cell>
        </row>
        <row r="7777">
          <cell r="O7777">
            <v>38503</v>
          </cell>
        </row>
        <row r="7778">
          <cell r="O7778" t="str">
            <v>-</v>
          </cell>
        </row>
        <row r="7779">
          <cell r="O7779">
            <v>38503</v>
          </cell>
        </row>
        <row r="7780">
          <cell r="O7780" t="str">
            <v>-</v>
          </cell>
        </row>
        <row r="7781">
          <cell r="O7781">
            <v>38503</v>
          </cell>
        </row>
        <row r="7782">
          <cell r="O7782" t="str">
            <v>-</v>
          </cell>
        </row>
        <row r="7783">
          <cell r="O7783">
            <v>38503</v>
          </cell>
        </row>
        <row r="7784">
          <cell r="O7784" t="str">
            <v>-</v>
          </cell>
        </row>
        <row r="7785">
          <cell r="O7785">
            <v>38503</v>
          </cell>
        </row>
        <row r="7786">
          <cell r="O7786" t="str">
            <v>-</v>
          </cell>
        </row>
        <row r="7787">
          <cell r="O7787">
            <v>38503</v>
          </cell>
        </row>
        <row r="7788">
          <cell r="O7788" t="str">
            <v>-</v>
          </cell>
        </row>
        <row r="7789">
          <cell r="O7789">
            <v>38503</v>
          </cell>
        </row>
        <row r="7790">
          <cell r="O7790" t="str">
            <v>-</v>
          </cell>
        </row>
        <row r="7791">
          <cell r="O7791">
            <v>38503</v>
          </cell>
        </row>
        <row r="7792">
          <cell r="O7792" t="str">
            <v>-</v>
          </cell>
        </row>
        <row r="7793">
          <cell r="O7793">
            <v>38503</v>
          </cell>
        </row>
        <row r="7794">
          <cell r="O7794" t="str">
            <v>-</v>
          </cell>
        </row>
        <row r="7795">
          <cell r="O7795" t="str">
            <v>T A121</v>
          </cell>
        </row>
        <row r="7796">
          <cell r="O7796">
            <v>38503</v>
          </cell>
        </row>
        <row r="7797">
          <cell r="O7797" t="str">
            <v>-</v>
          </cell>
        </row>
        <row r="7798">
          <cell r="O7798">
            <v>38503</v>
          </cell>
        </row>
        <row r="7799">
          <cell r="O7799" t="str">
            <v>-</v>
          </cell>
        </row>
        <row r="7800">
          <cell r="O7800">
            <v>38503</v>
          </cell>
        </row>
        <row r="7801">
          <cell r="O7801" t="str">
            <v>-</v>
          </cell>
        </row>
        <row r="7802">
          <cell r="O7802">
            <v>38503</v>
          </cell>
        </row>
        <row r="7803">
          <cell r="O7803" t="str">
            <v>-</v>
          </cell>
        </row>
        <row r="7804">
          <cell r="O7804">
            <v>38503</v>
          </cell>
        </row>
        <row r="7805">
          <cell r="O7805" t="str">
            <v>-</v>
          </cell>
        </row>
        <row r="7806">
          <cell r="O7806">
            <v>38503</v>
          </cell>
        </row>
        <row r="7807">
          <cell r="O7807" t="str">
            <v>-</v>
          </cell>
        </row>
        <row r="7808">
          <cell r="O7808">
            <v>38503</v>
          </cell>
        </row>
        <row r="7809">
          <cell r="O7809" t="str">
            <v>-</v>
          </cell>
        </row>
        <row r="7810">
          <cell r="O7810">
            <v>38503</v>
          </cell>
        </row>
        <row r="7811">
          <cell r="O7811" t="str">
            <v>-</v>
          </cell>
        </row>
        <row r="7812">
          <cell r="O7812">
            <v>38503</v>
          </cell>
        </row>
        <row r="7813">
          <cell r="O7813" t="str">
            <v>-</v>
          </cell>
        </row>
        <row r="7814">
          <cell r="O7814">
            <v>38503</v>
          </cell>
        </row>
        <row r="7815">
          <cell r="O7815" t="str">
            <v>-</v>
          </cell>
        </row>
        <row r="7816">
          <cell r="O7816">
            <v>38503</v>
          </cell>
        </row>
        <row r="7817">
          <cell r="O7817" t="str">
            <v>-</v>
          </cell>
        </row>
        <row r="7818">
          <cell r="O7818">
            <v>38503</v>
          </cell>
        </row>
        <row r="7819">
          <cell r="O7819" t="str">
            <v>-</v>
          </cell>
        </row>
        <row r="7820">
          <cell r="O7820">
            <v>38503</v>
          </cell>
        </row>
        <row r="7821">
          <cell r="O7821" t="str">
            <v>-</v>
          </cell>
        </row>
        <row r="7822">
          <cell r="O7822">
            <v>38503</v>
          </cell>
        </row>
        <row r="7823">
          <cell r="O7823" t="str">
            <v>-</v>
          </cell>
        </row>
        <row r="7824">
          <cell r="O7824">
            <v>38503</v>
          </cell>
        </row>
        <row r="7825">
          <cell r="O7825" t="str">
            <v>-</v>
          </cell>
        </row>
        <row r="7826">
          <cell r="O7826">
            <v>38503</v>
          </cell>
        </row>
        <row r="7827">
          <cell r="O7827" t="str">
            <v>-</v>
          </cell>
        </row>
        <row r="7828">
          <cell r="O7828">
            <v>38503</v>
          </cell>
        </row>
        <row r="7829">
          <cell r="O7829" t="str">
            <v>-</v>
          </cell>
        </row>
        <row r="7830">
          <cell r="O7830">
            <v>38503</v>
          </cell>
        </row>
        <row r="7831">
          <cell r="O7831" t="str">
            <v>-</v>
          </cell>
        </row>
        <row r="7832">
          <cell r="O7832">
            <v>38503</v>
          </cell>
        </row>
        <row r="7833">
          <cell r="O7833" t="str">
            <v>-</v>
          </cell>
        </row>
        <row r="7834">
          <cell r="O7834">
            <v>38503</v>
          </cell>
        </row>
        <row r="7835">
          <cell r="O7835" t="str">
            <v>-</v>
          </cell>
        </row>
        <row r="7836">
          <cell r="O7836">
            <v>38503</v>
          </cell>
        </row>
        <row r="7837">
          <cell r="O7837" t="str">
            <v>-</v>
          </cell>
        </row>
        <row r="7838">
          <cell r="O7838">
            <v>38503</v>
          </cell>
        </row>
        <row r="7839">
          <cell r="O7839" t="str">
            <v>-</v>
          </cell>
        </row>
        <row r="7840">
          <cell r="O7840">
            <v>38509</v>
          </cell>
        </row>
        <row r="7841">
          <cell r="O7841" t="str">
            <v>-</v>
          </cell>
        </row>
        <row r="7842">
          <cell r="O7842">
            <v>38509</v>
          </cell>
        </row>
        <row r="7843">
          <cell r="O7843" t="str">
            <v>-</v>
          </cell>
        </row>
        <row r="7844">
          <cell r="O7844">
            <v>38509</v>
          </cell>
        </row>
        <row r="7845">
          <cell r="O7845" t="str">
            <v>-</v>
          </cell>
        </row>
        <row r="7846">
          <cell r="O7846">
            <v>38509</v>
          </cell>
        </row>
        <row r="7847">
          <cell r="O7847" t="str">
            <v>-</v>
          </cell>
        </row>
        <row r="7848">
          <cell r="O7848" t="str">
            <v>T A121</v>
          </cell>
        </row>
        <row r="7849">
          <cell r="O7849">
            <v>38509</v>
          </cell>
        </row>
        <row r="7850">
          <cell r="O7850" t="str">
            <v>-</v>
          </cell>
        </row>
        <row r="7851">
          <cell r="O7851">
            <v>38509</v>
          </cell>
        </row>
        <row r="7852">
          <cell r="O7852" t="str">
            <v>-</v>
          </cell>
        </row>
        <row r="7853">
          <cell r="O7853">
            <v>38509</v>
          </cell>
        </row>
        <row r="7854">
          <cell r="O7854" t="str">
            <v>-</v>
          </cell>
        </row>
        <row r="7855">
          <cell r="O7855">
            <v>38509</v>
          </cell>
        </row>
        <row r="7856">
          <cell r="O7856" t="str">
            <v>-</v>
          </cell>
        </row>
        <row r="7857">
          <cell r="O7857">
            <v>38509</v>
          </cell>
        </row>
        <row r="7858">
          <cell r="O7858" t="str">
            <v>-</v>
          </cell>
        </row>
        <row r="7859">
          <cell r="O7859">
            <v>38509</v>
          </cell>
        </row>
        <row r="7860">
          <cell r="O7860" t="str">
            <v>-</v>
          </cell>
        </row>
        <row r="7861">
          <cell r="O7861">
            <v>38509</v>
          </cell>
        </row>
        <row r="7862">
          <cell r="O7862" t="str">
            <v>-</v>
          </cell>
        </row>
        <row r="7863">
          <cell r="O7863">
            <v>38509</v>
          </cell>
        </row>
        <row r="7864">
          <cell r="O7864" t="str">
            <v>-</v>
          </cell>
        </row>
        <row r="7865">
          <cell r="O7865">
            <v>38509</v>
          </cell>
        </row>
        <row r="7866">
          <cell r="O7866" t="str">
            <v>-</v>
          </cell>
        </row>
        <row r="7867">
          <cell r="O7867">
            <v>38509</v>
          </cell>
        </row>
        <row r="7868">
          <cell r="O7868" t="str">
            <v>-</v>
          </cell>
        </row>
        <row r="7869">
          <cell r="O7869">
            <v>38509</v>
          </cell>
        </row>
        <row r="7870">
          <cell r="O7870" t="str">
            <v>-</v>
          </cell>
        </row>
        <row r="7871">
          <cell r="O7871">
            <v>38509</v>
          </cell>
        </row>
        <row r="7872">
          <cell r="O7872" t="str">
            <v>-</v>
          </cell>
        </row>
        <row r="7873">
          <cell r="O7873">
            <v>38509</v>
          </cell>
        </row>
        <row r="7874">
          <cell r="O7874" t="str">
            <v>-</v>
          </cell>
        </row>
        <row r="7875">
          <cell r="O7875">
            <v>38509</v>
          </cell>
        </row>
        <row r="7876">
          <cell r="O7876" t="str">
            <v>-</v>
          </cell>
        </row>
        <row r="7877">
          <cell r="O7877">
            <v>38509</v>
          </cell>
        </row>
        <row r="7878">
          <cell r="O7878" t="str">
            <v>-</v>
          </cell>
        </row>
        <row r="7879">
          <cell r="O7879">
            <v>38509</v>
          </cell>
        </row>
        <row r="7880">
          <cell r="O7880" t="str">
            <v>-</v>
          </cell>
        </row>
        <row r="7881">
          <cell r="O7881">
            <v>38509</v>
          </cell>
        </row>
        <row r="7882">
          <cell r="O7882" t="str">
            <v>-</v>
          </cell>
        </row>
        <row r="7883">
          <cell r="O7883">
            <v>38509</v>
          </cell>
        </row>
        <row r="7884">
          <cell r="O7884" t="str">
            <v>-</v>
          </cell>
        </row>
        <row r="7885">
          <cell r="O7885">
            <v>38509</v>
          </cell>
        </row>
        <row r="7886">
          <cell r="O7886" t="str">
            <v>-</v>
          </cell>
        </row>
        <row r="7887">
          <cell r="O7887">
            <v>38509</v>
          </cell>
        </row>
        <row r="7888">
          <cell r="O7888" t="str">
            <v>-</v>
          </cell>
        </row>
        <row r="7889">
          <cell r="O7889">
            <v>38509</v>
          </cell>
        </row>
        <row r="7890">
          <cell r="O7890" t="str">
            <v>-</v>
          </cell>
        </row>
        <row r="7891">
          <cell r="O7891">
            <v>38509</v>
          </cell>
        </row>
        <row r="7892">
          <cell r="O7892" t="str">
            <v>-</v>
          </cell>
        </row>
        <row r="7893">
          <cell r="O7893">
            <v>38509</v>
          </cell>
        </row>
        <row r="7894">
          <cell r="O7894" t="str">
            <v>-</v>
          </cell>
        </row>
        <row r="7895">
          <cell r="O7895">
            <v>38519</v>
          </cell>
        </row>
        <row r="7896">
          <cell r="O7896" t="str">
            <v>-</v>
          </cell>
        </row>
        <row r="7897">
          <cell r="O7897">
            <v>38519</v>
          </cell>
        </row>
        <row r="7898">
          <cell r="O7898" t="str">
            <v>-</v>
          </cell>
        </row>
        <row r="7899">
          <cell r="O7899">
            <v>38518</v>
          </cell>
        </row>
        <row r="7900">
          <cell r="O7900" t="str">
            <v>-</v>
          </cell>
        </row>
        <row r="7901">
          <cell r="O7901" t="str">
            <v>T A121</v>
          </cell>
        </row>
        <row r="7902">
          <cell r="O7902">
            <v>38518</v>
          </cell>
        </row>
        <row r="7903">
          <cell r="O7903" t="str">
            <v>-</v>
          </cell>
        </row>
        <row r="7904">
          <cell r="O7904">
            <v>38518</v>
          </cell>
        </row>
        <row r="7905">
          <cell r="O7905" t="str">
            <v>-</v>
          </cell>
        </row>
        <row r="7906">
          <cell r="O7906">
            <v>38518</v>
          </cell>
        </row>
        <row r="7907">
          <cell r="O7907" t="str">
            <v>-</v>
          </cell>
        </row>
        <row r="7908">
          <cell r="O7908">
            <v>38518</v>
          </cell>
        </row>
        <row r="7909">
          <cell r="O7909" t="str">
            <v>-</v>
          </cell>
        </row>
        <row r="7910">
          <cell r="O7910">
            <v>38518</v>
          </cell>
        </row>
        <row r="7911">
          <cell r="O7911" t="str">
            <v>-</v>
          </cell>
        </row>
        <row r="7912">
          <cell r="O7912">
            <v>38518</v>
          </cell>
        </row>
        <row r="7913">
          <cell r="O7913" t="str">
            <v>-</v>
          </cell>
        </row>
        <row r="7914">
          <cell r="O7914">
            <v>38518</v>
          </cell>
        </row>
        <row r="7915">
          <cell r="O7915" t="str">
            <v>-</v>
          </cell>
        </row>
        <row r="7916">
          <cell r="O7916">
            <v>38518</v>
          </cell>
        </row>
        <row r="7917">
          <cell r="O7917" t="str">
            <v>-</v>
          </cell>
        </row>
        <row r="7918">
          <cell r="O7918">
            <v>38518</v>
          </cell>
        </row>
        <row r="7919">
          <cell r="O7919" t="str">
            <v>-</v>
          </cell>
        </row>
        <row r="7920">
          <cell r="O7920">
            <v>38518</v>
          </cell>
        </row>
        <row r="7921">
          <cell r="O7921" t="str">
            <v>-</v>
          </cell>
        </row>
        <row r="7922">
          <cell r="O7922">
            <v>38518</v>
          </cell>
        </row>
        <row r="7923">
          <cell r="O7923" t="str">
            <v>-</v>
          </cell>
        </row>
        <row r="7924">
          <cell r="O7924">
            <v>38518</v>
          </cell>
        </row>
        <row r="7925">
          <cell r="O7925" t="str">
            <v>-</v>
          </cell>
        </row>
        <row r="7926">
          <cell r="O7926">
            <v>38518</v>
          </cell>
        </row>
        <row r="7927">
          <cell r="O7927" t="str">
            <v>-</v>
          </cell>
        </row>
        <row r="7928">
          <cell r="O7928">
            <v>38519</v>
          </cell>
        </row>
        <row r="7929">
          <cell r="O7929" t="str">
            <v>-</v>
          </cell>
        </row>
        <row r="7930">
          <cell r="O7930">
            <v>38519</v>
          </cell>
        </row>
        <row r="7931">
          <cell r="O7931" t="str">
            <v>-</v>
          </cell>
        </row>
        <row r="7932">
          <cell r="O7932">
            <v>38518</v>
          </cell>
        </row>
        <row r="7933">
          <cell r="O7933" t="str">
            <v>-</v>
          </cell>
        </row>
        <row r="7934">
          <cell r="O7934">
            <v>38518</v>
          </cell>
        </row>
        <row r="7935">
          <cell r="O7935" t="str">
            <v>-</v>
          </cell>
        </row>
        <row r="7936">
          <cell r="O7936">
            <v>38518</v>
          </cell>
        </row>
        <row r="7937">
          <cell r="O7937" t="str">
            <v>-</v>
          </cell>
        </row>
        <row r="7938">
          <cell r="O7938">
            <v>36693</v>
          </cell>
        </row>
        <row r="7939">
          <cell r="O7939" t="str">
            <v>-</v>
          </cell>
        </row>
        <row r="7940">
          <cell r="O7940">
            <v>36693</v>
          </cell>
        </row>
        <row r="7941">
          <cell r="O7941" t="str">
            <v>-</v>
          </cell>
        </row>
        <row r="7942">
          <cell r="O7942">
            <v>36693</v>
          </cell>
        </row>
        <row r="7943">
          <cell r="O7943" t="str">
            <v>-</v>
          </cell>
        </row>
        <row r="7944">
          <cell r="O7944">
            <v>36693</v>
          </cell>
        </row>
        <row r="7945">
          <cell r="O7945" t="str">
            <v>-</v>
          </cell>
        </row>
        <row r="7946">
          <cell r="O7946">
            <v>36693</v>
          </cell>
        </row>
        <row r="7947">
          <cell r="O7947" t="str">
            <v>-</v>
          </cell>
        </row>
        <row r="7948">
          <cell r="O7948">
            <v>36693</v>
          </cell>
        </row>
        <row r="7949">
          <cell r="O7949" t="str">
            <v>-</v>
          </cell>
        </row>
        <row r="7950">
          <cell r="O7950">
            <v>36693</v>
          </cell>
        </row>
        <row r="7951">
          <cell r="O7951" t="str">
            <v>-</v>
          </cell>
        </row>
        <row r="7952">
          <cell r="O7952">
            <v>36693</v>
          </cell>
        </row>
        <row r="7953">
          <cell r="O7953" t="str">
            <v>-</v>
          </cell>
        </row>
        <row r="7954">
          <cell r="O7954" t="str">
            <v>T A121</v>
          </cell>
        </row>
        <row r="7955">
          <cell r="O7955">
            <v>36693</v>
          </cell>
        </row>
        <row r="7956">
          <cell r="O7956" t="str">
            <v>-</v>
          </cell>
        </row>
        <row r="7957">
          <cell r="O7957">
            <v>36693</v>
          </cell>
        </row>
        <row r="7958">
          <cell r="O7958" t="str">
            <v>-</v>
          </cell>
        </row>
        <row r="7959">
          <cell r="O7959">
            <v>36693</v>
          </cell>
        </row>
        <row r="7960">
          <cell r="O7960" t="str">
            <v>-</v>
          </cell>
        </row>
        <row r="7961">
          <cell r="O7961">
            <v>36693</v>
          </cell>
        </row>
        <row r="7962">
          <cell r="O7962" t="str">
            <v>-</v>
          </cell>
        </row>
        <row r="7963">
          <cell r="O7963">
            <v>38522</v>
          </cell>
        </row>
        <row r="7964">
          <cell r="O7964" t="str">
            <v>-</v>
          </cell>
        </row>
        <row r="7965">
          <cell r="O7965">
            <v>38522</v>
          </cell>
        </row>
        <row r="7966">
          <cell r="O7966" t="str">
            <v>-</v>
          </cell>
        </row>
        <row r="7967">
          <cell r="O7967">
            <v>38522</v>
          </cell>
        </row>
        <row r="7968">
          <cell r="O7968" t="str">
            <v>-</v>
          </cell>
        </row>
        <row r="7969">
          <cell r="O7969">
            <v>38522</v>
          </cell>
        </row>
        <row r="7970">
          <cell r="O7970" t="str">
            <v>-</v>
          </cell>
        </row>
        <row r="7971">
          <cell r="O7971">
            <v>38522</v>
          </cell>
        </row>
        <row r="7972">
          <cell r="O7972" t="str">
            <v>-</v>
          </cell>
        </row>
        <row r="7973">
          <cell r="O7973">
            <v>38522</v>
          </cell>
        </row>
        <row r="7974">
          <cell r="O7974" t="str">
            <v>-</v>
          </cell>
        </row>
        <row r="7975">
          <cell r="O7975">
            <v>38522</v>
          </cell>
        </row>
        <row r="7976">
          <cell r="O7976" t="str">
            <v>-</v>
          </cell>
        </row>
        <row r="7977">
          <cell r="O7977">
            <v>38522</v>
          </cell>
        </row>
        <row r="7978">
          <cell r="O7978" t="str">
            <v>-</v>
          </cell>
        </row>
        <row r="7979">
          <cell r="O7979">
            <v>38522</v>
          </cell>
        </row>
        <row r="7980">
          <cell r="O7980" t="str">
            <v>-</v>
          </cell>
        </row>
        <row r="7981">
          <cell r="O7981">
            <v>38522</v>
          </cell>
        </row>
        <row r="7982">
          <cell r="O7982" t="str">
            <v>-</v>
          </cell>
        </row>
        <row r="7983">
          <cell r="O7983">
            <v>38522</v>
          </cell>
        </row>
        <row r="7984">
          <cell r="O7984" t="str">
            <v>-</v>
          </cell>
        </row>
        <row r="7985">
          <cell r="O7985">
            <v>38522</v>
          </cell>
        </row>
        <row r="7986">
          <cell r="O7986" t="str">
            <v>-</v>
          </cell>
        </row>
        <row r="7987">
          <cell r="O7987">
            <v>38522</v>
          </cell>
        </row>
        <row r="7988">
          <cell r="O7988" t="str">
            <v>-</v>
          </cell>
        </row>
        <row r="7989">
          <cell r="O7989">
            <v>38522</v>
          </cell>
        </row>
        <row r="7990">
          <cell r="O7990" t="str">
            <v>-</v>
          </cell>
        </row>
        <row r="7991">
          <cell r="O7991">
            <v>38522</v>
          </cell>
        </row>
        <row r="7992">
          <cell r="O7992" t="str">
            <v>-</v>
          </cell>
        </row>
        <row r="7993">
          <cell r="O7993">
            <v>38522</v>
          </cell>
        </row>
        <row r="7994">
          <cell r="O7994" t="str">
            <v>-</v>
          </cell>
        </row>
        <row r="7995">
          <cell r="O7995">
            <v>38522</v>
          </cell>
        </row>
        <row r="7996">
          <cell r="O7996" t="str">
            <v>-</v>
          </cell>
        </row>
        <row r="7997">
          <cell r="O7997">
            <v>38522</v>
          </cell>
        </row>
        <row r="7998">
          <cell r="O7998" t="str">
            <v>-</v>
          </cell>
        </row>
        <row r="7999">
          <cell r="O7999">
            <v>38522</v>
          </cell>
        </row>
        <row r="8000">
          <cell r="O8000" t="str">
            <v>-</v>
          </cell>
        </row>
        <row r="8001">
          <cell r="O8001">
            <v>38522</v>
          </cell>
        </row>
        <row r="8002">
          <cell r="O8002" t="str">
            <v>-</v>
          </cell>
        </row>
        <row r="8003">
          <cell r="O8003">
            <v>38522</v>
          </cell>
        </row>
        <row r="8004">
          <cell r="O8004" t="str">
            <v>-</v>
          </cell>
        </row>
        <row r="8005">
          <cell r="O8005">
            <v>38522</v>
          </cell>
        </row>
        <row r="8006">
          <cell r="O8006" t="str">
            <v>-</v>
          </cell>
        </row>
        <row r="8007">
          <cell r="O8007" t="str">
            <v>T A121</v>
          </cell>
        </row>
        <row r="8008">
          <cell r="O8008">
            <v>38522</v>
          </cell>
        </row>
        <row r="8009">
          <cell r="O8009" t="str">
            <v>-</v>
          </cell>
        </row>
        <row r="8010">
          <cell r="O8010">
            <v>38522</v>
          </cell>
        </row>
        <row r="8011">
          <cell r="O8011" t="str">
            <v>-</v>
          </cell>
        </row>
        <row r="8012">
          <cell r="O8012">
            <v>38522</v>
          </cell>
        </row>
        <row r="8013">
          <cell r="O8013" t="str">
            <v>-</v>
          </cell>
        </row>
        <row r="8014">
          <cell r="O8014">
            <v>38522</v>
          </cell>
        </row>
        <row r="8015">
          <cell r="O8015" t="str">
            <v>-</v>
          </cell>
        </row>
        <row r="8016">
          <cell r="O8016">
            <v>38522</v>
          </cell>
        </row>
        <row r="8017">
          <cell r="O8017" t="str">
            <v>-</v>
          </cell>
        </row>
        <row r="8018">
          <cell r="O8018">
            <v>38522</v>
          </cell>
        </row>
        <row r="8019">
          <cell r="O8019" t="str">
            <v>-</v>
          </cell>
        </row>
        <row r="8020">
          <cell r="O8020">
            <v>38522</v>
          </cell>
        </row>
        <row r="8021">
          <cell r="O8021" t="str">
            <v>-</v>
          </cell>
        </row>
        <row r="8022">
          <cell r="O8022">
            <v>38522</v>
          </cell>
        </row>
        <row r="8023">
          <cell r="O8023" t="str">
            <v>-</v>
          </cell>
        </row>
        <row r="8024">
          <cell r="O8024">
            <v>38522</v>
          </cell>
        </row>
        <row r="8025">
          <cell r="O8025" t="str">
            <v>-</v>
          </cell>
        </row>
        <row r="8026">
          <cell r="O8026">
            <v>38522</v>
          </cell>
        </row>
        <row r="8027">
          <cell r="O8027" t="str">
            <v>-</v>
          </cell>
        </row>
        <row r="8028">
          <cell r="O8028">
            <v>38532</v>
          </cell>
        </row>
        <row r="8029">
          <cell r="O8029" t="str">
            <v>-</v>
          </cell>
        </row>
        <row r="8030">
          <cell r="O8030">
            <v>38532</v>
          </cell>
        </row>
        <row r="8031">
          <cell r="O8031" t="str">
            <v>-</v>
          </cell>
        </row>
        <row r="8032">
          <cell r="O8032">
            <v>38532</v>
          </cell>
        </row>
        <row r="8033">
          <cell r="O8033" t="str">
            <v>-</v>
          </cell>
        </row>
        <row r="8034">
          <cell r="O8034">
            <v>38532</v>
          </cell>
        </row>
        <row r="8035">
          <cell r="O8035" t="str">
            <v>-</v>
          </cell>
        </row>
        <row r="8036">
          <cell r="O8036">
            <v>38532</v>
          </cell>
        </row>
        <row r="8037">
          <cell r="O8037" t="str">
            <v>-</v>
          </cell>
        </row>
        <row r="8038">
          <cell r="O8038">
            <v>38532</v>
          </cell>
        </row>
        <row r="8039">
          <cell r="O8039" t="str">
            <v>-</v>
          </cell>
        </row>
        <row r="8040">
          <cell r="O8040">
            <v>38532</v>
          </cell>
        </row>
        <row r="8041">
          <cell r="O8041" t="str">
            <v>-</v>
          </cell>
        </row>
        <row r="8042">
          <cell r="O8042">
            <v>38532</v>
          </cell>
        </row>
        <row r="8043">
          <cell r="O8043" t="str">
            <v>-</v>
          </cell>
        </row>
        <row r="8044">
          <cell r="O8044">
            <v>38532</v>
          </cell>
        </row>
        <row r="8045">
          <cell r="O8045" t="str">
            <v>-</v>
          </cell>
        </row>
        <row r="8046">
          <cell r="O8046">
            <v>38532</v>
          </cell>
        </row>
        <row r="8047">
          <cell r="O8047" t="str">
            <v>-</v>
          </cell>
        </row>
        <row r="8048">
          <cell r="O8048">
            <v>38532</v>
          </cell>
        </row>
        <row r="8049">
          <cell r="O8049" t="str">
            <v>-</v>
          </cell>
        </row>
        <row r="8050">
          <cell r="O8050">
            <v>38532</v>
          </cell>
        </row>
        <row r="8051">
          <cell r="O8051" t="str">
            <v>-</v>
          </cell>
        </row>
        <row r="8052">
          <cell r="O8052">
            <v>38532</v>
          </cell>
        </row>
        <row r="8053">
          <cell r="O8053" t="str">
            <v>-</v>
          </cell>
        </row>
        <row r="8054">
          <cell r="O8054">
            <v>38532</v>
          </cell>
        </row>
        <row r="8055">
          <cell r="O8055" t="str">
            <v>-</v>
          </cell>
        </row>
        <row r="8056">
          <cell r="O8056">
            <v>38532</v>
          </cell>
        </row>
        <row r="8057">
          <cell r="O8057" t="str">
            <v>-</v>
          </cell>
        </row>
        <row r="8058">
          <cell r="O8058">
            <v>38532</v>
          </cell>
        </row>
        <row r="8059">
          <cell r="O8059" t="str">
            <v>-</v>
          </cell>
        </row>
        <row r="8060">
          <cell r="O8060" t="str">
            <v>T A121</v>
          </cell>
        </row>
        <row r="8061">
          <cell r="O8061">
            <v>38532</v>
          </cell>
        </row>
        <row r="8062">
          <cell r="O8062" t="str">
            <v>-</v>
          </cell>
        </row>
        <row r="8063">
          <cell r="O8063">
            <v>38532</v>
          </cell>
        </row>
        <row r="8064">
          <cell r="O8064" t="str">
            <v>-</v>
          </cell>
        </row>
        <row r="8065">
          <cell r="O8065">
            <v>38532</v>
          </cell>
        </row>
        <row r="8066">
          <cell r="O8066" t="str">
            <v>-</v>
          </cell>
        </row>
        <row r="8067">
          <cell r="O8067">
            <v>38532</v>
          </cell>
        </row>
        <row r="8068">
          <cell r="O8068" t="str">
            <v>-</v>
          </cell>
        </row>
        <row r="8069">
          <cell r="O8069">
            <v>38532</v>
          </cell>
        </row>
        <row r="8070">
          <cell r="O8070" t="str">
            <v>-</v>
          </cell>
        </row>
        <row r="8071">
          <cell r="O8071">
            <v>38532</v>
          </cell>
        </row>
        <row r="8072">
          <cell r="O8072" t="str">
            <v>-</v>
          </cell>
        </row>
        <row r="8073">
          <cell r="O8073">
            <v>38532</v>
          </cell>
        </row>
        <row r="8074">
          <cell r="O8074" t="str">
            <v>-</v>
          </cell>
        </row>
        <row r="8075">
          <cell r="O8075">
            <v>38532</v>
          </cell>
        </row>
        <row r="8076">
          <cell r="O8076" t="str">
            <v>-</v>
          </cell>
        </row>
        <row r="8077">
          <cell r="O8077">
            <v>38532</v>
          </cell>
        </row>
        <row r="8078">
          <cell r="O8078" t="str">
            <v>-</v>
          </cell>
        </row>
        <row r="8079">
          <cell r="O8079">
            <v>38532</v>
          </cell>
        </row>
        <row r="8080">
          <cell r="O8080" t="str">
            <v>-</v>
          </cell>
        </row>
        <row r="8081">
          <cell r="O8081">
            <v>38532</v>
          </cell>
        </row>
        <row r="8082">
          <cell r="O8082" t="str">
            <v>-</v>
          </cell>
        </row>
        <row r="8083">
          <cell r="O8083">
            <v>38532</v>
          </cell>
        </row>
        <row r="8084">
          <cell r="O8084" t="str">
            <v>-</v>
          </cell>
        </row>
        <row r="8085">
          <cell r="O8085">
            <v>38532</v>
          </cell>
        </row>
        <row r="8086">
          <cell r="O8086" t="str">
            <v>-</v>
          </cell>
        </row>
        <row r="8087">
          <cell r="O8087">
            <v>38532</v>
          </cell>
        </row>
        <row r="8088">
          <cell r="O8088" t="str">
            <v>-</v>
          </cell>
        </row>
        <row r="8089">
          <cell r="O8089">
            <v>38532</v>
          </cell>
        </row>
        <row r="8090">
          <cell r="O8090" t="str">
            <v>-</v>
          </cell>
        </row>
        <row r="8091">
          <cell r="O8091">
            <v>38532</v>
          </cell>
        </row>
        <row r="8092">
          <cell r="O8092" t="str">
            <v>-</v>
          </cell>
        </row>
        <row r="8093">
          <cell r="O8093">
            <v>38532</v>
          </cell>
        </row>
        <row r="8094">
          <cell r="O8094" t="str">
            <v>-</v>
          </cell>
        </row>
        <row r="8095">
          <cell r="O8095">
            <v>38543</v>
          </cell>
        </row>
        <row r="8096">
          <cell r="O8096" t="str">
            <v>-</v>
          </cell>
        </row>
        <row r="8097">
          <cell r="O8097">
            <v>38543</v>
          </cell>
        </row>
        <row r="8098">
          <cell r="O8098" t="str">
            <v>-</v>
          </cell>
        </row>
        <row r="8099">
          <cell r="O8099">
            <v>38543</v>
          </cell>
        </row>
        <row r="8100">
          <cell r="O8100" t="str">
            <v>-</v>
          </cell>
        </row>
        <row r="8101">
          <cell r="O8101">
            <v>38543</v>
          </cell>
        </row>
        <row r="8102">
          <cell r="O8102" t="str">
            <v>-</v>
          </cell>
        </row>
        <row r="8103">
          <cell r="O8103">
            <v>38543</v>
          </cell>
        </row>
        <row r="8104">
          <cell r="O8104" t="str">
            <v>-</v>
          </cell>
        </row>
        <row r="8105">
          <cell r="O8105">
            <v>38543</v>
          </cell>
        </row>
        <row r="8106">
          <cell r="O8106" t="str">
            <v>-</v>
          </cell>
        </row>
        <row r="8107">
          <cell r="O8107">
            <v>38543</v>
          </cell>
        </row>
        <row r="8108">
          <cell r="O8108" t="str">
            <v>-</v>
          </cell>
        </row>
        <row r="8109">
          <cell r="O8109">
            <v>38543</v>
          </cell>
        </row>
        <row r="8110">
          <cell r="O8110" t="str">
            <v>-</v>
          </cell>
        </row>
        <row r="8111">
          <cell r="O8111">
            <v>38543</v>
          </cell>
        </row>
        <row r="8112">
          <cell r="O8112" t="str">
            <v>-</v>
          </cell>
        </row>
        <row r="8113">
          <cell r="O8113" t="str">
            <v>T A121</v>
          </cell>
        </row>
        <row r="8114">
          <cell r="O8114">
            <v>38543</v>
          </cell>
        </row>
        <row r="8115">
          <cell r="O8115" t="str">
            <v>-</v>
          </cell>
        </row>
        <row r="8116">
          <cell r="O8116">
            <v>38522</v>
          </cell>
        </row>
        <row r="8117">
          <cell r="O8117" t="str">
            <v>-</v>
          </cell>
        </row>
        <row r="8118">
          <cell r="O8118">
            <v>38550</v>
          </cell>
        </row>
        <row r="8119">
          <cell r="O8119" t="str">
            <v>-</v>
          </cell>
        </row>
        <row r="8120">
          <cell r="O8120">
            <v>38550</v>
          </cell>
        </row>
        <row r="8121">
          <cell r="O8121" t="str">
            <v>-</v>
          </cell>
        </row>
        <row r="8122">
          <cell r="O8122">
            <v>38550</v>
          </cell>
        </row>
        <row r="8123">
          <cell r="O8123" t="str">
            <v>-</v>
          </cell>
        </row>
        <row r="8124">
          <cell r="O8124">
            <v>38550</v>
          </cell>
        </row>
        <row r="8125">
          <cell r="O8125" t="str">
            <v>-</v>
          </cell>
        </row>
        <row r="8126">
          <cell r="O8126">
            <v>38550</v>
          </cell>
        </row>
        <row r="8127">
          <cell r="O8127" t="str">
            <v>-</v>
          </cell>
        </row>
        <row r="8128">
          <cell r="O8128">
            <v>38550</v>
          </cell>
        </row>
        <row r="8129">
          <cell r="O8129" t="str">
            <v>-</v>
          </cell>
        </row>
        <row r="8130">
          <cell r="O8130">
            <v>38550</v>
          </cell>
        </row>
        <row r="8131">
          <cell r="O8131" t="str">
            <v>-</v>
          </cell>
        </row>
        <row r="8132">
          <cell r="O8132">
            <v>38550</v>
          </cell>
        </row>
        <row r="8133">
          <cell r="O8133" t="str">
            <v>-</v>
          </cell>
        </row>
        <row r="8134">
          <cell r="O8134">
            <v>38550</v>
          </cell>
        </row>
        <row r="8135">
          <cell r="O8135" t="str">
            <v>-</v>
          </cell>
        </row>
        <row r="8136">
          <cell r="O8136">
            <v>38550</v>
          </cell>
        </row>
        <row r="8137">
          <cell r="O8137" t="str">
            <v>-</v>
          </cell>
        </row>
        <row r="8138">
          <cell r="O8138">
            <v>38557</v>
          </cell>
        </row>
        <row r="8139">
          <cell r="O8139" t="str">
            <v>-</v>
          </cell>
        </row>
        <row r="8140">
          <cell r="O8140">
            <v>38557</v>
          </cell>
        </row>
        <row r="8141">
          <cell r="O8141" t="str">
            <v>-</v>
          </cell>
        </row>
        <row r="8142">
          <cell r="O8142">
            <v>38557</v>
          </cell>
        </row>
        <row r="8143">
          <cell r="O8143" t="str">
            <v>-</v>
          </cell>
        </row>
        <row r="8144">
          <cell r="O8144">
            <v>38557</v>
          </cell>
        </row>
        <row r="8145">
          <cell r="O8145" t="str">
            <v>-</v>
          </cell>
        </row>
        <row r="8146">
          <cell r="O8146">
            <v>38557</v>
          </cell>
        </row>
        <row r="8147">
          <cell r="O8147" t="str">
            <v>-</v>
          </cell>
        </row>
        <row r="8148">
          <cell r="O8148">
            <v>38557</v>
          </cell>
        </row>
        <row r="8149">
          <cell r="O8149" t="str">
            <v>-</v>
          </cell>
        </row>
        <row r="8150">
          <cell r="O8150">
            <v>38557</v>
          </cell>
        </row>
        <row r="8151">
          <cell r="O8151" t="str">
            <v>-</v>
          </cell>
        </row>
        <row r="8152">
          <cell r="O8152">
            <v>38557</v>
          </cell>
        </row>
        <row r="8153">
          <cell r="O8153" t="str">
            <v>-</v>
          </cell>
        </row>
        <row r="8154">
          <cell r="O8154">
            <v>38564</v>
          </cell>
        </row>
        <row r="8155">
          <cell r="O8155" t="str">
            <v>-</v>
          </cell>
        </row>
        <row r="8156">
          <cell r="O8156">
            <v>38564</v>
          </cell>
        </row>
        <row r="8157">
          <cell r="O8157" t="str">
            <v>-</v>
          </cell>
        </row>
        <row r="8158">
          <cell r="O8158">
            <v>38564</v>
          </cell>
        </row>
        <row r="8159">
          <cell r="O8159" t="str">
            <v>-</v>
          </cell>
        </row>
        <row r="8160">
          <cell r="O8160">
            <v>38564</v>
          </cell>
        </row>
        <row r="8161">
          <cell r="O8161" t="str">
            <v>-</v>
          </cell>
        </row>
        <row r="8162">
          <cell r="O8162">
            <v>38564</v>
          </cell>
        </row>
        <row r="8163">
          <cell r="O8163" t="str">
            <v>-</v>
          </cell>
        </row>
        <row r="8164">
          <cell r="O8164">
            <v>38564</v>
          </cell>
        </row>
        <row r="8165">
          <cell r="O8165" t="str">
            <v>-</v>
          </cell>
        </row>
        <row r="8166">
          <cell r="O8166" t="str">
            <v>T A121</v>
          </cell>
        </row>
        <row r="8167">
          <cell r="O8167">
            <v>38564</v>
          </cell>
        </row>
        <row r="8168">
          <cell r="O8168" t="str">
            <v>-</v>
          </cell>
        </row>
        <row r="8169">
          <cell r="O8169">
            <v>38564</v>
          </cell>
        </row>
        <row r="8170">
          <cell r="O8170" t="str">
            <v>-</v>
          </cell>
        </row>
        <row r="8171">
          <cell r="O8171">
            <v>38564</v>
          </cell>
        </row>
        <row r="8172">
          <cell r="O8172" t="str">
            <v>-</v>
          </cell>
        </row>
        <row r="8173">
          <cell r="O8173">
            <v>38564</v>
          </cell>
        </row>
        <row r="8174">
          <cell r="O8174" t="str">
            <v>-</v>
          </cell>
        </row>
        <row r="8175">
          <cell r="O8175">
            <v>38564</v>
          </cell>
        </row>
        <row r="8176">
          <cell r="O8176" t="str">
            <v>-</v>
          </cell>
        </row>
        <row r="8177">
          <cell r="O8177">
            <v>38564</v>
          </cell>
        </row>
        <row r="8178">
          <cell r="O8178" t="str">
            <v>-</v>
          </cell>
        </row>
        <row r="8179">
          <cell r="O8179">
            <v>38564</v>
          </cell>
        </row>
        <row r="8180">
          <cell r="O8180" t="str">
            <v>-</v>
          </cell>
        </row>
        <row r="8181">
          <cell r="O8181">
            <v>38564</v>
          </cell>
        </row>
        <row r="8182">
          <cell r="O8182" t="str">
            <v>-</v>
          </cell>
        </row>
        <row r="8183">
          <cell r="O8183">
            <v>38564</v>
          </cell>
        </row>
        <row r="8184">
          <cell r="O8184" t="str">
            <v>-</v>
          </cell>
        </row>
        <row r="8185">
          <cell r="O8185">
            <v>38564</v>
          </cell>
        </row>
        <row r="8186">
          <cell r="O8186" t="str">
            <v>-</v>
          </cell>
        </row>
        <row r="8187">
          <cell r="O8187">
            <v>38564</v>
          </cell>
        </row>
        <row r="8188">
          <cell r="O8188" t="str">
            <v>-</v>
          </cell>
        </row>
        <row r="8189">
          <cell r="O8189">
            <v>38564</v>
          </cell>
        </row>
        <row r="8190">
          <cell r="O8190" t="str">
            <v>-</v>
          </cell>
        </row>
        <row r="8191">
          <cell r="O8191">
            <v>38564</v>
          </cell>
        </row>
        <row r="8192">
          <cell r="O8192" t="str">
            <v>-</v>
          </cell>
        </row>
        <row r="8193">
          <cell r="O8193">
            <v>38564</v>
          </cell>
        </row>
        <row r="8194">
          <cell r="O8194" t="str">
            <v>-</v>
          </cell>
        </row>
        <row r="8195">
          <cell r="O8195">
            <v>38564</v>
          </cell>
        </row>
        <row r="8196">
          <cell r="O8196" t="str">
            <v>-</v>
          </cell>
        </row>
        <row r="8197">
          <cell r="O8197">
            <v>38564</v>
          </cell>
        </row>
        <row r="8198">
          <cell r="O8198" t="str">
            <v>-</v>
          </cell>
        </row>
        <row r="8199">
          <cell r="O8199">
            <v>38564</v>
          </cell>
        </row>
        <row r="8200">
          <cell r="O8200" t="str">
            <v>-</v>
          </cell>
        </row>
        <row r="8201">
          <cell r="O8201">
            <v>38564</v>
          </cell>
        </row>
        <row r="8202">
          <cell r="O8202" t="str">
            <v>-</v>
          </cell>
        </row>
        <row r="8203">
          <cell r="O8203">
            <v>38564</v>
          </cell>
        </row>
        <row r="8204">
          <cell r="O8204" t="str">
            <v>-</v>
          </cell>
        </row>
        <row r="8205">
          <cell r="O8205">
            <v>38564</v>
          </cell>
        </row>
        <row r="8206">
          <cell r="O8206" t="str">
            <v>-</v>
          </cell>
        </row>
        <row r="8207">
          <cell r="O8207">
            <v>38564</v>
          </cell>
        </row>
        <row r="8208">
          <cell r="O8208" t="str">
            <v>-</v>
          </cell>
        </row>
        <row r="8209">
          <cell r="O8209">
            <v>38564</v>
          </cell>
        </row>
        <row r="8210">
          <cell r="O8210" t="str">
            <v>-</v>
          </cell>
        </row>
        <row r="8211">
          <cell r="O8211">
            <v>38564</v>
          </cell>
        </row>
        <row r="8212">
          <cell r="O8212" t="str">
            <v>-</v>
          </cell>
        </row>
        <row r="8213">
          <cell r="O8213">
            <v>38564</v>
          </cell>
        </row>
        <row r="8214">
          <cell r="O8214" t="str">
            <v>-</v>
          </cell>
        </row>
        <row r="8215">
          <cell r="O8215">
            <v>38564</v>
          </cell>
        </row>
        <row r="8216">
          <cell r="O8216" t="str">
            <v>-</v>
          </cell>
        </row>
        <row r="8217">
          <cell r="O8217">
            <v>38564</v>
          </cell>
        </row>
        <row r="8218">
          <cell r="O8218" t="str">
            <v>-</v>
          </cell>
        </row>
        <row r="8219">
          <cell r="O8219" t="str">
            <v>T A121</v>
          </cell>
        </row>
        <row r="8220">
          <cell r="O8220">
            <v>38564</v>
          </cell>
        </row>
        <row r="8221">
          <cell r="O8221" t="str">
            <v>-</v>
          </cell>
        </row>
        <row r="8222">
          <cell r="O8222">
            <v>38564</v>
          </cell>
        </row>
        <row r="8223">
          <cell r="O8223" t="str">
            <v>-</v>
          </cell>
        </row>
        <row r="8224">
          <cell r="O8224">
            <v>38564</v>
          </cell>
        </row>
        <row r="8225">
          <cell r="O8225" t="str">
            <v>-</v>
          </cell>
        </row>
        <row r="8226">
          <cell r="O8226">
            <v>38564</v>
          </cell>
        </row>
        <row r="8227">
          <cell r="O8227" t="str">
            <v>-</v>
          </cell>
        </row>
        <row r="8228">
          <cell r="O8228">
            <v>38564</v>
          </cell>
        </row>
        <row r="8229">
          <cell r="O8229" t="str">
            <v>-</v>
          </cell>
        </row>
        <row r="8230">
          <cell r="O8230">
            <v>38564</v>
          </cell>
        </row>
        <row r="8231">
          <cell r="O8231" t="str">
            <v>-</v>
          </cell>
        </row>
        <row r="8232">
          <cell r="O8232">
            <v>38564</v>
          </cell>
        </row>
        <row r="8233">
          <cell r="O8233" t="str">
            <v>-</v>
          </cell>
        </row>
        <row r="8234">
          <cell r="O8234">
            <v>38564</v>
          </cell>
        </row>
        <row r="8235">
          <cell r="O8235" t="str">
            <v>-</v>
          </cell>
        </row>
        <row r="8236">
          <cell r="O8236">
            <v>38564</v>
          </cell>
        </row>
        <row r="8237">
          <cell r="O8237" t="str">
            <v>-</v>
          </cell>
        </row>
        <row r="8238">
          <cell r="O8238">
            <v>38564</v>
          </cell>
        </row>
        <row r="8239">
          <cell r="O8239" t="str">
            <v>-</v>
          </cell>
        </row>
        <row r="8240">
          <cell r="O8240">
            <v>38564</v>
          </cell>
        </row>
        <row r="8241">
          <cell r="O8241" t="str">
            <v>-</v>
          </cell>
        </row>
        <row r="8242">
          <cell r="O8242">
            <v>38564</v>
          </cell>
        </row>
        <row r="8243">
          <cell r="O8243" t="str">
            <v>-</v>
          </cell>
        </row>
        <row r="8244">
          <cell r="O8244">
            <v>38564</v>
          </cell>
        </row>
        <row r="8245">
          <cell r="O8245" t="str">
            <v>-</v>
          </cell>
        </row>
        <row r="8246">
          <cell r="O8246">
            <v>38564</v>
          </cell>
        </row>
        <row r="8247">
          <cell r="O8247" t="str">
            <v>-</v>
          </cell>
        </row>
        <row r="8248">
          <cell r="O8248">
            <v>38564</v>
          </cell>
        </row>
        <row r="8249">
          <cell r="O8249" t="str">
            <v>-</v>
          </cell>
        </row>
        <row r="8250">
          <cell r="O8250">
            <v>38564</v>
          </cell>
        </row>
        <row r="8251">
          <cell r="O8251" t="str">
            <v>-</v>
          </cell>
        </row>
        <row r="8252">
          <cell r="O8252">
            <v>38564</v>
          </cell>
        </row>
        <row r="8253">
          <cell r="O8253" t="str">
            <v>-</v>
          </cell>
        </row>
        <row r="8254">
          <cell r="O8254">
            <v>38564</v>
          </cell>
        </row>
        <row r="8255">
          <cell r="O8255" t="str">
            <v>-</v>
          </cell>
        </row>
        <row r="8256">
          <cell r="O8256">
            <v>38564</v>
          </cell>
        </row>
        <row r="8257">
          <cell r="O8257" t="str">
            <v>-</v>
          </cell>
        </row>
        <row r="8258">
          <cell r="O8258">
            <v>38564</v>
          </cell>
        </row>
        <row r="8259">
          <cell r="O8259" t="str">
            <v>-</v>
          </cell>
        </row>
        <row r="8260">
          <cell r="O8260">
            <v>38564</v>
          </cell>
        </row>
        <row r="8261">
          <cell r="O8261" t="str">
            <v>-</v>
          </cell>
        </row>
        <row r="8262">
          <cell r="O8262">
            <v>38564</v>
          </cell>
        </row>
        <row r="8263">
          <cell r="O8263" t="str">
            <v>-</v>
          </cell>
        </row>
        <row r="8264">
          <cell r="O8264">
            <v>38564</v>
          </cell>
        </row>
        <row r="8265">
          <cell r="O8265" t="str">
            <v>-</v>
          </cell>
        </row>
        <row r="8266">
          <cell r="O8266">
            <v>38571</v>
          </cell>
        </row>
        <row r="8267">
          <cell r="O8267" t="str">
            <v>-</v>
          </cell>
        </row>
        <row r="8268">
          <cell r="O8268">
            <v>38571</v>
          </cell>
        </row>
        <row r="8269">
          <cell r="O8269" t="str">
            <v>-</v>
          </cell>
        </row>
        <row r="8270">
          <cell r="O8270">
            <v>38571</v>
          </cell>
        </row>
        <row r="8271">
          <cell r="O8271" t="str">
            <v>-</v>
          </cell>
        </row>
        <row r="8272">
          <cell r="O8272" t="str">
            <v>T A121</v>
          </cell>
        </row>
        <row r="8273">
          <cell r="O8273">
            <v>38571</v>
          </cell>
        </row>
        <row r="8274">
          <cell r="O8274" t="str">
            <v>-</v>
          </cell>
        </row>
        <row r="8275">
          <cell r="O8275">
            <v>38571</v>
          </cell>
        </row>
        <row r="8276">
          <cell r="O8276" t="str">
            <v>-</v>
          </cell>
        </row>
        <row r="8277">
          <cell r="O8277">
            <v>38571</v>
          </cell>
        </row>
        <row r="8278">
          <cell r="O8278" t="str">
            <v>-</v>
          </cell>
        </row>
        <row r="8279">
          <cell r="O8279">
            <v>38571</v>
          </cell>
        </row>
        <row r="8280">
          <cell r="O8280" t="str">
            <v>-</v>
          </cell>
        </row>
        <row r="8281">
          <cell r="O8281">
            <v>38571</v>
          </cell>
        </row>
        <row r="8282">
          <cell r="O8282" t="str">
            <v>-</v>
          </cell>
        </row>
        <row r="8283">
          <cell r="O8283">
            <v>38571</v>
          </cell>
        </row>
        <row r="8284">
          <cell r="O8284" t="str">
            <v>-</v>
          </cell>
        </row>
        <row r="8285">
          <cell r="O8285">
            <v>38571</v>
          </cell>
        </row>
        <row r="8286">
          <cell r="O8286" t="str">
            <v>-</v>
          </cell>
        </row>
        <row r="8287">
          <cell r="O8287">
            <v>38571</v>
          </cell>
        </row>
        <row r="8288">
          <cell r="O8288" t="str">
            <v>-</v>
          </cell>
        </row>
        <row r="8289">
          <cell r="O8289">
            <v>38571</v>
          </cell>
        </row>
        <row r="8290">
          <cell r="O8290" t="str">
            <v>-</v>
          </cell>
        </row>
        <row r="8291">
          <cell r="O8291">
            <v>38571</v>
          </cell>
        </row>
        <row r="8292">
          <cell r="O8292" t="str">
            <v>-</v>
          </cell>
        </row>
        <row r="8293">
          <cell r="O8293">
            <v>38571</v>
          </cell>
        </row>
        <row r="8294">
          <cell r="O8294" t="str">
            <v>-</v>
          </cell>
        </row>
        <row r="8295">
          <cell r="O8295">
            <v>38571</v>
          </cell>
        </row>
        <row r="8296">
          <cell r="O8296" t="str">
            <v>-</v>
          </cell>
        </row>
        <row r="8297">
          <cell r="O8297">
            <v>38571</v>
          </cell>
        </row>
        <row r="8298">
          <cell r="O8298" t="str">
            <v>-</v>
          </cell>
        </row>
        <row r="8299">
          <cell r="O8299">
            <v>38571</v>
          </cell>
        </row>
        <row r="8300">
          <cell r="O8300" t="str">
            <v>-</v>
          </cell>
        </row>
        <row r="8301">
          <cell r="O8301">
            <v>38571</v>
          </cell>
        </row>
        <row r="8302">
          <cell r="O8302" t="str">
            <v>-</v>
          </cell>
        </row>
        <row r="8303">
          <cell r="O8303">
            <v>38571</v>
          </cell>
        </row>
        <row r="8304">
          <cell r="O8304" t="str">
            <v>-</v>
          </cell>
        </row>
        <row r="8305">
          <cell r="O8305">
            <v>38571</v>
          </cell>
        </row>
        <row r="8306">
          <cell r="O8306" t="str">
            <v>-</v>
          </cell>
        </row>
        <row r="8307">
          <cell r="O8307">
            <v>38571</v>
          </cell>
        </row>
        <row r="8308">
          <cell r="O8308" t="str">
            <v>-</v>
          </cell>
        </row>
        <row r="8309">
          <cell r="O8309">
            <v>38571</v>
          </cell>
        </row>
        <row r="8310">
          <cell r="O8310" t="str">
            <v>-</v>
          </cell>
        </row>
        <row r="8311">
          <cell r="O8311">
            <v>38571</v>
          </cell>
        </row>
        <row r="8312">
          <cell r="O8312" t="str">
            <v>-</v>
          </cell>
        </row>
        <row r="8313">
          <cell r="O8313">
            <v>38571</v>
          </cell>
        </row>
        <row r="8314">
          <cell r="O8314" t="str">
            <v>-</v>
          </cell>
        </row>
        <row r="8315">
          <cell r="O8315">
            <v>38571</v>
          </cell>
        </row>
        <row r="8316">
          <cell r="O8316" t="str">
            <v>-</v>
          </cell>
        </row>
        <row r="8317">
          <cell r="O8317">
            <v>38571</v>
          </cell>
        </row>
        <row r="8318">
          <cell r="O8318" t="str">
            <v>-</v>
          </cell>
        </row>
        <row r="8319">
          <cell r="O8319">
            <v>38571</v>
          </cell>
        </row>
        <row r="8320">
          <cell r="O8320" t="str">
            <v>-</v>
          </cell>
        </row>
        <row r="8321">
          <cell r="O8321">
            <v>38571</v>
          </cell>
        </row>
        <row r="8322">
          <cell r="O8322" t="str">
            <v>-</v>
          </cell>
        </row>
        <row r="8323">
          <cell r="O8323">
            <v>38571</v>
          </cell>
        </row>
        <row r="8324">
          <cell r="O8324" t="str">
            <v>-</v>
          </cell>
        </row>
        <row r="8325">
          <cell r="O8325" t="str">
            <v>T A121</v>
          </cell>
        </row>
        <row r="8326">
          <cell r="O8326">
            <v>38571</v>
          </cell>
        </row>
        <row r="8327">
          <cell r="O8327" t="str">
            <v>-</v>
          </cell>
        </row>
        <row r="8328">
          <cell r="O8328">
            <v>38571</v>
          </cell>
        </row>
        <row r="8329">
          <cell r="O8329" t="str">
            <v>-</v>
          </cell>
        </row>
        <row r="8330">
          <cell r="O8330">
            <v>38571</v>
          </cell>
        </row>
        <row r="8331">
          <cell r="O8331" t="str">
            <v>-</v>
          </cell>
        </row>
        <row r="8332">
          <cell r="O8332">
            <v>38571</v>
          </cell>
        </row>
        <row r="8333">
          <cell r="O8333" t="str">
            <v>-</v>
          </cell>
        </row>
        <row r="8334">
          <cell r="O8334">
            <v>38578</v>
          </cell>
        </row>
        <row r="8335">
          <cell r="O8335" t="str">
            <v>-</v>
          </cell>
        </row>
        <row r="8336">
          <cell r="O8336">
            <v>38578</v>
          </cell>
        </row>
        <row r="8337">
          <cell r="O8337" t="str">
            <v>-</v>
          </cell>
        </row>
        <row r="8338">
          <cell r="O8338">
            <v>38578</v>
          </cell>
        </row>
        <row r="8339">
          <cell r="O8339" t="str">
            <v>-</v>
          </cell>
        </row>
        <row r="8340">
          <cell r="O8340">
            <v>38578</v>
          </cell>
        </row>
        <row r="8341">
          <cell r="O8341" t="str">
            <v>-</v>
          </cell>
        </row>
        <row r="8342">
          <cell r="O8342">
            <v>38578</v>
          </cell>
        </row>
        <row r="8343">
          <cell r="O8343" t="str">
            <v>-</v>
          </cell>
        </row>
        <row r="8344">
          <cell r="O8344">
            <v>38578</v>
          </cell>
        </row>
        <row r="8345">
          <cell r="O8345" t="str">
            <v>-</v>
          </cell>
        </row>
        <row r="8346">
          <cell r="O8346">
            <v>38578</v>
          </cell>
        </row>
        <row r="8347">
          <cell r="O8347" t="str">
            <v>-</v>
          </cell>
        </row>
        <row r="8348">
          <cell r="O8348">
            <v>38578</v>
          </cell>
        </row>
        <row r="8349">
          <cell r="O8349" t="str">
            <v>-</v>
          </cell>
        </row>
        <row r="8350">
          <cell r="O8350">
            <v>38578</v>
          </cell>
        </row>
        <row r="8351">
          <cell r="O8351" t="str">
            <v>-</v>
          </cell>
        </row>
        <row r="8352">
          <cell r="O8352">
            <v>38578</v>
          </cell>
        </row>
        <row r="8353">
          <cell r="O8353" t="str">
            <v>-</v>
          </cell>
        </row>
        <row r="8354">
          <cell r="O8354">
            <v>38578</v>
          </cell>
        </row>
        <row r="8355">
          <cell r="O8355" t="str">
            <v>-</v>
          </cell>
        </row>
        <row r="8356">
          <cell r="O8356">
            <v>38578</v>
          </cell>
        </row>
        <row r="8357">
          <cell r="O8357" t="str">
            <v>-</v>
          </cell>
        </row>
        <row r="8358">
          <cell r="O8358">
            <v>38578</v>
          </cell>
        </row>
        <row r="8359">
          <cell r="O8359" t="str">
            <v>-</v>
          </cell>
        </row>
        <row r="8360">
          <cell r="O8360">
            <v>38578</v>
          </cell>
        </row>
        <row r="8361">
          <cell r="O8361" t="str">
            <v>-</v>
          </cell>
        </row>
        <row r="8362">
          <cell r="O8362">
            <v>38578</v>
          </cell>
        </row>
        <row r="8363">
          <cell r="O8363" t="str">
            <v>-</v>
          </cell>
        </row>
        <row r="8364">
          <cell r="O8364">
            <v>38578</v>
          </cell>
        </row>
        <row r="8365">
          <cell r="O8365" t="str">
            <v>-</v>
          </cell>
        </row>
        <row r="8366">
          <cell r="O8366">
            <v>38578</v>
          </cell>
        </row>
        <row r="8367">
          <cell r="O8367" t="str">
            <v>-</v>
          </cell>
        </row>
        <row r="8368">
          <cell r="O8368">
            <v>38578</v>
          </cell>
        </row>
        <row r="8369">
          <cell r="O8369" t="str">
            <v>-</v>
          </cell>
        </row>
        <row r="8370">
          <cell r="O8370">
            <v>38578</v>
          </cell>
        </row>
        <row r="8371">
          <cell r="O8371" t="str">
            <v>-</v>
          </cell>
        </row>
        <row r="8372">
          <cell r="O8372">
            <v>38578</v>
          </cell>
        </row>
        <row r="8373">
          <cell r="O8373" t="str">
            <v>-</v>
          </cell>
        </row>
        <row r="8374">
          <cell r="O8374">
            <v>38578</v>
          </cell>
        </row>
        <row r="8375">
          <cell r="O8375" t="str">
            <v>-</v>
          </cell>
        </row>
        <row r="8376">
          <cell r="O8376">
            <v>38578</v>
          </cell>
        </row>
        <row r="8377">
          <cell r="O8377" t="str">
            <v>-</v>
          </cell>
        </row>
        <row r="8378">
          <cell r="O8378" t="str">
            <v>T A121</v>
          </cell>
        </row>
        <row r="8379">
          <cell r="O8379">
            <v>38578</v>
          </cell>
        </row>
        <row r="8380">
          <cell r="O8380" t="str">
            <v>-</v>
          </cell>
        </row>
        <row r="8381">
          <cell r="O8381">
            <v>38578</v>
          </cell>
        </row>
        <row r="8382">
          <cell r="O8382" t="str">
            <v>-</v>
          </cell>
        </row>
        <row r="8383">
          <cell r="O8383">
            <v>38578</v>
          </cell>
        </row>
        <row r="8384">
          <cell r="O8384" t="str">
            <v>-</v>
          </cell>
        </row>
        <row r="8385">
          <cell r="O8385">
            <v>38578</v>
          </cell>
        </row>
        <row r="8386">
          <cell r="O8386" t="str">
            <v>-</v>
          </cell>
        </row>
        <row r="8387">
          <cell r="O8387">
            <v>38578</v>
          </cell>
        </row>
        <row r="8388">
          <cell r="O8388" t="str">
            <v>-</v>
          </cell>
        </row>
        <row r="8389">
          <cell r="O8389">
            <v>38578</v>
          </cell>
        </row>
        <row r="8390">
          <cell r="O8390" t="str">
            <v>-</v>
          </cell>
        </row>
        <row r="8391">
          <cell r="O8391">
            <v>38578</v>
          </cell>
        </row>
        <row r="8392">
          <cell r="O8392" t="str">
            <v>-</v>
          </cell>
        </row>
        <row r="8393">
          <cell r="O8393">
            <v>38578</v>
          </cell>
        </row>
        <row r="8394">
          <cell r="O8394" t="str">
            <v>-</v>
          </cell>
        </row>
        <row r="8395">
          <cell r="O8395">
            <v>38578</v>
          </cell>
        </row>
        <row r="8396">
          <cell r="O8396" t="str">
            <v>-</v>
          </cell>
        </row>
        <row r="8397">
          <cell r="O8397">
            <v>38578</v>
          </cell>
        </row>
        <row r="8398">
          <cell r="O8398" t="str">
            <v>-</v>
          </cell>
        </row>
        <row r="8399">
          <cell r="O8399">
            <v>38578</v>
          </cell>
        </row>
        <row r="8400">
          <cell r="O8400" t="str">
            <v>-</v>
          </cell>
        </row>
        <row r="8401">
          <cell r="O8401">
            <v>38578</v>
          </cell>
        </row>
        <row r="8402">
          <cell r="O8402" t="str">
            <v>-</v>
          </cell>
        </row>
        <row r="8403">
          <cell r="O8403">
            <v>38578</v>
          </cell>
        </row>
        <row r="8404">
          <cell r="O8404" t="str">
            <v>-</v>
          </cell>
        </row>
        <row r="8405">
          <cell r="O8405">
            <v>38578</v>
          </cell>
        </row>
        <row r="8406">
          <cell r="O8406" t="str">
            <v>-</v>
          </cell>
        </row>
        <row r="8407">
          <cell r="O8407">
            <v>38578</v>
          </cell>
        </row>
        <row r="8408">
          <cell r="O8408" t="str">
            <v>-</v>
          </cell>
        </row>
        <row r="8409">
          <cell r="O8409">
            <v>38578</v>
          </cell>
        </row>
        <row r="8410">
          <cell r="O8410" t="str">
            <v>-</v>
          </cell>
        </row>
        <row r="8411">
          <cell r="O8411">
            <v>38578</v>
          </cell>
        </row>
        <row r="8412">
          <cell r="O8412" t="str">
            <v>-</v>
          </cell>
        </row>
        <row r="8413">
          <cell r="O8413">
            <v>38578</v>
          </cell>
        </row>
        <row r="8414">
          <cell r="O8414" t="str">
            <v>-</v>
          </cell>
        </row>
        <row r="8415">
          <cell r="O8415">
            <v>38578</v>
          </cell>
        </row>
        <row r="8416">
          <cell r="O8416" t="str">
            <v>-</v>
          </cell>
        </row>
        <row r="8417">
          <cell r="O8417">
            <v>38578</v>
          </cell>
        </row>
        <row r="8418">
          <cell r="O8418" t="str">
            <v>-</v>
          </cell>
        </row>
        <row r="8419">
          <cell r="O8419">
            <v>38578</v>
          </cell>
        </row>
        <row r="8420">
          <cell r="O8420" t="str">
            <v>-</v>
          </cell>
        </row>
        <row r="8421">
          <cell r="O8421">
            <v>38578</v>
          </cell>
        </row>
        <row r="8422">
          <cell r="O8422" t="str">
            <v>-</v>
          </cell>
        </row>
        <row r="8423">
          <cell r="O8423">
            <v>166</v>
          </cell>
        </row>
        <row r="8424">
          <cell r="O8424" t="str">
            <v>T A122</v>
          </cell>
        </row>
        <row r="8425">
          <cell r="O8425">
            <v>38503</v>
          </cell>
        </row>
        <row r="8426">
          <cell r="O8426" t="str">
            <v>-</v>
          </cell>
        </row>
        <row r="8427">
          <cell r="O8427">
            <v>38503</v>
          </cell>
        </row>
        <row r="8428">
          <cell r="O8428" t="str">
            <v>-</v>
          </cell>
        </row>
        <row r="8429">
          <cell r="O8429">
            <v>38503</v>
          </cell>
        </row>
        <row r="8430">
          <cell r="O8430" t="str">
            <v>-</v>
          </cell>
        </row>
        <row r="8431">
          <cell r="O8431">
            <v>38503</v>
          </cell>
        </row>
        <row r="8432">
          <cell r="O8432" t="str">
            <v>-</v>
          </cell>
        </row>
        <row r="8433">
          <cell r="O8433">
            <v>38503</v>
          </cell>
        </row>
        <row r="8434">
          <cell r="O8434" t="str">
            <v>-</v>
          </cell>
        </row>
        <row r="8435">
          <cell r="O8435">
            <v>38503</v>
          </cell>
        </row>
        <row r="8436">
          <cell r="O8436" t="str">
            <v>-</v>
          </cell>
        </row>
        <row r="8437">
          <cell r="O8437">
            <v>38503</v>
          </cell>
        </row>
        <row r="8438">
          <cell r="O8438" t="str">
            <v>-</v>
          </cell>
        </row>
        <row r="8439">
          <cell r="O8439">
            <v>38503</v>
          </cell>
        </row>
        <row r="8440">
          <cell r="O8440" t="str">
            <v>-</v>
          </cell>
        </row>
        <row r="8441">
          <cell r="O8441">
            <v>38503</v>
          </cell>
        </row>
        <row r="8442">
          <cell r="O8442" t="str">
            <v>-</v>
          </cell>
        </row>
        <row r="8443">
          <cell r="O8443">
            <v>38503</v>
          </cell>
        </row>
        <row r="8444">
          <cell r="O8444" t="str">
            <v>-</v>
          </cell>
        </row>
        <row r="8445">
          <cell r="O8445">
            <v>38503</v>
          </cell>
        </row>
        <row r="8446">
          <cell r="O8446" t="str">
            <v>-</v>
          </cell>
        </row>
        <row r="8447">
          <cell r="O8447">
            <v>38503</v>
          </cell>
        </row>
        <row r="8448">
          <cell r="O8448" t="str">
            <v>-</v>
          </cell>
        </row>
        <row r="8449">
          <cell r="O8449">
            <v>38503</v>
          </cell>
        </row>
        <row r="8450">
          <cell r="O8450" t="str">
            <v>-</v>
          </cell>
        </row>
        <row r="8451">
          <cell r="O8451">
            <v>38503</v>
          </cell>
        </row>
        <row r="8452">
          <cell r="O8452" t="str">
            <v>-</v>
          </cell>
        </row>
        <row r="8453">
          <cell r="O8453">
            <v>38503</v>
          </cell>
        </row>
        <row r="8454">
          <cell r="O8454" t="str">
            <v>-</v>
          </cell>
        </row>
        <row r="8455">
          <cell r="O8455">
            <v>38503</v>
          </cell>
        </row>
        <row r="8456">
          <cell r="O8456" t="str">
            <v>-</v>
          </cell>
        </row>
        <row r="8457">
          <cell r="O8457">
            <v>38503</v>
          </cell>
        </row>
        <row r="8458">
          <cell r="O8458" t="str">
            <v>-</v>
          </cell>
        </row>
        <row r="8459">
          <cell r="O8459">
            <v>38503</v>
          </cell>
        </row>
        <row r="8460">
          <cell r="O8460" t="str">
            <v>-</v>
          </cell>
        </row>
        <row r="8461">
          <cell r="O8461">
            <v>38503</v>
          </cell>
        </row>
        <row r="8462">
          <cell r="O8462" t="str">
            <v>-</v>
          </cell>
        </row>
        <row r="8463">
          <cell r="O8463">
            <v>38503</v>
          </cell>
        </row>
        <row r="8464">
          <cell r="O8464" t="str">
            <v>-</v>
          </cell>
        </row>
        <row r="8465">
          <cell r="O8465">
            <v>38503</v>
          </cell>
        </row>
        <row r="8466">
          <cell r="O8466" t="str">
            <v>-</v>
          </cell>
        </row>
        <row r="8467">
          <cell r="O8467">
            <v>38503</v>
          </cell>
        </row>
        <row r="8468">
          <cell r="O8468" t="str">
            <v>-</v>
          </cell>
        </row>
        <row r="8469">
          <cell r="O8469">
            <v>38503</v>
          </cell>
        </row>
        <row r="8470">
          <cell r="O8470" t="str">
            <v>-</v>
          </cell>
        </row>
        <row r="8471">
          <cell r="O8471">
            <v>38503</v>
          </cell>
        </row>
        <row r="8472">
          <cell r="O8472" t="str">
            <v>-</v>
          </cell>
        </row>
        <row r="8473">
          <cell r="O8473">
            <v>38503</v>
          </cell>
        </row>
        <row r="8474">
          <cell r="O8474" t="str">
            <v>-</v>
          </cell>
        </row>
        <row r="8475">
          <cell r="O8475">
            <v>38503</v>
          </cell>
        </row>
        <row r="8476">
          <cell r="O8476" t="str">
            <v>-</v>
          </cell>
        </row>
        <row r="8477">
          <cell r="O8477" t="str">
            <v>T A122</v>
          </cell>
        </row>
        <row r="8478">
          <cell r="O8478">
            <v>38503</v>
          </cell>
        </row>
        <row r="8479">
          <cell r="O8479" t="str">
            <v>-</v>
          </cell>
        </row>
        <row r="8480">
          <cell r="O8480">
            <v>38503</v>
          </cell>
        </row>
        <row r="8481">
          <cell r="O8481" t="str">
            <v>-</v>
          </cell>
        </row>
        <row r="8482">
          <cell r="O8482">
            <v>38503</v>
          </cell>
        </row>
        <row r="8483">
          <cell r="O8483" t="str">
            <v>-</v>
          </cell>
        </row>
        <row r="8484">
          <cell r="O8484">
            <v>38503</v>
          </cell>
        </row>
        <row r="8485">
          <cell r="O8485" t="str">
            <v>-</v>
          </cell>
        </row>
        <row r="8486">
          <cell r="O8486">
            <v>38503</v>
          </cell>
        </row>
        <row r="8487">
          <cell r="O8487" t="str">
            <v>-</v>
          </cell>
        </row>
        <row r="8488">
          <cell r="O8488">
            <v>38511</v>
          </cell>
        </row>
        <row r="8489">
          <cell r="O8489" t="str">
            <v>-</v>
          </cell>
        </row>
        <row r="8490">
          <cell r="O8490">
            <v>38511</v>
          </cell>
        </row>
        <row r="8491">
          <cell r="O8491" t="str">
            <v>-</v>
          </cell>
        </row>
        <row r="8492">
          <cell r="O8492">
            <v>38511</v>
          </cell>
        </row>
        <row r="8493">
          <cell r="O8493" t="str">
            <v>-</v>
          </cell>
        </row>
        <row r="8494">
          <cell r="O8494">
            <v>38511</v>
          </cell>
        </row>
        <row r="8495">
          <cell r="O8495" t="str">
            <v>-</v>
          </cell>
        </row>
        <row r="8496">
          <cell r="O8496">
            <v>38511</v>
          </cell>
        </row>
        <row r="8497">
          <cell r="O8497" t="str">
            <v>-</v>
          </cell>
        </row>
        <row r="8498">
          <cell r="O8498">
            <v>38511</v>
          </cell>
        </row>
        <row r="8499">
          <cell r="O8499" t="str">
            <v>-</v>
          </cell>
        </row>
        <row r="8500">
          <cell r="O8500">
            <v>38511</v>
          </cell>
        </row>
        <row r="8501">
          <cell r="O8501" t="str">
            <v>-</v>
          </cell>
        </row>
        <row r="8502">
          <cell r="O8502">
            <v>38511</v>
          </cell>
        </row>
        <row r="8503">
          <cell r="O8503" t="str">
            <v>-</v>
          </cell>
        </row>
        <row r="8504">
          <cell r="O8504">
            <v>38511</v>
          </cell>
        </row>
        <row r="8505">
          <cell r="O8505" t="str">
            <v>-</v>
          </cell>
        </row>
        <row r="8506">
          <cell r="O8506">
            <v>38511</v>
          </cell>
        </row>
        <row r="8507">
          <cell r="O8507" t="str">
            <v>-</v>
          </cell>
        </row>
        <row r="8508">
          <cell r="O8508">
            <v>38511</v>
          </cell>
        </row>
        <row r="8509">
          <cell r="O8509" t="str">
            <v>-</v>
          </cell>
        </row>
        <row r="8510">
          <cell r="O8510">
            <v>38511</v>
          </cell>
        </row>
        <row r="8511">
          <cell r="O8511" t="str">
            <v>-</v>
          </cell>
        </row>
        <row r="8512">
          <cell r="O8512">
            <v>38511</v>
          </cell>
        </row>
        <row r="8513">
          <cell r="O8513" t="str">
            <v>-</v>
          </cell>
        </row>
        <row r="8514">
          <cell r="O8514">
            <v>38511</v>
          </cell>
        </row>
        <row r="8515">
          <cell r="O8515" t="str">
            <v>-</v>
          </cell>
        </row>
        <row r="8516">
          <cell r="O8516">
            <v>38511</v>
          </cell>
        </row>
        <row r="8517">
          <cell r="O8517" t="str">
            <v>-</v>
          </cell>
        </row>
        <row r="8518">
          <cell r="O8518">
            <v>38511</v>
          </cell>
        </row>
        <row r="8519">
          <cell r="O8519" t="str">
            <v>-</v>
          </cell>
        </row>
        <row r="8520">
          <cell r="O8520">
            <v>38511</v>
          </cell>
        </row>
        <row r="8521">
          <cell r="O8521" t="str">
            <v>-</v>
          </cell>
        </row>
        <row r="8522">
          <cell r="O8522">
            <v>38511</v>
          </cell>
        </row>
        <row r="8523">
          <cell r="O8523" t="str">
            <v>-</v>
          </cell>
        </row>
        <row r="8524">
          <cell r="O8524">
            <v>38511</v>
          </cell>
        </row>
        <row r="8525">
          <cell r="O8525" t="str">
            <v>-</v>
          </cell>
        </row>
        <row r="8526">
          <cell r="O8526">
            <v>38511</v>
          </cell>
        </row>
        <row r="8527">
          <cell r="O8527" t="str">
            <v>-</v>
          </cell>
        </row>
        <row r="8528">
          <cell r="O8528">
            <v>38511</v>
          </cell>
        </row>
        <row r="8529">
          <cell r="O8529" t="str">
            <v>-</v>
          </cell>
        </row>
        <row r="8530">
          <cell r="O8530" t="str">
            <v>T A122</v>
          </cell>
        </row>
        <row r="8531">
          <cell r="O8531">
            <v>38511</v>
          </cell>
        </row>
        <row r="8532">
          <cell r="O8532" t="str">
            <v>-</v>
          </cell>
        </row>
        <row r="8533">
          <cell r="O8533">
            <v>38511</v>
          </cell>
        </row>
        <row r="8534">
          <cell r="O8534" t="str">
            <v>-</v>
          </cell>
        </row>
        <row r="8535">
          <cell r="O8535">
            <v>38511</v>
          </cell>
        </row>
        <row r="8536">
          <cell r="O8536" t="str">
            <v>-</v>
          </cell>
        </row>
        <row r="8537">
          <cell r="O8537">
            <v>38511</v>
          </cell>
        </row>
        <row r="8538">
          <cell r="O8538" t="str">
            <v>-</v>
          </cell>
        </row>
        <row r="8539">
          <cell r="O8539">
            <v>38511</v>
          </cell>
        </row>
        <row r="8540">
          <cell r="O8540" t="str">
            <v>-</v>
          </cell>
        </row>
        <row r="8541">
          <cell r="O8541">
            <v>38511</v>
          </cell>
        </row>
        <row r="8542">
          <cell r="O8542" t="str">
            <v>-</v>
          </cell>
        </row>
        <row r="8543">
          <cell r="O8543">
            <v>38511</v>
          </cell>
        </row>
        <row r="8544">
          <cell r="O8544" t="str">
            <v>-</v>
          </cell>
        </row>
        <row r="8545">
          <cell r="O8545">
            <v>38511</v>
          </cell>
        </row>
        <row r="8546">
          <cell r="O8546" t="str">
            <v>-</v>
          </cell>
        </row>
        <row r="8547">
          <cell r="O8547">
            <v>38511</v>
          </cell>
        </row>
        <row r="8548">
          <cell r="O8548" t="str">
            <v>-</v>
          </cell>
        </row>
        <row r="8549">
          <cell r="O8549">
            <v>38511</v>
          </cell>
        </row>
        <row r="8550">
          <cell r="O8550" t="str">
            <v>-</v>
          </cell>
        </row>
        <row r="8551">
          <cell r="O8551">
            <v>38511</v>
          </cell>
        </row>
        <row r="8552">
          <cell r="O8552" t="str">
            <v>-</v>
          </cell>
        </row>
        <row r="8553">
          <cell r="O8553">
            <v>38511</v>
          </cell>
        </row>
        <row r="8554">
          <cell r="O8554" t="str">
            <v>-</v>
          </cell>
        </row>
        <row r="8555">
          <cell r="O8555">
            <v>38511</v>
          </cell>
        </row>
        <row r="8556">
          <cell r="O8556" t="str">
            <v>-</v>
          </cell>
        </row>
        <row r="8557">
          <cell r="O8557">
            <v>38511</v>
          </cell>
        </row>
        <row r="8558">
          <cell r="O8558" t="str">
            <v>-</v>
          </cell>
        </row>
        <row r="8559">
          <cell r="O8559">
            <v>38511</v>
          </cell>
        </row>
        <row r="8560">
          <cell r="O8560" t="str">
            <v>-</v>
          </cell>
        </row>
        <row r="8561">
          <cell r="O8561">
            <v>38511</v>
          </cell>
        </row>
        <row r="8562">
          <cell r="O8562" t="str">
            <v>-</v>
          </cell>
        </row>
        <row r="8563">
          <cell r="O8563">
            <v>38511</v>
          </cell>
        </row>
        <row r="8564">
          <cell r="O8564" t="str">
            <v>-</v>
          </cell>
        </row>
        <row r="8565">
          <cell r="O8565">
            <v>38511</v>
          </cell>
        </row>
        <row r="8566">
          <cell r="O8566" t="str">
            <v>-</v>
          </cell>
        </row>
        <row r="8567">
          <cell r="O8567">
            <v>38511</v>
          </cell>
        </row>
        <row r="8568">
          <cell r="O8568" t="str">
            <v>-</v>
          </cell>
        </row>
        <row r="8569">
          <cell r="O8569">
            <v>38511</v>
          </cell>
        </row>
        <row r="8570">
          <cell r="O8570" t="str">
            <v>-</v>
          </cell>
        </row>
        <row r="8571">
          <cell r="O8571">
            <v>38511</v>
          </cell>
        </row>
        <row r="8572">
          <cell r="O8572" t="str">
            <v>-</v>
          </cell>
        </row>
        <row r="8573">
          <cell r="O8573">
            <v>38511</v>
          </cell>
        </row>
        <row r="8574">
          <cell r="O8574" t="str">
            <v>-</v>
          </cell>
        </row>
        <row r="8575">
          <cell r="O8575">
            <v>38511</v>
          </cell>
        </row>
        <row r="8576">
          <cell r="O8576" t="str">
            <v>-</v>
          </cell>
        </row>
        <row r="8577">
          <cell r="O8577">
            <v>38511</v>
          </cell>
        </row>
        <row r="8578">
          <cell r="O8578" t="str">
            <v>-</v>
          </cell>
        </row>
        <row r="8579">
          <cell r="O8579">
            <v>38511</v>
          </cell>
        </row>
        <row r="8580">
          <cell r="O8580" t="str">
            <v>-</v>
          </cell>
        </row>
        <row r="8581">
          <cell r="O8581">
            <v>38511</v>
          </cell>
        </row>
        <row r="8582">
          <cell r="O8582" t="str">
            <v>-</v>
          </cell>
        </row>
        <row r="8583">
          <cell r="O8583" t="str">
            <v>T A122</v>
          </cell>
        </row>
        <row r="8584">
          <cell r="O8584">
            <v>38511</v>
          </cell>
        </row>
        <row r="8585">
          <cell r="O8585" t="str">
            <v>-</v>
          </cell>
        </row>
        <row r="8586">
          <cell r="O8586">
            <v>38511</v>
          </cell>
        </row>
        <row r="8587">
          <cell r="O8587" t="str">
            <v>-</v>
          </cell>
        </row>
        <row r="8588">
          <cell r="O8588">
            <v>38511</v>
          </cell>
        </row>
        <row r="8589">
          <cell r="O8589" t="str">
            <v>-</v>
          </cell>
        </row>
        <row r="8590">
          <cell r="O8590">
            <v>38511</v>
          </cell>
        </row>
        <row r="8591">
          <cell r="O8591" t="str">
            <v>-</v>
          </cell>
        </row>
        <row r="8592">
          <cell r="O8592">
            <v>38511</v>
          </cell>
        </row>
        <row r="8593">
          <cell r="O8593" t="str">
            <v>-</v>
          </cell>
        </row>
        <row r="8594">
          <cell r="O8594">
            <v>38511</v>
          </cell>
        </row>
        <row r="8595">
          <cell r="O8595" t="str">
            <v>-</v>
          </cell>
        </row>
        <row r="8596">
          <cell r="O8596">
            <v>38511</v>
          </cell>
        </row>
        <row r="8597">
          <cell r="O8597" t="str">
            <v>-</v>
          </cell>
        </row>
        <row r="8598">
          <cell r="O8598">
            <v>38511</v>
          </cell>
        </row>
        <row r="8599">
          <cell r="O8599" t="str">
            <v>-</v>
          </cell>
        </row>
        <row r="8600">
          <cell r="O8600">
            <v>38511</v>
          </cell>
        </row>
        <row r="8601">
          <cell r="O8601" t="str">
            <v>-</v>
          </cell>
        </row>
        <row r="8602">
          <cell r="O8602">
            <v>38511</v>
          </cell>
        </row>
        <row r="8603">
          <cell r="O8603" t="str">
            <v>-</v>
          </cell>
        </row>
        <row r="8604">
          <cell r="O8604">
            <v>38519</v>
          </cell>
        </row>
        <row r="8605">
          <cell r="O8605" t="str">
            <v>-</v>
          </cell>
        </row>
        <row r="8606">
          <cell r="O8606">
            <v>38519</v>
          </cell>
        </row>
        <row r="8607">
          <cell r="O8607" t="str">
            <v>-</v>
          </cell>
        </row>
        <row r="8608">
          <cell r="O8608">
            <v>38519</v>
          </cell>
        </row>
        <row r="8609">
          <cell r="O8609" t="str">
            <v>-</v>
          </cell>
        </row>
        <row r="8610">
          <cell r="O8610">
            <v>38519</v>
          </cell>
        </row>
        <row r="8611">
          <cell r="O8611" t="str">
            <v>-</v>
          </cell>
        </row>
        <row r="8612">
          <cell r="O8612">
            <v>38519</v>
          </cell>
        </row>
        <row r="8613">
          <cell r="O8613" t="str">
            <v>-</v>
          </cell>
        </row>
        <row r="8614">
          <cell r="O8614">
            <v>38519</v>
          </cell>
        </row>
        <row r="8615">
          <cell r="O8615" t="str">
            <v>-</v>
          </cell>
        </row>
        <row r="8616">
          <cell r="O8616">
            <v>38519</v>
          </cell>
        </row>
        <row r="8617">
          <cell r="O8617" t="str">
            <v>-</v>
          </cell>
        </row>
        <row r="8618">
          <cell r="O8618">
            <v>38519</v>
          </cell>
        </row>
        <row r="8619">
          <cell r="O8619" t="str">
            <v>-</v>
          </cell>
        </row>
        <row r="8620">
          <cell r="O8620">
            <v>38519</v>
          </cell>
        </row>
        <row r="8621">
          <cell r="O8621" t="str">
            <v>-</v>
          </cell>
        </row>
        <row r="8622">
          <cell r="O8622">
            <v>38519</v>
          </cell>
        </row>
        <row r="8623">
          <cell r="O8623" t="str">
            <v>-</v>
          </cell>
        </row>
        <row r="8624">
          <cell r="O8624">
            <v>38519</v>
          </cell>
        </row>
        <row r="8625">
          <cell r="O8625" t="str">
            <v>-</v>
          </cell>
        </row>
        <row r="8626">
          <cell r="O8626">
            <v>38519</v>
          </cell>
        </row>
        <row r="8627">
          <cell r="O8627" t="str">
            <v>-</v>
          </cell>
        </row>
        <row r="8628">
          <cell r="O8628">
            <v>38519</v>
          </cell>
        </row>
        <row r="8629">
          <cell r="O8629" t="str">
            <v>-</v>
          </cell>
        </row>
        <row r="8630">
          <cell r="O8630">
            <v>38519</v>
          </cell>
        </row>
        <row r="8631">
          <cell r="O8631" t="str">
            <v>-</v>
          </cell>
        </row>
        <row r="8632">
          <cell r="O8632">
            <v>38519</v>
          </cell>
        </row>
        <row r="8633">
          <cell r="O8633" t="str">
            <v>-</v>
          </cell>
        </row>
        <row r="8634">
          <cell r="O8634">
            <v>38519</v>
          </cell>
        </row>
        <row r="8635">
          <cell r="O8635" t="str">
            <v>-</v>
          </cell>
        </row>
        <row r="8636">
          <cell r="O8636" t="str">
            <v>T A122</v>
          </cell>
        </row>
        <row r="8637">
          <cell r="O8637">
            <v>38519</v>
          </cell>
        </row>
        <row r="8638">
          <cell r="O8638" t="str">
            <v>-</v>
          </cell>
        </row>
        <row r="8639">
          <cell r="O8639">
            <v>38519</v>
          </cell>
        </row>
        <row r="8640">
          <cell r="O8640" t="str">
            <v>-</v>
          </cell>
        </row>
        <row r="8641">
          <cell r="O8641">
            <v>38519</v>
          </cell>
        </row>
        <row r="8642">
          <cell r="O8642" t="str">
            <v>-</v>
          </cell>
        </row>
        <row r="8643">
          <cell r="O8643">
            <v>38519</v>
          </cell>
        </row>
        <row r="8644">
          <cell r="O8644" t="str">
            <v>-</v>
          </cell>
        </row>
        <row r="8645">
          <cell r="O8645">
            <v>38519</v>
          </cell>
        </row>
        <row r="8646">
          <cell r="O8646" t="str">
            <v>-</v>
          </cell>
        </row>
        <row r="8647">
          <cell r="O8647">
            <v>38519</v>
          </cell>
        </row>
        <row r="8648">
          <cell r="O8648" t="str">
            <v>-</v>
          </cell>
        </row>
        <row r="8649">
          <cell r="O8649">
            <v>38519</v>
          </cell>
        </row>
        <row r="8650">
          <cell r="O8650" t="str">
            <v>-</v>
          </cell>
        </row>
        <row r="8651">
          <cell r="O8651">
            <v>38519</v>
          </cell>
        </row>
        <row r="8652">
          <cell r="O8652" t="str">
            <v>-</v>
          </cell>
        </row>
        <row r="8653">
          <cell r="O8653">
            <v>38519</v>
          </cell>
        </row>
        <row r="8654">
          <cell r="O8654" t="str">
            <v>-</v>
          </cell>
        </row>
        <row r="8655">
          <cell r="O8655">
            <v>38519</v>
          </cell>
        </row>
        <row r="8656">
          <cell r="O8656" t="str">
            <v>-</v>
          </cell>
        </row>
        <row r="8657">
          <cell r="O8657">
            <v>38519</v>
          </cell>
        </row>
        <row r="8658">
          <cell r="O8658" t="str">
            <v>-</v>
          </cell>
        </row>
        <row r="8659">
          <cell r="O8659">
            <v>38519</v>
          </cell>
        </row>
        <row r="8660">
          <cell r="O8660" t="str">
            <v>-</v>
          </cell>
        </row>
        <row r="8661">
          <cell r="O8661">
            <v>38519</v>
          </cell>
        </row>
        <row r="8662">
          <cell r="O8662" t="str">
            <v>-</v>
          </cell>
        </row>
        <row r="8663">
          <cell r="O8663">
            <v>38519</v>
          </cell>
        </row>
        <row r="8664">
          <cell r="O8664" t="str">
            <v>-</v>
          </cell>
        </row>
        <row r="8665">
          <cell r="O8665">
            <v>38519</v>
          </cell>
        </row>
        <row r="8666">
          <cell r="O8666" t="str">
            <v>-</v>
          </cell>
        </row>
        <row r="8667">
          <cell r="O8667">
            <v>38519</v>
          </cell>
        </row>
        <row r="8668">
          <cell r="O8668" t="str">
            <v>-</v>
          </cell>
        </row>
        <row r="8669">
          <cell r="O8669">
            <v>38519</v>
          </cell>
        </row>
        <row r="8670">
          <cell r="O8670" t="str">
            <v>-</v>
          </cell>
        </row>
        <row r="8671">
          <cell r="O8671">
            <v>38519</v>
          </cell>
        </row>
        <row r="8672">
          <cell r="O8672" t="str">
            <v>-</v>
          </cell>
        </row>
        <row r="8673">
          <cell r="O8673">
            <v>38519</v>
          </cell>
        </row>
        <row r="8674">
          <cell r="O8674" t="str">
            <v>-</v>
          </cell>
        </row>
        <row r="8675">
          <cell r="O8675">
            <v>38519</v>
          </cell>
        </row>
        <row r="8676">
          <cell r="O8676" t="str">
            <v>-</v>
          </cell>
        </row>
        <row r="8677">
          <cell r="O8677">
            <v>38519</v>
          </cell>
        </row>
        <row r="8678">
          <cell r="O8678" t="str">
            <v>-</v>
          </cell>
        </row>
        <row r="8679">
          <cell r="O8679">
            <v>38519</v>
          </cell>
        </row>
        <row r="8680">
          <cell r="O8680" t="str">
            <v>-</v>
          </cell>
        </row>
        <row r="8681">
          <cell r="O8681">
            <v>38519</v>
          </cell>
        </row>
        <row r="8682">
          <cell r="O8682" t="str">
            <v>-</v>
          </cell>
        </row>
        <row r="8683">
          <cell r="O8683">
            <v>38519</v>
          </cell>
        </row>
        <row r="8684">
          <cell r="O8684" t="str">
            <v>-</v>
          </cell>
        </row>
        <row r="8685">
          <cell r="O8685">
            <v>38519</v>
          </cell>
        </row>
        <row r="8686">
          <cell r="O8686" t="str">
            <v>-</v>
          </cell>
        </row>
        <row r="8687">
          <cell r="O8687">
            <v>38519</v>
          </cell>
        </row>
        <row r="8688">
          <cell r="O8688" t="str">
            <v>-</v>
          </cell>
        </row>
        <row r="8689">
          <cell r="O8689" t="str">
            <v>T A122</v>
          </cell>
        </row>
        <row r="8690">
          <cell r="O8690">
            <v>38519</v>
          </cell>
        </row>
        <row r="8691">
          <cell r="O8691" t="str">
            <v>-</v>
          </cell>
        </row>
        <row r="8692">
          <cell r="O8692">
            <v>38519</v>
          </cell>
        </row>
        <row r="8693">
          <cell r="O8693" t="str">
            <v>-</v>
          </cell>
        </row>
        <row r="8694">
          <cell r="O8694">
            <v>38519</v>
          </cell>
        </row>
        <row r="8695">
          <cell r="O8695" t="str">
            <v>-</v>
          </cell>
        </row>
        <row r="8696">
          <cell r="O8696">
            <v>38519</v>
          </cell>
        </row>
        <row r="8697">
          <cell r="O8697" t="str">
            <v>-</v>
          </cell>
        </row>
        <row r="8698">
          <cell r="O8698">
            <v>38519</v>
          </cell>
        </row>
        <row r="8699">
          <cell r="O8699" t="str">
            <v>-</v>
          </cell>
        </row>
        <row r="8700">
          <cell r="O8700">
            <v>38519</v>
          </cell>
        </row>
        <row r="8701">
          <cell r="O8701" t="str">
            <v>-</v>
          </cell>
        </row>
        <row r="8702">
          <cell r="O8702">
            <v>38519</v>
          </cell>
        </row>
        <row r="8703">
          <cell r="O8703" t="str">
            <v>-</v>
          </cell>
        </row>
        <row r="8704">
          <cell r="O8704">
            <v>38519</v>
          </cell>
        </row>
        <row r="8705">
          <cell r="O8705" t="str">
            <v>-</v>
          </cell>
        </row>
        <row r="8706">
          <cell r="O8706">
            <v>38519</v>
          </cell>
        </row>
        <row r="8707">
          <cell r="O8707" t="str">
            <v>-</v>
          </cell>
        </row>
        <row r="8708">
          <cell r="O8708">
            <v>38519</v>
          </cell>
        </row>
        <row r="8709">
          <cell r="O8709" t="str">
            <v>-</v>
          </cell>
        </row>
        <row r="8710">
          <cell r="O8710">
            <v>38519</v>
          </cell>
        </row>
        <row r="8711">
          <cell r="O8711" t="str">
            <v>-</v>
          </cell>
        </row>
        <row r="8712">
          <cell r="O8712">
            <v>38519</v>
          </cell>
        </row>
        <row r="8713">
          <cell r="O8713" t="str">
            <v>-</v>
          </cell>
        </row>
        <row r="8714">
          <cell r="O8714">
            <v>38519</v>
          </cell>
        </row>
        <row r="8715">
          <cell r="O8715" t="str">
            <v>-</v>
          </cell>
        </row>
        <row r="8716">
          <cell r="O8716">
            <v>38519</v>
          </cell>
        </row>
        <row r="8717">
          <cell r="O8717" t="str">
            <v>-</v>
          </cell>
        </row>
        <row r="8718">
          <cell r="O8718">
            <v>38522</v>
          </cell>
        </row>
        <row r="8719">
          <cell r="O8719" t="str">
            <v>-</v>
          </cell>
        </row>
        <row r="8720">
          <cell r="O8720">
            <v>38522</v>
          </cell>
        </row>
        <row r="8721">
          <cell r="O8721" t="str">
            <v>-</v>
          </cell>
        </row>
        <row r="8722">
          <cell r="O8722">
            <v>38522</v>
          </cell>
        </row>
        <row r="8723">
          <cell r="O8723" t="str">
            <v>-</v>
          </cell>
        </row>
        <row r="8724">
          <cell r="O8724">
            <v>38522</v>
          </cell>
        </row>
        <row r="8725">
          <cell r="O8725" t="str">
            <v>-</v>
          </cell>
        </row>
        <row r="8726">
          <cell r="O8726">
            <v>38522</v>
          </cell>
        </row>
        <row r="8727">
          <cell r="O8727" t="str">
            <v>-</v>
          </cell>
        </row>
        <row r="8728">
          <cell r="O8728">
            <v>38522</v>
          </cell>
        </row>
        <row r="8729">
          <cell r="O8729" t="str">
            <v>-</v>
          </cell>
        </row>
        <row r="8730">
          <cell r="O8730">
            <v>38522</v>
          </cell>
        </row>
        <row r="8731">
          <cell r="O8731" t="str">
            <v>-</v>
          </cell>
        </row>
        <row r="8732">
          <cell r="O8732">
            <v>38522</v>
          </cell>
        </row>
        <row r="8733">
          <cell r="O8733" t="str">
            <v>-</v>
          </cell>
        </row>
        <row r="8734">
          <cell r="O8734">
            <v>38522</v>
          </cell>
        </row>
        <row r="8735">
          <cell r="O8735" t="str">
            <v>-</v>
          </cell>
        </row>
        <row r="8736">
          <cell r="O8736">
            <v>38522</v>
          </cell>
        </row>
        <row r="8737">
          <cell r="O8737" t="str">
            <v>-</v>
          </cell>
        </row>
        <row r="8738">
          <cell r="O8738">
            <v>38522</v>
          </cell>
        </row>
        <row r="8739">
          <cell r="O8739" t="str">
            <v>-</v>
          </cell>
        </row>
        <row r="8740">
          <cell r="O8740">
            <v>38522</v>
          </cell>
        </row>
        <row r="8741">
          <cell r="O8741" t="str">
            <v>-</v>
          </cell>
        </row>
        <row r="8742">
          <cell r="O8742" t="str">
            <v>T A122</v>
          </cell>
        </row>
        <row r="8743">
          <cell r="O8743">
            <v>38522</v>
          </cell>
        </row>
        <row r="8744">
          <cell r="O8744" t="str">
            <v>-</v>
          </cell>
        </row>
        <row r="8745">
          <cell r="O8745">
            <v>38522</v>
          </cell>
        </row>
        <row r="8746">
          <cell r="O8746" t="str">
            <v>-</v>
          </cell>
        </row>
        <row r="8747">
          <cell r="O8747">
            <v>38522</v>
          </cell>
        </row>
        <row r="8748">
          <cell r="O8748" t="str">
            <v>-</v>
          </cell>
        </row>
        <row r="8749">
          <cell r="O8749">
            <v>38522</v>
          </cell>
        </row>
        <row r="8750">
          <cell r="O8750" t="str">
            <v>-</v>
          </cell>
        </row>
        <row r="8751">
          <cell r="O8751">
            <v>38522</v>
          </cell>
        </row>
        <row r="8752">
          <cell r="O8752" t="str">
            <v>-</v>
          </cell>
        </row>
        <row r="8753">
          <cell r="O8753">
            <v>38522</v>
          </cell>
        </row>
        <row r="8754">
          <cell r="O8754" t="str">
            <v>-</v>
          </cell>
        </row>
        <row r="8755">
          <cell r="O8755">
            <v>38522</v>
          </cell>
        </row>
        <row r="8756">
          <cell r="O8756" t="str">
            <v>-</v>
          </cell>
        </row>
        <row r="8757">
          <cell r="O8757">
            <v>38522</v>
          </cell>
        </row>
        <row r="8758">
          <cell r="O8758" t="str">
            <v>-</v>
          </cell>
        </row>
        <row r="8759">
          <cell r="O8759">
            <v>38522</v>
          </cell>
        </row>
        <row r="8760">
          <cell r="O8760" t="str">
            <v>-</v>
          </cell>
        </row>
        <row r="8761">
          <cell r="O8761">
            <v>38522</v>
          </cell>
        </row>
        <row r="8762">
          <cell r="O8762" t="str">
            <v>-</v>
          </cell>
        </row>
        <row r="8763">
          <cell r="O8763">
            <v>38522</v>
          </cell>
        </row>
        <row r="8764">
          <cell r="O8764" t="str">
            <v>-</v>
          </cell>
        </row>
        <row r="8765">
          <cell r="O8765">
            <v>38522</v>
          </cell>
        </row>
        <row r="8766">
          <cell r="O8766" t="str">
            <v>-</v>
          </cell>
        </row>
        <row r="8767">
          <cell r="O8767">
            <v>38522</v>
          </cell>
        </row>
        <row r="8768">
          <cell r="O8768" t="str">
            <v>-</v>
          </cell>
        </row>
        <row r="8769">
          <cell r="O8769">
            <v>38522</v>
          </cell>
        </row>
        <row r="8770">
          <cell r="O8770" t="str">
            <v>-</v>
          </cell>
        </row>
        <row r="8771">
          <cell r="O8771">
            <v>38522</v>
          </cell>
        </row>
        <row r="8772">
          <cell r="O8772" t="str">
            <v>-</v>
          </cell>
        </row>
        <row r="8773">
          <cell r="O8773">
            <v>38522</v>
          </cell>
        </row>
        <row r="8774">
          <cell r="O8774" t="str">
            <v>-</v>
          </cell>
        </row>
        <row r="8775">
          <cell r="O8775">
            <v>38522</v>
          </cell>
        </row>
        <row r="8776">
          <cell r="O8776" t="str">
            <v>-</v>
          </cell>
        </row>
        <row r="8777">
          <cell r="O8777">
            <v>38522</v>
          </cell>
        </row>
        <row r="8778">
          <cell r="O8778" t="str">
            <v>-</v>
          </cell>
        </row>
        <row r="8779">
          <cell r="O8779">
            <v>38522</v>
          </cell>
        </row>
        <row r="8780">
          <cell r="O8780" t="str">
            <v>-</v>
          </cell>
        </row>
        <row r="8781">
          <cell r="O8781">
            <v>38522</v>
          </cell>
        </row>
        <row r="8782">
          <cell r="O8782" t="str">
            <v>-</v>
          </cell>
        </row>
        <row r="8783">
          <cell r="O8783">
            <v>38522</v>
          </cell>
        </row>
        <row r="8784">
          <cell r="O8784" t="str">
            <v>-</v>
          </cell>
        </row>
        <row r="8785">
          <cell r="O8785">
            <v>38522</v>
          </cell>
        </row>
        <row r="8786">
          <cell r="O8786" t="str">
            <v>-</v>
          </cell>
        </row>
        <row r="8787">
          <cell r="O8787">
            <v>38522</v>
          </cell>
        </row>
        <row r="8788">
          <cell r="O8788" t="str">
            <v>-</v>
          </cell>
        </row>
        <row r="8789">
          <cell r="O8789">
            <v>38522</v>
          </cell>
        </row>
        <row r="8790">
          <cell r="O8790" t="str">
            <v>-</v>
          </cell>
        </row>
        <row r="8791">
          <cell r="O8791">
            <v>38522</v>
          </cell>
        </row>
        <row r="8792">
          <cell r="O8792" t="str">
            <v>-</v>
          </cell>
        </row>
        <row r="8793">
          <cell r="O8793">
            <v>38522</v>
          </cell>
        </row>
        <row r="8794">
          <cell r="O8794" t="str">
            <v>-</v>
          </cell>
        </row>
        <row r="8795">
          <cell r="O8795" t="str">
            <v>T A122</v>
          </cell>
        </row>
        <row r="8796">
          <cell r="O8796">
            <v>38522</v>
          </cell>
        </row>
        <row r="8797">
          <cell r="O8797" t="str">
            <v>-</v>
          </cell>
        </row>
        <row r="8798">
          <cell r="O8798">
            <v>38522</v>
          </cell>
        </row>
        <row r="8799">
          <cell r="O8799" t="str">
            <v>-</v>
          </cell>
        </row>
        <row r="8800">
          <cell r="O8800">
            <v>38522</v>
          </cell>
        </row>
        <row r="8801">
          <cell r="O8801" t="str">
            <v>-</v>
          </cell>
        </row>
        <row r="8802">
          <cell r="O8802">
            <v>38522</v>
          </cell>
        </row>
        <row r="8803">
          <cell r="O8803" t="str">
            <v>-</v>
          </cell>
        </row>
        <row r="8804">
          <cell r="O8804">
            <v>38522</v>
          </cell>
        </row>
        <row r="8805">
          <cell r="O8805" t="str">
            <v>-</v>
          </cell>
        </row>
        <row r="8806">
          <cell r="O8806">
            <v>38522</v>
          </cell>
        </row>
        <row r="8807">
          <cell r="O8807" t="str">
            <v>-</v>
          </cell>
        </row>
        <row r="8808">
          <cell r="O8808">
            <v>38522</v>
          </cell>
        </row>
        <row r="8809">
          <cell r="O8809" t="str">
            <v>-</v>
          </cell>
        </row>
        <row r="8810">
          <cell r="O8810">
            <v>38525</v>
          </cell>
        </row>
        <row r="8811">
          <cell r="O8811" t="str">
            <v>-</v>
          </cell>
        </row>
        <row r="8812">
          <cell r="O8812">
            <v>38525</v>
          </cell>
        </row>
        <row r="8813">
          <cell r="O8813" t="str">
            <v>-</v>
          </cell>
        </row>
        <row r="8814">
          <cell r="O8814">
            <v>38525</v>
          </cell>
        </row>
        <row r="8815">
          <cell r="O8815" t="str">
            <v>-</v>
          </cell>
        </row>
        <row r="8816">
          <cell r="O8816">
            <v>38525</v>
          </cell>
        </row>
        <row r="8817">
          <cell r="O8817" t="str">
            <v>-</v>
          </cell>
        </row>
        <row r="8818">
          <cell r="O8818">
            <v>38525</v>
          </cell>
        </row>
        <row r="8819">
          <cell r="O8819" t="str">
            <v>-</v>
          </cell>
        </row>
        <row r="8820">
          <cell r="O8820">
            <v>38525</v>
          </cell>
        </row>
        <row r="8821">
          <cell r="O8821" t="str">
            <v>-</v>
          </cell>
        </row>
        <row r="8822">
          <cell r="O8822">
            <v>38525</v>
          </cell>
        </row>
        <row r="8823">
          <cell r="O8823" t="str">
            <v>-</v>
          </cell>
        </row>
        <row r="8824">
          <cell r="O8824">
            <v>38525</v>
          </cell>
        </row>
        <row r="8825">
          <cell r="O8825" t="str">
            <v>-</v>
          </cell>
        </row>
        <row r="8826">
          <cell r="O8826">
            <v>38525</v>
          </cell>
        </row>
        <row r="8827">
          <cell r="O8827" t="str">
            <v>-</v>
          </cell>
        </row>
        <row r="8828">
          <cell r="O8828">
            <v>38525</v>
          </cell>
        </row>
        <row r="8829">
          <cell r="O8829" t="str">
            <v>-</v>
          </cell>
        </row>
        <row r="8830">
          <cell r="O8830">
            <v>38525</v>
          </cell>
        </row>
        <row r="8831">
          <cell r="O8831" t="str">
            <v>-</v>
          </cell>
        </row>
        <row r="8832">
          <cell r="O8832">
            <v>38525</v>
          </cell>
        </row>
        <row r="8833">
          <cell r="O8833" t="str">
            <v>-</v>
          </cell>
        </row>
        <row r="8834">
          <cell r="O8834">
            <v>38525</v>
          </cell>
        </row>
        <row r="8835">
          <cell r="O8835" t="str">
            <v>-</v>
          </cell>
        </row>
        <row r="8836">
          <cell r="O8836">
            <v>38525</v>
          </cell>
        </row>
        <row r="8837">
          <cell r="O8837" t="str">
            <v>-</v>
          </cell>
        </row>
        <row r="8838">
          <cell r="O8838">
            <v>38525</v>
          </cell>
        </row>
        <row r="8839">
          <cell r="O8839" t="str">
            <v>-</v>
          </cell>
        </row>
        <row r="8840">
          <cell r="O8840">
            <v>38525</v>
          </cell>
        </row>
        <row r="8841">
          <cell r="O8841" t="str">
            <v>-</v>
          </cell>
        </row>
        <row r="8842">
          <cell r="O8842">
            <v>38525</v>
          </cell>
        </row>
        <row r="8843">
          <cell r="O8843" t="str">
            <v>-</v>
          </cell>
        </row>
        <row r="8844">
          <cell r="O8844">
            <v>38525</v>
          </cell>
        </row>
        <row r="8845">
          <cell r="O8845" t="str">
            <v>-</v>
          </cell>
        </row>
        <row r="8846">
          <cell r="O8846">
            <v>38525</v>
          </cell>
        </row>
        <row r="8847">
          <cell r="O8847" t="str">
            <v>-</v>
          </cell>
        </row>
        <row r="8848">
          <cell r="O8848" t="str">
            <v>T A122</v>
          </cell>
        </row>
        <row r="8849">
          <cell r="O8849">
            <v>38525</v>
          </cell>
        </row>
        <row r="8850">
          <cell r="O8850" t="str">
            <v>-</v>
          </cell>
        </row>
        <row r="8851">
          <cell r="O8851">
            <v>38525</v>
          </cell>
        </row>
        <row r="8852">
          <cell r="O8852" t="str">
            <v>-</v>
          </cell>
        </row>
        <row r="8853">
          <cell r="O8853">
            <v>38525</v>
          </cell>
        </row>
        <row r="8854">
          <cell r="O8854" t="str">
            <v>-</v>
          </cell>
        </row>
        <row r="8855">
          <cell r="O8855">
            <v>38525</v>
          </cell>
        </row>
        <row r="8856">
          <cell r="O8856" t="str">
            <v>-</v>
          </cell>
        </row>
        <row r="8857">
          <cell r="O8857">
            <v>38525</v>
          </cell>
        </row>
        <row r="8858">
          <cell r="O8858" t="str">
            <v>-</v>
          </cell>
        </row>
        <row r="8859">
          <cell r="O8859">
            <v>38525</v>
          </cell>
        </row>
        <row r="8860">
          <cell r="O8860" t="str">
            <v>-</v>
          </cell>
        </row>
        <row r="8861">
          <cell r="O8861">
            <v>38532</v>
          </cell>
        </row>
        <row r="8862">
          <cell r="O8862" t="str">
            <v>-</v>
          </cell>
        </row>
        <row r="8863">
          <cell r="O8863">
            <v>38532</v>
          </cell>
        </row>
        <row r="8864">
          <cell r="O8864" t="str">
            <v>-</v>
          </cell>
        </row>
        <row r="8865">
          <cell r="O8865">
            <v>38532</v>
          </cell>
        </row>
        <row r="8866">
          <cell r="O8866" t="str">
            <v>-</v>
          </cell>
        </row>
        <row r="8867">
          <cell r="O8867">
            <v>38532</v>
          </cell>
        </row>
        <row r="8868">
          <cell r="O8868" t="str">
            <v>-</v>
          </cell>
        </row>
        <row r="8869">
          <cell r="O8869">
            <v>38532</v>
          </cell>
        </row>
        <row r="8870">
          <cell r="O8870" t="str">
            <v>-</v>
          </cell>
        </row>
        <row r="8871">
          <cell r="O8871">
            <v>38532</v>
          </cell>
        </row>
        <row r="8872">
          <cell r="O8872" t="str">
            <v>-</v>
          </cell>
        </row>
        <row r="8873">
          <cell r="O8873">
            <v>38532</v>
          </cell>
        </row>
        <row r="8874">
          <cell r="O8874" t="str">
            <v>-</v>
          </cell>
        </row>
        <row r="8875">
          <cell r="O8875">
            <v>38532</v>
          </cell>
        </row>
        <row r="8876">
          <cell r="O8876" t="str">
            <v>-</v>
          </cell>
        </row>
        <row r="8877">
          <cell r="O8877">
            <v>38532</v>
          </cell>
        </row>
        <row r="8878">
          <cell r="O8878" t="str">
            <v>-</v>
          </cell>
        </row>
        <row r="8879">
          <cell r="O8879">
            <v>38532</v>
          </cell>
        </row>
        <row r="8880">
          <cell r="O8880" t="str">
            <v>-</v>
          </cell>
        </row>
        <row r="8881">
          <cell r="O8881">
            <v>38532</v>
          </cell>
        </row>
        <row r="8882">
          <cell r="O8882" t="str">
            <v>-</v>
          </cell>
        </row>
        <row r="8883">
          <cell r="O8883">
            <v>38532</v>
          </cell>
        </row>
        <row r="8884">
          <cell r="O8884" t="str">
            <v>-</v>
          </cell>
        </row>
        <row r="8885">
          <cell r="O8885">
            <v>38532</v>
          </cell>
        </row>
        <row r="8886">
          <cell r="O8886" t="str">
            <v>-</v>
          </cell>
        </row>
        <row r="8887">
          <cell r="O8887">
            <v>38532</v>
          </cell>
        </row>
        <row r="8888">
          <cell r="O8888" t="str">
            <v>-</v>
          </cell>
        </row>
        <row r="8889">
          <cell r="O8889">
            <v>38532</v>
          </cell>
        </row>
        <row r="8890">
          <cell r="O8890" t="str">
            <v>-</v>
          </cell>
        </row>
        <row r="8891">
          <cell r="O8891">
            <v>38532</v>
          </cell>
        </row>
        <row r="8892">
          <cell r="O8892" t="str">
            <v>-</v>
          </cell>
        </row>
        <row r="8893">
          <cell r="O8893">
            <v>38532</v>
          </cell>
        </row>
        <row r="8894">
          <cell r="O8894" t="str">
            <v>-</v>
          </cell>
        </row>
        <row r="8895">
          <cell r="O8895">
            <v>38532</v>
          </cell>
        </row>
        <row r="8896">
          <cell r="O8896" t="str">
            <v>-</v>
          </cell>
        </row>
        <row r="8897">
          <cell r="O8897">
            <v>38532</v>
          </cell>
        </row>
        <row r="8898">
          <cell r="O8898" t="str">
            <v>-</v>
          </cell>
        </row>
        <row r="8899">
          <cell r="O8899">
            <v>38532</v>
          </cell>
        </row>
        <row r="8900">
          <cell r="O8900" t="str">
            <v>-</v>
          </cell>
        </row>
        <row r="8901">
          <cell r="O8901" t="str">
            <v>T A122</v>
          </cell>
        </row>
        <row r="8902">
          <cell r="O8902">
            <v>38532</v>
          </cell>
        </row>
        <row r="8903">
          <cell r="O8903" t="str">
            <v>-</v>
          </cell>
        </row>
        <row r="8904">
          <cell r="O8904">
            <v>38532</v>
          </cell>
        </row>
        <row r="8905">
          <cell r="O8905" t="str">
            <v>-</v>
          </cell>
        </row>
        <row r="8906">
          <cell r="O8906">
            <v>38532</v>
          </cell>
        </row>
        <row r="8907">
          <cell r="O8907" t="str">
            <v>-</v>
          </cell>
        </row>
        <row r="8908">
          <cell r="O8908">
            <v>38532</v>
          </cell>
        </row>
        <row r="8909">
          <cell r="O8909" t="str">
            <v>-</v>
          </cell>
        </row>
        <row r="8910">
          <cell r="O8910">
            <v>38532</v>
          </cell>
        </row>
        <row r="8911">
          <cell r="O8911" t="str">
            <v>-</v>
          </cell>
        </row>
        <row r="8912">
          <cell r="O8912">
            <v>38532</v>
          </cell>
        </row>
        <row r="8913">
          <cell r="O8913" t="str">
            <v>-</v>
          </cell>
        </row>
        <row r="8914">
          <cell r="O8914">
            <v>38532</v>
          </cell>
        </row>
        <row r="8915">
          <cell r="O8915" t="str">
            <v>-</v>
          </cell>
        </row>
        <row r="8916">
          <cell r="O8916">
            <v>38532</v>
          </cell>
        </row>
        <row r="8917">
          <cell r="O8917" t="str">
            <v>-</v>
          </cell>
        </row>
        <row r="8918">
          <cell r="O8918">
            <v>38532</v>
          </cell>
        </row>
        <row r="8919">
          <cell r="O8919" t="str">
            <v>-</v>
          </cell>
        </row>
        <row r="8920">
          <cell r="O8920">
            <v>38532</v>
          </cell>
        </row>
        <row r="8921">
          <cell r="O8921" t="str">
            <v>-</v>
          </cell>
        </row>
        <row r="8922">
          <cell r="O8922">
            <v>38532</v>
          </cell>
        </row>
        <row r="8923">
          <cell r="O8923" t="str">
            <v>-</v>
          </cell>
        </row>
        <row r="8924">
          <cell r="O8924">
            <v>38532</v>
          </cell>
        </row>
        <row r="8925">
          <cell r="O8925" t="str">
            <v>-</v>
          </cell>
        </row>
        <row r="8926">
          <cell r="O8926">
            <v>38532</v>
          </cell>
        </row>
        <row r="8927">
          <cell r="O8927" t="str">
            <v>-</v>
          </cell>
        </row>
        <row r="8928">
          <cell r="O8928">
            <v>38532</v>
          </cell>
        </row>
        <row r="8929">
          <cell r="O8929" t="str">
            <v>-</v>
          </cell>
        </row>
        <row r="8930">
          <cell r="O8930">
            <v>38532</v>
          </cell>
        </row>
        <row r="8931">
          <cell r="O8931" t="str">
            <v>-</v>
          </cell>
        </row>
        <row r="8932">
          <cell r="O8932">
            <v>38532</v>
          </cell>
        </row>
        <row r="8933">
          <cell r="O8933" t="str">
            <v>-</v>
          </cell>
        </row>
        <row r="8934">
          <cell r="O8934">
            <v>38532</v>
          </cell>
        </row>
        <row r="8935">
          <cell r="O8935" t="str">
            <v>-</v>
          </cell>
        </row>
        <row r="8936">
          <cell r="O8936">
            <v>38532</v>
          </cell>
        </row>
        <row r="8937">
          <cell r="O8937" t="str">
            <v>-</v>
          </cell>
        </row>
        <row r="8938">
          <cell r="O8938">
            <v>38519</v>
          </cell>
        </row>
        <row r="8939">
          <cell r="O8939" t="str">
            <v>-</v>
          </cell>
        </row>
        <row r="8940">
          <cell r="O8940">
            <v>38519</v>
          </cell>
        </row>
        <row r="8941">
          <cell r="O8941" t="str">
            <v>-</v>
          </cell>
        </row>
        <row r="8942">
          <cell r="O8942">
            <v>38522</v>
          </cell>
        </row>
        <row r="8943">
          <cell r="O8943" t="str">
            <v>-</v>
          </cell>
        </row>
        <row r="8944">
          <cell r="O8944">
            <v>38522</v>
          </cell>
        </row>
        <row r="8945">
          <cell r="O8945" t="str">
            <v>-</v>
          </cell>
        </row>
        <row r="8946">
          <cell r="O8946">
            <v>38532</v>
          </cell>
        </row>
        <row r="8947">
          <cell r="O8947" t="str">
            <v>-</v>
          </cell>
        </row>
        <row r="8948">
          <cell r="O8948">
            <v>38536</v>
          </cell>
        </row>
        <row r="8949">
          <cell r="O8949" t="str">
            <v>-</v>
          </cell>
        </row>
        <row r="8950">
          <cell r="O8950">
            <v>38536</v>
          </cell>
        </row>
        <row r="8951">
          <cell r="O8951" t="str">
            <v>-</v>
          </cell>
        </row>
        <row r="8952">
          <cell r="O8952">
            <v>38536</v>
          </cell>
        </row>
        <row r="8953">
          <cell r="O8953" t="str">
            <v>-</v>
          </cell>
        </row>
        <row r="8954">
          <cell r="O8954" t="str">
            <v>T A122</v>
          </cell>
        </row>
        <row r="8955">
          <cell r="O8955">
            <v>38536</v>
          </cell>
        </row>
        <row r="8956">
          <cell r="O8956" t="str">
            <v>-</v>
          </cell>
        </row>
        <row r="8957">
          <cell r="O8957">
            <v>38536</v>
          </cell>
        </row>
        <row r="8958">
          <cell r="O8958" t="str">
            <v>-</v>
          </cell>
        </row>
        <row r="8959">
          <cell r="O8959">
            <v>38536</v>
          </cell>
        </row>
        <row r="8960">
          <cell r="O8960" t="str">
            <v>-</v>
          </cell>
        </row>
        <row r="8961">
          <cell r="O8961">
            <v>38536</v>
          </cell>
        </row>
        <row r="8962">
          <cell r="O8962" t="str">
            <v>-</v>
          </cell>
        </row>
        <row r="8963">
          <cell r="O8963">
            <v>38536</v>
          </cell>
        </row>
        <row r="8964">
          <cell r="O8964" t="str">
            <v>-</v>
          </cell>
        </row>
        <row r="8965">
          <cell r="O8965">
            <v>38536</v>
          </cell>
        </row>
        <row r="8966">
          <cell r="O8966" t="str">
            <v>-</v>
          </cell>
        </row>
        <row r="8967">
          <cell r="O8967">
            <v>38536</v>
          </cell>
        </row>
        <row r="8968">
          <cell r="O8968" t="str">
            <v>-</v>
          </cell>
        </row>
        <row r="8969">
          <cell r="O8969">
            <v>38536</v>
          </cell>
        </row>
        <row r="8970">
          <cell r="O8970" t="str">
            <v>-</v>
          </cell>
        </row>
        <row r="8971">
          <cell r="O8971">
            <v>38536</v>
          </cell>
        </row>
        <row r="8972">
          <cell r="O8972" t="str">
            <v>-</v>
          </cell>
        </row>
        <row r="8973">
          <cell r="O8973">
            <v>38536</v>
          </cell>
        </row>
        <row r="8974">
          <cell r="O8974" t="str">
            <v>-</v>
          </cell>
        </row>
        <row r="8975">
          <cell r="O8975">
            <v>38536</v>
          </cell>
        </row>
        <row r="8976">
          <cell r="O8976" t="str">
            <v>-</v>
          </cell>
        </row>
        <row r="8977">
          <cell r="O8977">
            <v>38536</v>
          </cell>
        </row>
        <row r="8978">
          <cell r="O8978" t="str">
            <v>-</v>
          </cell>
        </row>
        <row r="8979">
          <cell r="O8979">
            <v>38536</v>
          </cell>
        </row>
        <row r="8980">
          <cell r="O8980" t="str">
            <v>-</v>
          </cell>
        </row>
        <row r="8981">
          <cell r="O8981">
            <v>38536</v>
          </cell>
        </row>
        <row r="8982">
          <cell r="O8982" t="str">
            <v>-</v>
          </cell>
        </row>
        <row r="8983">
          <cell r="O8983">
            <v>38536</v>
          </cell>
        </row>
        <row r="8984">
          <cell r="O8984" t="str">
            <v>-</v>
          </cell>
        </row>
        <row r="8985">
          <cell r="O8985">
            <v>38536</v>
          </cell>
        </row>
        <row r="8986">
          <cell r="O8986" t="str">
            <v>-</v>
          </cell>
        </row>
        <row r="8987">
          <cell r="O8987">
            <v>38536</v>
          </cell>
        </row>
        <row r="8988">
          <cell r="O8988" t="str">
            <v>-</v>
          </cell>
        </row>
        <row r="8989">
          <cell r="O8989">
            <v>38536</v>
          </cell>
        </row>
        <row r="8990">
          <cell r="O8990" t="str">
            <v>-</v>
          </cell>
        </row>
        <row r="8991">
          <cell r="O8991">
            <v>38536</v>
          </cell>
        </row>
        <row r="8992">
          <cell r="O8992" t="str">
            <v>-</v>
          </cell>
        </row>
        <row r="8993">
          <cell r="O8993">
            <v>38536</v>
          </cell>
        </row>
        <row r="8994">
          <cell r="O8994" t="str">
            <v>-</v>
          </cell>
        </row>
        <row r="8995">
          <cell r="O8995">
            <v>38536</v>
          </cell>
        </row>
        <row r="8996">
          <cell r="O8996" t="str">
            <v>-</v>
          </cell>
        </row>
        <row r="8997">
          <cell r="O8997">
            <v>38536</v>
          </cell>
        </row>
        <row r="8998">
          <cell r="O8998" t="str">
            <v>-</v>
          </cell>
        </row>
        <row r="8999">
          <cell r="O8999">
            <v>38536</v>
          </cell>
        </row>
        <row r="9000">
          <cell r="O9000" t="str">
            <v>-</v>
          </cell>
        </row>
        <row r="9001">
          <cell r="O9001">
            <v>38536</v>
          </cell>
        </row>
        <row r="9002">
          <cell r="O9002" t="str">
            <v>-</v>
          </cell>
        </row>
        <row r="9003">
          <cell r="O9003">
            <v>38536</v>
          </cell>
        </row>
        <row r="9004">
          <cell r="O9004" t="str">
            <v>-</v>
          </cell>
        </row>
        <row r="9005">
          <cell r="O9005">
            <v>38536</v>
          </cell>
        </row>
        <row r="9006">
          <cell r="O9006" t="str">
            <v>-</v>
          </cell>
        </row>
        <row r="9007">
          <cell r="O9007" t="str">
            <v>T A122</v>
          </cell>
        </row>
        <row r="9008">
          <cell r="O9008">
            <v>38536</v>
          </cell>
        </row>
        <row r="9009">
          <cell r="O9009" t="str">
            <v>-</v>
          </cell>
        </row>
        <row r="9010">
          <cell r="O9010">
            <v>38536</v>
          </cell>
        </row>
        <row r="9011">
          <cell r="O9011" t="str">
            <v>-</v>
          </cell>
        </row>
        <row r="9012">
          <cell r="O9012">
            <v>38536</v>
          </cell>
        </row>
        <row r="9013">
          <cell r="O9013" t="str">
            <v>-</v>
          </cell>
        </row>
        <row r="9014">
          <cell r="O9014">
            <v>38536</v>
          </cell>
        </row>
        <row r="9015">
          <cell r="O9015" t="str">
            <v>-</v>
          </cell>
        </row>
        <row r="9016">
          <cell r="O9016">
            <v>38536</v>
          </cell>
        </row>
        <row r="9017">
          <cell r="O9017" t="str">
            <v>-</v>
          </cell>
        </row>
        <row r="9018">
          <cell r="O9018">
            <v>38536</v>
          </cell>
        </row>
        <row r="9019">
          <cell r="O9019" t="str">
            <v>-</v>
          </cell>
        </row>
        <row r="9020">
          <cell r="O9020">
            <v>38536</v>
          </cell>
        </row>
        <row r="9021">
          <cell r="O9021" t="str">
            <v>-</v>
          </cell>
        </row>
        <row r="9022">
          <cell r="O9022">
            <v>38536</v>
          </cell>
        </row>
        <row r="9023">
          <cell r="O9023" t="str">
            <v>-</v>
          </cell>
        </row>
        <row r="9024">
          <cell r="O9024">
            <v>38536</v>
          </cell>
        </row>
        <row r="9025">
          <cell r="O9025" t="str">
            <v>-</v>
          </cell>
        </row>
        <row r="9026">
          <cell r="O9026">
            <v>38536</v>
          </cell>
        </row>
        <row r="9027">
          <cell r="O9027" t="str">
            <v>-</v>
          </cell>
        </row>
        <row r="9028">
          <cell r="O9028">
            <v>38536</v>
          </cell>
        </row>
        <row r="9029">
          <cell r="O9029" t="str">
            <v>-</v>
          </cell>
        </row>
        <row r="9030">
          <cell r="O9030">
            <v>38536</v>
          </cell>
        </row>
        <row r="9031">
          <cell r="O9031" t="str">
            <v>-</v>
          </cell>
        </row>
        <row r="9032">
          <cell r="O9032">
            <v>38536</v>
          </cell>
        </row>
        <row r="9033">
          <cell r="O9033" t="str">
            <v>-</v>
          </cell>
        </row>
        <row r="9034">
          <cell r="O9034">
            <v>38536</v>
          </cell>
        </row>
        <row r="9035">
          <cell r="O9035" t="str">
            <v>-</v>
          </cell>
        </row>
        <row r="9036">
          <cell r="O9036">
            <v>38536</v>
          </cell>
        </row>
        <row r="9037">
          <cell r="O9037" t="str">
            <v>-</v>
          </cell>
        </row>
        <row r="9038">
          <cell r="O9038">
            <v>38536</v>
          </cell>
        </row>
        <row r="9039">
          <cell r="O9039" t="str">
            <v>-</v>
          </cell>
        </row>
        <row r="9040">
          <cell r="O9040">
            <v>38536</v>
          </cell>
        </row>
        <row r="9041">
          <cell r="O9041" t="str">
            <v>-</v>
          </cell>
        </row>
        <row r="9042">
          <cell r="O9042">
            <v>38536</v>
          </cell>
        </row>
        <row r="9043">
          <cell r="O9043" t="str">
            <v>-</v>
          </cell>
        </row>
        <row r="9044">
          <cell r="O9044">
            <v>38536</v>
          </cell>
        </row>
        <row r="9045">
          <cell r="O9045" t="str">
            <v>-</v>
          </cell>
        </row>
        <row r="9046">
          <cell r="O9046">
            <v>38536</v>
          </cell>
        </row>
        <row r="9047">
          <cell r="O9047" t="str">
            <v>-</v>
          </cell>
        </row>
        <row r="9048">
          <cell r="O9048">
            <v>38536</v>
          </cell>
        </row>
        <row r="9049">
          <cell r="O9049" t="str">
            <v>-</v>
          </cell>
        </row>
        <row r="9050">
          <cell r="O9050">
            <v>38536</v>
          </cell>
        </row>
        <row r="9051">
          <cell r="O9051" t="str">
            <v>-</v>
          </cell>
        </row>
        <row r="9052">
          <cell r="O9052">
            <v>38536</v>
          </cell>
        </row>
        <row r="9053">
          <cell r="O9053" t="str">
            <v>-</v>
          </cell>
        </row>
        <row r="9054">
          <cell r="O9054">
            <v>38536</v>
          </cell>
        </row>
        <row r="9055">
          <cell r="O9055" t="str">
            <v>-</v>
          </cell>
        </row>
        <row r="9056">
          <cell r="O9056">
            <v>38536</v>
          </cell>
        </row>
        <row r="9057">
          <cell r="O9057" t="str">
            <v>-</v>
          </cell>
        </row>
        <row r="9058">
          <cell r="O9058">
            <v>38536</v>
          </cell>
        </row>
        <row r="9059">
          <cell r="O9059" t="str">
            <v>-</v>
          </cell>
        </row>
        <row r="9060">
          <cell r="O9060" t="str">
            <v>T A122</v>
          </cell>
        </row>
        <row r="9061">
          <cell r="O9061">
            <v>38536</v>
          </cell>
        </row>
        <row r="9062">
          <cell r="O9062" t="str">
            <v>-</v>
          </cell>
        </row>
        <row r="9063">
          <cell r="O9063">
            <v>38536</v>
          </cell>
        </row>
        <row r="9064">
          <cell r="O9064" t="str">
            <v>-</v>
          </cell>
        </row>
        <row r="9065">
          <cell r="O9065">
            <v>38536</v>
          </cell>
        </row>
        <row r="9066">
          <cell r="O9066" t="str">
            <v>-</v>
          </cell>
        </row>
        <row r="9067">
          <cell r="O9067">
            <v>38536</v>
          </cell>
        </row>
        <row r="9068">
          <cell r="O9068" t="str">
            <v>-</v>
          </cell>
        </row>
        <row r="9069">
          <cell r="O9069">
            <v>38536</v>
          </cell>
        </row>
        <row r="9070">
          <cell r="O9070" t="str">
            <v>-</v>
          </cell>
        </row>
        <row r="9071">
          <cell r="O9071">
            <v>38536</v>
          </cell>
        </row>
        <row r="9072">
          <cell r="O9072" t="str">
            <v>-</v>
          </cell>
        </row>
        <row r="9073">
          <cell r="O9073">
            <v>38536</v>
          </cell>
        </row>
        <row r="9074">
          <cell r="O9074" t="str">
            <v>-</v>
          </cell>
        </row>
        <row r="9075">
          <cell r="O9075">
            <v>38536</v>
          </cell>
        </row>
        <row r="9076">
          <cell r="O9076" t="str">
            <v>-</v>
          </cell>
        </row>
        <row r="9077">
          <cell r="O9077">
            <v>38536</v>
          </cell>
        </row>
        <row r="9078">
          <cell r="O9078" t="str">
            <v>-</v>
          </cell>
        </row>
        <row r="9079">
          <cell r="O9079">
            <v>38536</v>
          </cell>
        </row>
        <row r="9080">
          <cell r="O9080" t="str">
            <v>-</v>
          </cell>
        </row>
        <row r="9081">
          <cell r="O9081">
            <v>38536</v>
          </cell>
        </row>
        <row r="9082">
          <cell r="O9082" t="str">
            <v>-</v>
          </cell>
        </row>
        <row r="9083">
          <cell r="O9083">
            <v>38536</v>
          </cell>
        </row>
        <row r="9084">
          <cell r="O9084" t="str">
            <v>-</v>
          </cell>
        </row>
        <row r="9085">
          <cell r="O9085">
            <v>38536</v>
          </cell>
        </row>
        <row r="9086">
          <cell r="O9086" t="str">
            <v>-</v>
          </cell>
        </row>
        <row r="9087">
          <cell r="O9087">
            <v>38536</v>
          </cell>
        </row>
        <row r="9088">
          <cell r="O9088" t="str">
            <v>-</v>
          </cell>
        </row>
        <row r="9089">
          <cell r="O9089">
            <v>38536</v>
          </cell>
        </row>
        <row r="9090">
          <cell r="O9090" t="str">
            <v>-</v>
          </cell>
        </row>
        <row r="9091">
          <cell r="O9091">
            <v>38536</v>
          </cell>
        </row>
        <row r="9092">
          <cell r="O9092" t="str">
            <v>-</v>
          </cell>
        </row>
        <row r="9093">
          <cell r="O9093">
            <v>38536</v>
          </cell>
        </row>
        <row r="9094">
          <cell r="O9094" t="str">
            <v>-</v>
          </cell>
        </row>
        <row r="9095">
          <cell r="O9095">
            <v>38536</v>
          </cell>
        </row>
        <row r="9096">
          <cell r="O9096" t="str">
            <v>-</v>
          </cell>
        </row>
        <row r="9097">
          <cell r="O9097">
            <v>38536</v>
          </cell>
        </row>
        <row r="9098">
          <cell r="O9098" t="str">
            <v>-</v>
          </cell>
        </row>
        <row r="9099">
          <cell r="O9099">
            <v>38536</v>
          </cell>
        </row>
        <row r="9100">
          <cell r="O9100" t="str">
            <v>-</v>
          </cell>
        </row>
        <row r="9101">
          <cell r="O9101">
            <v>38536</v>
          </cell>
        </row>
        <row r="9102">
          <cell r="O9102" t="str">
            <v>-</v>
          </cell>
        </row>
        <row r="9103">
          <cell r="O9103">
            <v>38536</v>
          </cell>
        </row>
        <row r="9104">
          <cell r="O9104" t="str">
            <v>-</v>
          </cell>
        </row>
        <row r="9105">
          <cell r="O9105">
            <v>38536</v>
          </cell>
        </row>
        <row r="9106">
          <cell r="O9106" t="str">
            <v>-</v>
          </cell>
        </row>
        <row r="9107">
          <cell r="O9107">
            <v>38536</v>
          </cell>
        </row>
        <row r="9108">
          <cell r="O9108" t="str">
            <v>-</v>
          </cell>
        </row>
        <row r="9109">
          <cell r="O9109">
            <v>38536</v>
          </cell>
        </row>
        <row r="9110">
          <cell r="O9110" t="str">
            <v>-</v>
          </cell>
        </row>
        <row r="9111">
          <cell r="O9111">
            <v>38543</v>
          </cell>
        </row>
        <row r="9112">
          <cell r="O9112" t="str">
            <v>-</v>
          </cell>
        </row>
        <row r="9113">
          <cell r="O9113" t="str">
            <v>T A122</v>
          </cell>
        </row>
        <row r="9114">
          <cell r="O9114">
            <v>38543</v>
          </cell>
        </row>
        <row r="9115">
          <cell r="O9115" t="str">
            <v>-</v>
          </cell>
        </row>
        <row r="9116">
          <cell r="O9116">
            <v>38543</v>
          </cell>
        </row>
        <row r="9117">
          <cell r="O9117" t="str">
            <v>-</v>
          </cell>
        </row>
        <row r="9118">
          <cell r="O9118">
            <v>38543</v>
          </cell>
        </row>
        <row r="9119">
          <cell r="O9119" t="str">
            <v>-</v>
          </cell>
        </row>
        <row r="9120">
          <cell r="O9120">
            <v>38543</v>
          </cell>
        </row>
        <row r="9121">
          <cell r="O9121" t="str">
            <v>-</v>
          </cell>
        </row>
        <row r="9122">
          <cell r="O9122">
            <v>38543</v>
          </cell>
        </row>
        <row r="9123">
          <cell r="O9123" t="str">
            <v>-</v>
          </cell>
        </row>
        <row r="9124">
          <cell r="O9124">
            <v>38543</v>
          </cell>
        </row>
        <row r="9125">
          <cell r="O9125" t="str">
            <v>-</v>
          </cell>
        </row>
        <row r="9126">
          <cell r="O9126">
            <v>38543</v>
          </cell>
        </row>
        <row r="9127">
          <cell r="O9127" t="str">
            <v>-</v>
          </cell>
        </row>
        <row r="9128">
          <cell r="O9128">
            <v>38543</v>
          </cell>
        </row>
        <row r="9129">
          <cell r="O9129" t="str">
            <v>-</v>
          </cell>
        </row>
        <row r="9130">
          <cell r="O9130">
            <v>38543</v>
          </cell>
        </row>
        <row r="9131">
          <cell r="O9131" t="str">
            <v>-</v>
          </cell>
        </row>
        <row r="9132">
          <cell r="O9132">
            <v>38543</v>
          </cell>
        </row>
        <row r="9133">
          <cell r="O9133" t="str">
            <v>-</v>
          </cell>
        </row>
        <row r="9134">
          <cell r="O9134">
            <v>38543</v>
          </cell>
        </row>
        <row r="9135">
          <cell r="O9135" t="str">
            <v>-</v>
          </cell>
        </row>
        <row r="9136">
          <cell r="O9136">
            <v>38546</v>
          </cell>
        </row>
        <row r="9137">
          <cell r="O9137" t="str">
            <v>-</v>
          </cell>
        </row>
        <row r="9138">
          <cell r="O9138">
            <v>38546</v>
          </cell>
        </row>
        <row r="9139">
          <cell r="O9139" t="str">
            <v>-</v>
          </cell>
        </row>
        <row r="9140">
          <cell r="O9140">
            <v>38546</v>
          </cell>
        </row>
        <row r="9141">
          <cell r="O9141" t="str">
            <v>-</v>
          </cell>
        </row>
        <row r="9142">
          <cell r="O9142">
            <v>38546</v>
          </cell>
        </row>
        <row r="9143">
          <cell r="O9143" t="str">
            <v>-</v>
          </cell>
        </row>
        <row r="9144">
          <cell r="O9144">
            <v>38546</v>
          </cell>
        </row>
        <row r="9145">
          <cell r="O9145" t="str">
            <v>-</v>
          </cell>
        </row>
        <row r="9146">
          <cell r="O9146">
            <v>38546</v>
          </cell>
        </row>
        <row r="9147">
          <cell r="O9147" t="str">
            <v>-</v>
          </cell>
        </row>
        <row r="9148">
          <cell r="O9148">
            <v>38546</v>
          </cell>
        </row>
        <row r="9149">
          <cell r="O9149" t="str">
            <v>-</v>
          </cell>
        </row>
        <row r="9150">
          <cell r="O9150">
            <v>38546</v>
          </cell>
        </row>
        <row r="9151">
          <cell r="O9151" t="str">
            <v>-</v>
          </cell>
        </row>
        <row r="9152">
          <cell r="O9152">
            <v>38546</v>
          </cell>
        </row>
        <row r="9153">
          <cell r="O9153" t="str">
            <v>-</v>
          </cell>
        </row>
        <row r="9154">
          <cell r="O9154">
            <v>38546</v>
          </cell>
        </row>
        <row r="9155">
          <cell r="O9155" t="str">
            <v>-</v>
          </cell>
        </row>
        <row r="9156">
          <cell r="O9156">
            <v>38546</v>
          </cell>
        </row>
        <row r="9157">
          <cell r="O9157" t="str">
            <v>-</v>
          </cell>
        </row>
        <row r="9158">
          <cell r="O9158">
            <v>38546</v>
          </cell>
        </row>
        <row r="9159">
          <cell r="O9159" t="str">
            <v>-</v>
          </cell>
        </row>
        <row r="9160">
          <cell r="O9160">
            <v>38546</v>
          </cell>
        </row>
        <row r="9161">
          <cell r="O9161" t="str">
            <v>-</v>
          </cell>
        </row>
        <row r="9162">
          <cell r="O9162">
            <v>38546</v>
          </cell>
        </row>
        <row r="9163">
          <cell r="O9163" t="str">
            <v>-</v>
          </cell>
        </row>
        <row r="9164">
          <cell r="O9164">
            <v>38546</v>
          </cell>
        </row>
        <row r="9165">
          <cell r="O9165" t="str">
            <v>-</v>
          </cell>
        </row>
        <row r="9166">
          <cell r="O9166" t="str">
            <v>T A122</v>
          </cell>
        </row>
        <row r="9167">
          <cell r="O9167">
            <v>38546</v>
          </cell>
        </row>
        <row r="9168">
          <cell r="O9168" t="str">
            <v>-</v>
          </cell>
        </row>
        <row r="9169">
          <cell r="O9169">
            <v>38546</v>
          </cell>
        </row>
        <row r="9170">
          <cell r="O9170" t="str">
            <v>-</v>
          </cell>
        </row>
        <row r="9171">
          <cell r="O9171">
            <v>38546</v>
          </cell>
        </row>
        <row r="9172">
          <cell r="O9172" t="str">
            <v>-</v>
          </cell>
        </row>
        <row r="9173">
          <cell r="O9173">
            <v>38546</v>
          </cell>
        </row>
        <row r="9174">
          <cell r="O9174" t="str">
            <v>-</v>
          </cell>
        </row>
        <row r="9175">
          <cell r="O9175">
            <v>38546</v>
          </cell>
        </row>
        <row r="9176">
          <cell r="O9176" t="str">
            <v>-</v>
          </cell>
        </row>
        <row r="9177">
          <cell r="O9177">
            <v>38546</v>
          </cell>
        </row>
        <row r="9178">
          <cell r="O9178" t="str">
            <v>-</v>
          </cell>
        </row>
        <row r="9179">
          <cell r="O9179">
            <v>38546</v>
          </cell>
        </row>
        <row r="9180">
          <cell r="O9180" t="str">
            <v>-</v>
          </cell>
        </row>
        <row r="9181">
          <cell r="O9181">
            <v>38546</v>
          </cell>
        </row>
        <row r="9182">
          <cell r="O9182" t="str">
            <v>-</v>
          </cell>
        </row>
        <row r="9183">
          <cell r="O9183">
            <v>38546</v>
          </cell>
        </row>
        <row r="9184">
          <cell r="O9184" t="str">
            <v>-</v>
          </cell>
        </row>
        <row r="9185">
          <cell r="O9185">
            <v>38546</v>
          </cell>
        </row>
        <row r="9186">
          <cell r="O9186" t="str">
            <v>-</v>
          </cell>
        </row>
        <row r="9187">
          <cell r="O9187">
            <v>38546</v>
          </cell>
        </row>
        <row r="9188">
          <cell r="O9188" t="str">
            <v>-</v>
          </cell>
        </row>
        <row r="9189">
          <cell r="O9189">
            <v>38546</v>
          </cell>
        </row>
        <row r="9190">
          <cell r="O9190" t="str">
            <v>-</v>
          </cell>
        </row>
        <row r="9191">
          <cell r="O9191">
            <v>38546</v>
          </cell>
        </row>
        <row r="9192">
          <cell r="O9192" t="str">
            <v>-</v>
          </cell>
        </row>
        <row r="9193">
          <cell r="O9193">
            <v>38546</v>
          </cell>
        </row>
        <row r="9194">
          <cell r="O9194" t="str">
            <v>-</v>
          </cell>
        </row>
        <row r="9195">
          <cell r="O9195">
            <v>38546</v>
          </cell>
        </row>
        <row r="9196">
          <cell r="O9196" t="str">
            <v>-</v>
          </cell>
        </row>
        <row r="9197">
          <cell r="O9197">
            <v>38546</v>
          </cell>
        </row>
        <row r="9198">
          <cell r="O9198" t="str">
            <v>-</v>
          </cell>
        </row>
        <row r="9199">
          <cell r="O9199">
            <v>38546</v>
          </cell>
        </row>
        <row r="9200">
          <cell r="O9200" t="str">
            <v>-</v>
          </cell>
        </row>
        <row r="9201">
          <cell r="O9201">
            <v>38546</v>
          </cell>
        </row>
        <row r="9202">
          <cell r="O9202" t="str">
            <v>-</v>
          </cell>
        </row>
        <row r="9203">
          <cell r="O9203">
            <v>38546</v>
          </cell>
        </row>
        <row r="9204">
          <cell r="O9204" t="str">
            <v>-</v>
          </cell>
        </row>
        <row r="9205">
          <cell r="O9205">
            <v>38546</v>
          </cell>
        </row>
        <row r="9206">
          <cell r="O9206" t="str">
            <v>-</v>
          </cell>
        </row>
        <row r="9207">
          <cell r="O9207">
            <v>38546</v>
          </cell>
        </row>
        <row r="9208">
          <cell r="O9208" t="str">
            <v>-</v>
          </cell>
        </row>
        <row r="9209">
          <cell r="O9209">
            <v>38546</v>
          </cell>
        </row>
        <row r="9210">
          <cell r="O9210" t="str">
            <v>-</v>
          </cell>
        </row>
        <row r="9211">
          <cell r="O9211">
            <v>38546</v>
          </cell>
        </row>
        <row r="9212">
          <cell r="O9212" t="str">
            <v>-</v>
          </cell>
        </row>
        <row r="9213">
          <cell r="O9213">
            <v>38546</v>
          </cell>
        </row>
        <row r="9214">
          <cell r="O9214" t="str">
            <v>-</v>
          </cell>
        </row>
        <row r="9215">
          <cell r="O9215">
            <v>38546</v>
          </cell>
        </row>
        <row r="9216">
          <cell r="O9216" t="str">
            <v>-</v>
          </cell>
        </row>
        <row r="9217">
          <cell r="O9217">
            <v>38546</v>
          </cell>
        </row>
        <row r="9218">
          <cell r="O9218" t="str">
            <v>-</v>
          </cell>
        </row>
        <row r="9219">
          <cell r="O9219" t="str">
            <v>T A122</v>
          </cell>
        </row>
        <row r="9220">
          <cell r="O9220">
            <v>38546</v>
          </cell>
        </row>
        <row r="9221">
          <cell r="O9221" t="str">
            <v>-</v>
          </cell>
        </row>
        <row r="9222">
          <cell r="O9222">
            <v>38546</v>
          </cell>
        </row>
        <row r="9223">
          <cell r="O9223" t="str">
            <v>-</v>
          </cell>
        </row>
        <row r="9224">
          <cell r="O9224">
            <v>38546</v>
          </cell>
        </row>
        <row r="9225">
          <cell r="O9225" t="str">
            <v>-</v>
          </cell>
        </row>
        <row r="9226">
          <cell r="O9226">
            <v>38546</v>
          </cell>
        </row>
        <row r="9227">
          <cell r="O9227" t="str">
            <v>-</v>
          </cell>
        </row>
        <row r="9228">
          <cell r="O9228">
            <v>38546</v>
          </cell>
        </row>
        <row r="9229">
          <cell r="O9229" t="str">
            <v>-</v>
          </cell>
        </row>
        <row r="9230">
          <cell r="O9230">
            <v>38546</v>
          </cell>
        </row>
        <row r="9231">
          <cell r="O9231" t="str">
            <v>-</v>
          </cell>
        </row>
        <row r="9232">
          <cell r="O9232">
            <v>38546</v>
          </cell>
        </row>
        <row r="9233">
          <cell r="O9233" t="str">
            <v>-</v>
          </cell>
        </row>
        <row r="9234">
          <cell r="O9234">
            <v>38546</v>
          </cell>
        </row>
        <row r="9235">
          <cell r="O9235" t="str">
            <v>-</v>
          </cell>
        </row>
        <row r="9236">
          <cell r="O9236">
            <v>38546</v>
          </cell>
        </row>
        <row r="9237">
          <cell r="O9237" t="str">
            <v>-</v>
          </cell>
        </row>
        <row r="9238">
          <cell r="O9238">
            <v>38546</v>
          </cell>
        </row>
        <row r="9239">
          <cell r="O9239" t="str">
            <v>-</v>
          </cell>
        </row>
        <row r="9240">
          <cell r="O9240">
            <v>38546</v>
          </cell>
        </row>
        <row r="9241">
          <cell r="O9241" t="str">
            <v>-</v>
          </cell>
        </row>
        <row r="9242">
          <cell r="O9242">
            <v>38546</v>
          </cell>
        </row>
        <row r="9243">
          <cell r="O9243" t="str">
            <v>-</v>
          </cell>
        </row>
        <row r="9244">
          <cell r="O9244">
            <v>38546</v>
          </cell>
        </row>
        <row r="9245">
          <cell r="O9245" t="str">
            <v>-</v>
          </cell>
        </row>
        <row r="9246">
          <cell r="O9246">
            <v>38546</v>
          </cell>
        </row>
        <row r="9247">
          <cell r="O9247" t="str">
            <v>-</v>
          </cell>
        </row>
        <row r="9248">
          <cell r="O9248">
            <v>38546</v>
          </cell>
        </row>
        <row r="9249">
          <cell r="O9249" t="str">
            <v>-</v>
          </cell>
        </row>
        <row r="9250">
          <cell r="O9250">
            <v>38546</v>
          </cell>
        </row>
        <row r="9251">
          <cell r="O9251" t="str">
            <v>-</v>
          </cell>
        </row>
        <row r="9252">
          <cell r="O9252">
            <v>38546</v>
          </cell>
        </row>
        <row r="9253">
          <cell r="O9253" t="str">
            <v>-</v>
          </cell>
        </row>
        <row r="9254">
          <cell r="O9254">
            <v>38546</v>
          </cell>
        </row>
        <row r="9255">
          <cell r="O9255" t="str">
            <v>-</v>
          </cell>
        </row>
        <row r="9256">
          <cell r="O9256">
            <v>38546</v>
          </cell>
        </row>
        <row r="9257">
          <cell r="O9257" t="str">
            <v>-</v>
          </cell>
        </row>
        <row r="9258">
          <cell r="O9258">
            <v>38546</v>
          </cell>
        </row>
        <row r="9259">
          <cell r="O9259" t="str">
            <v>-</v>
          </cell>
        </row>
        <row r="9260">
          <cell r="O9260">
            <v>38546</v>
          </cell>
        </row>
        <row r="9261">
          <cell r="O9261" t="str">
            <v>-</v>
          </cell>
        </row>
        <row r="9262">
          <cell r="O9262">
            <v>38546</v>
          </cell>
        </row>
        <row r="9263">
          <cell r="O9263" t="str">
            <v>-</v>
          </cell>
        </row>
        <row r="9264">
          <cell r="O9264">
            <v>38546</v>
          </cell>
        </row>
        <row r="9265">
          <cell r="O9265" t="str">
            <v>-</v>
          </cell>
        </row>
        <row r="9266">
          <cell r="O9266">
            <v>38546</v>
          </cell>
        </row>
        <row r="9267">
          <cell r="O9267" t="str">
            <v>-</v>
          </cell>
        </row>
        <row r="9268">
          <cell r="O9268">
            <v>38546</v>
          </cell>
        </row>
        <row r="9269">
          <cell r="O9269" t="str">
            <v>-</v>
          </cell>
        </row>
        <row r="9270">
          <cell r="O9270">
            <v>38546</v>
          </cell>
        </row>
        <row r="9271">
          <cell r="O9271" t="str">
            <v>-</v>
          </cell>
        </row>
        <row r="9272">
          <cell r="O9272" t="str">
            <v>T A122</v>
          </cell>
        </row>
        <row r="9273">
          <cell r="O9273">
            <v>38546</v>
          </cell>
        </row>
        <row r="9274">
          <cell r="O9274" t="str">
            <v>-</v>
          </cell>
        </row>
        <row r="9275">
          <cell r="O9275">
            <v>38546</v>
          </cell>
        </row>
        <row r="9276">
          <cell r="O9276" t="str">
            <v>-</v>
          </cell>
        </row>
        <row r="9277">
          <cell r="O9277">
            <v>38546</v>
          </cell>
        </row>
        <row r="9278">
          <cell r="O9278" t="str">
            <v>-</v>
          </cell>
        </row>
        <row r="9279">
          <cell r="O9279">
            <v>38546</v>
          </cell>
        </row>
        <row r="9280">
          <cell r="O9280" t="str">
            <v>-</v>
          </cell>
        </row>
        <row r="9281">
          <cell r="O9281">
            <v>38546</v>
          </cell>
        </row>
        <row r="9282">
          <cell r="O9282" t="str">
            <v>-</v>
          </cell>
        </row>
        <row r="9283">
          <cell r="O9283">
            <v>38546</v>
          </cell>
        </row>
        <row r="9284">
          <cell r="O9284" t="str">
            <v>-</v>
          </cell>
        </row>
        <row r="9285">
          <cell r="O9285">
            <v>38550</v>
          </cell>
        </row>
        <row r="9286">
          <cell r="O9286" t="str">
            <v>-</v>
          </cell>
        </row>
        <row r="9287">
          <cell r="O9287">
            <v>38550</v>
          </cell>
        </row>
        <row r="9288">
          <cell r="O9288" t="str">
            <v>-</v>
          </cell>
        </row>
        <row r="9289">
          <cell r="O9289">
            <v>38550</v>
          </cell>
        </row>
        <row r="9290">
          <cell r="O9290" t="str">
            <v>-</v>
          </cell>
        </row>
        <row r="9291">
          <cell r="O9291">
            <v>38550</v>
          </cell>
        </row>
        <row r="9292">
          <cell r="O9292" t="str">
            <v>-</v>
          </cell>
        </row>
        <row r="9293">
          <cell r="O9293">
            <v>38550</v>
          </cell>
        </row>
        <row r="9294">
          <cell r="O9294" t="str">
            <v>-</v>
          </cell>
        </row>
        <row r="9295">
          <cell r="O9295">
            <v>38550</v>
          </cell>
        </row>
        <row r="9296">
          <cell r="O9296" t="str">
            <v>-</v>
          </cell>
        </row>
        <row r="9297">
          <cell r="O9297">
            <v>38550</v>
          </cell>
        </row>
        <row r="9298">
          <cell r="O9298" t="str">
            <v>-</v>
          </cell>
        </row>
        <row r="9299">
          <cell r="O9299">
            <v>38550</v>
          </cell>
        </row>
        <row r="9300">
          <cell r="O9300" t="str">
            <v>-</v>
          </cell>
        </row>
        <row r="9301">
          <cell r="O9301">
            <v>38550</v>
          </cell>
        </row>
        <row r="9302">
          <cell r="O9302" t="str">
            <v>-</v>
          </cell>
        </row>
        <row r="9303">
          <cell r="O9303">
            <v>38536</v>
          </cell>
        </row>
        <row r="9304">
          <cell r="O9304" t="str">
            <v>-</v>
          </cell>
        </row>
        <row r="9305">
          <cell r="O9305">
            <v>38511</v>
          </cell>
        </row>
        <row r="9306">
          <cell r="O9306" t="str">
            <v>-</v>
          </cell>
        </row>
        <row r="9307">
          <cell r="O9307">
            <v>38557</v>
          </cell>
        </row>
        <row r="9308">
          <cell r="O9308" t="str">
            <v>-</v>
          </cell>
        </row>
        <row r="9309">
          <cell r="O9309">
            <v>38557</v>
          </cell>
        </row>
        <row r="9310">
          <cell r="O9310" t="str">
            <v>-</v>
          </cell>
        </row>
        <row r="9311">
          <cell r="O9311">
            <v>38557</v>
          </cell>
        </row>
        <row r="9312">
          <cell r="O9312" t="str">
            <v>-</v>
          </cell>
        </row>
        <row r="9313">
          <cell r="O9313">
            <v>38557</v>
          </cell>
        </row>
        <row r="9314">
          <cell r="O9314" t="str">
            <v>-</v>
          </cell>
        </row>
        <row r="9315">
          <cell r="O9315">
            <v>38557</v>
          </cell>
        </row>
        <row r="9316">
          <cell r="O9316" t="str">
            <v>-</v>
          </cell>
        </row>
        <row r="9317">
          <cell r="O9317">
            <v>38557</v>
          </cell>
        </row>
        <row r="9318">
          <cell r="O9318" t="str">
            <v>-</v>
          </cell>
        </row>
        <row r="9319">
          <cell r="O9319">
            <v>38557</v>
          </cell>
        </row>
        <row r="9320">
          <cell r="O9320" t="str">
            <v>-</v>
          </cell>
        </row>
        <row r="9321">
          <cell r="O9321">
            <v>38557</v>
          </cell>
        </row>
        <row r="9322">
          <cell r="O9322" t="str">
            <v>-</v>
          </cell>
        </row>
        <row r="9323">
          <cell r="O9323">
            <v>38557</v>
          </cell>
        </row>
        <row r="9324">
          <cell r="O9324" t="str">
            <v>-</v>
          </cell>
        </row>
        <row r="9325">
          <cell r="O9325" t="str">
            <v>T A122</v>
          </cell>
        </row>
        <row r="9326">
          <cell r="O9326">
            <v>38557</v>
          </cell>
        </row>
        <row r="9327">
          <cell r="O9327" t="str">
            <v>-</v>
          </cell>
        </row>
        <row r="9328">
          <cell r="O9328">
            <v>38557</v>
          </cell>
        </row>
        <row r="9329">
          <cell r="O9329" t="str">
            <v>-</v>
          </cell>
        </row>
        <row r="9330">
          <cell r="O9330">
            <v>38557</v>
          </cell>
        </row>
        <row r="9331">
          <cell r="O9331" t="str">
            <v>-</v>
          </cell>
        </row>
        <row r="9332">
          <cell r="O9332">
            <v>38557</v>
          </cell>
        </row>
        <row r="9333">
          <cell r="O9333" t="str">
            <v>-</v>
          </cell>
        </row>
        <row r="9334">
          <cell r="O9334">
            <v>38557</v>
          </cell>
        </row>
        <row r="9335">
          <cell r="O9335" t="str">
            <v>-</v>
          </cell>
        </row>
        <row r="9336">
          <cell r="O9336">
            <v>38557</v>
          </cell>
        </row>
        <row r="9337">
          <cell r="O9337" t="str">
            <v>-</v>
          </cell>
        </row>
        <row r="9338">
          <cell r="O9338">
            <v>38557</v>
          </cell>
        </row>
        <row r="9339">
          <cell r="O9339" t="str">
            <v>-</v>
          </cell>
        </row>
        <row r="9340">
          <cell r="O9340">
            <v>38557</v>
          </cell>
        </row>
        <row r="9341">
          <cell r="O9341" t="str">
            <v>-</v>
          </cell>
        </row>
        <row r="9342">
          <cell r="O9342">
            <v>38557</v>
          </cell>
        </row>
        <row r="9343">
          <cell r="O9343" t="str">
            <v>-</v>
          </cell>
        </row>
        <row r="9344">
          <cell r="O9344">
            <v>38557</v>
          </cell>
        </row>
        <row r="9345">
          <cell r="O9345" t="str">
            <v>-</v>
          </cell>
        </row>
        <row r="9346">
          <cell r="O9346">
            <v>38557</v>
          </cell>
        </row>
        <row r="9347">
          <cell r="O9347" t="str">
            <v>-</v>
          </cell>
        </row>
        <row r="9348">
          <cell r="O9348">
            <v>38557</v>
          </cell>
        </row>
        <row r="9349">
          <cell r="O9349" t="str">
            <v>-</v>
          </cell>
        </row>
        <row r="9350">
          <cell r="O9350">
            <v>38557</v>
          </cell>
        </row>
        <row r="9351">
          <cell r="O9351" t="str">
            <v>-</v>
          </cell>
        </row>
        <row r="9352">
          <cell r="O9352">
            <v>38557</v>
          </cell>
        </row>
        <row r="9353">
          <cell r="O9353" t="str">
            <v>-</v>
          </cell>
        </row>
        <row r="9354">
          <cell r="O9354">
            <v>38557</v>
          </cell>
        </row>
        <row r="9355">
          <cell r="O9355" t="str">
            <v>-</v>
          </cell>
        </row>
        <row r="9356">
          <cell r="O9356">
            <v>38557</v>
          </cell>
        </row>
        <row r="9357">
          <cell r="O9357" t="str">
            <v>-</v>
          </cell>
        </row>
        <row r="9358">
          <cell r="O9358">
            <v>38557</v>
          </cell>
        </row>
        <row r="9359">
          <cell r="O9359" t="str">
            <v>-</v>
          </cell>
        </row>
        <row r="9360">
          <cell r="O9360">
            <v>38557</v>
          </cell>
        </row>
        <row r="9361">
          <cell r="O9361" t="str">
            <v>-</v>
          </cell>
        </row>
        <row r="9362">
          <cell r="O9362">
            <v>38557</v>
          </cell>
        </row>
        <row r="9363">
          <cell r="O9363" t="str">
            <v>-</v>
          </cell>
        </row>
        <row r="9364">
          <cell r="O9364">
            <v>38557</v>
          </cell>
        </row>
        <row r="9365">
          <cell r="O9365" t="str">
            <v>-</v>
          </cell>
        </row>
        <row r="9366">
          <cell r="O9366">
            <v>38557</v>
          </cell>
        </row>
        <row r="9367">
          <cell r="O9367" t="str">
            <v>-</v>
          </cell>
        </row>
        <row r="9368">
          <cell r="O9368">
            <v>38557</v>
          </cell>
        </row>
        <row r="9369">
          <cell r="O9369" t="str">
            <v>-</v>
          </cell>
        </row>
        <row r="9370">
          <cell r="O9370">
            <v>38557</v>
          </cell>
        </row>
        <row r="9371">
          <cell r="O9371" t="str">
            <v>-</v>
          </cell>
        </row>
        <row r="9372">
          <cell r="O9372">
            <v>38557</v>
          </cell>
        </row>
        <row r="9373">
          <cell r="O9373" t="str">
            <v>-</v>
          </cell>
        </row>
        <row r="9374">
          <cell r="O9374">
            <v>38557</v>
          </cell>
        </row>
        <row r="9375">
          <cell r="O9375" t="str">
            <v>-</v>
          </cell>
        </row>
        <row r="9376">
          <cell r="O9376">
            <v>38568</v>
          </cell>
        </row>
        <row r="9377">
          <cell r="O9377" t="str">
            <v>-</v>
          </cell>
        </row>
        <row r="9378">
          <cell r="O9378" t="str">
            <v>T A122</v>
          </cell>
        </row>
        <row r="9379">
          <cell r="O9379">
            <v>38568</v>
          </cell>
        </row>
        <row r="9380">
          <cell r="O9380" t="str">
            <v>-</v>
          </cell>
        </row>
        <row r="9381">
          <cell r="O9381">
            <v>38568</v>
          </cell>
        </row>
        <row r="9382">
          <cell r="O9382" t="str">
            <v>-</v>
          </cell>
        </row>
        <row r="9383">
          <cell r="O9383">
            <v>38568</v>
          </cell>
        </row>
        <row r="9384">
          <cell r="O9384" t="str">
            <v>-</v>
          </cell>
        </row>
        <row r="9385">
          <cell r="O9385">
            <v>38568</v>
          </cell>
        </row>
        <row r="9386">
          <cell r="O9386" t="str">
            <v>-</v>
          </cell>
        </row>
        <row r="9387">
          <cell r="O9387">
            <v>38568</v>
          </cell>
        </row>
        <row r="9388">
          <cell r="O9388" t="str">
            <v>-</v>
          </cell>
        </row>
        <row r="9389">
          <cell r="O9389">
            <v>38568</v>
          </cell>
        </row>
        <row r="9390">
          <cell r="O9390" t="str">
            <v>-</v>
          </cell>
        </row>
        <row r="9391">
          <cell r="O9391">
            <v>38568</v>
          </cell>
        </row>
        <row r="9392">
          <cell r="O9392" t="str">
            <v>-</v>
          </cell>
        </row>
        <row r="9393">
          <cell r="O9393">
            <v>38568</v>
          </cell>
        </row>
        <row r="9394">
          <cell r="O9394" t="str">
            <v>-</v>
          </cell>
        </row>
        <row r="9395">
          <cell r="O9395">
            <v>38568</v>
          </cell>
        </row>
        <row r="9396">
          <cell r="O9396" t="str">
            <v>-</v>
          </cell>
        </row>
        <row r="9397">
          <cell r="O9397">
            <v>38568</v>
          </cell>
        </row>
        <row r="9398">
          <cell r="O9398" t="str">
            <v>-</v>
          </cell>
        </row>
        <row r="9399">
          <cell r="O9399">
            <v>38564</v>
          </cell>
        </row>
        <row r="9400">
          <cell r="O9400" t="str">
            <v>-</v>
          </cell>
        </row>
        <row r="9401">
          <cell r="O9401">
            <v>38564</v>
          </cell>
        </row>
        <row r="9402">
          <cell r="O9402" t="str">
            <v>-</v>
          </cell>
        </row>
        <row r="9403">
          <cell r="O9403">
            <v>38564</v>
          </cell>
        </row>
        <row r="9404">
          <cell r="O9404" t="str">
            <v>-</v>
          </cell>
        </row>
        <row r="9405">
          <cell r="O9405">
            <v>38564</v>
          </cell>
        </row>
        <row r="9406">
          <cell r="O9406" t="str">
            <v>-</v>
          </cell>
        </row>
        <row r="9407">
          <cell r="O9407">
            <v>38564</v>
          </cell>
        </row>
        <row r="9408">
          <cell r="O9408" t="str">
            <v>-</v>
          </cell>
        </row>
        <row r="9409">
          <cell r="O9409">
            <v>38564</v>
          </cell>
        </row>
        <row r="9410">
          <cell r="O9410" t="str">
            <v>-</v>
          </cell>
        </row>
        <row r="9411">
          <cell r="O9411">
            <v>38564</v>
          </cell>
        </row>
        <row r="9412">
          <cell r="O9412" t="str">
            <v>-</v>
          </cell>
        </row>
        <row r="9413">
          <cell r="O9413">
            <v>38564</v>
          </cell>
        </row>
        <row r="9414">
          <cell r="O9414" t="str">
            <v>-</v>
          </cell>
        </row>
        <row r="9415">
          <cell r="O9415">
            <v>38564</v>
          </cell>
        </row>
        <row r="9416">
          <cell r="O9416" t="str">
            <v>-</v>
          </cell>
        </row>
        <row r="9417">
          <cell r="O9417">
            <v>38564</v>
          </cell>
        </row>
        <row r="9418">
          <cell r="O9418" t="str">
            <v>-</v>
          </cell>
        </row>
        <row r="9419">
          <cell r="O9419">
            <v>38564</v>
          </cell>
        </row>
        <row r="9420">
          <cell r="O9420" t="str">
            <v>-</v>
          </cell>
        </row>
        <row r="9421">
          <cell r="O9421">
            <v>38564</v>
          </cell>
        </row>
        <row r="9422">
          <cell r="O9422" t="str">
            <v>-</v>
          </cell>
        </row>
        <row r="9423">
          <cell r="O9423">
            <v>38564</v>
          </cell>
        </row>
        <row r="9424">
          <cell r="O9424" t="str">
            <v>-</v>
          </cell>
        </row>
        <row r="9425">
          <cell r="O9425">
            <v>38564</v>
          </cell>
        </row>
        <row r="9426">
          <cell r="O9426" t="str">
            <v>-</v>
          </cell>
        </row>
        <row r="9427">
          <cell r="O9427">
            <v>38564</v>
          </cell>
        </row>
        <row r="9428">
          <cell r="O9428" t="str">
            <v>-</v>
          </cell>
        </row>
        <row r="9429">
          <cell r="O9429">
            <v>38564</v>
          </cell>
        </row>
        <row r="9430">
          <cell r="O9430" t="str">
            <v>-</v>
          </cell>
        </row>
        <row r="9431">
          <cell r="O9431" t="str">
            <v>T A122</v>
          </cell>
        </row>
        <row r="9432">
          <cell r="O9432">
            <v>38564</v>
          </cell>
        </row>
        <row r="9433">
          <cell r="O9433" t="str">
            <v>-</v>
          </cell>
        </row>
        <row r="9434">
          <cell r="O9434">
            <v>38564</v>
          </cell>
        </row>
        <row r="9435">
          <cell r="O9435" t="str">
            <v>-</v>
          </cell>
        </row>
        <row r="9436">
          <cell r="O9436">
            <v>38564</v>
          </cell>
        </row>
        <row r="9437">
          <cell r="O9437" t="str">
            <v>-</v>
          </cell>
        </row>
        <row r="9438">
          <cell r="O9438">
            <v>38564</v>
          </cell>
        </row>
        <row r="9439">
          <cell r="O9439" t="str">
            <v>-</v>
          </cell>
        </row>
        <row r="9440">
          <cell r="O9440">
            <v>38564</v>
          </cell>
        </row>
        <row r="9441">
          <cell r="O9441" t="str">
            <v>-</v>
          </cell>
        </row>
        <row r="9442">
          <cell r="O9442">
            <v>38564</v>
          </cell>
        </row>
        <row r="9443">
          <cell r="O9443" t="str">
            <v>-</v>
          </cell>
        </row>
        <row r="9444">
          <cell r="O9444">
            <v>38564</v>
          </cell>
        </row>
        <row r="9445">
          <cell r="O9445" t="str">
            <v>-</v>
          </cell>
        </row>
        <row r="9446">
          <cell r="O9446">
            <v>38564</v>
          </cell>
        </row>
        <row r="9447">
          <cell r="O9447" t="str">
            <v>-</v>
          </cell>
        </row>
        <row r="9448">
          <cell r="O9448">
            <v>38564</v>
          </cell>
        </row>
        <row r="9449">
          <cell r="O9449" t="str">
            <v>-</v>
          </cell>
        </row>
        <row r="9450">
          <cell r="O9450">
            <v>38571</v>
          </cell>
        </row>
        <row r="9451">
          <cell r="O9451" t="str">
            <v>-</v>
          </cell>
        </row>
        <row r="9452">
          <cell r="O9452">
            <v>38571</v>
          </cell>
        </row>
        <row r="9453">
          <cell r="O9453" t="str">
            <v>-</v>
          </cell>
        </row>
        <row r="9454">
          <cell r="O9454">
            <v>38571</v>
          </cell>
        </row>
        <row r="9455">
          <cell r="O9455" t="str">
            <v>-</v>
          </cell>
        </row>
        <row r="9456">
          <cell r="O9456">
            <v>38571</v>
          </cell>
        </row>
        <row r="9457">
          <cell r="O9457" t="str">
            <v>-</v>
          </cell>
        </row>
        <row r="9458">
          <cell r="O9458">
            <v>38571</v>
          </cell>
        </row>
        <row r="9459">
          <cell r="O9459" t="str">
            <v>-</v>
          </cell>
        </row>
        <row r="9460">
          <cell r="O9460">
            <v>38571</v>
          </cell>
        </row>
        <row r="9461">
          <cell r="O9461" t="str">
            <v>-</v>
          </cell>
        </row>
        <row r="9462">
          <cell r="O9462">
            <v>38571</v>
          </cell>
        </row>
        <row r="9463">
          <cell r="O9463" t="str">
            <v>-</v>
          </cell>
        </row>
        <row r="9464">
          <cell r="O9464">
            <v>38571</v>
          </cell>
        </row>
        <row r="9465">
          <cell r="O9465" t="str">
            <v>-</v>
          </cell>
        </row>
        <row r="9466">
          <cell r="O9466">
            <v>38571</v>
          </cell>
        </row>
        <row r="9467">
          <cell r="O9467" t="str">
            <v>-</v>
          </cell>
        </row>
        <row r="9468">
          <cell r="O9468">
            <v>38571</v>
          </cell>
        </row>
        <row r="9469">
          <cell r="O9469" t="str">
            <v>-</v>
          </cell>
        </row>
        <row r="9470">
          <cell r="O9470">
            <v>38571</v>
          </cell>
        </row>
        <row r="9471">
          <cell r="O9471" t="str">
            <v>-</v>
          </cell>
        </row>
        <row r="9472">
          <cell r="O9472">
            <v>38571</v>
          </cell>
        </row>
        <row r="9473">
          <cell r="O9473" t="str">
            <v>-</v>
          </cell>
        </row>
        <row r="9474">
          <cell r="O9474">
            <v>38571</v>
          </cell>
        </row>
        <row r="9475">
          <cell r="O9475" t="str">
            <v>-</v>
          </cell>
        </row>
        <row r="9476">
          <cell r="O9476">
            <v>38571</v>
          </cell>
        </row>
        <row r="9477">
          <cell r="O9477" t="str">
            <v>-</v>
          </cell>
        </row>
        <row r="9478">
          <cell r="O9478">
            <v>38571</v>
          </cell>
        </row>
        <row r="9479">
          <cell r="O9479" t="str">
            <v>-</v>
          </cell>
        </row>
        <row r="9480">
          <cell r="O9480">
            <v>38571</v>
          </cell>
        </row>
        <row r="9481">
          <cell r="O9481" t="str">
            <v>-</v>
          </cell>
        </row>
        <row r="9482">
          <cell r="O9482">
            <v>38571</v>
          </cell>
        </row>
        <row r="9483">
          <cell r="O9483" t="str">
            <v>-</v>
          </cell>
        </row>
        <row r="9484">
          <cell r="O9484" t="str">
            <v>T A122</v>
          </cell>
        </row>
        <row r="9485">
          <cell r="O9485">
            <v>38571</v>
          </cell>
        </row>
        <row r="9486">
          <cell r="O9486" t="str">
            <v>-</v>
          </cell>
        </row>
        <row r="9487">
          <cell r="O9487">
            <v>38571</v>
          </cell>
        </row>
        <row r="9488">
          <cell r="O9488" t="str">
            <v>-</v>
          </cell>
        </row>
        <row r="9489">
          <cell r="O9489">
            <v>38571</v>
          </cell>
        </row>
        <row r="9490">
          <cell r="O9490" t="str">
            <v>-</v>
          </cell>
        </row>
        <row r="9491">
          <cell r="O9491">
            <v>38571</v>
          </cell>
        </row>
        <row r="9492">
          <cell r="O9492" t="str">
            <v>-</v>
          </cell>
        </row>
        <row r="9493">
          <cell r="O9493">
            <v>38571</v>
          </cell>
        </row>
        <row r="9494">
          <cell r="O9494" t="str">
            <v>-</v>
          </cell>
        </row>
        <row r="9495">
          <cell r="O9495">
            <v>38571</v>
          </cell>
        </row>
        <row r="9496">
          <cell r="O9496" t="str">
            <v>-</v>
          </cell>
        </row>
        <row r="9497">
          <cell r="O9497">
            <v>38571</v>
          </cell>
        </row>
        <row r="9498">
          <cell r="O9498" t="str">
            <v>-</v>
          </cell>
        </row>
        <row r="9499">
          <cell r="O9499">
            <v>38571</v>
          </cell>
        </row>
        <row r="9500">
          <cell r="O9500" t="str">
            <v>-</v>
          </cell>
        </row>
        <row r="9501">
          <cell r="O9501">
            <v>38571</v>
          </cell>
        </row>
        <row r="9502">
          <cell r="O9502" t="str">
            <v>-</v>
          </cell>
        </row>
        <row r="9503">
          <cell r="O9503">
            <v>38571</v>
          </cell>
        </row>
        <row r="9504">
          <cell r="O9504" t="str">
            <v>-</v>
          </cell>
        </row>
        <row r="9505">
          <cell r="O9505">
            <v>38571</v>
          </cell>
        </row>
        <row r="9506">
          <cell r="O9506" t="str">
            <v>-</v>
          </cell>
        </row>
        <row r="9507">
          <cell r="O9507">
            <v>38571</v>
          </cell>
        </row>
        <row r="9508">
          <cell r="O9508" t="str">
            <v>-</v>
          </cell>
        </row>
        <row r="9509">
          <cell r="O9509">
            <v>38571</v>
          </cell>
        </row>
        <row r="9510">
          <cell r="O9510" t="str">
            <v>-</v>
          </cell>
        </row>
        <row r="9511">
          <cell r="O9511">
            <v>38571</v>
          </cell>
        </row>
        <row r="9512">
          <cell r="O9512" t="str">
            <v>-</v>
          </cell>
        </row>
        <row r="9513">
          <cell r="O9513">
            <v>38571</v>
          </cell>
        </row>
        <row r="9514">
          <cell r="O9514" t="str">
            <v>-</v>
          </cell>
        </row>
        <row r="9515">
          <cell r="O9515">
            <v>38571</v>
          </cell>
        </row>
        <row r="9516">
          <cell r="O9516" t="str">
            <v>-</v>
          </cell>
        </row>
        <row r="9517">
          <cell r="O9517">
            <v>38571</v>
          </cell>
        </row>
        <row r="9518">
          <cell r="O9518" t="str">
            <v>-</v>
          </cell>
        </row>
        <row r="9519">
          <cell r="O9519">
            <v>38571</v>
          </cell>
        </row>
        <row r="9520">
          <cell r="O9520" t="str">
            <v>-</v>
          </cell>
        </row>
        <row r="9521">
          <cell r="O9521">
            <v>38571</v>
          </cell>
        </row>
        <row r="9522">
          <cell r="O9522" t="str">
            <v>-</v>
          </cell>
        </row>
        <row r="9523">
          <cell r="O9523">
            <v>38571</v>
          </cell>
        </row>
        <row r="9524">
          <cell r="O9524" t="str">
            <v>-</v>
          </cell>
        </row>
        <row r="9525">
          <cell r="O9525">
            <v>38571</v>
          </cell>
        </row>
        <row r="9526">
          <cell r="O9526" t="str">
            <v>-</v>
          </cell>
        </row>
        <row r="9527">
          <cell r="O9527">
            <v>38571</v>
          </cell>
        </row>
        <row r="9528">
          <cell r="O9528" t="str">
            <v>-</v>
          </cell>
        </row>
        <row r="9529">
          <cell r="O9529">
            <v>38571</v>
          </cell>
        </row>
        <row r="9530">
          <cell r="O9530" t="str">
            <v>-</v>
          </cell>
        </row>
        <row r="9531">
          <cell r="O9531">
            <v>38571</v>
          </cell>
        </row>
        <row r="9532">
          <cell r="O9532" t="str">
            <v>-</v>
          </cell>
        </row>
        <row r="9533">
          <cell r="O9533">
            <v>38574</v>
          </cell>
        </row>
        <row r="9534">
          <cell r="O9534" t="str">
            <v>-</v>
          </cell>
        </row>
        <row r="9535">
          <cell r="O9535">
            <v>38574</v>
          </cell>
        </row>
        <row r="9536">
          <cell r="O9536" t="str">
            <v>-</v>
          </cell>
        </row>
        <row r="9537">
          <cell r="O9537" t="str">
            <v>T A122</v>
          </cell>
        </row>
        <row r="9538">
          <cell r="O9538">
            <v>38574</v>
          </cell>
        </row>
        <row r="9539">
          <cell r="O9539" t="str">
            <v>-</v>
          </cell>
        </row>
        <row r="9540">
          <cell r="O9540">
            <v>38574</v>
          </cell>
        </row>
        <row r="9541">
          <cell r="O9541" t="str">
            <v>-</v>
          </cell>
        </row>
        <row r="9542">
          <cell r="O9542">
            <v>38574</v>
          </cell>
        </row>
        <row r="9543">
          <cell r="O9543" t="str">
            <v>-</v>
          </cell>
        </row>
        <row r="9544">
          <cell r="O9544">
            <v>38574</v>
          </cell>
        </row>
        <row r="9545">
          <cell r="O9545" t="str">
            <v>-</v>
          </cell>
        </row>
        <row r="9546">
          <cell r="O9546">
            <v>38574</v>
          </cell>
        </row>
        <row r="9547">
          <cell r="O9547" t="str">
            <v>-</v>
          </cell>
        </row>
        <row r="9548">
          <cell r="O9548">
            <v>38574</v>
          </cell>
        </row>
        <row r="9549">
          <cell r="O9549" t="str">
            <v>-</v>
          </cell>
        </row>
        <row r="9550">
          <cell r="O9550">
            <v>38574</v>
          </cell>
        </row>
        <row r="9551">
          <cell r="O9551" t="str">
            <v>-</v>
          </cell>
        </row>
        <row r="9552">
          <cell r="O9552">
            <v>38574</v>
          </cell>
        </row>
        <row r="9553">
          <cell r="O9553" t="str">
            <v>-</v>
          </cell>
        </row>
        <row r="9554">
          <cell r="O9554">
            <v>38574</v>
          </cell>
        </row>
        <row r="9555">
          <cell r="O9555" t="str">
            <v>-</v>
          </cell>
        </row>
        <row r="9556">
          <cell r="O9556">
            <v>38574</v>
          </cell>
        </row>
        <row r="9557">
          <cell r="O9557" t="str">
            <v>-</v>
          </cell>
        </row>
        <row r="9558">
          <cell r="O9558">
            <v>38574</v>
          </cell>
        </row>
        <row r="9559">
          <cell r="O9559" t="str">
            <v>-</v>
          </cell>
        </row>
        <row r="9560">
          <cell r="O9560">
            <v>38574</v>
          </cell>
        </row>
        <row r="9561">
          <cell r="O9561" t="str">
            <v>-</v>
          </cell>
        </row>
        <row r="9562">
          <cell r="O9562">
            <v>38574</v>
          </cell>
        </row>
        <row r="9563">
          <cell r="O9563" t="str">
            <v>-</v>
          </cell>
        </row>
        <row r="9564">
          <cell r="O9564">
            <v>38574</v>
          </cell>
        </row>
        <row r="9565">
          <cell r="O9565" t="str">
            <v>-</v>
          </cell>
        </row>
        <row r="9566">
          <cell r="O9566">
            <v>38574</v>
          </cell>
        </row>
        <row r="9567">
          <cell r="O9567" t="str">
            <v>-</v>
          </cell>
        </row>
        <row r="9568">
          <cell r="O9568">
            <v>38574</v>
          </cell>
        </row>
        <row r="9569">
          <cell r="O9569" t="str">
            <v>-</v>
          </cell>
        </row>
        <row r="9570">
          <cell r="O9570">
            <v>38574</v>
          </cell>
        </row>
        <row r="9571">
          <cell r="O9571" t="str">
            <v>-</v>
          </cell>
        </row>
        <row r="9572">
          <cell r="O9572">
            <v>38574</v>
          </cell>
        </row>
        <row r="9573">
          <cell r="O9573" t="str">
            <v>-</v>
          </cell>
        </row>
        <row r="9574">
          <cell r="O9574">
            <v>38574</v>
          </cell>
        </row>
        <row r="9575">
          <cell r="O9575" t="str">
            <v>-</v>
          </cell>
        </row>
        <row r="9576">
          <cell r="O9576">
            <v>38574</v>
          </cell>
        </row>
        <row r="9577">
          <cell r="O9577" t="str">
            <v>-</v>
          </cell>
        </row>
        <row r="9578">
          <cell r="O9578">
            <v>38574</v>
          </cell>
        </row>
        <row r="9579">
          <cell r="O9579" t="str">
            <v>-</v>
          </cell>
        </row>
        <row r="9580">
          <cell r="O9580">
            <v>38574</v>
          </cell>
        </row>
        <row r="9581">
          <cell r="O9581" t="str">
            <v>-</v>
          </cell>
        </row>
        <row r="9582">
          <cell r="O9582">
            <v>38574</v>
          </cell>
        </row>
        <row r="9583">
          <cell r="O9583" t="str">
            <v>-</v>
          </cell>
        </row>
        <row r="9584">
          <cell r="O9584">
            <v>38574</v>
          </cell>
        </row>
        <row r="9585">
          <cell r="O9585" t="str">
            <v>-</v>
          </cell>
        </row>
        <row r="9586">
          <cell r="O9586">
            <v>38574</v>
          </cell>
        </row>
        <row r="9587">
          <cell r="O9587" t="str">
            <v>-</v>
          </cell>
        </row>
        <row r="9588">
          <cell r="O9588">
            <v>38574</v>
          </cell>
        </row>
        <row r="9589">
          <cell r="O9589" t="str">
            <v>-</v>
          </cell>
        </row>
        <row r="9590">
          <cell r="O9590" t="str">
            <v>T A122</v>
          </cell>
        </row>
        <row r="9591">
          <cell r="O9591">
            <v>38574</v>
          </cell>
        </row>
        <row r="9592">
          <cell r="O9592" t="str">
            <v>-</v>
          </cell>
        </row>
        <row r="9593">
          <cell r="O9593">
            <v>38574</v>
          </cell>
        </row>
        <row r="9594">
          <cell r="O9594" t="str">
            <v>-</v>
          </cell>
        </row>
        <row r="9595">
          <cell r="O9595">
            <v>38574</v>
          </cell>
        </row>
        <row r="9596">
          <cell r="O9596" t="str">
            <v>-</v>
          </cell>
        </row>
        <row r="9597">
          <cell r="O9597">
            <v>38574</v>
          </cell>
        </row>
        <row r="9598">
          <cell r="O9598" t="str">
            <v>-</v>
          </cell>
        </row>
        <row r="9599">
          <cell r="O9599">
            <v>38574</v>
          </cell>
        </row>
        <row r="9600">
          <cell r="O9600" t="str">
            <v>-</v>
          </cell>
        </row>
        <row r="9601">
          <cell r="O9601">
            <v>38575</v>
          </cell>
        </row>
        <row r="9602">
          <cell r="O9602" t="str">
            <v>-</v>
          </cell>
        </row>
        <row r="9603">
          <cell r="O9603">
            <v>38575</v>
          </cell>
        </row>
        <row r="9604">
          <cell r="O9604" t="str">
            <v>-</v>
          </cell>
        </row>
        <row r="9605">
          <cell r="O9605">
            <v>38575</v>
          </cell>
        </row>
        <row r="9606">
          <cell r="O9606" t="str">
            <v>-</v>
          </cell>
        </row>
        <row r="9607">
          <cell r="O9607">
            <v>38575</v>
          </cell>
        </row>
        <row r="9608">
          <cell r="O9608" t="str">
            <v>-</v>
          </cell>
        </row>
        <row r="9609">
          <cell r="O9609">
            <v>38575</v>
          </cell>
        </row>
        <row r="9610">
          <cell r="O9610" t="str">
            <v>-</v>
          </cell>
        </row>
        <row r="9611">
          <cell r="O9611">
            <v>38578</v>
          </cell>
        </row>
        <row r="9612">
          <cell r="O9612" t="str">
            <v>-</v>
          </cell>
        </row>
        <row r="9613">
          <cell r="O9613">
            <v>38578</v>
          </cell>
        </row>
        <row r="9614">
          <cell r="O9614" t="str">
            <v>-</v>
          </cell>
        </row>
        <row r="9615">
          <cell r="O9615">
            <v>38578</v>
          </cell>
        </row>
        <row r="9616">
          <cell r="O9616" t="str">
            <v>-</v>
          </cell>
        </row>
        <row r="9617">
          <cell r="O9617">
            <v>38578</v>
          </cell>
        </row>
        <row r="9618">
          <cell r="O9618" t="str">
            <v>-</v>
          </cell>
        </row>
        <row r="9619">
          <cell r="O9619">
            <v>38578</v>
          </cell>
        </row>
        <row r="9620">
          <cell r="O9620" t="str">
            <v>-</v>
          </cell>
        </row>
        <row r="9621">
          <cell r="O9621">
            <v>38578</v>
          </cell>
        </row>
        <row r="9622">
          <cell r="O9622" t="str">
            <v>-</v>
          </cell>
        </row>
        <row r="9623">
          <cell r="O9623">
            <v>38578</v>
          </cell>
        </row>
        <row r="9624">
          <cell r="O9624" t="str">
            <v>-</v>
          </cell>
        </row>
        <row r="9625">
          <cell r="O9625">
            <v>38578</v>
          </cell>
        </row>
        <row r="9626">
          <cell r="O9626" t="str">
            <v>-</v>
          </cell>
        </row>
        <row r="9627">
          <cell r="O9627">
            <v>38578</v>
          </cell>
        </row>
        <row r="9628">
          <cell r="O9628" t="str">
            <v>-</v>
          </cell>
        </row>
        <row r="9629">
          <cell r="O9629">
            <v>38578</v>
          </cell>
        </row>
        <row r="9630">
          <cell r="O9630" t="str">
            <v>-</v>
          </cell>
        </row>
        <row r="9631">
          <cell r="O9631">
            <v>38578</v>
          </cell>
        </row>
        <row r="9632">
          <cell r="O9632" t="str">
            <v>-</v>
          </cell>
        </row>
        <row r="9633">
          <cell r="O9633">
            <v>38578</v>
          </cell>
        </row>
        <row r="9634">
          <cell r="O9634" t="str">
            <v>-</v>
          </cell>
        </row>
        <row r="9635">
          <cell r="O9635">
            <v>38578</v>
          </cell>
        </row>
        <row r="9636">
          <cell r="O9636" t="str">
            <v>-</v>
          </cell>
        </row>
        <row r="9637">
          <cell r="O9637">
            <v>38578</v>
          </cell>
        </row>
        <row r="9638">
          <cell r="O9638" t="str">
            <v>-</v>
          </cell>
        </row>
        <row r="9639">
          <cell r="O9639">
            <v>38578</v>
          </cell>
        </row>
        <row r="9640">
          <cell r="O9640" t="str">
            <v>-</v>
          </cell>
        </row>
        <row r="9641">
          <cell r="O9641">
            <v>38578</v>
          </cell>
        </row>
        <row r="9642">
          <cell r="O9642" t="str">
            <v>-</v>
          </cell>
        </row>
        <row r="9643">
          <cell r="O9643" t="str">
            <v>T A122</v>
          </cell>
        </row>
        <row r="9644">
          <cell r="O9644">
            <v>38578</v>
          </cell>
        </row>
        <row r="9645">
          <cell r="O9645" t="str">
            <v>-</v>
          </cell>
        </row>
        <row r="9646">
          <cell r="O9646">
            <v>38578</v>
          </cell>
        </row>
        <row r="9647">
          <cell r="O9647" t="str">
            <v>-</v>
          </cell>
        </row>
        <row r="9648">
          <cell r="O9648">
            <v>38578</v>
          </cell>
        </row>
        <row r="9649">
          <cell r="O9649" t="str">
            <v>-</v>
          </cell>
        </row>
        <row r="9650">
          <cell r="O9650">
            <v>38578</v>
          </cell>
        </row>
        <row r="9651">
          <cell r="O9651" t="str">
            <v>-</v>
          </cell>
        </row>
        <row r="9652">
          <cell r="O9652">
            <v>38578</v>
          </cell>
        </row>
        <row r="9653">
          <cell r="O9653" t="str">
            <v>-</v>
          </cell>
        </row>
        <row r="9654">
          <cell r="O9654">
            <v>38578</v>
          </cell>
        </row>
        <row r="9655">
          <cell r="O9655" t="str">
            <v>-</v>
          </cell>
        </row>
        <row r="9656">
          <cell r="O9656">
            <v>38578</v>
          </cell>
        </row>
        <row r="9657">
          <cell r="O9657" t="str">
            <v>-</v>
          </cell>
        </row>
        <row r="9658">
          <cell r="O9658">
            <v>297</v>
          </cell>
        </row>
        <row r="9659">
          <cell r="O9659" t="str">
            <v>T A123</v>
          </cell>
        </row>
        <row r="9660">
          <cell r="O9660">
            <v>38502</v>
          </cell>
        </row>
        <row r="9661">
          <cell r="O9661" t="str">
            <v>-</v>
          </cell>
        </row>
        <row r="9662">
          <cell r="O9662">
            <v>38502</v>
          </cell>
        </row>
        <row r="9663">
          <cell r="O9663" t="str">
            <v>-</v>
          </cell>
        </row>
        <row r="9664">
          <cell r="O9664">
            <v>38502</v>
          </cell>
        </row>
        <row r="9665">
          <cell r="O9665" t="str">
            <v>-</v>
          </cell>
        </row>
        <row r="9666">
          <cell r="O9666">
            <v>38502</v>
          </cell>
        </row>
        <row r="9667">
          <cell r="O9667" t="str">
            <v>-</v>
          </cell>
        </row>
        <row r="9668">
          <cell r="O9668">
            <v>38502</v>
          </cell>
        </row>
        <row r="9669">
          <cell r="O9669" t="str">
            <v>-</v>
          </cell>
        </row>
        <row r="9670">
          <cell r="O9670">
            <v>38502</v>
          </cell>
        </row>
        <row r="9671">
          <cell r="O9671" t="str">
            <v>-</v>
          </cell>
        </row>
        <row r="9672">
          <cell r="O9672">
            <v>38502</v>
          </cell>
        </row>
        <row r="9673">
          <cell r="O9673" t="str">
            <v>-</v>
          </cell>
        </row>
        <row r="9674">
          <cell r="O9674">
            <v>38502</v>
          </cell>
        </row>
        <row r="9675">
          <cell r="O9675" t="str">
            <v>-</v>
          </cell>
        </row>
        <row r="9676">
          <cell r="O9676">
            <v>38502</v>
          </cell>
        </row>
        <row r="9677">
          <cell r="O9677" t="str">
            <v>-</v>
          </cell>
        </row>
        <row r="9678">
          <cell r="O9678">
            <v>38502</v>
          </cell>
        </row>
        <row r="9679">
          <cell r="O9679" t="str">
            <v>-</v>
          </cell>
        </row>
        <row r="9680">
          <cell r="O9680">
            <v>38502</v>
          </cell>
        </row>
        <row r="9681">
          <cell r="O9681" t="str">
            <v>-</v>
          </cell>
        </row>
        <row r="9682">
          <cell r="O9682">
            <v>38502</v>
          </cell>
        </row>
        <row r="9683">
          <cell r="O9683" t="str">
            <v>-</v>
          </cell>
        </row>
        <row r="9684">
          <cell r="O9684">
            <v>38502</v>
          </cell>
        </row>
        <row r="9685">
          <cell r="O9685" t="str">
            <v>-</v>
          </cell>
        </row>
        <row r="9686">
          <cell r="O9686">
            <v>38502</v>
          </cell>
        </row>
        <row r="9687">
          <cell r="O9687" t="str">
            <v>-</v>
          </cell>
        </row>
        <row r="9688">
          <cell r="O9688">
            <v>38502</v>
          </cell>
        </row>
        <row r="9689">
          <cell r="O9689" t="str">
            <v>-</v>
          </cell>
        </row>
        <row r="9690">
          <cell r="O9690">
            <v>38502</v>
          </cell>
        </row>
        <row r="9691">
          <cell r="O9691" t="str">
            <v>-</v>
          </cell>
        </row>
        <row r="9692">
          <cell r="O9692">
            <v>38502</v>
          </cell>
        </row>
        <row r="9693">
          <cell r="O9693" t="str">
            <v>-</v>
          </cell>
        </row>
        <row r="9694">
          <cell r="O9694">
            <v>38502</v>
          </cell>
        </row>
        <row r="9695">
          <cell r="O9695" t="str">
            <v>-</v>
          </cell>
        </row>
        <row r="9696">
          <cell r="O9696">
            <v>38502</v>
          </cell>
        </row>
        <row r="9697">
          <cell r="O9697" t="str">
            <v>-</v>
          </cell>
        </row>
        <row r="9698">
          <cell r="O9698">
            <v>38502</v>
          </cell>
        </row>
        <row r="9699">
          <cell r="O9699" t="str">
            <v>-</v>
          </cell>
        </row>
        <row r="9700">
          <cell r="O9700">
            <v>38502</v>
          </cell>
        </row>
        <row r="9701">
          <cell r="O9701" t="str">
            <v>-</v>
          </cell>
        </row>
        <row r="9702">
          <cell r="O9702">
            <v>38502</v>
          </cell>
        </row>
        <row r="9703">
          <cell r="O9703" t="str">
            <v>-</v>
          </cell>
        </row>
        <row r="9704">
          <cell r="O9704">
            <v>38502</v>
          </cell>
        </row>
        <row r="9705">
          <cell r="O9705" t="str">
            <v>-</v>
          </cell>
        </row>
        <row r="9706">
          <cell r="O9706">
            <v>38502</v>
          </cell>
        </row>
        <row r="9707">
          <cell r="O9707" t="str">
            <v>-</v>
          </cell>
        </row>
        <row r="9708">
          <cell r="O9708">
            <v>38502</v>
          </cell>
        </row>
        <row r="9709">
          <cell r="O9709" t="str">
            <v>-</v>
          </cell>
        </row>
        <row r="9710">
          <cell r="O9710">
            <v>38502</v>
          </cell>
        </row>
        <row r="9711">
          <cell r="O9711" t="str">
            <v>-</v>
          </cell>
        </row>
        <row r="9712">
          <cell r="O9712" t="str">
            <v>T A123</v>
          </cell>
        </row>
        <row r="9713">
          <cell r="O9713">
            <v>38502</v>
          </cell>
        </row>
        <row r="9714">
          <cell r="O9714" t="str">
            <v>-</v>
          </cell>
        </row>
        <row r="9715">
          <cell r="O9715">
            <v>38502</v>
          </cell>
        </row>
        <row r="9716">
          <cell r="O9716" t="str">
            <v>-</v>
          </cell>
        </row>
        <row r="9717">
          <cell r="O9717">
            <v>38502</v>
          </cell>
        </row>
        <row r="9718">
          <cell r="O9718" t="str">
            <v>-</v>
          </cell>
        </row>
        <row r="9719">
          <cell r="O9719">
            <v>38502</v>
          </cell>
        </row>
        <row r="9720">
          <cell r="O9720" t="str">
            <v>-</v>
          </cell>
        </row>
        <row r="9721">
          <cell r="O9721">
            <v>38502</v>
          </cell>
        </row>
        <row r="9722">
          <cell r="O9722" t="str">
            <v>-</v>
          </cell>
        </row>
        <row r="9723">
          <cell r="O9723">
            <v>38502</v>
          </cell>
        </row>
        <row r="9724">
          <cell r="O9724" t="str">
            <v>-</v>
          </cell>
        </row>
        <row r="9725">
          <cell r="O9725">
            <v>38502</v>
          </cell>
        </row>
        <row r="9726">
          <cell r="O9726" t="str">
            <v>-</v>
          </cell>
        </row>
        <row r="9727">
          <cell r="O9727">
            <v>38502</v>
          </cell>
        </row>
        <row r="9728">
          <cell r="O9728" t="str">
            <v>-</v>
          </cell>
        </row>
        <row r="9729">
          <cell r="O9729">
            <v>38502</v>
          </cell>
        </row>
        <row r="9730">
          <cell r="O9730" t="str">
            <v>-</v>
          </cell>
        </row>
        <row r="9731">
          <cell r="O9731">
            <v>38502</v>
          </cell>
        </row>
        <row r="9732">
          <cell r="O9732" t="str">
            <v>-</v>
          </cell>
        </row>
        <row r="9733">
          <cell r="O9733">
            <v>38502</v>
          </cell>
        </row>
        <row r="9734">
          <cell r="O9734" t="str">
            <v>-</v>
          </cell>
        </row>
        <row r="9735">
          <cell r="O9735">
            <v>38502</v>
          </cell>
        </row>
        <row r="9736">
          <cell r="O9736" t="str">
            <v>-</v>
          </cell>
        </row>
        <row r="9737">
          <cell r="O9737">
            <v>38502</v>
          </cell>
        </row>
        <row r="9738">
          <cell r="O9738" t="str">
            <v>-</v>
          </cell>
        </row>
        <row r="9739">
          <cell r="O9739">
            <v>38502</v>
          </cell>
        </row>
        <row r="9740">
          <cell r="O9740" t="str">
            <v>-</v>
          </cell>
        </row>
        <row r="9741">
          <cell r="O9741">
            <v>38502</v>
          </cell>
        </row>
        <row r="9742">
          <cell r="O9742" t="str">
            <v>-</v>
          </cell>
        </row>
        <row r="9743">
          <cell r="O9743">
            <v>38502</v>
          </cell>
        </row>
        <row r="9744">
          <cell r="O9744" t="str">
            <v>-</v>
          </cell>
        </row>
        <row r="9745">
          <cell r="O9745">
            <v>38502</v>
          </cell>
        </row>
        <row r="9746">
          <cell r="O9746" t="str">
            <v>-</v>
          </cell>
        </row>
        <row r="9747">
          <cell r="O9747">
            <v>38502</v>
          </cell>
        </row>
        <row r="9748">
          <cell r="O9748" t="str">
            <v>-</v>
          </cell>
        </row>
        <row r="9749">
          <cell r="O9749">
            <v>38502</v>
          </cell>
        </row>
        <row r="9750">
          <cell r="O9750" t="str">
            <v>-</v>
          </cell>
        </row>
        <row r="9751">
          <cell r="O9751">
            <v>38502</v>
          </cell>
        </row>
        <row r="9752">
          <cell r="O9752" t="str">
            <v>-</v>
          </cell>
        </row>
        <row r="9753">
          <cell r="O9753">
            <v>38502</v>
          </cell>
        </row>
        <row r="9754">
          <cell r="O9754" t="str">
            <v>-</v>
          </cell>
        </row>
        <row r="9755">
          <cell r="O9755">
            <v>38502</v>
          </cell>
        </row>
        <row r="9756">
          <cell r="O9756" t="str">
            <v>-</v>
          </cell>
        </row>
        <row r="9757">
          <cell r="O9757">
            <v>38502</v>
          </cell>
        </row>
        <row r="9758">
          <cell r="O9758" t="str">
            <v>-</v>
          </cell>
        </row>
        <row r="9759">
          <cell r="O9759">
            <v>38502</v>
          </cell>
        </row>
        <row r="9760">
          <cell r="O9760" t="str">
            <v>-</v>
          </cell>
        </row>
        <row r="9761">
          <cell r="O9761">
            <v>38502</v>
          </cell>
        </row>
        <row r="9762">
          <cell r="O9762" t="str">
            <v>-</v>
          </cell>
        </row>
        <row r="9763">
          <cell r="O9763">
            <v>38509</v>
          </cell>
        </row>
        <row r="9764">
          <cell r="O9764" t="str">
            <v>-</v>
          </cell>
        </row>
        <row r="9765">
          <cell r="O9765" t="str">
            <v>T A123</v>
          </cell>
        </row>
        <row r="9766">
          <cell r="O9766">
            <v>38509</v>
          </cell>
        </row>
        <row r="9767">
          <cell r="O9767" t="str">
            <v>-</v>
          </cell>
        </row>
        <row r="9768">
          <cell r="O9768">
            <v>38509</v>
          </cell>
        </row>
        <row r="9769">
          <cell r="O9769" t="str">
            <v>-</v>
          </cell>
        </row>
        <row r="9770">
          <cell r="O9770">
            <v>38509</v>
          </cell>
        </row>
        <row r="9771">
          <cell r="O9771" t="str">
            <v>-</v>
          </cell>
        </row>
        <row r="9772">
          <cell r="O9772">
            <v>38509</v>
          </cell>
        </row>
        <row r="9773">
          <cell r="O9773" t="str">
            <v>-</v>
          </cell>
        </row>
        <row r="9774">
          <cell r="O9774">
            <v>38509</v>
          </cell>
        </row>
        <row r="9775">
          <cell r="O9775" t="str">
            <v>-</v>
          </cell>
        </row>
        <row r="9776">
          <cell r="O9776">
            <v>38509</v>
          </cell>
        </row>
        <row r="9777">
          <cell r="O9777" t="str">
            <v>-</v>
          </cell>
        </row>
        <row r="9778">
          <cell r="O9778">
            <v>38509</v>
          </cell>
        </row>
        <row r="9779">
          <cell r="O9779" t="str">
            <v>-</v>
          </cell>
        </row>
        <row r="9780">
          <cell r="O9780">
            <v>38509</v>
          </cell>
        </row>
        <row r="9781">
          <cell r="O9781" t="str">
            <v>-</v>
          </cell>
        </row>
        <row r="9782">
          <cell r="O9782">
            <v>38509</v>
          </cell>
        </row>
        <row r="9783">
          <cell r="O9783" t="str">
            <v>-</v>
          </cell>
        </row>
        <row r="9784">
          <cell r="O9784">
            <v>38509</v>
          </cell>
        </row>
        <row r="9785">
          <cell r="O9785" t="str">
            <v>-</v>
          </cell>
        </row>
        <row r="9786">
          <cell r="O9786">
            <v>38509</v>
          </cell>
        </row>
        <row r="9787">
          <cell r="O9787" t="str">
            <v>-</v>
          </cell>
        </row>
        <row r="9788">
          <cell r="O9788">
            <v>38509</v>
          </cell>
        </row>
        <row r="9789">
          <cell r="O9789" t="str">
            <v>-</v>
          </cell>
        </row>
        <row r="9790">
          <cell r="O9790">
            <v>38509</v>
          </cell>
        </row>
        <row r="9791">
          <cell r="O9791" t="str">
            <v>-</v>
          </cell>
        </row>
        <row r="9792">
          <cell r="O9792">
            <v>38509</v>
          </cell>
        </row>
        <row r="9793">
          <cell r="O9793" t="str">
            <v>-</v>
          </cell>
        </row>
        <row r="9794">
          <cell r="O9794">
            <v>38509</v>
          </cell>
        </row>
        <row r="9795">
          <cell r="O9795" t="str">
            <v>-</v>
          </cell>
        </row>
        <row r="9796">
          <cell r="O9796">
            <v>38509</v>
          </cell>
        </row>
        <row r="9797">
          <cell r="O9797" t="str">
            <v>-</v>
          </cell>
        </row>
        <row r="9798">
          <cell r="O9798">
            <v>38509</v>
          </cell>
        </row>
        <row r="9799">
          <cell r="O9799" t="str">
            <v>-</v>
          </cell>
        </row>
        <row r="9800">
          <cell r="O9800">
            <v>38509</v>
          </cell>
        </row>
        <row r="9801">
          <cell r="O9801" t="str">
            <v>-</v>
          </cell>
        </row>
        <row r="9802">
          <cell r="O9802">
            <v>38509</v>
          </cell>
        </row>
        <row r="9803">
          <cell r="O9803" t="str">
            <v>-</v>
          </cell>
        </row>
        <row r="9804">
          <cell r="O9804">
            <v>38509</v>
          </cell>
        </row>
        <row r="9805">
          <cell r="O9805" t="str">
            <v>-</v>
          </cell>
        </row>
        <row r="9806">
          <cell r="O9806">
            <v>38509</v>
          </cell>
        </row>
        <row r="9807">
          <cell r="O9807" t="str">
            <v>-</v>
          </cell>
        </row>
        <row r="9808">
          <cell r="O9808">
            <v>38509</v>
          </cell>
        </row>
        <row r="9809">
          <cell r="O9809" t="str">
            <v>-</v>
          </cell>
        </row>
        <row r="9810">
          <cell r="O9810">
            <v>38509</v>
          </cell>
        </row>
        <row r="9811">
          <cell r="O9811" t="str">
            <v>-</v>
          </cell>
        </row>
        <row r="9812">
          <cell r="O9812">
            <v>38509</v>
          </cell>
        </row>
        <row r="9813">
          <cell r="O9813" t="str">
            <v>-</v>
          </cell>
        </row>
        <row r="9814">
          <cell r="O9814">
            <v>38509</v>
          </cell>
        </row>
        <row r="9815">
          <cell r="O9815" t="str">
            <v>-</v>
          </cell>
        </row>
        <row r="9816">
          <cell r="O9816">
            <v>38509</v>
          </cell>
        </row>
        <row r="9817">
          <cell r="O9817" t="str">
            <v>-</v>
          </cell>
        </row>
        <row r="9818">
          <cell r="O9818" t="str">
            <v>T A123</v>
          </cell>
        </row>
        <row r="9819">
          <cell r="O9819">
            <v>38509</v>
          </cell>
        </row>
        <row r="9820">
          <cell r="O9820" t="str">
            <v>-</v>
          </cell>
        </row>
        <row r="9821">
          <cell r="O9821">
            <v>38509</v>
          </cell>
        </row>
        <row r="9822">
          <cell r="O9822" t="str">
            <v>-</v>
          </cell>
        </row>
        <row r="9823">
          <cell r="O9823">
            <v>38509</v>
          </cell>
        </row>
        <row r="9824">
          <cell r="O9824" t="str">
            <v>-</v>
          </cell>
        </row>
        <row r="9825">
          <cell r="O9825">
            <v>38509</v>
          </cell>
        </row>
        <row r="9826">
          <cell r="O9826" t="str">
            <v>-</v>
          </cell>
        </row>
        <row r="9827">
          <cell r="O9827">
            <v>38509</v>
          </cell>
        </row>
        <row r="9828">
          <cell r="O9828" t="str">
            <v>-</v>
          </cell>
        </row>
        <row r="9829">
          <cell r="O9829">
            <v>38509</v>
          </cell>
        </row>
        <row r="9830">
          <cell r="O9830" t="str">
            <v>-</v>
          </cell>
        </row>
        <row r="9831">
          <cell r="O9831">
            <v>38509</v>
          </cell>
        </row>
        <row r="9832">
          <cell r="O9832" t="str">
            <v>-</v>
          </cell>
        </row>
        <row r="9833">
          <cell r="O9833">
            <v>38509</v>
          </cell>
        </row>
        <row r="9834">
          <cell r="O9834" t="str">
            <v>-</v>
          </cell>
        </row>
        <row r="9835">
          <cell r="O9835">
            <v>38509</v>
          </cell>
        </row>
        <row r="9836">
          <cell r="O9836" t="str">
            <v>-</v>
          </cell>
        </row>
        <row r="9837">
          <cell r="O9837">
            <v>38509</v>
          </cell>
        </row>
        <row r="9838">
          <cell r="O9838" t="str">
            <v>-</v>
          </cell>
        </row>
        <row r="9839">
          <cell r="O9839">
            <v>38509</v>
          </cell>
        </row>
        <row r="9840">
          <cell r="O9840" t="str">
            <v>-</v>
          </cell>
        </row>
        <row r="9841">
          <cell r="O9841">
            <v>38509</v>
          </cell>
        </row>
        <row r="9842">
          <cell r="O9842" t="str">
            <v>-</v>
          </cell>
        </row>
        <row r="9843">
          <cell r="O9843">
            <v>38509</v>
          </cell>
        </row>
        <row r="9844">
          <cell r="O9844" t="str">
            <v>-</v>
          </cell>
        </row>
        <row r="9845">
          <cell r="O9845">
            <v>38509</v>
          </cell>
        </row>
        <row r="9846">
          <cell r="O9846" t="str">
            <v>-</v>
          </cell>
        </row>
        <row r="9847">
          <cell r="O9847">
            <v>38509</v>
          </cell>
        </row>
        <row r="9848">
          <cell r="O9848" t="str">
            <v>-</v>
          </cell>
        </row>
        <row r="9849">
          <cell r="O9849">
            <v>38509</v>
          </cell>
        </row>
        <row r="9850">
          <cell r="O9850" t="str">
            <v>-</v>
          </cell>
        </row>
        <row r="9851">
          <cell r="O9851">
            <v>38509</v>
          </cell>
        </row>
        <row r="9852">
          <cell r="O9852" t="str">
            <v>-</v>
          </cell>
        </row>
        <row r="9853">
          <cell r="O9853">
            <v>38509</v>
          </cell>
        </row>
        <row r="9854">
          <cell r="O9854" t="str">
            <v>-</v>
          </cell>
        </row>
        <row r="9855">
          <cell r="O9855">
            <v>38509</v>
          </cell>
        </row>
        <row r="9856">
          <cell r="O9856" t="str">
            <v>-</v>
          </cell>
        </row>
        <row r="9857">
          <cell r="O9857">
            <v>38509</v>
          </cell>
        </row>
        <row r="9858">
          <cell r="O9858" t="str">
            <v>-</v>
          </cell>
        </row>
        <row r="9859">
          <cell r="O9859">
            <v>38509</v>
          </cell>
        </row>
        <row r="9860">
          <cell r="O9860" t="str">
            <v>-</v>
          </cell>
        </row>
        <row r="9861">
          <cell r="O9861">
            <v>38509</v>
          </cell>
        </row>
        <row r="9862">
          <cell r="O9862" t="str">
            <v>-</v>
          </cell>
        </row>
        <row r="9863">
          <cell r="O9863">
            <v>38509</v>
          </cell>
        </row>
        <row r="9864">
          <cell r="O9864" t="str">
            <v>-</v>
          </cell>
        </row>
        <row r="9865">
          <cell r="O9865">
            <v>38509</v>
          </cell>
        </row>
        <row r="9866">
          <cell r="O9866" t="str">
            <v>-</v>
          </cell>
        </row>
        <row r="9867">
          <cell r="O9867">
            <v>38509</v>
          </cell>
        </row>
        <row r="9868">
          <cell r="O9868" t="str">
            <v>-</v>
          </cell>
        </row>
        <row r="9869">
          <cell r="O9869">
            <v>38519</v>
          </cell>
        </row>
        <row r="9870">
          <cell r="O9870" t="str">
            <v>-</v>
          </cell>
        </row>
        <row r="9871">
          <cell r="O9871" t="str">
            <v>T A123</v>
          </cell>
        </row>
        <row r="9872">
          <cell r="O9872">
            <v>38519</v>
          </cell>
        </row>
        <row r="9873">
          <cell r="O9873" t="str">
            <v>-</v>
          </cell>
        </row>
        <row r="9874">
          <cell r="O9874">
            <v>38519</v>
          </cell>
        </row>
        <row r="9875">
          <cell r="O9875" t="str">
            <v>-</v>
          </cell>
        </row>
        <row r="9876">
          <cell r="O9876">
            <v>38519</v>
          </cell>
        </row>
        <row r="9877">
          <cell r="O9877" t="str">
            <v>-</v>
          </cell>
        </row>
        <row r="9878">
          <cell r="O9878">
            <v>38519</v>
          </cell>
        </row>
        <row r="9879">
          <cell r="O9879" t="str">
            <v>-</v>
          </cell>
        </row>
        <row r="9880">
          <cell r="O9880">
            <v>38519</v>
          </cell>
        </row>
        <row r="9881">
          <cell r="O9881" t="str">
            <v>-</v>
          </cell>
        </row>
        <row r="9882">
          <cell r="O9882">
            <v>38519</v>
          </cell>
        </row>
        <row r="9883">
          <cell r="O9883" t="str">
            <v>-</v>
          </cell>
        </row>
        <row r="9884">
          <cell r="O9884">
            <v>38519</v>
          </cell>
        </row>
        <row r="9885">
          <cell r="O9885" t="str">
            <v>-</v>
          </cell>
        </row>
        <row r="9886">
          <cell r="O9886">
            <v>38519</v>
          </cell>
        </row>
        <row r="9887">
          <cell r="O9887" t="str">
            <v>-</v>
          </cell>
        </row>
        <row r="9888">
          <cell r="O9888">
            <v>38519</v>
          </cell>
        </row>
        <row r="9889">
          <cell r="O9889" t="str">
            <v>-</v>
          </cell>
        </row>
        <row r="9890">
          <cell r="O9890">
            <v>38519</v>
          </cell>
        </row>
        <row r="9891">
          <cell r="O9891" t="str">
            <v>-</v>
          </cell>
        </row>
        <row r="9892">
          <cell r="O9892">
            <v>38529</v>
          </cell>
        </row>
        <row r="9893">
          <cell r="O9893" t="str">
            <v>-</v>
          </cell>
        </row>
        <row r="9894">
          <cell r="O9894">
            <v>38529</v>
          </cell>
        </row>
        <row r="9895">
          <cell r="O9895" t="str">
            <v>-</v>
          </cell>
        </row>
        <row r="9896">
          <cell r="O9896">
            <v>38529</v>
          </cell>
        </row>
        <row r="9897">
          <cell r="O9897" t="str">
            <v>-</v>
          </cell>
        </row>
        <row r="9898">
          <cell r="O9898">
            <v>38529</v>
          </cell>
        </row>
        <row r="9899">
          <cell r="O9899" t="str">
            <v>-</v>
          </cell>
        </row>
        <row r="9900">
          <cell r="O9900">
            <v>38529</v>
          </cell>
        </row>
        <row r="9901">
          <cell r="O9901" t="str">
            <v>-</v>
          </cell>
        </row>
        <row r="9902">
          <cell r="O9902">
            <v>38529</v>
          </cell>
        </row>
        <row r="9903">
          <cell r="O9903" t="str">
            <v>-</v>
          </cell>
        </row>
        <row r="9904">
          <cell r="O9904">
            <v>38529</v>
          </cell>
        </row>
        <row r="9905">
          <cell r="O9905" t="str">
            <v>-</v>
          </cell>
        </row>
        <row r="9906">
          <cell r="O9906">
            <v>38529</v>
          </cell>
        </row>
        <row r="9907">
          <cell r="O9907" t="str">
            <v>-</v>
          </cell>
        </row>
        <row r="9908">
          <cell r="O9908">
            <v>38529</v>
          </cell>
        </row>
        <row r="9909">
          <cell r="O9909" t="str">
            <v>-</v>
          </cell>
        </row>
        <row r="9910">
          <cell r="O9910">
            <v>38529</v>
          </cell>
        </row>
        <row r="9911">
          <cell r="O9911" t="str">
            <v>-</v>
          </cell>
        </row>
        <row r="9912">
          <cell r="O9912">
            <v>38529</v>
          </cell>
        </row>
        <row r="9913">
          <cell r="O9913" t="str">
            <v>-</v>
          </cell>
        </row>
        <row r="9914">
          <cell r="O9914">
            <v>38529</v>
          </cell>
        </row>
        <row r="9915">
          <cell r="O9915" t="str">
            <v>-</v>
          </cell>
        </row>
        <row r="9916">
          <cell r="O9916">
            <v>38529</v>
          </cell>
        </row>
        <row r="9917">
          <cell r="O9917" t="str">
            <v>-</v>
          </cell>
        </row>
        <row r="9918">
          <cell r="O9918">
            <v>38529</v>
          </cell>
        </row>
        <row r="9919">
          <cell r="O9919" t="str">
            <v>-</v>
          </cell>
        </row>
        <row r="9920">
          <cell r="O9920">
            <v>38529</v>
          </cell>
        </row>
        <row r="9921">
          <cell r="O9921" t="str">
            <v>-</v>
          </cell>
        </row>
        <row r="9922">
          <cell r="O9922">
            <v>38529</v>
          </cell>
        </row>
        <row r="9923">
          <cell r="O9923" t="str">
            <v>-</v>
          </cell>
        </row>
        <row r="9924">
          <cell r="O9924" t="str">
            <v>T A123</v>
          </cell>
        </row>
        <row r="9925">
          <cell r="O9925">
            <v>38529</v>
          </cell>
        </row>
        <row r="9926">
          <cell r="O9926" t="str">
            <v>-</v>
          </cell>
        </row>
        <row r="9927">
          <cell r="O9927">
            <v>38529</v>
          </cell>
        </row>
        <row r="9928">
          <cell r="O9928" t="str">
            <v>-</v>
          </cell>
        </row>
        <row r="9929">
          <cell r="O9929">
            <v>38529</v>
          </cell>
        </row>
        <row r="9930">
          <cell r="O9930" t="str">
            <v>-</v>
          </cell>
        </row>
        <row r="9931">
          <cell r="O9931">
            <v>38529</v>
          </cell>
        </row>
        <row r="9932">
          <cell r="O9932" t="str">
            <v>-</v>
          </cell>
        </row>
        <row r="9933">
          <cell r="O9933">
            <v>38529</v>
          </cell>
        </row>
        <row r="9934">
          <cell r="O9934" t="str">
            <v>-</v>
          </cell>
        </row>
        <row r="9935">
          <cell r="O9935">
            <v>38529</v>
          </cell>
        </row>
        <row r="9936">
          <cell r="O9936" t="str">
            <v>-</v>
          </cell>
        </row>
        <row r="9937">
          <cell r="O9937">
            <v>38529</v>
          </cell>
        </row>
        <row r="9938">
          <cell r="O9938" t="str">
            <v>-</v>
          </cell>
        </row>
        <row r="9939">
          <cell r="O9939">
            <v>38536</v>
          </cell>
        </row>
        <row r="9940">
          <cell r="O9940" t="str">
            <v>-</v>
          </cell>
        </row>
        <row r="9941">
          <cell r="O9941">
            <v>38536</v>
          </cell>
        </row>
        <row r="9942">
          <cell r="O9942" t="str">
            <v>-</v>
          </cell>
        </row>
        <row r="9943">
          <cell r="O9943">
            <v>38536</v>
          </cell>
        </row>
        <row r="9944">
          <cell r="O9944" t="str">
            <v>-</v>
          </cell>
        </row>
        <row r="9945">
          <cell r="O9945">
            <v>38536</v>
          </cell>
        </row>
        <row r="9946">
          <cell r="O9946" t="str">
            <v>-</v>
          </cell>
        </row>
        <row r="9947">
          <cell r="O9947">
            <v>38536</v>
          </cell>
        </row>
        <row r="9948">
          <cell r="O9948" t="str">
            <v>-</v>
          </cell>
        </row>
        <row r="9949">
          <cell r="O9949">
            <v>38536</v>
          </cell>
        </row>
        <row r="9950">
          <cell r="O9950" t="str">
            <v>-</v>
          </cell>
        </row>
        <row r="9951">
          <cell r="O9951">
            <v>38536</v>
          </cell>
        </row>
        <row r="9952">
          <cell r="O9952" t="str">
            <v>-</v>
          </cell>
        </row>
        <row r="9953">
          <cell r="O9953">
            <v>38536</v>
          </cell>
        </row>
        <row r="9954">
          <cell r="O9954" t="str">
            <v>-</v>
          </cell>
        </row>
        <row r="9955">
          <cell r="O9955">
            <v>38536</v>
          </cell>
        </row>
        <row r="9956">
          <cell r="O9956" t="str">
            <v>-</v>
          </cell>
        </row>
        <row r="9957">
          <cell r="O9957">
            <v>38536</v>
          </cell>
        </row>
        <row r="9958">
          <cell r="O9958" t="str">
            <v>-</v>
          </cell>
        </row>
        <row r="9959">
          <cell r="O9959">
            <v>38536</v>
          </cell>
        </row>
        <row r="9960">
          <cell r="O9960" t="str">
            <v>-</v>
          </cell>
        </row>
        <row r="9961">
          <cell r="O9961">
            <v>38536</v>
          </cell>
        </row>
        <row r="9962">
          <cell r="O9962" t="str">
            <v>-</v>
          </cell>
        </row>
        <row r="9963">
          <cell r="O9963">
            <v>38536</v>
          </cell>
        </row>
        <row r="9964">
          <cell r="O9964" t="str">
            <v>-</v>
          </cell>
        </row>
        <row r="9965">
          <cell r="O9965">
            <v>38536</v>
          </cell>
        </row>
        <row r="9966">
          <cell r="O9966" t="str">
            <v>-</v>
          </cell>
        </row>
        <row r="9967">
          <cell r="O9967">
            <v>38536</v>
          </cell>
        </row>
        <row r="9968">
          <cell r="O9968" t="str">
            <v>-</v>
          </cell>
        </row>
        <row r="9969">
          <cell r="O9969">
            <v>38536</v>
          </cell>
        </row>
        <row r="9970">
          <cell r="O9970" t="str">
            <v>-</v>
          </cell>
        </row>
        <row r="9971">
          <cell r="O9971">
            <v>38536</v>
          </cell>
        </row>
        <row r="9972">
          <cell r="O9972" t="str">
            <v>-</v>
          </cell>
        </row>
        <row r="9973">
          <cell r="O9973">
            <v>38536</v>
          </cell>
        </row>
        <row r="9974">
          <cell r="O9974" t="str">
            <v>-</v>
          </cell>
        </row>
        <row r="9975">
          <cell r="O9975">
            <v>38536</v>
          </cell>
        </row>
        <row r="9976">
          <cell r="O9976" t="str">
            <v>-</v>
          </cell>
        </row>
        <row r="9977">
          <cell r="O9977" t="str">
            <v>T A123</v>
          </cell>
        </row>
        <row r="9978">
          <cell r="O9978">
            <v>38536</v>
          </cell>
        </row>
        <row r="9979">
          <cell r="O9979" t="str">
            <v>-</v>
          </cell>
        </row>
        <row r="9980">
          <cell r="O9980">
            <v>38536</v>
          </cell>
        </row>
        <row r="9981">
          <cell r="O9981" t="str">
            <v>-</v>
          </cell>
        </row>
        <row r="9982">
          <cell r="O9982">
            <v>38536</v>
          </cell>
        </row>
        <row r="9983">
          <cell r="O9983" t="str">
            <v>-</v>
          </cell>
        </row>
        <row r="9984">
          <cell r="O9984">
            <v>38536</v>
          </cell>
        </row>
        <row r="9985">
          <cell r="O9985" t="str">
            <v>-</v>
          </cell>
        </row>
        <row r="9986">
          <cell r="O9986">
            <v>38536</v>
          </cell>
        </row>
        <row r="9987">
          <cell r="O9987" t="str">
            <v>-</v>
          </cell>
        </row>
        <row r="9988">
          <cell r="O9988">
            <v>38536</v>
          </cell>
        </row>
        <row r="9989">
          <cell r="O9989" t="str">
            <v>-</v>
          </cell>
        </row>
        <row r="9990">
          <cell r="O9990">
            <v>38536</v>
          </cell>
        </row>
        <row r="9991">
          <cell r="O9991" t="str">
            <v>-</v>
          </cell>
        </row>
        <row r="9992">
          <cell r="O9992">
            <v>38536</v>
          </cell>
        </row>
        <row r="9993">
          <cell r="O9993" t="str">
            <v>-</v>
          </cell>
        </row>
        <row r="9994">
          <cell r="O9994">
            <v>38536</v>
          </cell>
        </row>
        <row r="9995">
          <cell r="O9995" t="str">
            <v>-</v>
          </cell>
        </row>
        <row r="9996">
          <cell r="O9996">
            <v>38536</v>
          </cell>
        </row>
        <row r="9997">
          <cell r="O9997" t="str">
            <v>-</v>
          </cell>
        </row>
        <row r="9998">
          <cell r="O9998">
            <v>38536</v>
          </cell>
        </row>
        <row r="9999">
          <cell r="O9999" t="str">
            <v>-</v>
          </cell>
        </row>
        <row r="10000">
          <cell r="O10000">
            <v>38536</v>
          </cell>
        </row>
        <row r="10001">
          <cell r="O10001" t="str">
            <v>-</v>
          </cell>
        </row>
        <row r="10002">
          <cell r="O10002">
            <v>38536</v>
          </cell>
        </row>
        <row r="10003">
          <cell r="O10003" t="str">
            <v>-</v>
          </cell>
        </row>
        <row r="10004">
          <cell r="O10004">
            <v>38536</v>
          </cell>
        </row>
        <row r="10005">
          <cell r="O10005" t="str">
            <v>-</v>
          </cell>
        </row>
        <row r="10006">
          <cell r="O10006">
            <v>38536</v>
          </cell>
        </row>
        <row r="10007">
          <cell r="O10007" t="str">
            <v>-</v>
          </cell>
        </row>
        <row r="10008">
          <cell r="O10008">
            <v>38536</v>
          </cell>
        </row>
        <row r="10009">
          <cell r="O10009" t="str">
            <v>-</v>
          </cell>
        </row>
        <row r="10010">
          <cell r="O10010">
            <v>38536</v>
          </cell>
        </row>
        <row r="10011">
          <cell r="O10011" t="str">
            <v>-</v>
          </cell>
        </row>
        <row r="10012">
          <cell r="O10012">
            <v>38536</v>
          </cell>
        </row>
        <row r="10013">
          <cell r="O10013" t="str">
            <v>-</v>
          </cell>
        </row>
        <row r="10014">
          <cell r="O10014">
            <v>38536</v>
          </cell>
        </row>
        <row r="10015">
          <cell r="O10015" t="str">
            <v>-</v>
          </cell>
        </row>
        <row r="10016">
          <cell r="O10016">
            <v>38536</v>
          </cell>
        </row>
        <row r="10017">
          <cell r="O10017" t="str">
            <v>-</v>
          </cell>
        </row>
        <row r="10018">
          <cell r="O10018">
            <v>38539</v>
          </cell>
        </row>
        <row r="10019">
          <cell r="O10019" t="str">
            <v>-</v>
          </cell>
        </row>
        <row r="10020">
          <cell r="O10020">
            <v>38539</v>
          </cell>
        </row>
        <row r="10021">
          <cell r="O10021" t="str">
            <v>-</v>
          </cell>
        </row>
        <row r="10022">
          <cell r="O10022">
            <v>38539</v>
          </cell>
        </row>
        <row r="10023">
          <cell r="O10023" t="str">
            <v>-</v>
          </cell>
        </row>
        <row r="10024">
          <cell r="O10024">
            <v>38539</v>
          </cell>
        </row>
        <row r="10025">
          <cell r="O10025" t="str">
            <v>-</v>
          </cell>
        </row>
        <row r="10026">
          <cell r="O10026">
            <v>38539</v>
          </cell>
        </row>
        <row r="10027">
          <cell r="O10027" t="str">
            <v>-</v>
          </cell>
        </row>
        <row r="10028">
          <cell r="O10028">
            <v>38539</v>
          </cell>
        </row>
        <row r="10029">
          <cell r="O10029" t="str">
            <v>-</v>
          </cell>
        </row>
        <row r="10030">
          <cell r="O10030" t="str">
            <v>T A123</v>
          </cell>
        </row>
        <row r="10031">
          <cell r="O10031">
            <v>38539</v>
          </cell>
        </row>
        <row r="10032">
          <cell r="O10032" t="str">
            <v>-</v>
          </cell>
        </row>
        <row r="10033">
          <cell r="O10033">
            <v>38539</v>
          </cell>
        </row>
        <row r="10034">
          <cell r="O10034" t="str">
            <v>-</v>
          </cell>
        </row>
        <row r="10035">
          <cell r="O10035">
            <v>38539</v>
          </cell>
        </row>
        <row r="10036">
          <cell r="O10036" t="str">
            <v>-</v>
          </cell>
        </row>
        <row r="10037">
          <cell r="O10037">
            <v>38539</v>
          </cell>
        </row>
        <row r="10038">
          <cell r="O10038" t="str">
            <v>-</v>
          </cell>
        </row>
        <row r="10039">
          <cell r="O10039">
            <v>38539</v>
          </cell>
        </row>
        <row r="10040">
          <cell r="O10040" t="str">
            <v>-</v>
          </cell>
        </row>
        <row r="10041">
          <cell r="O10041">
            <v>38539</v>
          </cell>
        </row>
        <row r="10042">
          <cell r="O10042" t="str">
            <v>-</v>
          </cell>
        </row>
        <row r="10043">
          <cell r="O10043">
            <v>38539</v>
          </cell>
        </row>
        <row r="10044">
          <cell r="O10044" t="str">
            <v>-</v>
          </cell>
        </row>
        <row r="10045">
          <cell r="O10045">
            <v>38539</v>
          </cell>
        </row>
        <row r="10046">
          <cell r="O10046" t="str">
            <v>-</v>
          </cell>
        </row>
        <row r="10047">
          <cell r="O10047">
            <v>38539</v>
          </cell>
        </row>
        <row r="10048">
          <cell r="O10048" t="str">
            <v>-</v>
          </cell>
        </row>
        <row r="10049">
          <cell r="O10049">
            <v>38539</v>
          </cell>
        </row>
        <row r="10050">
          <cell r="O10050" t="str">
            <v>-</v>
          </cell>
        </row>
        <row r="10051">
          <cell r="O10051">
            <v>38539</v>
          </cell>
        </row>
        <row r="10052">
          <cell r="O10052" t="str">
            <v>-</v>
          </cell>
        </row>
        <row r="10053">
          <cell r="O10053">
            <v>38539</v>
          </cell>
        </row>
        <row r="10054">
          <cell r="O10054" t="str">
            <v>-</v>
          </cell>
        </row>
        <row r="10055">
          <cell r="O10055">
            <v>38539</v>
          </cell>
        </row>
        <row r="10056">
          <cell r="O10056" t="str">
            <v>-</v>
          </cell>
        </row>
        <row r="10057">
          <cell r="O10057">
            <v>38539</v>
          </cell>
        </row>
        <row r="10058">
          <cell r="O10058" t="str">
            <v>-</v>
          </cell>
        </row>
        <row r="10059">
          <cell r="O10059">
            <v>38539</v>
          </cell>
        </row>
        <row r="10060">
          <cell r="O10060" t="str">
            <v>-</v>
          </cell>
        </row>
        <row r="10061">
          <cell r="O10061">
            <v>38539</v>
          </cell>
        </row>
        <row r="10062">
          <cell r="O10062" t="str">
            <v>-</v>
          </cell>
        </row>
        <row r="10063">
          <cell r="O10063">
            <v>38539</v>
          </cell>
        </row>
        <row r="10064">
          <cell r="O10064" t="str">
            <v>-</v>
          </cell>
        </row>
        <row r="10065">
          <cell r="O10065">
            <v>38539</v>
          </cell>
        </row>
        <row r="10066">
          <cell r="O10066" t="str">
            <v>-</v>
          </cell>
        </row>
        <row r="10067">
          <cell r="O10067">
            <v>38539</v>
          </cell>
        </row>
        <row r="10068">
          <cell r="O10068" t="str">
            <v>-</v>
          </cell>
        </row>
        <row r="10069">
          <cell r="O10069">
            <v>38539</v>
          </cell>
        </row>
        <row r="10070">
          <cell r="O10070" t="str">
            <v>-</v>
          </cell>
        </row>
        <row r="10071">
          <cell r="O10071">
            <v>38539</v>
          </cell>
        </row>
        <row r="10072">
          <cell r="O10072" t="str">
            <v>-</v>
          </cell>
        </row>
        <row r="10073">
          <cell r="O10073">
            <v>38539</v>
          </cell>
        </row>
        <row r="10074">
          <cell r="O10074" t="str">
            <v>-</v>
          </cell>
        </row>
        <row r="10075">
          <cell r="O10075">
            <v>38539</v>
          </cell>
        </row>
        <row r="10076">
          <cell r="O10076" t="str">
            <v>-</v>
          </cell>
        </row>
        <row r="10077">
          <cell r="O10077">
            <v>38543</v>
          </cell>
        </row>
        <row r="10078">
          <cell r="O10078" t="str">
            <v>-</v>
          </cell>
        </row>
        <row r="10079">
          <cell r="O10079">
            <v>38543</v>
          </cell>
        </row>
        <row r="10080">
          <cell r="O10080" t="str">
            <v>-</v>
          </cell>
        </row>
        <row r="10081">
          <cell r="O10081">
            <v>38543</v>
          </cell>
        </row>
        <row r="10082">
          <cell r="O10082" t="str">
            <v>-</v>
          </cell>
        </row>
        <row r="10083">
          <cell r="O10083" t="str">
            <v>T A123</v>
          </cell>
        </row>
        <row r="10084">
          <cell r="O10084">
            <v>38543</v>
          </cell>
        </row>
        <row r="10085">
          <cell r="O10085" t="str">
            <v>-</v>
          </cell>
        </row>
        <row r="10086">
          <cell r="O10086">
            <v>38543</v>
          </cell>
        </row>
        <row r="10087">
          <cell r="O10087" t="str">
            <v>-</v>
          </cell>
        </row>
        <row r="10088">
          <cell r="O10088">
            <v>38543</v>
          </cell>
        </row>
        <row r="10089">
          <cell r="O10089" t="str">
            <v>-</v>
          </cell>
        </row>
        <row r="10090">
          <cell r="O10090">
            <v>38543</v>
          </cell>
        </row>
        <row r="10091">
          <cell r="O10091" t="str">
            <v>-</v>
          </cell>
        </row>
        <row r="10092">
          <cell r="O10092">
            <v>38543</v>
          </cell>
        </row>
        <row r="10093">
          <cell r="O10093" t="str">
            <v>-</v>
          </cell>
        </row>
        <row r="10094">
          <cell r="O10094">
            <v>38543</v>
          </cell>
        </row>
        <row r="10095">
          <cell r="O10095" t="str">
            <v>-</v>
          </cell>
        </row>
        <row r="10096">
          <cell r="O10096">
            <v>38543</v>
          </cell>
        </row>
        <row r="10097">
          <cell r="O10097" t="str">
            <v>-</v>
          </cell>
        </row>
        <row r="10098">
          <cell r="O10098">
            <v>38543</v>
          </cell>
        </row>
        <row r="10099">
          <cell r="O10099" t="str">
            <v>-</v>
          </cell>
        </row>
        <row r="10100">
          <cell r="O10100">
            <v>38543</v>
          </cell>
        </row>
        <row r="10101">
          <cell r="O10101" t="str">
            <v>-</v>
          </cell>
        </row>
        <row r="10102">
          <cell r="O10102">
            <v>38543</v>
          </cell>
        </row>
        <row r="10103">
          <cell r="O10103" t="str">
            <v>-</v>
          </cell>
        </row>
        <row r="10104">
          <cell r="O10104">
            <v>38543</v>
          </cell>
        </row>
        <row r="10105">
          <cell r="O10105" t="str">
            <v>-</v>
          </cell>
        </row>
        <row r="10106">
          <cell r="O10106">
            <v>38543</v>
          </cell>
        </row>
        <row r="10107">
          <cell r="O10107" t="str">
            <v>-</v>
          </cell>
        </row>
        <row r="10108">
          <cell r="O10108">
            <v>38543</v>
          </cell>
        </row>
        <row r="10109">
          <cell r="O10109" t="str">
            <v>-</v>
          </cell>
        </row>
        <row r="10110">
          <cell r="O10110">
            <v>38543</v>
          </cell>
        </row>
        <row r="10111">
          <cell r="O10111" t="str">
            <v>-</v>
          </cell>
        </row>
        <row r="10112">
          <cell r="O10112">
            <v>38543</v>
          </cell>
        </row>
        <row r="10113">
          <cell r="O10113" t="str">
            <v>-</v>
          </cell>
        </row>
        <row r="10114">
          <cell r="O10114">
            <v>38543</v>
          </cell>
        </row>
        <row r="10115">
          <cell r="O10115" t="str">
            <v>-</v>
          </cell>
        </row>
        <row r="10116">
          <cell r="O10116">
            <v>38543</v>
          </cell>
        </row>
        <row r="10117">
          <cell r="O10117" t="str">
            <v>-</v>
          </cell>
        </row>
        <row r="10118">
          <cell r="O10118">
            <v>38543</v>
          </cell>
        </row>
        <row r="10119">
          <cell r="O10119" t="str">
            <v>-</v>
          </cell>
        </row>
        <row r="10120">
          <cell r="O10120">
            <v>38543</v>
          </cell>
        </row>
        <row r="10121">
          <cell r="O10121" t="str">
            <v>-</v>
          </cell>
        </row>
        <row r="10122">
          <cell r="O10122">
            <v>38543</v>
          </cell>
        </row>
        <row r="10123">
          <cell r="O10123" t="str">
            <v>-</v>
          </cell>
        </row>
        <row r="10124">
          <cell r="O10124">
            <v>38543</v>
          </cell>
        </row>
        <row r="10125">
          <cell r="O10125" t="str">
            <v>-</v>
          </cell>
        </row>
        <row r="10126">
          <cell r="O10126">
            <v>38543</v>
          </cell>
        </row>
        <row r="10127">
          <cell r="O10127" t="str">
            <v>-</v>
          </cell>
        </row>
        <row r="10128">
          <cell r="O10128">
            <v>38543</v>
          </cell>
        </row>
        <row r="10129">
          <cell r="O10129" t="str">
            <v>-</v>
          </cell>
        </row>
        <row r="10130">
          <cell r="O10130">
            <v>38543</v>
          </cell>
        </row>
        <row r="10131">
          <cell r="O10131" t="str">
            <v>-</v>
          </cell>
        </row>
        <row r="10132">
          <cell r="O10132">
            <v>38543</v>
          </cell>
        </row>
        <row r="10133">
          <cell r="O10133" t="str">
            <v>-</v>
          </cell>
        </row>
        <row r="10134">
          <cell r="O10134">
            <v>38543</v>
          </cell>
        </row>
        <row r="10135">
          <cell r="O10135" t="str">
            <v>-</v>
          </cell>
        </row>
        <row r="10136">
          <cell r="O10136" t="str">
            <v>T A123</v>
          </cell>
        </row>
        <row r="10137">
          <cell r="O10137">
            <v>38543</v>
          </cell>
        </row>
        <row r="10138">
          <cell r="O10138" t="str">
            <v>-</v>
          </cell>
        </row>
        <row r="10139">
          <cell r="O10139">
            <v>38543</v>
          </cell>
        </row>
        <row r="10140">
          <cell r="O10140" t="str">
            <v>-</v>
          </cell>
        </row>
        <row r="10141">
          <cell r="O10141">
            <v>38543</v>
          </cell>
        </row>
        <row r="10142">
          <cell r="O10142" t="str">
            <v>-</v>
          </cell>
        </row>
        <row r="10143">
          <cell r="O10143">
            <v>38543</v>
          </cell>
        </row>
        <row r="10144">
          <cell r="O10144" t="str">
            <v>-</v>
          </cell>
        </row>
        <row r="10145">
          <cell r="O10145">
            <v>38543</v>
          </cell>
        </row>
        <row r="10146">
          <cell r="O10146" t="str">
            <v>-</v>
          </cell>
        </row>
        <row r="10147">
          <cell r="O10147">
            <v>38546</v>
          </cell>
        </row>
        <row r="10148">
          <cell r="O10148" t="str">
            <v>-</v>
          </cell>
        </row>
        <row r="10149">
          <cell r="O10149">
            <v>38546</v>
          </cell>
        </row>
        <row r="10150">
          <cell r="O10150" t="str">
            <v>-</v>
          </cell>
        </row>
        <row r="10151">
          <cell r="O10151">
            <v>38546</v>
          </cell>
        </row>
        <row r="10152">
          <cell r="O10152" t="str">
            <v>-</v>
          </cell>
        </row>
        <row r="10153">
          <cell r="O10153">
            <v>38546</v>
          </cell>
        </row>
        <row r="10154">
          <cell r="O10154" t="str">
            <v>-</v>
          </cell>
        </row>
        <row r="10155">
          <cell r="O10155">
            <v>38546</v>
          </cell>
        </row>
        <row r="10156">
          <cell r="O10156" t="str">
            <v>-</v>
          </cell>
        </row>
        <row r="10157">
          <cell r="O10157">
            <v>38546</v>
          </cell>
        </row>
        <row r="10158">
          <cell r="O10158" t="str">
            <v>-</v>
          </cell>
        </row>
        <row r="10159">
          <cell r="O10159">
            <v>38546</v>
          </cell>
        </row>
        <row r="10160">
          <cell r="O10160" t="str">
            <v>-</v>
          </cell>
        </row>
        <row r="10161">
          <cell r="O10161">
            <v>38546</v>
          </cell>
        </row>
        <row r="10162">
          <cell r="O10162" t="str">
            <v>-</v>
          </cell>
        </row>
        <row r="10163">
          <cell r="O10163">
            <v>38546</v>
          </cell>
        </row>
        <row r="10164">
          <cell r="O10164" t="str">
            <v>-</v>
          </cell>
        </row>
        <row r="10165">
          <cell r="O10165">
            <v>38546</v>
          </cell>
        </row>
        <row r="10166">
          <cell r="O10166" t="str">
            <v>-</v>
          </cell>
        </row>
        <row r="10167">
          <cell r="O10167">
            <v>38546</v>
          </cell>
        </row>
        <row r="10168">
          <cell r="O10168" t="str">
            <v>-</v>
          </cell>
        </row>
        <row r="10169">
          <cell r="O10169">
            <v>38546</v>
          </cell>
        </row>
        <row r="10170">
          <cell r="O10170" t="str">
            <v>-</v>
          </cell>
        </row>
        <row r="10171">
          <cell r="O10171">
            <v>38546</v>
          </cell>
        </row>
        <row r="10172">
          <cell r="O10172" t="str">
            <v>-</v>
          </cell>
        </row>
        <row r="10173">
          <cell r="O10173">
            <v>38546</v>
          </cell>
        </row>
        <row r="10174">
          <cell r="O10174" t="str">
            <v>-</v>
          </cell>
        </row>
        <row r="10175">
          <cell r="O10175">
            <v>38546</v>
          </cell>
        </row>
        <row r="10176">
          <cell r="O10176" t="str">
            <v>-</v>
          </cell>
        </row>
        <row r="10177">
          <cell r="O10177">
            <v>38546</v>
          </cell>
        </row>
        <row r="10178">
          <cell r="O10178" t="str">
            <v>-</v>
          </cell>
        </row>
        <row r="10179">
          <cell r="O10179">
            <v>38546</v>
          </cell>
        </row>
        <row r="10180">
          <cell r="O10180" t="str">
            <v>-</v>
          </cell>
        </row>
        <row r="10181">
          <cell r="O10181">
            <v>38546</v>
          </cell>
        </row>
        <row r="10182">
          <cell r="O10182" t="str">
            <v>-</v>
          </cell>
        </row>
        <row r="10183">
          <cell r="O10183">
            <v>38546</v>
          </cell>
        </row>
        <row r="10184">
          <cell r="O10184" t="str">
            <v>-</v>
          </cell>
        </row>
        <row r="10185">
          <cell r="O10185">
            <v>38546</v>
          </cell>
        </row>
        <row r="10186">
          <cell r="O10186" t="str">
            <v>-</v>
          </cell>
        </row>
        <row r="10187">
          <cell r="O10187">
            <v>38546</v>
          </cell>
        </row>
        <row r="10188">
          <cell r="O10188" t="str">
            <v>-</v>
          </cell>
        </row>
        <row r="10189">
          <cell r="O10189" t="str">
            <v>T A123</v>
          </cell>
        </row>
        <row r="10190">
          <cell r="O10190">
            <v>38546</v>
          </cell>
        </row>
        <row r="10191">
          <cell r="O10191" t="str">
            <v>-</v>
          </cell>
        </row>
        <row r="10192">
          <cell r="O10192">
            <v>38546</v>
          </cell>
        </row>
        <row r="10193">
          <cell r="O10193" t="str">
            <v>-</v>
          </cell>
        </row>
        <row r="10194">
          <cell r="O10194">
            <v>38546</v>
          </cell>
        </row>
        <row r="10195">
          <cell r="O10195" t="str">
            <v>-</v>
          </cell>
        </row>
        <row r="10196">
          <cell r="O10196">
            <v>38546</v>
          </cell>
        </row>
        <row r="10197">
          <cell r="O10197" t="str">
            <v>-</v>
          </cell>
        </row>
        <row r="10198">
          <cell r="O10198">
            <v>38546</v>
          </cell>
        </row>
        <row r="10199">
          <cell r="O10199" t="str">
            <v>-</v>
          </cell>
        </row>
        <row r="10200">
          <cell r="O10200">
            <v>38546</v>
          </cell>
        </row>
        <row r="10201">
          <cell r="O10201" t="str">
            <v>-</v>
          </cell>
        </row>
        <row r="10202">
          <cell r="O10202">
            <v>38550</v>
          </cell>
        </row>
        <row r="10203">
          <cell r="O10203" t="str">
            <v>-</v>
          </cell>
        </row>
        <row r="10204">
          <cell r="O10204">
            <v>38550</v>
          </cell>
        </row>
        <row r="10205">
          <cell r="O10205" t="str">
            <v>-</v>
          </cell>
        </row>
        <row r="10206">
          <cell r="O10206">
            <v>38550</v>
          </cell>
        </row>
        <row r="10207">
          <cell r="O10207" t="str">
            <v>-</v>
          </cell>
        </row>
        <row r="10208">
          <cell r="O10208">
            <v>38550</v>
          </cell>
        </row>
        <row r="10209">
          <cell r="O10209" t="str">
            <v>-</v>
          </cell>
        </row>
        <row r="10210">
          <cell r="O10210">
            <v>38550</v>
          </cell>
        </row>
        <row r="10211">
          <cell r="O10211" t="str">
            <v>-</v>
          </cell>
        </row>
        <row r="10212">
          <cell r="O10212">
            <v>38550</v>
          </cell>
        </row>
        <row r="10213">
          <cell r="O10213" t="str">
            <v>-</v>
          </cell>
        </row>
        <row r="10214">
          <cell r="O10214">
            <v>38550</v>
          </cell>
        </row>
        <row r="10215">
          <cell r="O10215" t="str">
            <v>-</v>
          </cell>
        </row>
        <row r="10216">
          <cell r="O10216">
            <v>38550</v>
          </cell>
        </row>
        <row r="10217">
          <cell r="O10217" t="str">
            <v>-</v>
          </cell>
        </row>
        <row r="10218">
          <cell r="O10218">
            <v>38550</v>
          </cell>
        </row>
        <row r="10219">
          <cell r="O10219" t="str">
            <v>-</v>
          </cell>
        </row>
        <row r="10220">
          <cell r="O10220">
            <v>38550</v>
          </cell>
        </row>
        <row r="10221">
          <cell r="O10221" t="str">
            <v>-</v>
          </cell>
        </row>
        <row r="10222">
          <cell r="O10222">
            <v>38550</v>
          </cell>
        </row>
        <row r="10223">
          <cell r="O10223" t="str">
            <v>-</v>
          </cell>
        </row>
        <row r="10224">
          <cell r="O10224">
            <v>38550</v>
          </cell>
        </row>
        <row r="10225">
          <cell r="O10225" t="str">
            <v>-</v>
          </cell>
        </row>
        <row r="10226">
          <cell r="O10226">
            <v>38550</v>
          </cell>
        </row>
        <row r="10227">
          <cell r="O10227" t="str">
            <v>-</v>
          </cell>
        </row>
        <row r="10228">
          <cell r="O10228">
            <v>38550</v>
          </cell>
        </row>
        <row r="10229">
          <cell r="O10229" t="str">
            <v>-</v>
          </cell>
        </row>
        <row r="10230">
          <cell r="O10230">
            <v>38550</v>
          </cell>
        </row>
        <row r="10231">
          <cell r="O10231" t="str">
            <v>-</v>
          </cell>
        </row>
        <row r="10232">
          <cell r="O10232">
            <v>38550</v>
          </cell>
        </row>
        <row r="10233">
          <cell r="O10233" t="str">
            <v>-</v>
          </cell>
        </row>
        <row r="10234">
          <cell r="O10234">
            <v>38550</v>
          </cell>
        </row>
        <row r="10235">
          <cell r="O10235" t="str">
            <v>-</v>
          </cell>
        </row>
        <row r="10236">
          <cell r="O10236">
            <v>38550</v>
          </cell>
        </row>
        <row r="10237">
          <cell r="O10237" t="str">
            <v>-</v>
          </cell>
        </row>
        <row r="10238">
          <cell r="O10238">
            <v>38550</v>
          </cell>
        </row>
        <row r="10239">
          <cell r="O10239" t="str">
            <v>-</v>
          </cell>
        </row>
        <row r="10240">
          <cell r="O10240">
            <v>38550</v>
          </cell>
        </row>
        <row r="10241">
          <cell r="O10241" t="str">
            <v>-</v>
          </cell>
        </row>
        <row r="10242">
          <cell r="O10242" t="str">
            <v>T A123</v>
          </cell>
        </row>
        <row r="10243">
          <cell r="O10243">
            <v>38550</v>
          </cell>
        </row>
        <row r="10244">
          <cell r="O10244" t="str">
            <v>-</v>
          </cell>
        </row>
        <row r="10245">
          <cell r="O10245">
            <v>38550</v>
          </cell>
        </row>
        <row r="10246">
          <cell r="O10246" t="str">
            <v>-</v>
          </cell>
        </row>
        <row r="10247">
          <cell r="O10247">
            <v>38550</v>
          </cell>
        </row>
        <row r="10248">
          <cell r="O10248" t="str">
            <v>-</v>
          </cell>
        </row>
        <row r="10249">
          <cell r="O10249">
            <v>38550</v>
          </cell>
        </row>
        <row r="10250">
          <cell r="O10250" t="str">
            <v>-</v>
          </cell>
        </row>
        <row r="10251">
          <cell r="O10251">
            <v>38550</v>
          </cell>
        </row>
        <row r="10252">
          <cell r="O10252" t="str">
            <v>-</v>
          </cell>
        </row>
        <row r="10253">
          <cell r="O10253">
            <v>38550</v>
          </cell>
        </row>
        <row r="10254">
          <cell r="O10254" t="str">
            <v>-</v>
          </cell>
        </row>
        <row r="10255">
          <cell r="O10255">
            <v>38550</v>
          </cell>
        </row>
        <row r="10256">
          <cell r="O10256" t="str">
            <v>-</v>
          </cell>
        </row>
        <row r="10257">
          <cell r="O10257">
            <v>38550</v>
          </cell>
        </row>
        <row r="10258">
          <cell r="O10258" t="str">
            <v>-</v>
          </cell>
        </row>
        <row r="10259">
          <cell r="O10259">
            <v>38550</v>
          </cell>
        </row>
        <row r="10260">
          <cell r="O10260" t="str">
            <v>-</v>
          </cell>
        </row>
        <row r="10261">
          <cell r="O10261">
            <v>38550</v>
          </cell>
        </row>
        <row r="10262">
          <cell r="O10262" t="str">
            <v>-</v>
          </cell>
        </row>
        <row r="10263">
          <cell r="O10263">
            <v>38550</v>
          </cell>
        </row>
        <row r="10264">
          <cell r="O10264" t="str">
            <v>-</v>
          </cell>
        </row>
        <row r="10265">
          <cell r="O10265">
            <v>38550</v>
          </cell>
        </row>
        <row r="10266">
          <cell r="O10266" t="str">
            <v>-</v>
          </cell>
        </row>
        <row r="10267">
          <cell r="O10267">
            <v>38550</v>
          </cell>
        </row>
        <row r="10268">
          <cell r="O10268" t="str">
            <v>-</v>
          </cell>
        </row>
        <row r="10269">
          <cell r="O10269">
            <v>38550</v>
          </cell>
        </row>
        <row r="10270">
          <cell r="O10270" t="str">
            <v>-</v>
          </cell>
        </row>
        <row r="10271">
          <cell r="O10271">
            <v>38550</v>
          </cell>
        </row>
        <row r="10272">
          <cell r="O10272" t="str">
            <v>-</v>
          </cell>
        </row>
        <row r="10273">
          <cell r="O10273">
            <v>38550</v>
          </cell>
        </row>
        <row r="10274">
          <cell r="O10274" t="str">
            <v>-</v>
          </cell>
        </row>
        <row r="10275">
          <cell r="O10275">
            <v>38550</v>
          </cell>
        </row>
        <row r="10276">
          <cell r="O10276" t="str">
            <v>-</v>
          </cell>
        </row>
        <row r="10277">
          <cell r="O10277">
            <v>38550</v>
          </cell>
        </row>
        <row r="10278">
          <cell r="O10278" t="str">
            <v>-</v>
          </cell>
        </row>
        <row r="10279">
          <cell r="O10279">
            <v>38550</v>
          </cell>
        </row>
        <row r="10280">
          <cell r="O10280" t="str">
            <v>-</v>
          </cell>
        </row>
        <row r="10281">
          <cell r="O10281">
            <v>38550</v>
          </cell>
        </row>
        <row r="10282">
          <cell r="O10282" t="str">
            <v>-</v>
          </cell>
        </row>
        <row r="10283">
          <cell r="O10283">
            <v>38550</v>
          </cell>
        </row>
        <row r="10284">
          <cell r="O10284" t="str">
            <v>-</v>
          </cell>
        </row>
        <row r="10285">
          <cell r="O10285">
            <v>38550</v>
          </cell>
        </row>
        <row r="10286">
          <cell r="O10286" t="str">
            <v>-</v>
          </cell>
        </row>
        <row r="10287">
          <cell r="O10287">
            <v>38550</v>
          </cell>
        </row>
        <row r="10288">
          <cell r="O10288" t="str">
            <v>-</v>
          </cell>
        </row>
        <row r="10289">
          <cell r="O10289">
            <v>38550</v>
          </cell>
        </row>
        <row r="10290">
          <cell r="O10290" t="str">
            <v>-</v>
          </cell>
        </row>
        <row r="10291">
          <cell r="O10291">
            <v>38550</v>
          </cell>
        </row>
        <row r="10292">
          <cell r="O10292" t="str">
            <v>-</v>
          </cell>
        </row>
        <row r="10293">
          <cell r="O10293">
            <v>38550</v>
          </cell>
        </row>
        <row r="10294">
          <cell r="O10294" t="str">
            <v>-</v>
          </cell>
        </row>
        <row r="10295">
          <cell r="O10295" t="str">
            <v>T A123</v>
          </cell>
        </row>
        <row r="10296">
          <cell r="O10296">
            <v>38550</v>
          </cell>
        </row>
        <row r="10297">
          <cell r="O10297" t="str">
            <v>-</v>
          </cell>
        </row>
        <row r="10298">
          <cell r="O10298">
            <v>38550</v>
          </cell>
        </row>
        <row r="10299">
          <cell r="O10299" t="str">
            <v>-</v>
          </cell>
        </row>
        <row r="10300">
          <cell r="O10300">
            <v>38550</v>
          </cell>
        </row>
        <row r="10301">
          <cell r="O10301" t="str">
            <v>-</v>
          </cell>
        </row>
        <row r="10302">
          <cell r="O10302">
            <v>38550</v>
          </cell>
        </row>
        <row r="10303">
          <cell r="O10303" t="str">
            <v>-</v>
          </cell>
        </row>
        <row r="10304">
          <cell r="O10304">
            <v>38550</v>
          </cell>
        </row>
        <row r="10305">
          <cell r="O10305" t="str">
            <v>-</v>
          </cell>
        </row>
        <row r="10306">
          <cell r="O10306">
            <v>38550</v>
          </cell>
        </row>
        <row r="10307">
          <cell r="O10307" t="str">
            <v>-</v>
          </cell>
        </row>
        <row r="10308">
          <cell r="O10308">
            <v>38550</v>
          </cell>
        </row>
        <row r="10309">
          <cell r="O10309" t="str">
            <v>-</v>
          </cell>
        </row>
        <row r="10310">
          <cell r="O10310">
            <v>38550</v>
          </cell>
        </row>
        <row r="10311">
          <cell r="O10311" t="str">
            <v>-</v>
          </cell>
        </row>
        <row r="10312">
          <cell r="O10312">
            <v>38550</v>
          </cell>
        </row>
        <row r="10313">
          <cell r="O10313" t="str">
            <v>-</v>
          </cell>
        </row>
        <row r="10314">
          <cell r="O10314">
            <v>38550</v>
          </cell>
        </row>
        <row r="10315">
          <cell r="O10315" t="str">
            <v>-</v>
          </cell>
        </row>
        <row r="10316">
          <cell r="O10316">
            <v>38550</v>
          </cell>
        </row>
        <row r="10317">
          <cell r="O10317" t="str">
            <v>-</v>
          </cell>
        </row>
        <row r="10318">
          <cell r="O10318">
            <v>38550</v>
          </cell>
        </row>
        <row r="10319">
          <cell r="O10319" t="str">
            <v>-</v>
          </cell>
        </row>
        <row r="10320">
          <cell r="O10320">
            <v>38550</v>
          </cell>
        </row>
        <row r="10321">
          <cell r="O10321" t="str">
            <v>-</v>
          </cell>
        </row>
        <row r="10322">
          <cell r="O10322">
            <v>38550</v>
          </cell>
        </row>
        <row r="10323">
          <cell r="O10323" t="str">
            <v>-</v>
          </cell>
        </row>
        <row r="10324">
          <cell r="O10324">
            <v>38550</v>
          </cell>
        </row>
        <row r="10325">
          <cell r="O10325" t="str">
            <v>-</v>
          </cell>
        </row>
        <row r="10326">
          <cell r="O10326">
            <v>38550</v>
          </cell>
        </row>
        <row r="10327">
          <cell r="O10327" t="str">
            <v>-</v>
          </cell>
        </row>
        <row r="10328">
          <cell r="O10328">
            <v>38557</v>
          </cell>
        </row>
        <row r="10329">
          <cell r="O10329" t="str">
            <v>-</v>
          </cell>
        </row>
        <row r="10330">
          <cell r="O10330">
            <v>38557</v>
          </cell>
        </row>
        <row r="10331">
          <cell r="O10331" t="str">
            <v>-</v>
          </cell>
        </row>
        <row r="10332">
          <cell r="O10332">
            <v>38557</v>
          </cell>
        </row>
        <row r="10333">
          <cell r="O10333" t="str">
            <v>-</v>
          </cell>
        </row>
        <row r="10334">
          <cell r="O10334">
            <v>38557</v>
          </cell>
        </row>
        <row r="10335">
          <cell r="O10335" t="str">
            <v>-</v>
          </cell>
        </row>
        <row r="10336">
          <cell r="O10336">
            <v>38557</v>
          </cell>
        </row>
        <row r="10337">
          <cell r="O10337" t="str">
            <v>-</v>
          </cell>
        </row>
        <row r="10338">
          <cell r="O10338">
            <v>38557</v>
          </cell>
        </row>
        <row r="10339">
          <cell r="O10339" t="str">
            <v>-</v>
          </cell>
        </row>
        <row r="10340">
          <cell r="O10340">
            <v>38557</v>
          </cell>
        </row>
        <row r="10341">
          <cell r="O10341" t="str">
            <v>-</v>
          </cell>
        </row>
        <row r="10342">
          <cell r="O10342">
            <v>38557</v>
          </cell>
        </row>
        <row r="10343">
          <cell r="O10343" t="str">
            <v>-</v>
          </cell>
        </row>
        <row r="10344">
          <cell r="O10344">
            <v>38557</v>
          </cell>
        </row>
        <row r="10345">
          <cell r="O10345" t="str">
            <v>-</v>
          </cell>
        </row>
        <row r="10346">
          <cell r="O10346">
            <v>38557</v>
          </cell>
        </row>
        <row r="10347">
          <cell r="O10347" t="str">
            <v>-</v>
          </cell>
        </row>
        <row r="10348">
          <cell r="O10348" t="str">
            <v>T A123</v>
          </cell>
        </row>
        <row r="10349">
          <cell r="O10349">
            <v>38557</v>
          </cell>
        </row>
        <row r="10350">
          <cell r="O10350" t="str">
            <v>-</v>
          </cell>
        </row>
        <row r="10351">
          <cell r="O10351">
            <v>38557</v>
          </cell>
        </row>
        <row r="10352">
          <cell r="O10352" t="str">
            <v>-</v>
          </cell>
        </row>
        <row r="10353">
          <cell r="O10353">
            <v>38557</v>
          </cell>
        </row>
        <row r="10354">
          <cell r="O10354" t="str">
            <v>-</v>
          </cell>
        </row>
        <row r="10355">
          <cell r="O10355">
            <v>38557</v>
          </cell>
        </row>
        <row r="10356">
          <cell r="O10356" t="str">
            <v>-</v>
          </cell>
        </row>
        <row r="10357">
          <cell r="O10357">
            <v>38557</v>
          </cell>
        </row>
        <row r="10358">
          <cell r="O10358" t="str">
            <v>-</v>
          </cell>
        </row>
        <row r="10359">
          <cell r="O10359">
            <v>38557</v>
          </cell>
        </row>
        <row r="10360">
          <cell r="O10360" t="str">
            <v>-</v>
          </cell>
        </row>
        <row r="10361">
          <cell r="O10361">
            <v>38557</v>
          </cell>
        </row>
        <row r="10362">
          <cell r="O10362" t="str">
            <v>-</v>
          </cell>
        </row>
        <row r="10363">
          <cell r="O10363">
            <v>38557</v>
          </cell>
        </row>
        <row r="10364">
          <cell r="O10364" t="str">
            <v>-</v>
          </cell>
        </row>
        <row r="10365">
          <cell r="O10365">
            <v>38557</v>
          </cell>
        </row>
        <row r="10366">
          <cell r="O10366" t="str">
            <v>-</v>
          </cell>
        </row>
        <row r="10367">
          <cell r="O10367">
            <v>38557</v>
          </cell>
        </row>
        <row r="10368">
          <cell r="O10368" t="str">
            <v>-</v>
          </cell>
        </row>
        <row r="10369">
          <cell r="O10369">
            <v>38557</v>
          </cell>
        </row>
        <row r="10370">
          <cell r="O10370" t="str">
            <v>-</v>
          </cell>
        </row>
        <row r="10371">
          <cell r="O10371">
            <v>38557</v>
          </cell>
        </row>
        <row r="10372">
          <cell r="O10372" t="str">
            <v>-</v>
          </cell>
        </row>
        <row r="10373">
          <cell r="O10373">
            <v>38557</v>
          </cell>
        </row>
        <row r="10374">
          <cell r="O10374" t="str">
            <v>-</v>
          </cell>
        </row>
        <row r="10375">
          <cell r="O10375">
            <v>38557</v>
          </cell>
        </row>
        <row r="10376">
          <cell r="O10376" t="str">
            <v>-</v>
          </cell>
        </row>
        <row r="10377">
          <cell r="O10377">
            <v>38557</v>
          </cell>
        </row>
        <row r="10378">
          <cell r="O10378" t="str">
            <v>-</v>
          </cell>
        </row>
        <row r="10379">
          <cell r="O10379">
            <v>38557</v>
          </cell>
        </row>
        <row r="10380">
          <cell r="O10380" t="str">
            <v>-</v>
          </cell>
        </row>
        <row r="10381">
          <cell r="O10381">
            <v>38557</v>
          </cell>
        </row>
        <row r="10382">
          <cell r="O10382" t="str">
            <v>-</v>
          </cell>
        </row>
        <row r="10383">
          <cell r="O10383">
            <v>38557</v>
          </cell>
        </row>
        <row r="10384">
          <cell r="O10384" t="str">
            <v>-</v>
          </cell>
        </row>
        <row r="10385">
          <cell r="O10385">
            <v>38557</v>
          </cell>
        </row>
        <row r="10386">
          <cell r="O10386" t="str">
            <v>-</v>
          </cell>
        </row>
        <row r="10387">
          <cell r="O10387">
            <v>38557</v>
          </cell>
        </row>
        <row r="10388">
          <cell r="O10388" t="str">
            <v>-</v>
          </cell>
        </row>
        <row r="10389">
          <cell r="O10389">
            <v>38557</v>
          </cell>
        </row>
        <row r="10390">
          <cell r="O10390" t="str">
            <v>-</v>
          </cell>
        </row>
        <row r="10391">
          <cell r="O10391">
            <v>38557</v>
          </cell>
        </row>
        <row r="10392">
          <cell r="O10392" t="str">
            <v>-</v>
          </cell>
        </row>
        <row r="10393">
          <cell r="O10393">
            <v>38557</v>
          </cell>
        </row>
        <row r="10394">
          <cell r="O10394" t="str">
            <v>-</v>
          </cell>
        </row>
        <row r="10395">
          <cell r="O10395">
            <v>38557</v>
          </cell>
        </row>
        <row r="10396">
          <cell r="O10396" t="str">
            <v>-</v>
          </cell>
        </row>
        <row r="10397">
          <cell r="O10397">
            <v>38557</v>
          </cell>
        </row>
        <row r="10398">
          <cell r="O10398" t="str">
            <v>-</v>
          </cell>
        </row>
        <row r="10399">
          <cell r="O10399">
            <v>38557</v>
          </cell>
        </row>
        <row r="10400">
          <cell r="O10400" t="str">
            <v>-</v>
          </cell>
        </row>
        <row r="10401">
          <cell r="O10401" t="str">
            <v>T A123</v>
          </cell>
        </row>
        <row r="10402">
          <cell r="O10402">
            <v>38557</v>
          </cell>
        </row>
        <row r="10403">
          <cell r="O10403" t="str">
            <v>-</v>
          </cell>
        </row>
        <row r="10404">
          <cell r="O10404">
            <v>38557</v>
          </cell>
        </row>
        <row r="10405">
          <cell r="O10405" t="str">
            <v>-</v>
          </cell>
        </row>
        <row r="10406">
          <cell r="O10406">
            <v>38557</v>
          </cell>
        </row>
        <row r="10407">
          <cell r="O10407" t="str">
            <v>-</v>
          </cell>
        </row>
        <row r="10408">
          <cell r="O10408">
            <v>38557</v>
          </cell>
        </row>
        <row r="10409">
          <cell r="O10409" t="str">
            <v>-</v>
          </cell>
        </row>
        <row r="10410">
          <cell r="O10410">
            <v>38557</v>
          </cell>
        </row>
        <row r="10411">
          <cell r="O10411" t="str">
            <v>-</v>
          </cell>
        </row>
        <row r="10412">
          <cell r="O10412">
            <v>38557</v>
          </cell>
        </row>
        <row r="10413">
          <cell r="O10413" t="str">
            <v>-</v>
          </cell>
        </row>
        <row r="10414">
          <cell r="O10414">
            <v>38557</v>
          </cell>
        </row>
        <row r="10415">
          <cell r="O10415" t="str">
            <v>-</v>
          </cell>
        </row>
        <row r="10416">
          <cell r="O10416">
            <v>38557</v>
          </cell>
        </row>
        <row r="10417">
          <cell r="O10417" t="str">
            <v>-</v>
          </cell>
        </row>
        <row r="10418">
          <cell r="O10418">
            <v>38557</v>
          </cell>
        </row>
        <row r="10419">
          <cell r="O10419" t="str">
            <v>-</v>
          </cell>
        </row>
        <row r="10420">
          <cell r="O10420">
            <v>38557</v>
          </cell>
        </row>
        <row r="10421">
          <cell r="O10421" t="str">
            <v>-</v>
          </cell>
        </row>
        <row r="10422">
          <cell r="O10422">
            <v>38557</v>
          </cell>
        </row>
        <row r="10423">
          <cell r="O10423" t="str">
            <v>-</v>
          </cell>
        </row>
        <row r="10424">
          <cell r="O10424">
            <v>38557</v>
          </cell>
        </row>
        <row r="10425">
          <cell r="O10425" t="str">
            <v>-</v>
          </cell>
        </row>
        <row r="10426">
          <cell r="O10426">
            <v>38557</v>
          </cell>
        </row>
        <row r="10427">
          <cell r="O10427" t="str">
            <v>-</v>
          </cell>
        </row>
        <row r="10428">
          <cell r="O10428">
            <v>38557</v>
          </cell>
        </row>
        <row r="10429">
          <cell r="O10429" t="str">
            <v>-</v>
          </cell>
        </row>
        <row r="10430">
          <cell r="O10430">
            <v>38546</v>
          </cell>
        </row>
        <row r="10431">
          <cell r="O10431" t="str">
            <v>-</v>
          </cell>
        </row>
        <row r="10432">
          <cell r="O10432">
            <v>38546</v>
          </cell>
        </row>
        <row r="10433">
          <cell r="O10433" t="str">
            <v>-</v>
          </cell>
        </row>
        <row r="10434">
          <cell r="O10434">
            <v>38564</v>
          </cell>
        </row>
        <row r="10435">
          <cell r="O10435" t="str">
            <v>-</v>
          </cell>
        </row>
        <row r="10436">
          <cell r="O10436">
            <v>38564</v>
          </cell>
        </row>
        <row r="10437">
          <cell r="O10437" t="str">
            <v>-</v>
          </cell>
        </row>
        <row r="10438">
          <cell r="O10438">
            <v>38564</v>
          </cell>
        </row>
        <row r="10439">
          <cell r="O10439" t="str">
            <v>-</v>
          </cell>
        </row>
        <row r="10440">
          <cell r="O10440">
            <v>38564</v>
          </cell>
        </row>
        <row r="10441">
          <cell r="O10441" t="str">
            <v>-</v>
          </cell>
        </row>
        <row r="10442">
          <cell r="O10442">
            <v>38564</v>
          </cell>
        </row>
        <row r="10443">
          <cell r="O10443" t="str">
            <v>-</v>
          </cell>
        </row>
        <row r="10444">
          <cell r="O10444">
            <v>38564</v>
          </cell>
        </row>
        <row r="10445">
          <cell r="O10445" t="str">
            <v>-</v>
          </cell>
        </row>
        <row r="10446">
          <cell r="O10446">
            <v>38564</v>
          </cell>
        </row>
        <row r="10447">
          <cell r="O10447" t="str">
            <v>-</v>
          </cell>
        </row>
        <row r="10448">
          <cell r="O10448">
            <v>38564</v>
          </cell>
        </row>
        <row r="10449">
          <cell r="O10449" t="str">
            <v>-</v>
          </cell>
        </row>
        <row r="10450">
          <cell r="O10450">
            <v>38564</v>
          </cell>
        </row>
        <row r="10451">
          <cell r="O10451" t="str">
            <v>-</v>
          </cell>
        </row>
        <row r="10452">
          <cell r="O10452">
            <v>38564</v>
          </cell>
        </row>
        <row r="10453">
          <cell r="O10453" t="str">
            <v>-</v>
          </cell>
        </row>
        <row r="10454">
          <cell r="O10454" t="str">
            <v>T A123</v>
          </cell>
        </row>
        <row r="10455">
          <cell r="O10455">
            <v>38564</v>
          </cell>
        </row>
        <row r="10456">
          <cell r="O10456" t="str">
            <v>-</v>
          </cell>
        </row>
        <row r="10457">
          <cell r="O10457">
            <v>38564</v>
          </cell>
        </row>
        <row r="10458">
          <cell r="O10458" t="str">
            <v>-</v>
          </cell>
        </row>
        <row r="10459">
          <cell r="O10459">
            <v>38564</v>
          </cell>
        </row>
        <row r="10460">
          <cell r="O10460" t="str">
            <v>-</v>
          </cell>
        </row>
        <row r="10461">
          <cell r="O10461">
            <v>38564</v>
          </cell>
        </row>
        <row r="10462">
          <cell r="O10462" t="str">
            <v>-</v>
          </cell>
        </row>
        <row r="10463">
          <cell r="O10463">
            <v>38564</v>
          </cell>
        </row>
        <row r="10464">
          <cell r="O10464" t="str">
            <v>-</v>
          </cell>
        </row>
        <row r="10465">
          <cell r="O10465">
            <v>38564</v>
          </cell>
        </row>
        <row r="10466">
          <cell r="O10466" t="str">
            <v>-</v>
          </cell>
        </row>
        <row r="10467">
          <cell r="O10467">
            <v>38564</v>
          </cell>
        </row>
        <row r="10468">
          <cell r="O10468" t="str">
            <v>-</v>
          </cell>
        </row>
        <row r="10469">
          <cell r="O10469">
            <v>38564</v>
          </cell>
        </row>
        <row r="10470">
          <cell r="O10470" t="str">
            <v>-</v>
          </cell>
        </row>
        <row r="10471">
          <cell r="O10471">
            <v>38564</v>
          </cell>
        </row>
        <row r="10472">
          <cell r="O10472" t="str">
            <v>-</v>
          </cell>
        </row>
        <row r="10473">
          <cell r="O10473">
            <v>38564</v>
          </cell>
        </row>
        <row r="10474">
          <cell r="O10474" t="str">
            <v>-</v>
          </cell>
        </row>
        <row r="10475">
          <cell r="O10475">
            <v>38564</v>
          </cell>
        </row>
        <row r="10476">
          <cell r="O10476" t="str">
            <v>-</v>
          </cell>
        </row>
        <row r="10477">
          <cell r="O10477">
            <v>38564</v>
          </cell>
        </row>
        <row r="10478">
          <cell r="O10478" t="str">
            <v>-</v>
          </cell>
        </row>
        <row r="10479">
          <cell r="O10479">
            <v>38564</v>
          </cell>
        </row>
        <row r="10480">
          <cell r="O10480" t="str">
            <v>-</v>
          </cell>
        </row>
        <row r="10481">
          <cell r="O10481">
            <v>38564</v>
          </cell>
        </row>
        <row r="10482">
          <cell r="O10482" t="str">
            <v>-</v>
          </cell>
        </row>
        <row r="10483">
          <cell r="O10483">
            <v>38564</v>
          </cell>
        </row>
        <row r="10484">
          <cell r="O10484" t="str">
            <v>-</v>
          </cell>
        </row>
        <row r="10485">
          <cell r="O10485">
            <v>38564</v>
          </cell>
        </row>
        <row r="10486">
          <cell r="O10486" t="str">
            <v>-</v>
          </cell>
        </row>
        <row r="10487">
          <cell r="O10487">
            <v>38564</v>
          </cell>
        </row>
        <row r="10488">
          <cell r="O10488" t="str">
            <v>-</v>
          </cell>
        </row>
        <row r="10489">
          <cell r="O10489">
            <v>38564</v>
          </cell>
        </row>
        <row r="10490">
          <cell r="O10490" t="str">
            <v>-</v>
          </cell>
        </row>
        <row r="10491">
          <cell r="O10491">
            <v>38564</v>
          </cell>
        </row>
        <row r="10492">
          <cell r="O10492" t="str">
            <v>-</v>
          </cell>
        </row>
        <row r="10493">
          <cell r="O10493">
            <v>38564</v>
          </cell>
        </row>
        <row r="10494">
          <cell r="O10494" t="str">
            <v>-</v>
          </cell>
        </row>
        <row r="10495">
          <cell r="O10495">
            <v>38564</v>
          </cell>
        </row>
        <row r="10496">
          <cell r="O10496" t="str">
            <v>-</v>
          </cell>
        </row>
        <row r="10497">
          <cell r="O10497">
            <v>38564</v>
          </cell>
        </row>
        <row r="10498">
          <cell r="O10498" t="str">
            <v>-</v>
          </cell>
        </row>
        <row r="10499">
          <cell r="O10499">
            <v>38564</v>
          </cell>
        </row>
        <row r="10500">
          <cell r="O10500" t="str">
            <v>-</v>
          </cell>
        </row>
        <row r="10501">
          <cell r="O10501">
            <v>38564</v>
          </cell>
        </row>
        <row r="10502">
          <cell r="O10502" t="str">
            <v>-</v>
          </cell>
        </row>
        <row r="10503">
          <cell r="O10503">
            <v>38564</v>
          </cell>
        </row>
        <row r="10504">
          <cell r="O10504" t="str">
            <v>-</v>
          </cell>
        </row>
        <row r="10505">
          <cell r="O10505">
            <v>38564</v>
          </cell>
        </row>
        <row r="10506">
          <cell r="O10506" t="str">
            <v>-</v>
          </cell>
        </row>
        <row r="10507">
          <cell r="O10507" t="str">
            <v>T A123</v>
          </cell>
        </row>
        <row r="10508">
          <cell r="O10508">
            <v>38564</v>
          </cell>
        </row>
        <row r="10509">
          <cell r="O10509" t="str">
            <v>-</v>
          </cell>
        </row>
        <row r="10510">
          <cell r="O10510">
            <v>38564</v>
          </cell>
        </row>
        <row r="10511">
          <cell r="O10511" t="str">
            <v>-</v>
          </cell>
        </row>
        <row r="10512">
          <cell r="O10512">
            <v>38564</v>
          </cell>
        </row>
        <row r="10513">
          <cell r="O10513" t="str">
            <v>-</v>
          </cell>
        </row>
        <row r="10514">
          <cell r="O10514">
            <v>38564</v>
          </cell>
        </row>
        <row r="10515">
          <cell r="O10515" t="str">
            <v>-</v>
          </cell>
        </row>
        <row r="10516">
          <cell r="O10516">
            <v>38564</v>
          </cell>
        </row>
        <row r="10517">
          <cell r="O10517" t="str">
            <v>-</v>
          </cell>
        </row>
        <row r="10518">
          <cell r="O10518">
            <v>38564</v>
          </cell>
        </row>
        <row r="10519">
          <cell r="O10519" t="str">
            <v>-</v>
          </cell>
        </row>
        <row r="10520">
          <cell r="O10520">
            <v>38564</v>
          </cell>
        </row>
        <row r="10521">
          <cell r="O10521" t="str">
            <v>-</v>
          </cell>
        </row>
        <row r="10522">
          <cell r="O10522">
            <v>38564</v>
          </cell>
        </row>
        <row r="10523">
          <cell r="O10523" t="str">
            <v>-</v>
          </cell>
        </row>
        <row r="10524">
          <cell r="O10524">
            <v>38566</v>
          </cell>
        </row>
        <row r="10525">
          <cell r="O10525" t="str">
            <v>-</v>
          </cell>
        </row>
        <row r="10526">
          <cell r="O10526">
            <v>38566</v>
          </cell>
        </row>
        <row r="10527">
          <cell r="O10527" t="str">
            <v>-</v>
          </cell>
        </row>
        <row r="10528">
          <cell r="O10528">
            <v>38566</v>
          </cell>
        </row>
        <row r="10529">
          <cell r="O10529" t="str">
            <v>-</v>
          </cell>
        </row>
        <row r="10530">
          <cell r="O10530">
            <v>38566</v>
          </cell>
        </row>
        <row r="10531">
          <cell r="O10531" t="str">
            <v>-</v>
          </cell>
        </row>
        <row r="10532">
          <cell r="O10532">
            <v>38566</v>
          </cell>
        </row>
        <row r="10533">
          <cell r="O10533" t="str">
            <v>-</v>
          </cell>
        </row>
        <row r="10534">
          <cell r="O10534">
            <v>38566</v>
          </cell>
        </row>
        <row r="10535">
          <cell r="O10535" t="str">
            <v>-</v>
          </cell>
        </row>
        <row r="10536">
          <cell r="O10536">
            <v>38566</v>
          </cell>
        </row>
        <row r="10537">
          <cell r="O10537" t="str">
            <v>-</v>
          </cell>
        </row>
        <row r="10538">
          <cell r="O10538">
            <v>38566</v>
          </cell>
        </row>
        <row r="10539">
          <cell r="O10539" t="str">
            <v>-</v>
          </cell>
        </row>
        <row r="10540">
          <cell r="O10540">
            <v>38566</v>
          </cell>
        </row>
        <row r="10541">
          <cell r="O10541" t="str">
            <v>-</v>
          </cell>
        </row>
        <row r="10542">
          <cell r="O10542">
            <v>38566</v>
          </cell>
        </row>
        <row r="10543">
          <cell r="O10543" t="str">
            <v>-</v>
          </cell>
        </row>
        <row r="10544">
          <cell r="O10544">
            <v>38566</v>
          </cell>
        </row>
        <row r="10545">
          <cell r="O10545" t="str">
            <v>-</v>
          </cell>
        </row>
        <row r="10546">
          <cell r="O10546">
            <v>38566</v>
          </cell>
        </row>
        <row r="10547">
          <cell r="O10547" t="str">
            <v>-</v>
          </cell>
        </row>
        <row r="10548">
          <cell r="O10548">
            <v>38566</v>
          </cell>
        </row>
        <row r="10549">
          <cell r="O10549" t="str">
            <v>-</v>
          </cell>
        </row>
        <row r="10550">
          <cell r="O10550">
            <v>38566</v>
          </cell>
        </row>
        <row r="10551">
          <cell r="O10551" t="str">
            <v>-</v>
          </cell>
        </row>
        <row r="10552">
          <cell r="O10552">
            <v>38566</v>
          </cell>
        </row>
        <row r="10553">
          <cell r="O10553" t="str">
            <v>-</v>
          </cell>
        </row>
        <row r="10554">
          <cell r="O10554">
            <v>38566</v>
          </cell>
        </row>
        <row r="10555">
          <cell r="O10555" t="str">
            <v>-</v>
          </cell>
        </row>
        <row r="10556">
          <cell r="O10556">
            <v>38566</v>
          </cell>
        </row>
        <row r="10557">
          <cell r="O10557" t="str">
            <v>-</v>
          </cell>
        </row>
        <row r="10558">
          <cell r="O10558">
            <v>38566</v>
          </cell>
        </row>
        <row r="10559">
          <cell r="O10559" t="str">
            <v>-</v>
          </cell>
        </row>
        <row r="10560">
          <cell r="O10560" t="str">
            <v>T A123</v>
          </cell>
        </row>
        <row r="10561">
          <cell r="O10561">
            <v>38566</v>
          </cell>
        </row>
        <row r="10562">
          <cell r="O10562" t="str">
            <v>-</v>
          </cell>
        </row>
        <row r="10563">
          <cell r="O10563">
            <v>38566</v>
          </cell>
        </row>
        <row r="10564">
          <cell r="O10564" t="str">
            <v>-</v>
          </cell>
        </row>
        <row r="10565">
          <cell r="O10565">
            <v>38566</v>
          </cell>
        </row>
        <row r="10566">
          <cell r="O10566" t="str">
            <v>-</v>
          </cell>
        </row>
        <row r="10567">
          <cell r="O10567">
            <v>38566</v>
          </cell>
        </row>
        <row r="10568">
          <cell r="O10568" t="str">
            <v>-</v>
          </cell>
        </row>
        <row r="10569">
          <cell r="O10569">
            <v>38566</v>
          </cell>
        </row>
        <row r="10570">
          <cell r="O10570" t="str">
            <v>-</v>
          </cell>
        </row>
        <row r="10571">
          <cell r="O10571">
            <v>38566</v>
          </cell>
        </row>
        <row r="10572">
          <cell r="O10572" t="str">
            <v>-</v>
          </cell>
        </row>
        <row r="10573">
          <cell r="O10573">
            <v>38566</v>
          </cell>
        </row>
        <row r="10574">
          <cell r="O10574" t="str">
            <v>-</v>
          </cell>
        </row>
        <row r="10575">
          <cell r="O10575">
            <v>38566</v>
          </cell>
        </row>
        <row r="10576">
          <cell r="O10576" t="str">
            <v>-</v>
          </cell>
        </row>
        <row r="10577">
          <cell r="O10577">
            <v>38566</v>
          </cell>
        </row>
        <row r="10578">
          <cell r="O10578" t="str">
            <v>-</v>
          </cell>
        </row>
        <row r="10579">
          <cell r="O10579">
            <v>38566</v>
          </cell>
        </row>
        <row r="10580">
          <cell r="O10580" t="str">
            <v>-</v>
          </cell>
        </row>
        <row r="10581">
          <cell r="O10581">
            <v>38566</v>
          </cell>
        </row>
        <row r="10582">
          <cell r="O10582" t="str">
            <v>-</v>
          </cell>
        </row>
        <row r="10583">
          <cell r="O10583">
            <v>38566</v>
          </cell>
        </row>
        <row r="10584">
          <cell r="O10584" t="str">
            <v>-</v>
          </cell>
        </row>
        <row r="10585">
          <cell r="O10585">
            <v>38566</v>
          </cell>
        </row>
        <row r="10586">
          <cell r="O10586" t="str">
            <v>-</v>
          </cell>
        </row>
        <row r="10587">
          <cell r="O10587">
            <v>38566</v>
          </cell>
        </row>
        <row r="10588">
          <cell r="O10588" t="str">
            <v>-</v>
          </cell>
        </row>
        <row r="10589">
          <cell r="O10589">
            <v>38566</v>
          </cell>
        </row>
        <row r="10590">
          <cell r="O10590" t="str">
            <v>-</v>
          </cell>
        </row>
        <row r="10591">
          <cell r="O10591">
            <v>38566</v>
          </cell>
        </row>
        <row r="10592">
          <cell r="O10592" t="str">
            <v>-</v>
          </cell>
        </row>
        <row r="10593">
          <cell r="O10593">
            <v>38566</v>
          </cell>
        </row>
        <row r="10594">
          <cell r="O10594" t="str">
            <v>-</v>
          </cell>
        </row>
        <row r="10595">
          <cell r="O10595">
            <v>38566</v>
          </cell>
        </row>
        <row r="10596">
          <cell r="O10596" t="str">
            <v>-</v>
          </cell>
        </row>
        <row r="10597">
          <cell r="O10597">
            <v>38566</v>
          </cell>
        </row>
        <row r="10598">
          <cell r="O10598" t="str">
            <v>-</v>
          </cell>
        </row>
        <row r="10599">
          <cell r="O10599">
            <v>38566</v>
          </cell>
        </row>
        <row r="10600">
          <cell r="O10600" t="str">
            <v>-</v>
          </cell>
        </row>
        <row r="10601">
          <cell r="O10601">
            <v>38566</v>
          </cell>
        </row>
        <row r="10602">
          <cell r="O10602" t="str">
            <v>-</v>
          </cell>
        </row>
        <row r="10603">
          <cell r="O10603">
            <v>38566</v>
          </cell>
        </row>
        <row r="10604">
          <cell r="O10604" t="str">
            <v>-</v>
          </cell>
        </row>
        <row r="10605">
          <cell r="O10605">
            <v>38566</v>
          </cell>
        </row>
        <row r="10606">
          <cell r="O10606" t="str">
            <v>-</v>
          </cell>
        </row>
        <row r="10607">
          <cell r="O10607">
            <v>38566</v>
          </cell>
        </row>
        <row r="10608">
          <cell r="O10608" t="str">
            <v>-</v>
          </cell>
        </row>
        <row r="10609">
          <cell r="O10609">
            <v>38566</v>
          </cell>
        </row>
        <row r="10610">
          <cell r="O10610" t="str">
            <v>-</v>
          </cell>
        </row>
        <row r="10611">
          <cell r="O10611">
            <v>38566</v>
          </cell>
        </row>
        <row r="10612">
          <cell r="O10612" t="str">
            <v>-</v>
          </cell>
        </row>
        <row r="10613">
          <cell r="O10613" t="str">
            <v>T A123</v>
          </cell>
        </row>
        <row r="10614">
          <cell r="O10614">
            <v>38566</v>
          </cell>
        </row>
        <row r="10615">
          <cell r="O10615" t="str">
            <v>-</v>
          </cell>
        </row>
        <row r="10616">
          <cell r="O10616">
            <v>38566</v>
          </cell>
        </row>
        <row r="10617">
          <cell r="O10617" t="str">
            <v>-</v>
          </cell>
        </row>
        <row r="10618">
          <cell r="O10618">
            <v>38566</v>
          </cell>
        </row>
        <row r="10619">
          <cell r="O10619" t="str">
            <v>-</v>
          </cell>
        </row>
        <row r="10620">
          <cell r="O10620">
            <v>38566</v>
          </cell>
        </row>
        <row r="10621">
          <cell r="O10621" t="str">
            <v>-</v>
          </cell>
        </row>
        <row r="10622">
          <cell r="O10622">
            <v>38566</v>
          </cell>
        </row>
        <row r="10623">
          <cell r="O10623" t="str">
            <v>-</v>
          </cell>
        </row>
        <row r="10624">
          <cell r="O10624">
            <v>38566</v>
          </cell>
        </row>
        <row r="10625">
          <cell r="O10625" t="str">
            <v>-</v>
          </cell>
        </row>
        <row r="10626">
          <cell r="O10626">
            <v>38566</v>
          </cell>
        </row>
        <row r="10627">
          <cell r="O10627" t="str">
            <v>-</v>
          </cell>
        </row>
        <row r="10628">
          <cell r="O10628">
            <v>38566</v>
          </cell>
        </row>
        <row r="10629">
          <cell r="O10629" t="str">
            <v>-</v>
          </cell>
        </row>
        <row r="10630">
          <cell r="O10630">
            <v>38566</v>
          </cell>
        </row>
        <row r="10631">
          <cell r="O10631" t="str">
            <v>-</v>
          </cell>
        </row>
        <row r="10632">
          <cell r="O10632">
            <v>38566</v>
          </cell>
        </row>
        <row r="10633">
          <cell r="O10633" t="str">
            <v>-</v>
          </cell>
        </row>
        <row r="10634">
          <cell r="O10634">
            <v>38566</v>
          </cell>
        </row>
        <row r="10635">
          <cell r="O10635" t="str">
            <v>-</v>
          </cell>
        </row>
        <row r="10636">
          <cell r="O10636">
            <v>38566</v>
          </cell>
        </row>
        <row r="10637">
          <cell r="O10637" t="str">
            <v>-</v>
          </cell>
        </row>
        <row r="10638">
          <cell r="O10638">
            <v>38566</v>
          </cell>
        </row>
        <row r="10639">
          <cell r="O10639" t="str">
            <v>-</v>
          </cell>
        </row>
        <row r="10640">
          <cell r="O10640">
            <v>38566</v>
          </cell>
        </row>
        <row r="10641">
          <cell r="O10641" t="str">
            <v>-</v>
          </cell>
        </row>
        <row r="10642">
          <cell r="O10642">
            <v>38566</v>
          </cell>
        </row>
        <row r="10643">
          <cell r="O10643" t="str">
            <v>-</v>
          </cell>
        </row>
        <row r="10644">
          <cell r="O10644">
            <v>38566</v>
          </cell>
        </row>
        <row r="10645">
          <cell r="O10645" t="str">
            <v>-</v>
          </cell>
        </row>
        <row r="10646">
          <cell r="O10646">
            <v>38566</v>
          </cell>
        </row>
        <row r="10647">
          <cell r="O10647" t="str">
            <v>-</v>
          </cell>
        </row>
        <row r="10648">
          <cell r="O10648">
            <v>38566</v>
          </cell>
        </row>
        <row r="10649">
          <cell r="O10649" t="str">
            <v>-</v>
          </cell>
        </row>
        <row r="10650">
          <cell r="O10650">
            <v>38566</v>
          </cell>
        </row>
        <row r="10651">
          <cell r="O10651" t="str">
            <v>-</v>
          </cell>
        </row>
        <row r="10652">
          <cell r="O10652">
            <v>38571</v>
          </cell>
        </row>
        <row r="10653">
          <cell r="O10653" t="str">
            <v>-</v>
          </cell>
        </row>
        <row r="10654">
          <cell r="O10654">
            <v>38571</v>
          </cell>
        </row>
        <row r="10655">
          <cell r="O10655" t="str">
            <v>-</v>
          </cell>
        </row>
        <row r="10656">
          <cell r="O10656">
            <v>38571</v>
          </cell>
        </row>
        <row r="10657">
          <cell r="O10657" t="str">
            <v>-</v>
          </cell>
        </row>
        <row r="10658">
          <cell r="O10658">
            <v>38571</v>
          </cell>
        </row>
        <row r="10659">
          <cell r="O10659" t="str">
            <v>-</v>
          </cell>
        </row>
        <row r="10660">
          <cell r="O10660">
            <v>38571</v>
          </cell>
        </row>
        <row r="10661">
          <cell r="O10661" t="str">
            <v>-</v>
          </cell>
        </row>
        <row r="10662">
          <cell r="O10662">
            <v>38571</v>
          </cell>
        </row>
        <row r="10663">
          <cell r="O10663" t="str">
            <v>-</v>
          </cell>
        </row>
        <row r="10664">
          <cell r="O10664">
            <v>38571</v>
          </cell>
        </row>
        <row r="10665">
          <cell r="O10665" t="str">
            <v>-</v>
          </cell>
        </row>
        <row r="10666">
          <cell r="O10666" t="str">
            <v>T A123</v>
          </cell>
        </row>
        <row r="10667">
          <cell r="O10667">
            <v>38571</v>
          </cell>
        </row>
        <row r="10668">
          <cell r="O10668" t="str">
            <v>-</v>
          </cell>
        </row>
        <row r="10669">
          <cell r="O10669">
            <v>38571</v>
          </cell>
        </row>
        <row r="10670">
          <cell r="O10670" t="str">
            <v>-</v>
          </cell>
        </row>
        <row r="10671">
          <cell r="O10671">
            <v>38571</v>
          </cell>
        </row>
        <row r="10672">
          <cell r="O10672" t="str">
            <v>-</v>
          </cell>
        </row>
        <row r="10673">
          <cell r="O10673">
            <v>38571</v>
          </cell>
        </row>
        <row r="10674">
          <cell r="O10674" t="str">
            <v>-</v>
          </cell>
        </row>
        <row r="10675">
          <cell r="O10675">
            <v>38571</v>
          </cell>
        </row>
        <row r="10676">
          <cell r="O10676" t="str">
            <v>-</v>
          </cell>
        </row>
        <row r="10677">
          <cell r="O10677">
            <v>38571</v>
          </cell>
        </row>
        <row r="10678">
          <cell r="O10678" t="str">
            <v>-</v>
          </cell>
        </row>
        <row r="10679">
          <cell r="O10679">
            <v>38571</v>
          </cell>
        </row>
        <row r="10680">
          <cell r="O10680" t="str">
            <v>-</v>
          </cell>
        </row>
        <row r="10681">
          <cell r="O10681">
            <v>38571</v>
          </cell>
        </row>
        <row r="10682">
          <cell r="O10682" t="str">
            <v>-</v>
          </cell>
        </row>
        <row r="10683">
          <cell r="O10683">
            <v>38571</v>
          </cell>
        </row>
        <row r="10684">
          <cell r="O10684" t="str">
            <v>-</v>
          </cell>
        </row>
        <row r="10685">
          <cell r="O10685">
            <v>38571</v>
          </cell>
        </row>
        <row r="10686">
          <cell r="O10686" t="str">
            <v>-</v>
          </cell>
        </row>
        <row r="10687">
          <cell r="O10687">
            <v>38571</v>
          </cell>
        </row>
        <row r="10688">
          <cell r="O10688" t="str">
            <v>-</v>
          </cell>
        </row>
        <row r="10689">
          <cell r="O10689">
            <v>38571</v>
          </cell>
        </row>
        <row r="10690">
          <cell r="O10690" t="str">
            <v>-</v>
          </cell>
        </row>
        <row r="10691">
          <cell r="O10691">
            <v>38571</v>
          </cell>
        </row>
        <row r="10692">
          <cell r="O10692" t="str">
            <v>-</v>
          </cell>
        </row>
        <row r="10693">
          <cell r="O10693">
            <v>38571</v>
          </cell>
        </row>
        <row r="10694">
          <cell r="O10694" t="str">
            <v>-</v>
          </cell>
        </row>
        <row r="10695">
          <cell r="O10695">
            <v>38571</v>
          </cell>
        </row>
        <row r="10696">
          <cell r="O10696" t="str">
            <v>-</v>
          </cell>
        </row>
        <row r="10697">
          <cell r="O10697">
            <v>38571</v>
          </cell>
        </row>
        <row r="10698">
          <cell r="O10698" t="str">
            <v>-</v>
          </cell>
        </row>
        <row r="10699">
          <cell r="O10699">
            <v>38571</v>
          </cell>
        </row>
        <row r="10700">
          <cell r="O10700" t="str">
            <v>-</v>
          </cell>
        </row>
        <row r="10701">
          <cell r="O10701">
            <v>38571</v>
          </cell>
        </row>
        <row r="10702">
          <cell r="O10702" t="str">
            <v>-</v>
          </cell>
        </row>
        <row r="10703">
          <cell r="O10703">
            <v>38571</v>
          </cell>
        </row>
        <row r="10704">
          <cell r="O10704" t="str">
            <v>-</v>
          </cell>
        </row>
        <row r="10705">
          <cell r="O10705">
            <v>38571</v>
          </cell>
        </row>
        <row r="10706">
          <cell r="O10706" t="str">
            <v>-</v>
          </cell>
        </row>
        <row r="10707">
          <cell r="O10707">
            <v>38571</v>
          </cell>
        </row>
        <row r="10708">
          <cell r="O10708" t="str">
            <v>-</v>
          </cell>
        </row>
        <row r="10709">
          <cell r="O10709">
            <v>38571</v>
          </cell>
        </row>
        <row r="10710">
          <cell r="O10710" t="str">
            <v>-</v>
          </cell>
        </row>
        <row r="10711">
          <cell r="O10711">
            <v>38571</v>
          </cell>
        </row>
        <row r="10712">
          <cell r="O10712" t="str">
            <v>-</v>
          </cell>
        </row>
        <row r="10713">
          <cell r="O10713">
            <v>38571</v>
          </cell>
        </row>
        <row r="10714">
          <cell r="O10714" t="str">
            <v>-</v>
          </cell>
        </row>
        <row r="10715">
          <cell r="O10715">
            <v>38571</v>
          </cell>
        </row>
        <row r="10716">
          <cell r="O10716" t="str">
            <v>-</v>
          </cell>
        </row>
        <row r="10717">
          <cell r="O10717">
            <v>38571</v>
          </cell>
        </row>
        <row r="10718">
          <cell r="O10718" t="str">
            <v>-</v>
          </cell>
        </row>
        <row r="10719">
          <cell r="O10719" t="str">
            <v>T A123</v>
          </cell>
        </row>
        <row r="10720">
          <cell r="O10720">
            <v>38571</v>
          </cell>
        </row>
        <row r="10721">
          <cell r="O10721" t="str">
            <v>-</v>
          </cell>
        </row>
        <row r="10722">
          <cell r="O10722">
            <v>38571</v>
          </cell>
        </row>
        <row r="10723">
          <cell r="O10723" t="str">
            <v>-</v>
          </cell>
        </row>
        <row r="10724">
          <cell r="O10724">
            <v>38571</v>
          </cell>
        </row>
        <row r="10725">
          <cell r="O10725" t="str">
            <v>-</v>
          </cell>
        </row>
        <row r="10726">
          <cell r="O10726">
            <v>38571</v>
          </cell>
        </row>
        <row r="10727">
          <cell r="O10727" t="str">
            <v>-</v>
          </cell>
        </row>
        <row r="10728">
          <cell r="O10728">
            <v>38571</v>
          </cell>
        </row>
        <row r="10729">
          <cell r="O10729" t="str">
            <v>-</v>
          </cell>
        </row>
        <row r="10730">
          <cell r="O10730">
            <v>38571</v>
          </cell>
        </row>
        <row r="10731">
          <cell r="O10731" t="str">
            <v>-</v>
          </cell>
        </row>
        <row r="10732">
          <cell r="O10732">
            <v>38571</v>
          </cell>
        </row>
        <row r="10733">
          <cell r="O10733" t="str">
            <v>-</v>
          </cell>
        </row>
        <row r="10734">
          <cell r="O10734">
            <v>38571</v>
          </cell>
        </row>
        <row r="10735">
          <cell r="O10735" t="str">
            <v>-</v>
          </cell>
        </row>
        <row r="10736">
          <cell r="O10736">
            <v>38571</v>
          </cell>
        </row>
        <row r="10737">
          <cell r="O10737" t="str">
            <v>-</v>
          </cell>
        </row>
        <row r="10738">
          <cell r="O10738">
            <v>38571</v>
          </cell>
        </row>
        <row r="10739">
          <cell r="O10739" t="str">
            <v>-</v>
          </cell>
        </row>
        <row r="10740">
          <cell r="O10740">
            <v>38571</v>
          </cell>
        </row>
        <row r="10741">
          <cell r="O10741" t="str">
            <v>-</v>
          </cell>
        </row>
        <row r="10742">
          <cell r="O10742">
            <v>38571</v>
          </cell>
        </row>
        <row r="10743">
          <cell r="O10743" t="str">
            <v>-</v>
          </cell>
        </row>
        <row r="10744">
          <cell r="O10744">
            <v>38571</v>
          </cell>
        </row>
        <row r="10745">
          <cell r="O10745" t="str">
            <v>-</v>
          </cell>
        </row>
        <row r="10746">
          <cell r="O10746">
            <v>38571</v>
          </cell>
        </row>
        <row r="10747">
          <cell r="O10747" t="str">
            <v>-</v>
          </cell>
        </row>
        <row r="10748">
          <cell r="O10748">
            <v>38571</v>
          </cell>
        </row>
        <row r="10749">
          <cell r="O10749" t="str">
            <v>-</v>
          </cell>
        </row>
        <row r="10750">
          <cell r="O10750">
            <v>38571</v>
          </cell>
        </row>
        <row r="10751">
          <cell r="O10751" t="str">
            <v>-</v>
          </cell>
        </row>
        <row r="10752">
          <cell r="O10752">
            <v>38571</v>
          </cell>
        </row>
        <row r="10753">
          <cell r="O10753" t="str">
            <v>-</v>
          </cell>
        </row>
        <row r="10754">
          <cell r="O10754">
            <v>38571</v>
          </cell>
        </row>
        <row r="10755">
          <cell r="O10755" t="str">
            <v>-</v>
          </cell>
        </row>
        <row r="10756">
          <cell r="O10756">
            <v>38571</v>
          </cell>
        </row>
        <row r="10757">
          <cell r="O10757" t="str">
            <v>-</v>
          </cell>
        </row>
        <row r="10758">
          <cell r="O10758">
            <v>38571</v>
          </cell>
        </row>
        <row r="10759">
          <cell r="O10759" t="str">
            <v>-</v>
          </cell>
        </row>
        <row r="10760">
          <cell r="O10760">
            <v>38571</v>
          </cell>
        </row>
        <row r="10761">
          <cell r="O10761" t="str">
            <v>-</v>
          </cell>
        </row>
        <row r="10762">
          <cell r="O10762">
            <v>38571</v>
          </cell>
        </row>
        <row r="10763">
          <cell r="O10763" t="str">
            <v>-</v>
          </cell>
        </row>
        <row r="10764">
          <cell r="O10764">
            <v>38571</v>
          </cell>
        </row>
        <row r="10765">
          <cell r="O10765" t="str">
            <v>-</v>
          </cell>
        </row>
        <row r="10766">
          <cell r="O10766">
            <v>38571</v>
          </cell>
        </row>
        <row r="10767">
          <cell r="O10767" t="str">
            <v>-</v>
          </cell>
        </row>
        <row r="10768">
          <cell r="O10768">
            <v>38571</v>
          </cell>
        </row>
        <row r="10769">
          <cell r="O10769" t="str">
            <v>-</v>
          </cell>
        </row>
        <row r="10770">
          <cell r="O10770">
            <v>38571</v>
          </cell>
        </row>
        <row r="10771">
          <cell r="O10771" t="str">
            <v>-</v>
          </cell>
        </row>
        <row r="10772">
          <cell r="O10772" t="str">
            <v>T A123</v>
          </cell>
        </row>
        <row r="10773">
          <cell r="O10773">
            <v>38571</v>
          </cell>
        </row>
        <row r="10774">
          <cell r="O10774" t="str">
            <v>-</v>
          </cell>
        </row>
        <row r="10775">
          <cell r="O10775">
            <v>38571</v>
          </cell>
        </row>
        <row r="10776">
          <cell r="O10776" t="str">
            <v>-</v>
          </cell>
        </row>
        <row r="10777">
          <cell r="O10777">
            <v>38578</v>
          </cell>
        </row>
        <row r="10778">
          <cell r="O10778" t="str">
            <v>-</v>
          </cell>
        </row>
        <row r="10779">
          <cell r="O10779">
            <v>38578</v>
          </cell>
        </row>
        <row r="10780">
          <cell r="O10780" t="str">
            <v>-</v>
          </cell>
        </row>
        <row r="10781">
          <cell r="O10781">
            <v>38578</v>
          </cell>
        </row>
        <row r="10782">
          <cell r="O10782" t="str">
            <v>-</v>
          </cell>
        </row>
        <row r="10783">
          <cell r="O10783">
            <v>38578</v>
          </cell>
        </row>
        <row r="10784">
          <cell r="O10784" t="str">
            <v>-</v>
          </cell>
        </row>
        <row r="10785">
          <cell r="O10785">
            <v>38578</v>
          </cell>
        </row>
        <row r="10786">
          <cell r="O10786" t="str">
            <v>-</v>
          </cell>
        </row>
        <row r="10787">
          <cell r="O10787">
            <v>38578</v>
          </cell>
        </row>
        <row r="10788">
          <cell r="O10788" t="str">
            <v>-</v>
          </cell>
        </row>
        <row r="10789">
          <cell r="O10789">
            <v>38578</v>
          </cell>
        </row>
        <row r="10790">
          <cell r="O10790" t="str">
            <v>-</v>
          </cell>
        </row>
        <row r="10791">
          <cell r="O10791">
            <v>38578</v>
          </cell>
        </row>
        <row r="10792">
          <cell r="O10792" t="str">
            <v>-</v>
          </cell>
        </row>
        <row r="10793">
          <cell r="O10793">
            <v>38578</v>
          </cell>
        </row>
        <row r="10794">
          <cell r="O10794" t="str">
            <v>-</v>
          </cell>
        </row>
        <row r="10795">
          <cell r="O10795">
            <v>38578</v>
          </cell>
        </row>
        <row r="10796">
          <cell r="O10796" t="str">
            <v>-</v>
          </cell>
        </row>
        <row r="10797">
          <cell r="O10797">
            <v>38578</v>
          </cell>
        </row>
        <row r="10798">
          <cell r="O10798" t="str">
            <v>-</v>
          </cell>
        </row>
        <row r="10799">
          <cell r="O10799">
            <v>38578</v>
          </cell>
        </row>
        <row r="10800">
          <cell r="O10800" t="str">
            <v>-</v>
          </cell>
        </row>
        <row r="10801">
          <cell r="O10801">
            <v>38578</v>
          </cell>
        </row>
        <row r="10802">
          <cell r="O10802" t="str">
            <v>-</v>
          </cell>
        </row>
        <row r="10803">
          <cell r="O10803">
            <v>38578</v>
          </cell>
        </row>
        <row r="10804">
          <cell r="O10804" t="str">
            <v>-</v>
          </cell>
        </row>
        <row r="10805">
          <cell r="O10805">
            <v>38578</v>
          </cell>
        </row>
        <row r="10806">
          <cell r="O10806" t="str">
            <v>-</v>
          </cell>
        </row>
        <row r="10807">
          <cell r="O10807">
            <v>38578</v>
          </cell>
        </row>
        <row r="10808">
          <cell r="O10808" t="str">
            <v>-</v>
          </cell>
        </row>
        <row r="10809">
          <cell r="O10809">
            <v>38578</v>
          </cell>
        </row>
        <row r="10810">
          <cell r="O10810" t="str">
            <v>-</v>
          </cell>
        </row>
        <row r="10811">
          <cell r="O10811">
            <v>38578</v>
          </cell>
        </row>
        <row r="10812">
          <cell r="O10812" t="str">
            <v>-</v>
          </cell>
        </row>
        <row r="10813">
          <cell r="O10813">
            <v>38578</v>
          </cell>
        </row>
        <row r="10814">
          <cell r="O10814" t="str">
            <v>-</v>
          </cell>
        </row>
        <row r="10815">
          <cell r="O10815">
            <v>38578</v>
          </cell>
        </row>
        <row r="10816">
          <cell r="O10816" t="str">
            <v>-</v>
          </cell>
        </row>
        <row r="10817">
          <cell r="O10817">
            <v>38578</v>
          </cell>
        </row>
        <row r="10818">
          <cell r="O10818" t="str">
            <v>-</v>
          </cell>
        </row>
        <row r="10819">
          <cell r="O10819">
            <v>38578</v>
          </cell>
        </row>
        <row r="10820">
          <cell r="O10820" t="str">
            <v>-</v>
          </cell>
        </row>
        <row r="10821">
          <cell r="O10821">
            <v>38578</v>
          </cell>
        </row>
        <row r="10822">
          <cell r="O10822" t="str">
            <v>-</v>
          </cell>
        </row>
        <row r="10823">
          <cell r="O10823">
            <v>38578</v>
          </cell>
        </row>
        <row r="10824">
          <cell r="O10824" t="str">
            <v>-</v>
          </cell>
        </row>
        <row r="10825">
          <cell r="O10825" t="str">
            <v>T A123</v>
          </cell>
        </row>
        <row r="10826">
          <cell r="O10826">
            <v>38578</v>
          </cell>
        </row>
        <row r="10827">
          <cell r="O10827" t="str">
            <v>-</v>
          </cell>
        </row>
        <row r="10828">
          <cell r="O10828">
            <v>38578</v>
          </cell>
        </row>
        <row r="10829">
          <cell r="O10829" t="str">
            <v>-</v>
          </cell>
        </row>
        <row r="10830">
          <cell r="O10830">
            <v>38578</v>
          </cell>
        </row>
        <row r="10831">
          <cell r="O10831" t="str">
            <v>-</v>
          </cell>
        </row>
        <row r="10832">
          <cell r="O10832">
            <v>38578</v>
          </cell>
        </row>
        <row r="10833">
          <cell r="O10833" t="str">
            <v>-</v>
          </cell>
        </row>
        <row r="10834">
          <cell r="O10834">
            <v>38578</v>
          </cell>
        </row>
        <row r="10835">
          <cell r="O10835" t="str">
            <v>-</v>
          </cell>
        </row>
        <row r="10836">
          <cell r="O10836">
            <v>38578</v>
          </cell>
        </row>
        <row r="10837">
          <cell r="O10837" t="str">
            <v>-</v>
          </cell>
        </row>
        <row r="10838">
          <cell r="O10838">
            <v>38578</v>
          </cell>
        </row>
        <row r="10839">
          <cell r="O10839" t="str">
            <v>-</v>
          </cell>
        </row>
        <row r="10840">
          <cell r="O10840">
            <v>38578</v>
          </cell>
        </row>
        <row r="10841">
          <cell r="O10841" t="str">
            <v>-</v>
          </cell>
        </row>
        <row r="10842">
          <cell r="O10842">
            <v>38578</v>
          </cell>
        </row>
        <row r="10843">
          <cell r="O10843" t="str">
            <v>-</v>
          </cell>
        </row>
        <row r="10844">
          <cell r="O10844">
            <v>38578</v>
          </cell>
        </row>
        <row r="10845">
          <cell r="O10845" t="str">
            <v>-</v>
          </cell>
        </row>
        <row r="10846">
          <cell r="O10846">
            <v>38578</v>
          </cell>
        </row>
        <row r="10847">
          <cell r="O10847" t="str">
            <v>-</v>
          </cell>
        </row>
        <row r="10848">
          <cell r="O10848">
            <v>38578</v>
          </cell>
        </row>
        <row r="10849">
          <cell r="O10849" t="str">
            <v>-</v>
          </cell>
        </row>
        <row r="10850">
          <cell r="O10850">
            <v>38578</v>
          </cell>
        </row>
        <row r="10851">
          <cell r="O10851" t="str">
            <v>-</v>
          </cell>
        </row>
        <row r="10852">
          <cell r="O10852">
            <v>38578</v>
          </cell>
        </row>
        <row r="10853">
          <cell r="O10853" t="str">
            <v>-</v>
          </cell>
        </row>
        <row r="10854">
          <cell r="O10854">
            <v>38578</v>
          </cell>
        </row>
        <row r="10855">
          <cell r="O10855" t="str">
            <v>-</v>
          </cell>
        </row>
        <row r="10856">
          <cell r="O10856">
            <v>38578</v>
          </cell>
        </row>
        <row r="10857">
          <cell r="O10857" t="str">
            <v>-</v>
          </cell>
        </row>
        <row r="10858">
          <cell r="O10858">
            <v>38578</v>
          </cell>
        </row>
        <row r="10859">
          <cell r="O10859" t="str">
            <v>-</v>
          </cell>
        </row>
        <row r="10860">
          <cell r="O10860">
            <v>38578</v>
          </cell>
        </row>
        <row r="10861">
          <cell r="O10861" t="str">
            <v>-</v>
          </cell>
        </row>
        <row r="10862">
          <cell r="O10862">
            <v>38578</v>
          </cell>
        </row>
        <row r="10863">
          <cell r="O10863" t="str">
            <v>-</v>
          </cell>
        </row>
        <row r="10864">
          <cell r="O10864">
            <v>38578</v>
          </cell>
        </row>
        <row r="10865">
          <cell r="O10865" t="str">
            <v>-</v>
          </cell>
        </row>
        <row r="10866">
          <cell r="O10866">
            <v>38578</v>
          </cell>
        </row>
        <row r="10867">
          <cell r="O10867" t="str">
            <v>-</v>
          </cell>
        </row>
        <row r="10868">
          <cell r="O10868">
            <v>38578</v>
          </cell>
        </row>
        <row r="10869">
          <cell r="O10869" t="str">
            <v>-</v>
          </cell>
        </row>
        <row r="10870">
          <cell r="O10870">
            <v>38578</v>
          </cell>
        </row>
        <row r="10871">
          <cell r="O10871" t="str">
            <v>-</v>
          </cell>
        </row>
        <row r="10872">
          <cell r="O10872">
            <v>38578</v>
          </cell>
        </row>
        <row r="10873">
          <cell r="O10873" t="str">
            <v>-</v>
          </cell>
        </row>
        <row r="10874">
          <cell r="O10874">
            <v>38578</v>
          </cell>
        </row>
        <row r="10875">
          <cell r="O10875" t="str">
            <v>-</v>
          </cell>
        </row>
        <row r="10876">
          <cell r="O10876">
            <v>38578</v>
          </cell>
        </row>
        <row r="10877">
          <cell r="O10877" t="str">
            <v>-</v>
          </cell>
        </row>
        <row r="10878">
          <cell r="O10878" t="str">
            <v>T A123</v>
          </cell>
        </row>
        <row r="10879">
          <cell r="O10879">
            <v>38578</v>
          </cell>
        </row>
        <row r="10880">
          <cell r="O10880" t="str">
            <v>-</v>
          </cell>
        </row>
        <row r="10881">
          <cell r="O10881">
            <v>38578</v>
          </cell>
        </row>
        <row r="10882">
          <cell r="O10882" t="str">
            <v>-</v>
          </cell>
        </row>
        <row r="10883">
          <cell r="O10883">
            <v>38578</v>
          </cell>
        </row>
        <row r="10884">
          <cell r="O10884" t="str">
            <v>-</v>
          </cell>
        </row>
        <row r="10885">
          <cell r="O10885">
            <v>38578</v>
          </cell>
        </row>
        <row r="10886">
          <cell r="O10886" t="str">
            <v>-</v>
          </cell>
        </row>
        <row r="10887">
          <cell r="O10887">
            <v>38578</v>
          </cell>
        </row>
        <row r="10888">
          <cell r="O10888" t="str">
            <v>-</v>
          </cell>
        </row>
        <row r="10889">
          <cell r="O10889">
            <v>38578</v>
          </cell>
        </row>
        <row r="10890">
          <cell r="O10890" t="str">
            <v>-</v>
          </cell>
        </row>
        <row r="10891">
          <cell r="O10891">
            <v>38578</v>
          </cell>
        </row>
        <row r="10892">
          <cell r="O10892" t="str">
            <v>-</v>
          </cell>
        </row>
        <row r="10893">
          <cell r="O10893">
            <v>38578</v>
          </cell>
        </row>
        <row r="10894">
          <cell r="O10894" t="str">
            <v>-</v>
          </cell>
        </row>
        <row r="10895">
          <cell r="O10895">
            <v>38578</v>
          </cell>
        </row>
        <row r="10896">
          <cell r="O10896" t="str">
            <v>-</v>
          </cell>
        </row>
        <row r="10897">
          <cell r="O10897">
            <v>38578</v>
          </cell>
        </row>
        <row r="10898">
          <cell r="O10898" t="str">
            <v>-</v>
          </cell>
        </row>
        <row r="10899">
          <cell r="O10899">
            <v>38578</v>
          </cell>
        </row>
        <row r="10900">
          <cell r="O10900" t="str">
            <v>-</v>
          </cell>
        </row>
        <row r="10901">
          <cell r="O10901">
            <v>38578</v>
          </cell>
        </row>
        <row r="10902">
          <cell r="O10902" t="str">
            <v>-</v>
          </cell>
        </row>
        <row r="10903">
          <cell r="O10903">
            <v>38578</v>
          </cell>
        </row>
        <row r="10904">
          <cell r="O10904" t="str">
            <v>-</v>
          </cell>
        </row>
        <row r="10905">
          <cell r="O10905">
            <v>38578</v>
          </cell>
        </row>
        <row r="10906">
          <cell r="O10906" t="str">
            <v>-</v>
          </cell>
        </row>
        <row r="10907">
          <cell r="O10907">
            <v>38578</v>
          </cell>
        </row>
        <row r="10908">
          <cell r="O10908" t="str">
            <v>-</v>
          </cell>
        </row>
        <row r="10909">
          <cell r="O10909">
            <v>38578</v>
          </cell>
        </row>
        <row r="10910">
          <cell r="O10910" t="str">
            <v>-</v>
          </cell>
        </row>
        <row r="10911">
          <cell r="O10911">
            <v>38578</v>
          </cell>
        </row>
        <row r="10912">
          <cell r="O10912" t="str">
            <v>-</v>
          </cell>
        </row>
        <row r="10913">
          <cell r="O10913">
            <v>38578</v>
          </cell>
        </row>
        <row r="10914">
          <cell r="O10914" t="str">
            <v>-</v>
          </cell>
        </row>
        <row r="10915">
          <cell r="O10915">
            <v>38578</v>
          </cell>
        </row>
        <row r="10916">
          <cell r="O10916" t="str">
            <v>-</v>
          </cell>
        </row>
        <row r="10917">
          <cell r="O10917">
            <v>38578</v>
          </cell>
        </row>
        <row r="10918">
          <cell r="O10918" t="str">
            <v>-</v>
          </cell>
        </row>
        <row r="10919">
          <cell r="O10919">
            <v>38578</v>
          </cell>
        </row>
        <row r="10920">
          <cell r="O10920" t="str">
            <v>-</v>
          </cell>
        </row>
        <row r="10921">
          <cell r="O10921">
            <v>38578</v>
          </cell>
        </row>
        <row r="10922">
          <cell r="O10922" t="str">
            <v>-</v>
          </cell>
        </row>
        <row r="10923">
          <cell r="O10923">
            <v>38578</v>
          </cell>
        </row>
        <row r="10924">
          <cell r="O10924" t="str">
            <v>-</v>
          </cell>
        </row>
        <row r="10925">
          <cell r="O10925">
            <v>38578</v>
          </cell>
        </row>
        <row r="10926">
          <cell r="O10926" t="str">
            <v>-</v>
          </cell>
        </row>
        <row r="10927">
          <cell r="O10927">
            <v>38578</v>
          </cell>
        </row>
        <row r="10928">
          <cell r="O10928" t="str">
            <v>-</v>
          </cell>
        </row>
        <row r="10929">
          <cell r="O10929">
            <v>38578</v>
          </cell>
        </row>
        <row r="10930">
          <cell r="O10930" t="str">
            <v>-</v>
          </cell>
        </row>
        <row r="10931">
          <cell r="O10931" t="str">
            <v>T A123</v>
          </cell>
        </row>
        <row r="10932">
          <cell r="O10932">
            <v>38578</v>
          </cell>
        </row>
        <row r="10933">
          <cell r="O10933" t="str">
            <v>-</v>
          </cell>
        </row>
        <row r="10934">
          <cell r="O10934">
            <v>38578</v>
          </cell>
        </row>
        <row r="10935">
          <cell r="O10935" t="str">
            <v>-</v>
          </cell>
        </row>
        <row r="10936">
          <cell r="O10936">
            <v>38578</v>
          </cell>
        </row>
        <row r="10937">
          <cell r="O10937" t="str">
            <v>-</v>
          </cell>
        </row>
        <row r="10938">
          <cell r="O10938">
            <v>38578</v>
          </cell>
        </row>
        <row r="10939">
          <cell r="O10939" t="str">
            <v>-</v>
          </cell>
        </row>
        <row r="10940">
          <cell r="O10940">
            <v>38578</v>
          </cell>
        </row>
        <row r="10941">
          <cell r="O10941" t="str">
            <v>-</v>
          </cell>
        </row>
        <row r="10942">
          <cell r="O10942">
            <v>38578</v>
          </cell>
        </row>
        <row r="10943">
          <cell r="O10943" t="str">
            <v>-</v>
          </cell>
        </row>
        <row r="10944">
          <cell r="O10944">
            <v>38578</v>
          </cell>
        </row>
        <row r="10945">
          <cell r="O10945" t="str">
            <v>-</v>
          </cell>
        </row>
        <row r="10946">
          <cell r="O10946">
            <v>38578</v>
          </cell>
        </row>
        <row r="10947">
          <cell r="O10947" t="str">
            <v>-</v>
          </cell>
        </row>
        <row r="10948">
          <cell r="O10948">
            <v>38578</v>
          </cell>
        </row>
        <row r="10949">
          <cell r="O10949" t="str">
            <v>-</v>
          </cell>
        </row>
        <row r="10950">
          <cell r="O10950">
            <v>38578</v>
          </cell>
        </row>
        <row r="10951">
          <cell r="O10951" t="str">
            <v>-</v>
          </cell>
        </row>
        <row r="10952">
          <cell r="O10952">
            <v>38578</v>
          </cell>
        </row>
        <row r="10953">
          <cell r="O10953" t="str">
            <v>-</v>
          </cell>
        </row>
        <row r="10954">
          <cell r="O10954">
            <v>38578</v>
          </cell>
        </row>
        <row r="10955">
          <cell r="O10955" t="str">
            <v>-</v>
          </cell>
        </row>
        <row r="10956">
          <cell r="O10956">
            <v>38578</v>
          </cell>
        </row>
        <row r="10957">
          <cell r="O10957" t="str">
            <v>-</v>
          </cell>
        </row>
        <row r="10958">
          <cell r="O10958">
            <v>38578</v>
          </cell>
        </row>
        <row r="10959">
          <cell r="O10959" t="str">
            <v>-</v>
          </cell>
        </row>
        <row r="10960">
          <cell r="O10960">
            <v>38578</v>
          </cell>
        </row>
        <row r="10961">
          <cell r="O10961" t="str">
            <v>-</v>
          </cell>
        </row>
        <row r="10962">
          <cell r="O10962">
            <v>38578</v>
          </cell>
        </row>
        <row r="10963">
          <cell r="O10963" t="str">
            <v>-</v>
          </cell>
        </row>
        <row r="10964">
          <cell r="O10964">
            <v>38578</v>
          </cell>
        </row>
        <row r="10965">
          <cell r="O10965" t="str">
            <v>-</v>
          </cell>
        </row>
        <row r="10966">
          <cell r="O10966">
            <v>38578</v>
          </cell>
        </row>
        <row r="10967">
          <cell r="O10967" t="str">
            <v>-</v>
          </cell>
        </row>
        <row r="10968">
          <cell r="O10968">
            <v>38578</v>
          </cell>
        </row>
        <row r="10969">
          <cell r="O10969" t="str">
            <v>-</v>
          </cell>
        </row>
        <row r="10970">
          <cell r="O10970">
            <v>38578</v>
          </cell>
        </row>
        <row r="10971">
          <cell r="O10971" t="str">
            <v>-</v>
          </cell>
        </row>
        <row r="10972">
          <cell r="O10972">
            <v>38578</v>
          </cell>
        </row>
        <row r="10973">
          <cell r="O10973" t="str">
            <v>-</v>
          </cell>
        </row>
        <row r="10974">
          <cell r="O10974">
            <v>38578</v>
          </cell>
        </row>
        <row r="10975">
          <cell r="O10975" t="str">
            <v>-</v>
          </cell>
        </row>
        <row r="10976">
          <cell r="O10976">
            <v>38578</v>
          </cell>
        </row>
        <row r="10977">
          <cell r="O10977" t="str">
            <v>-</v>
          </cell>
        </row>
        <row r="10978">
          <cell r="O10978">
            <v>38578</v>
          </cell>
        </row>
        <row r="10979">
          <cell r="O10979" t="str">
            <v>-</v>
          </cell>
        </row>
        <row r="10980">
          <cell r="O10980">
            <v>38578</v>
          </cell>
        </row>
        <row r="10981">
          <cell r="O10981" t="str">
            <v>-</v>
          </cell>
        </row>
        <row r="10982">
          <cell r="O10982">
            <v>38578</v>
          </cell>
        </row>
        <row r="10983">
          <cell r="O10983" t="str">
            <v>-</v>
          </cell>
        </row>
        <row r="10984">
          <cell r="O10984" t="str">
            <v>T A123</v>
          </cell>
        </row>
        <row r="10985">
          <cell r="O10985">
            <v>38578</v>
          </cell>
        </row>
        <row r="10986">
          <cell r="O10986" t="str">
            <v>-</v>
          </cell>
        </row>
        <row r="10987">
          <cell r="O10987">
            <v>38578</v>
          </cell>
        </row>
        <row r="10988">
          <cell r="O10988" t="str">
            <v>-</v>
          </cell>
        </row>
        <row r="10989">
          <cell r="O10989">
            <v>38578</v>
          </cell>
        </row>
        <row r="10990">
          <cell r="O10990" t="str">
            <v>-</v>
          </cell>
        </row>
        <row r="10991">
          <cell r="O10991">
            <v>38578</v>
          </cell>
        </row>
        <row r="10992">
          <cell r="O10992" t="str">
            <v>-</v>
          </cell>
        </row>
        <row r="10993">
          <cell r="O10993">
            <v>38578</v>
          </cell>
        </row>
        <row r="10994">
          <cell r="O10994" t="str">
            <v>-</v>
          </cell>
        </row>
        <row r="10995">
          <cell r="O10995">
            <v>38578</v>
          </cell>
        </row>
        <row r="10996">
          <cell r="O10996" t="str">
            <v>-</v>
          </cell>
        </row>
        <row r="10997">
          <cell r="O10997">
            <v>38578</v>
          </cell>
        </row>
        <row r="10998">
          <cell r="O10998" t="str">
            <v>-</v>
          </cell>
        </row>
        <row r="10999">
          <cell r="O10999">
            <v>38578</v>
          </cell>
        </row>
        <row r="11000">
          <cell r="O11000" t="str">
            <v>-</v>
          </cell>
        </row>
        <row r="11001">
          <cell r="O11001">
            <v>38578</v>
          </cell>
        </row>
        <row r="11002">
          <cell r="O11002" t="str">
            <v>-</v>
          </cell>
        </row>
        <row r="11003">
          <cell r="O11003">
            <v>38578</v>
          </cell>
        </row>
        <row r="11004">
          <cell r="O11004" t="str">
            <v>-</v>
          </cell>
        </row>
        <row r="11005">
          <cell r="O11005">
            <v>38578</v>
          </cell>
        </row>
        <row r="11006">
          <cell r="O11006" t="str">
            <v>-</v>
          </cell>
        </row>
        <row r="11007">
          <cell r="O11007">
            <v>38578</v>
          </cell>
        </row>
        <row r="11008">
          <cell r="O11008" t="str">
            <v>-</v>
          </cell>
        </row>
        <row r="11009">
          <cell r="O11009">
            <v>38578</v>
          </cell>
        </row>
        <row r="11010">
          <cell r="O11010" t="str">
            <v>-</v>
          </cell>
        </row>
        <row r="11011">
          <cell r="O11011">
            <v>38578</v>
          </cell>
        </row>
        <row r="11012">
          <cell r="O11012" t="str">
            <v>-</v>
          </cell>
        </row>
        <row r="11013">
          <cell r="O11013">
            <v>38578</v>
          </cell>
        </row>
        <row r="11014">
          <cell r="O11014" t="str">
            <v>-</v>
          </cell>
        </row>
        <row r="11015">
          <cell r="O11015">
            <v>38578</v>
          </cell>
        </row>
        <row r="11016">
          <cell r="O11016" t="str">
            <v>-</v>
          </cell>
        </row>
        <row r="11017">
          <cell r="O11017">
            <v>38578</v>
          </cell>
        </row>
        <row r="11018">
          <cell r="O11018" t="str">
            <v>-</v>
          </cell>
        </row>
        <row r="11019">
          <cell r="O11019">
            <v>38578</v>
          </cell>
        </row>
        <row r="11020">
          <cell r="O11020" t="str">
            <v>-</v>
          </cell>
        </row>
        <row r="11021">
          <cell r="O11021">
            <v>38578</v>
          </cell>
        </row>
        <row r="11022">
          <cell r="O11022" t="str">
            <v>-</v>
          </cell>
        </row>
        <row r="11023">
          <cell r="O11023">
            <v>38578</v>
          </cell>
        </row>
        <row r="11024">
          <cell r="O11024" t="str">
            <v>-</v>
          </cell>
        </row>
        <row r="11025">
          <cell r="O11025">
            <v>38578</v>
          </cell>
        </row>
        <row r="11026">
          <cell r="O11026" t="str">
            <v>-</v>
          </cell>
        </row>
        <row r="11027">
          <cell r="O11027">
            <v>403</v>
          </cell>
        </row>
        <row r="11028">
          <cell r="O11028" t="str">
            <v>T A125</v>
          </cell>
        </row>
        <row r="11029">
          <cell r="O11029">
            <v>38566</v>
          </cell>
        </row>
        <row r="11030">
          <cell r="O11030" t="str">
            <v>-</v>
          </cell>
        </row>
        <row r="11031">
          <cell r="O11031">
            <v>38566</v>
          </cell>
        </row>
        <row r="11032">
          <cell r="O11032" t="str">
            <v>-</v>
          </cell>
        </row>
        <row r="11033">
          <cell r="O11033">
            <v>38566</v>
          </cell>
        </row>
        <row r="11034">
          <cell r="O11034" t="str">
            <v>-</v>
          </cell>
        </row>
        <row r="11035">
          <cell r="O11035">
            <v>38566</v>
          </cell>
        </row>
        <row r="11036">
          <cell r="O11036" t="str">
            <v>-</v>
          </cell>
        </row>
        <row r="11037">
          <cell r="O11037">
            <v>38566</v>
          </cell>
        </row>
        <row r="11038">
          <cell r="O11038" t="str">
            <v>-</v>
          </cell>
        </row>
        <row r="11039">
          <cell r="O11039">
            <v>38566</v>
          </cell>
        </row>
        <row r="11040">
          <cell r="O11040" t="str">
            <v>-</v>
          </cell>
        </row>
        <row r="11041">
          <cell r="O11041">
            <v>38566</v>
          </cell>
        </row>
        <row r="11042">
          <cell r="O11042" t="str">
            <v>-</v>
          </cell>
        </row>
        <row r="11043">
          <cell r="O11043">
            <v>38566</v>
          </cell>
        </row>
        <row r="11044">
          <cell r="O11044" t="str">
            <v>-</v>
          </cell>
        </row>
        <row r="11045">
          <cell r="O11045">
            <v>38566</v>
          </cell>
        </row>
        <row r="11046">
          <cell r="O11046" t="str">
            <v>-</v>
          </cell>
        </row>
        <row r="11047">
          <cell r="O11047">
            <v>9</v>
          </cell>
        </row>
        <row r="11048">
          <cell r="O11048" t="str">
            <v>T A13U</v>
          </cell>
        </row>
        <row r="11049">
          <cell r="O11049">
            <v>38466</v>
          </cell>
        </row>
        <row r="11050">
          <cell r="O11050" t="str">
            <v>-</v>
          </cell>
        </row>
        <row r="11051">
          <cell r="O11051">
            <v>38466</v>
          </cell>
        </row>
        <row r="11052">
          <cell r="O11052" t="str">
            <v>-</v>
          </cell>
        </row>
        <row r="11053">
          <cell r="O11053">
            <v>38466</v>
          </cell>
        </row>
        <row r="11054">
          <cell r="O11054" t="str">
            <v>-</v>
          </cell>
        </row>
        <row r="11055">
          <cell r="O11055">
            <v>38466</v>
          </cell>
        </row>
        <row r="11056">
          <cell r="O11056" t="str">
            <v>-</v>
          </cell>
        </row>
        <row r="11057">
          <cell r="O11057">
            <v>38466</v>
          </cell>
        </row>
        <row r="11058">
          <cell r="O11058" t="str">
            <v>-</v>
          </cell>
        </row>
        <row r="11059">
          <cell r="O11059">
            <v>38466</v>
          </cell>
        </row>
        <row r="11060">
          <cell r="O11060" t="str">
            <v>-</v>
          </cell>
        </row>
        <row r="11061">
          <cell r="O11061">
            <v>38466</v>
          </cell>
        </row>
        <row r="11062">
          <cell r="O11062" t="str">
            <v>-</v>
          </cell>
        </row>
        <row r="11063">
          <cell r="O11063">
            <v>38466</v>
          </cell>
        </row>
        <row r="11064">
          <cell r="O11064" t="str">
            <v>-</v>
          </cell>
        </row>
        <row r="11065">
          <cell r="O11065">
            <v>38466</v>
          </cell>
        </row>
        <row r="11066">
          <cell r="O11066" t="str">
            <v>-</v>
          </cell>
        </row>
        <row r="11067">
          <cell r="O11067">
            <v>38466</v>
          </cell>
        </row>
        <row r="11068">
          <cell r="O11068" t="str">
            <v>-</v>
          </cell>
        </row>
        <row r="11069">
          <cell r="O11069">
            <v>38466</v>
          </cell>
        </row>
        <row r="11070">
          <cell r="O11070" t="str">
            <v>-</v>
          </cell>
        </row>
        <row r="11071">
          <cell r="O11071">
            <v>38466</v>
          </cell>
        </row>
        <row r="11072">
          <cell r="O11072" t="str">
            <v>-</v>
          </cell>
        </row>
        <row r="11073">
          <cell r="O11073">
            <v>38466</v>
          </cell>
        </row>
        <row r="11074">
          <cell r="O11074" t="str">
            <v>-</v>
          </cell>
        </row>
        <row r="11075">
          <cell r="O11075">
            <v>38455</v>
          </cell>
        </row>
        <row r="11076">
          <cell r="O11076" t="str">
            <v>-</v>
          </cell>
        </row>
        <row r="11077">
          <cell r="O11077">
            <v>38455</v>
          </cell>
        </row>
        <row r="11078">
          <cell r="O11078" t="str">
            <v>-</v>
          </cell>
        </row>
        <row r="11079">
          <cell r="O11079">
            <v>38455</v>
          </cell>
        </row>
        <row r="11080">
          <cell r="O11080" t="str">
            <v>-</v>
          </cell>
        </row>
        <row r="11081">
          <cell r="O11081">
            <v>38455</v>
          </cell>
        </row>
        <row r="11082">
          <cell r="O11082" t="str">
            <v>-</v>
          </cell>
        </row>
        <row r="11083">
          <cell r="O11083">
            <v>38455</v>
          </cell>
        </row>
        <row r="11084">
          <cell r="O11084" t="str">
            <v>-</v>
          </cell>
        </row>
        <row r="11085">
          <cell r="O11085">
            <v>38455</v>
          </cell>
        </row>
        <row r="11086">
          <cell r="O11086" t="str">
            <v>-</v>
          </cell>
        </row>
        <row r="11087">
          <cell r="O11087">
            <v>38455</v>
          </cell>
        </row>
        <row r="11088">
          <cell r="O11088" t="str">
            <v>-</v>
          </cell>
        </row>
        <row r="11089">
          <cell r="O11089">
            <v>38455</v>
          </cell>
        </row>
        <row r="11090">
          <cell r="O11090" t="str">
            <v>-</v>
          </cell>
        </row>
        <row r="11091">
          <cell r="O11091">
            <v>38455</v>
          </cell>
        </row>
        <row r="11092">
          <cell r="O11092" t="str">
            <v>-</v>
          </cell>
        </row>
        <row r="11093">
          <cell r="O11093">
            <v>38455</v>
          </cell>
        </row>
        <row r="11094">
          <cell r="O11094" t="str">
            <v>-</v>
          </cell>
        </row>
        <row r="11095">
          <cell r="O11095">
            <v>38455</v>
          </cell>
        </row>
        <row r="11096">
          <cell r="O11096" t="str">
            <v>-</v>
          </cell>
        </row>
        <row r="11097">
          <cell r="O11097">
            <v>38455</v>
          </cell>
        </row>
        <row r="11098">
          <cell r="O11098" t="str">
            <v>-</v>
          </cell>
        </row>
        <row r="11099">
          <cell r="O11099">
            <v>38455</v>
          </cell>
        </row>
        <row r="11100">
          <cell r="O11100" t="str">
            <v>-</v>
          </cell>
        </row>
        <row r="11101">
          <cell r="O11101" t="str">
            <v>T A13U</v>
          </cell>
        </row>
        <row r="11102">
          <cell r="O11102">
            <v>38455</v>
          </cell>
        </row>
        <row r="11103">
          <cell r="O11103" t="str">
            <v>-</v>
          </cell>
        </row>
        <row r="11104">
          <cell r="O11104">
            <v>38455</v>
          </cell>
        </row>
        <row r="11105">
          <cell r="O11105" t="str">
            <v>-</v>
          </cell>
        </row>
        <row r="11106">
          <cell r="O11106">
            <v>38455</v>
          </cell>
        </row>
        <row r="11107">
          <cell r="O11107" t="str">
            <v>-</v>
          </cell>
        </row>
        <row r="11108">
          <cell r="O11108">
            <v>38455</v>
          </cell>
        </row>
        <row r="11109">
          <cell r="O11109" t="str">
            <v>-</v>
          </cell>
        </row>
        <row r="11110">
          <cell r="O11110">
            <v>38455</v>
          </cell>
        </row>
        <row r="11111">
          <cell r="O11111" t="str">
            <v>-</v>
          </cell>
        </row>
        <row r="11112">
          <cell r="O11112">
            <v>38455</v>
          </cell>
        </row>
        <row r="11113">
          <cell r="O11113" t="str">
            <v>-</v>
          </cell>
        </row>
        <row r="11114">
          <cell r="O11114">
            <v>38455</v>
          </cell>
        </row>
        <row r="11115">
          <cell r="O11115" t="str">
            <v>-</v>
          </cell>
        </row>
        <row r="11116">
          <cell r="O11116">
            <v>38455</v>
          </cell>
        </row>
        <row r="11117">
          <cell r="O11117" t="str">
            <v>-</v>
          </cell>
        </row>
        <row r="11118">
          <cell r="O11118">
            <v>38455</v>
          </cell>
        </row>
        <row r="11119">
          <cell r="O11119" t="str">
            <v>-</v>
          </cell>
        </row>
        <row r="11120">
          <cell r="O11120">
            <v>38455</v>
          </cell>
        </row>
        <row r="11121">
          <cell r="O11121" t="str">
            <v>-</v>
          </cell>
        </row>
        <row r="11122">
          <cell r="O11122">
            <v>38455</v>
          </cell>
        </row>
        <row r="11123">
          <cell r="O11123" t="str">
            <v>-</v>
          </cell>
        </row>
        <row r="11124">
          <cell r="O11124">
            <v>38455</v>
          </cell>
        </row>
        <row r="11125">
          <cell r="O11125" t="str">
            <v>-</v>
          </cell>
        </row>
        <row r="11126">
          <cell r="O11126">
            <v>38455</v>
          </cell>
        </row>
        <row r="11127">
          <cell r="O11127" t="str">
            <v>-</v>
          </cell>
        </row>
        <row r="11128">
          <cell r="O11128">
            <v>38455</v>
          </cell>
        </row>
        <row r="11129">
          <cell r="O11129" t="str">
            <v>-</v>
          </cell>
        </row>
        <row r="11130">
          <cell r="O11130">
            <v>38480</v>
          </cell>
        </row>
        <row r="11131">
          <cell r="O11131" t="str">
            <v>-</v>
          </cell>
        </row>
        <row r="11132">
          <cell r="O11132">
            <v>38480</v>
          </cell>
        </row>
        <row r="11133">
          <cell r="O11133" t="str">
            <v>-</v>
          </cell>
        </row>
        <row r="11134">
          <cell r="O11134">
            <v>38480</v>
          </cell>
        </row>
        <row r="11135">
          <cell r="O11135" t="str">
            <v>-</v>
          </cell>
        </row>
        <row r="11136">
          <cell r="O11136">
            <v>38480</v>
          </cell>
        </row>
        <row r="11137">
          <cell r="O11137" t="str">
            <v>-</v>
          </cell>
        </row>
        <row r="11138">
          <cell r="O11138">
            <v>38480</v>
          </cell>
        </row>
        <row r="11139">
          <cell r="O11139" t="str">
            <v>-</v>
          </cell>
        </row>
        <row r="11140">
          <cell r="O11140">
            <v>38480</v>
          </cell>
        </row>
        <row r="11141">
          <cell r="O11141" t="str">
            <v>-</v>
          </cell>
        </row>
        <row r="11142">
          <cell r="O11142">
            <v>38480</v>
          </cell>
        </row>
        <row r="11143">
          <cell r="O11143" t="str">
            <v>-</v>
          </cell>
        </row>
        <row r="11144">
          <cell r="O11144">
            <v>38480</v>
          </cell>
        </row>
        <row r="11145">
          <cell r="O11145" t="str">
            <v>-</v>
          </cell>
        </row>
        <row r="11146">
          <cell r="O11146">
            <v>38480</v>
          </cell>
        </row>
        <row r="11147">
          <cell r="O11147" t="str">
            <v>-</v>
          </cell>
        </row>
        <row r="11148">
          <cell r="O11148">
            <v>38480</v>
          </cell>
        </row>
        <row r="11149">
          <cell r="O11149" t="str">
            <v>-</v>
          </cell>
        </row>
        <row r="11150">
          <cell r="O11150">
            <v>38480</v>
          </cell>
        </row>
        <row r="11151">
          <cell r="O11151" t="str">
            <v>-</v>
          </cell>
        </row>
        <row r="11152">
          <cell r="O11152">
            <v>38487</v>
          </cell>
        </row>
        <row r="11153">
          <cell r="O11153" t="str">
            <v>-</v>
          </cell>
        </row>
        <row r="11154">
          <cell r="O11154" t="str">
            <v>T A13U</v>
          </cell>
        </row>
        <row r="11155">
          <cell r="O11155">
            <v>38487</v>
          </cell>
        </row>
        <row r="11156">
          <cell r="O11156" t="str">
            <v>-</v>
          </cell>
        </row>
        <row r="11157">
          <cell r="O11157">
            <v>38487</v>
          </cell>
        </row>
        <row r="11158">
          <cell r="O11158" t="str">
            <v>-</v>
          </cell>
        </row>
        <row r="11159">
          <cell r="O11159">
            <v>38487</v>
          </cell>
        </row>
        <row r="11160">
          <cell r="O11160" t="str">
            <v>-</v>
          </cell>
        </row>
        <row r="11161">
          <cell r="O11161">
            <v>38487</v>
          </cell>
        </row>
        <row r="11162">
          <cell r="O11162" t="str">
            <v>-</v>
          </cell>
        </row>
        <row r="11163">
          <cell r="O11163">
            <v>38487</v>
          </cell>
        </row>
        <row r="11164">
          <cell r="O11164" t="str">
            <v>-</v>
          </cell>
        </row>
        <row r="11165">
          <cell r="O11165">
            <v>38487</v>
          </cell>
        </row>
        <row r="11166">
          <cell r="O11166" t="str">
            <v>-</v>
          </cell>
        </row>
        <row r="11167">
          <cell r="O11167">
            <v>38487</v>
          </cell>
        </row>
        <row r="11168">
          <cell r="O11168" t="str">
            <v>-</v>
          </cell>
        </row>
        <row r="11169">
          <cell r="O11169">
            <v>38487</v>
          </cell>
        </row>
        <row r="11170">
          <cell r="O11170" t="str">
            <v>-</v>
          </cell>
        </row>
        <row r="11171">
          <cell r="O11171">
            <v>38487</v>
          </cell>
        </row>
        <row r="11172">
          <cell r="O11172" t="str">
            <v>-</v>
          </cell>
        </row>
        <row r="11173">
          <cell r="O11173">
            <v>38487</v>
          </cell>
        </row>
        <row r="11174">
          <cell r="O11174" t="str">
            <v>-</v>
          </cell>
        </row>
        <row r="11175">
          <cell r="O11175">
            <v>38487</v>
          </cell>
        </row>
        <row r="11176">
          <cell r="O11176" t="str">
            <v>-</v>
          </cell>
        </row>
        <row r="11177">
          <cell r="O11177">
            <v>38487</v>
          </cell>
        </row>
        <row r="11178">
          <cell r="O11178" t="str">
            <v>-</v>
          </cell>
        </row>
        <row r="11179">
          <cell r="O11179">
            <v>38487</v>
          </cell>
        </row>
        <row r="11180">
          <cell r="O11180" t="str">
            <v>-</v>
          </cell>
        </row>
        <row r="11181">
          <cell r="O11181">
            <v>38487</v>
          </cell>
        </row>
        <row r="11182">
          <cell r="O11182" t="str">
            <v>-</v>
          </cell>
        </row>
        <row r="11183">
          <cell r="O11183">
            <v>38487</v>
          </cell>
        </row>
        <row r="11184">
          <cell r="O11184" t="str">
            <v>-</v>
          </cell>
        </row>
        <row r="11185">
          <cell r="O11185">
            <v>38487</v>
          </cell>
        </row>
        <row r="11186">
          <cell r="O11186" t="str">
            <v>-</v>
          </cell>
        </row>
        <row r="11187">
          <cell r="O11187">
            <v>38487</v>
          </cell>
        </row>
        <row r="11188">
          <cell r="O11188" t="str">
            <v>-</v>
          </cell>
        </row>
        <row r="11189">
          <cell r="O11189">
            <v>38487</v>
          </cell>
        </row>
        <row r="11190">
          <cell r="O11190" t="str">
            <v>-</v>
          </cell>
        </row>
        <row r="11191">
          <cell r="O11191">
            <v>38487</v>
          </cell>
        </row>
        <row r="11192">
          <cell r="O11192" t="str">
            <v>-</v>
          </cell>
        </row>
        <row r="11193">
          <cell r="O11193">
            <v>38487</v>
          </cell>
        </row>
        <row r="11194">
          <cell r="O11194" t="str">
            <v>-</v>
          </cell>
        </row>
        <row r="11195">
          <cell r="O11195">
            <v>38487</v>
          </cell>
        </row>
        <row r="11196">
          <cell r="O11196" t="str">
            <v>-</v>
          </cell>
        </row>
        <row r="11197">
          <cell r="O11197">
            <v>38487</v>
          </cell>
        </row>
        <row r="11198">
          <cell r="O11198" t="str">
            <v>-</v>
          </cell>
        </row>
        <row r="11199">
          <cell r="O11199">
            <v>38487</v>
          </cell>
        </row>
        <row r="11200">
          <cell r="O11200" t="str">
            <v>-</v>
          </cell>
        </row>
        <row r="11201">
          <cell r="O11201">
            <v>38487</v>
          </cell>
        </row>
        <row r="11202">
          <cell r="O11202" t="str">
            <v>-</v>
          </cell>
        </row>
        <row r="11203">
          <cell r="O11203">
            <v>38487</v>
          </cell>
        </row>
        <row r="11204">
          <cell r="O11204" t="str">
            <v>-</v>
          </cell>
        </row>
        <row r="11205">
          <cell r="O11205">
            <v>38497</v>
          </cell>
        </row>
        <row r="11206">
          <cell r="O11206" t="str">
            <v>-</v>
          </cell>
        </row>
        <row r="11207">
          <cell r="O11207" t="str">
            <v>T A13U</v>
          </cell>
        </row>
        <row r="11208">
          <cell r="O11208">
            <v>38497</v>
          </cell>
        </row>
        <row r="11209">
          <cell r="O11209" t="str">
            <v>-</v>
          </cell>
        </row>
        <row r="11210">
          <cell r="O11210">
            <v>38497</v>
          </cell>
        </row>
        <row r="11211">
          <cell r="O11211" t="str">
            <v>-</v>
          </cell>
        </row>
        <row r="11212">
          <cell r="O11212">
            <v>38497</v>
          </cell>
        </row>
        <row r="11213">
          <cell r="O11213" t="str">
            <v>-</v>
          </cell>
        </row>
        <row r="11214">
          <cell r="O11214">
            <v>38497</v>
          </cell>
        </row>
        <row r="11215">
          <cell r="O11215" t="str">
            <v>-</v>
          </cell>
        </row>
        <row r="11216">
          <cell r="O11216">
            <v>38497</v>
          </cell>
        </row>
        <row r="11217">
          <cell r="O11217" t="str">
            <v>-</v>
          </cell>
        </row>
        <row r="11218">
          <cell r="O11218">
            <v>38497</v>
          </cell>
        </row>
        <row r="11219">
          <cell r="O11219" t="str">
            <v>-</v>
          </cell>
        </row>
        <row r="11220">
          <cell r="O11220">
            <v>38497</v>
          </cell>
        </row>
        <row r="11221">
          <cell r="O11221" t="str">
            <v>-</v>
          </cell>
        </row>
        <row r="11222">
          <cell r="O11222">
            <v>38497</v>
          </cell>
        </row>
        <row r="11223">
          <cell r="O11223" t="str">
            <v>-</v>
          </cell>
        </row>
        <row r="11224">
          <cell r="O11224">
            <v>38497</v>
          </cell>
        </row>
        <row r="11225">
          <cell r="O11225" t="str">
            <v>-</v>
          </cell>
        </row>
        <row r="11226">
          <cell r="O11226">
            <v>38497</v>
          </cell>
        </row>
        <row r="11227">
          <cell r="O11227" t="str">
            <v>-</v>
          </cell>
        </row>
        <row r="11228">
          <cell r="O11228">
            <v>38497</v>
          </cell>
        </row>
        <row r="11229">
          <cell r="O11229" t="str">
            <v>-</v>
          </cell>
        </row>
        <row r="11230">
          <cell r="O11230">
            <v>38497</v>
          </cell>
        </row>
        <row r="11231">
          <cell r="O11231" t="str">
            <v>-</v>
          </cell>
        </row>
        <row r="11232">
          <cell r="O11232">
            <v>38497</v>
          </cell>
        </row>
        <row r="11233">
          <cell r="O11233" t="str">
            <v>-</v>
          </cell>
        </row>
        <row r="11234">
          <cell r="O11234">
            <v>38497</v>
          </cell>
        </row>
        <row r="11235">
          <cell r="O11235" t="str">
            <v>-</v>
          </cell>
        </row>
        <row r="11236">
          <cell r="O11236">
            <v>38497</v>
          </cell>
        </row>
        <row r="11237">
          <cell r="O11237" t="str">
            <v>-</v>
          </cell>
        </row>
        <row r="11238">
          <cell r="O11238">
            <v>38497</v>
          </cell>
        </row>
        <row r="11239">
          <cell r="O11239" t="str">
            <v>-</v>
          </cell>
        </row>
        <row r="11240">
          <cell r="O11240">
            <v>38497</v>
          </cell>
        </row>
        <row r="11241">
          <cell r="O11241" t="str">
            <v>-</v>
          </cell>
        </row>
        <row r="11242">
          <cell r="O11242">
            <v>38497</v>
          </cell>
        </row>
        <row r="11243">
          <cell r="O11243" t="str">
            <v>-</v>
          </cell>
        </row>
        <row r="11244">
          <cell r="O11244">
            <v>38497</v>
          </cell>
        </row>
        <row r="11245">
          <cell r="O11245" t="str">
            <v>-</v>
          </cell>
        </row>
        <row r="11246">
          <cell r="O11246">
            <v>38497</v>
          </cell>
        </row>
        <row r="11247">
          <cell r="O11247" t="str">
            <v>-</v>
          </cell>
        </row>
        <row r="11248">
          <cell r="O11248">
            <v>38497</v>
          </cell>
        </row>
        <row r="11249">
          <cell r="O11249" t="str">
            <v>-</v>
          </cell>
        </row>
        <row r="11250">
          <cell r="O11250">
            <v>38497</v>
          </cell>
        </row>
        <row r="11251">
          <cell r="O11251" t="str">
            <v>-</v>
          </cell>
        </row>
        <row r="11252">
          <cell r="O11252">
            <v>38497</v>
          </cell>
        </row>
        <row r="11253">
          <cell r="O11253" t="str">
            <v>-</v>
          </cell>
        </row>
        <row r="11254">
          <cell r="O11254">
            <v>38497</v>
          </cell>
        </row>
        <row r="11255">
          <cell r="O11255" t="str">
            <v>-</v>
          </cell>
        </row>
        <row r="11256">
          <cell r="O11256">
            <v>38497</v>
          </cell>
        </row>
        <row r="11257">
          <cell r="O11257" t="str">
            <v>-</v>
          </cell>
        </row>
        <row r="11258">
          <cell r="O11258">
            <v>38497</v>
          </cell>
        </row>
        <row r="11259">
          <cell r="O11259" t="str">
            <v>-</v>
          </cell>
        </row>
        <row r="11260">
          <cell r="O11260" t="str">
            <v>T A13U</v>
          </cell>
        </row>
        <row r="11261">
          <cell r="O11261">
            <v>38497</v>
          </cell>
        </row>
        <row r="11262">
          <cell r="O11262" t="str">
            <v>-</v>
          </cell>
        </row>
        <row r="11263">
          <cell r="O11263">
            <v>38497</v>
          </cell>
        </row>
        <row r="11264">
          <cell r="O11264" t="str">
            <v>-</v>
          </cell>
        </row>
        <row r="11265">
          <cell r="O11265">
            <v>38497</v>
          </cell>
        </row>
        <row r="11266">
          <cell r="O11266" t="str">
            <v>-</v>
          </cell>
        </row>
        <row r="11267">
          <cell r="O11267">
            <v>38497</v>
          </cell>
        </row>
        <row r="11268">
          <cell r="O11268" t="str">
            <v>-</v>
          </cell>
        </row>
        <row r="11269">
          <cell r="O11269">
            <v>38497</v>
          </cell>
        </row>
        <row r="11270">
          <cell r="O11270" t="str">
            <v>-</v>
          </cell>
        </row>
        <row r="11271">
          <cell r="O11271">
            <v>38497</v>
          </cell>
        </row>
        <row r="11272">
          <cell r="O11272" t="str">
            <v>-</v>
          </cell>
        </row>
        <row r="11273">
          <cell r="O11273">
            <v>38497</v>
          </cell>
        </row>
        <row r="11274">
          <cell r="O11274" t="str">
            <v>-</v>
          </cell>
        </row>
        <row r="11275">
          <cell r="O11275">
            <v>38497</v>
          </cell>
        </row>
        <row r="11276">
          <cell r="O11276" t="str">
            <v>-</v>
          </cell>
        </row>
        <row r="11277">
          <cell r="O11277">
            <v>38497</v>
          </cell>
        </row>
        <row r="11278">
          <cell r="O11278" t="str">
            <v>-</v>
          </cell>
        </row>
        <row r="11279">
          <cell r="O11279">
            <v>38497</v>
          </cell>
        </row>
        <row r="11280">
          <cell r="O11280" t="str">
            <v>-</v>
          </cell>
        </row>
        <row r="11281">
          <cell r="O11281">
            <v>38497</v>
          </cell>
        </row>
        <row r="11282">
          <cell r="O11282" t="str">
            <v>-</v>
          </cell>
        </row>
        <row r="11283">
          <cell r="O11283">
            <v>38497</v>
          </cell>
        </row>
        <row r="11284">
          <cell r="O11284" t="str">
            <v>-</v>
          </cell>
        </row>
        <row r="11285">
          <cell r="O11285">
            <v>38497</v>
          </cell>
        </row>
        <row r="11286">
          <cell r="O11286" t="str">
            <v>-</v>
          </cell>
        </row>
        <row r="11287">
          <cell r="O11287">
            <v>38497</v>
          </cell>
        </row>
        <row r="11288">
          <cell r="O11288" t="str">
            <v>-</v>
          </cell>
        </row>
        <row r="11289">
          <cell r="O11289">
            <v>38497</v>
          </cell>
        </row>
        <row r="11290">
          <cell r="O11290" t="str">
            <v>-</v>
          </cell>
        </row>
        <row r="11291">
          <cell r="O11291">
            <v>38497</v>
          </cell>
        </row>
        <row r="11292">
          <cell r="O11292" t="str">
            <v>-</v>
          </cell>
        </row>
        <row r="11293">
          <cell r="O11293">
            <v>38497</v>
          </cell>
        </row>
        <row r="11294">
          <cell r="O11294" t="str">
            <v>-</v>
          </cell>
        </row>
        <row r="11295">
          <cell r="O11295">
            <v>38497</v>
          </cell>
        </row>
        <row r="11296">
          <cell r="O11296" t="str">
            <v>-</v>
          </cell>
        </row>
        <row r="11297">
          <cell r="O11297">
            <v>38497</v>
          </cell>
        </row>
        <row r="11298">
          <cell r="O11298" t="str">
            <v>-</v>
          </cell>
        </row>
        <row r="11299">
          <cell r="O11299">
            <v>1</v>
          </cell>
        </row>
        <row r="11300">
          <cell r="O11300" t="str">
            <v>T A131</v>
          </cell>
        </row>
        <row r="11301">
          <cell r="O11301">
            <v>38413</v>
          </cell>
        </row>
        <row r="11302">
          <cell r="O11302" t="str">
            <v>-</v>
          </cell>
        </row>
        <row r="11303">
          <cell r="O11303">
            <v>38413</v>
          </cell>
        </row>
        <row r="11304">
          <cell r="O11304" t="str">
            <v>-</v>
          </cell>
        </row>
        <row r="11305">
          <cell r="O11305">
            <v>38413</v>
          </cell>
        </row>
        <row r="11306">
          <cell r="O11306" t="str">
            <v>-</v>
          </cell>
        </row>
        <row r="11307">
          <cell r="O11307">
            <v>38413</v>
          </cell>
        </row>
        <row r="11308">
          <cell r="O11308" t="str">
            <v>-</v>
          </cell>
        </row>
        <row r="11309">
          <cell r="O11309">
            <v>38413</v>
          </cell>
        </row>
        <row r="11310">
          <cell r="O11310" t="str">
            <v>-</v>
          </cell>
        </row>
        <row r="11311">
          <cell r="O11311">
            <v>38413</v>
          </cell>
        </row>
        <row r="11312">
          <cell r="O11312" t="str">
            <v>-</v>
          </cell>
        </row>
        <row r="11313">
          <cell r="O11313">
            <v>38413</v>
          </cell>
        </row>
        <row r="11314">
          <cell r="O11314" t="str">
            <v>-</v>
          </cell>
        </row>
        <row r="11315">
          <cell r="O11315">
            <v>38413</v>
          </cell>
        </row>
        <row r="11316">
          <cell r="O11316" t="str">
            <v>-</v>
          </cell>
        </row>
        <row r="11317">
          <cell r="O11317">
            <v>38413</v>
          </cell>
        </row>
        <row r="11318">
          <cell r="O11318" t="str">
            <v>-</v>
          </cell>
        </row>
        <row r="11319">
          <cell r="O11319">
            <v>38413</v>
          </cell>
        </row>
        <row r="11320">
          <cell r="O11320" t="str">
            <v>-</v>
          </cell>
        </row>
        <row r="11321">
          <cell r="O11321">
            <v>38413</v>
          </cell>
        </row>
        <row r="11322">
          <cell r="O11322" t="str">
            <v>-</v>
          </cell>
        </row>
        <row r="11323">
          <cell r="O11323">
            <v>38413</v>
          </cell>
        </row>
        <row r="11324">
          <cell r="O11324" t="str">
            <v>-</v>
          </cell>
        </row>
        <row r="11325">
          <cell r="O11325">
            <v>38413</v>
          </cell>
        </row>
        <row r="11326">
          <cell r="O11326" t="str">
            <v>-</v>
          </cell>
        </row>
        <row r="11327">
          <cell r="O11327">
            <v>38413</v>
          </cell>
        </row>
        <row r="11328">
          <cell r="O11328" t="str">
            <v>-</v>
          </cell>
        </row>
        <row r="11329">
          <cell r="O11329">
            <v>38413</v>
          </cell>
        </row>
        <row r="11330">
          <cell r="O11330" t="str">
            <v>-</v>
          </cell>
        </row>
        <row r="11331">
          <cell r="O11331">
            <v>38413</v>
          </cell>
        </row>
        <row r="11332">
          <cell r="O11332" t="str">
            <v>-</v>
          </cell>
        </row>
        <row r="11333">
          <cell r="O11333">
            <v>38413</v>
          </cell>
        </row>
        <row r="11334">
          <cell r="O11334" t="str">
            <v>-</v>
          </cell>
        </row>
        <row r="11335">
          <cell r="O11335">
            <v>38413</v>
          </cell>
        </row>
        <row r="11336">
          <cell r="O11336" t="str">
            <v>-</v>
          </cell>
        </row>
        <row r="11337">
          <cell r="O11337">
            <v>38413</v>
          </cell>
        </row>
        <row r="11338">
          <cell r="O11338" t="str">
            <v>-</v>
          </cell>
        </row>
        <row r="11339">
          <cell r="O11339">
            <v>38413</v>
          </cell>
        </row>
        <row r="11340">
          <cell r="O11340" t="str">
            <v>-</v>
          </cell>
        </row>
        <row r="11341">
          <cell r="O11341">
            <v>38413</v>
          </cell>
        </row>
        <row r="11342">
          <cell r="O11342" t="str">
            <v>-</v>
          </cell>
        </row>
        <row r="11343">
          <cell r="O11343">
            <v>38413</v>
          </cell>
        </row>
        <row r="11344">
          <cell r="O11344" t="str">
            <v>-</v>
          </cell>
        </row>
        <row r="11345">
          <cell r="O11345">
            <v>38413</v>
          </cell>
        </row>
        <row r="11346">
          <cell r="O11346" t="str">
            <v>-</v>
          </cell>
        </row>
        <row r="11347">
          <cell r="O11347">
            <v>38413</v>
          </cell>
        </row>
        <row r="11348">
          <cell r="O11348" t="str">
            <v>-</v>
          </cell>
        </row>
        <row r="11349">
          <cell r="O11349">
            <v>38413</v>
          </cell>
        </row>
        <row r="11350">
          <cell r="O11350" t="str">
            <v>-</v>
          </cell>
        </row>
        <row r="11351">
          <cell r="O11351">
            <v>38413</v>
          </cell>
        </row>
        <row r="11352">
          <cell r="O11352" t="str">
            <v>-</v>
          </cell>
        </row>
        <row r="11353">
          <cell r="O11353" t="str">
            <v>T A131</v>
          </cell>
        </row>
        <row r="11354">
          <cell r="O11354">
            <v>38413</v>
          </cell>
        </row>
        <row r="11355">
          <cell r="O11355" t="str">
            <v>-</v>
          </cell>
        </row>
        <row r="11356">
          <cell r="O11356">
            <v>38413</v>
          </cell>
        </row>
        <row r="11357">
          <cell r="O11357" t="str">
            <v>-</v>
          </cell>
        </row>
        <row r="11358">
          <cell r="O11358">
            <v>38413</v>
          </cell>
        </row>
        <row r="11359">
          <cell r="O11359" t="str">
            <v>-</v>
          </cell>
        </row>
        <row r="11360">
          <cell r="O11360">
            <v>38413</v>
          </cell>
        </row>
        <row r="11361">
          <cell r="O11361" t="str">
            <v>-</v>
          </cell>
        </row>
        <row r="11362">
          <cell r="O11362">
            <v>38413</v>
          </cell>
        </row>
        <row r="11363">
          <cell r="O11363" t="str">
            <v>-</v>
          </cell>
        </row>
        <row r="11364">
          <cell r="O11364">
            <v>38413</v>
          </cell>
        </row>
        <row r="11365">
          <cell r="O11365" t="str">
            <v>-</v>
          </cell>
        </row>
        <row r="11366">
          <cell r="O11366">
            <v>38413</v>
          </cell>
        </row>
        <row r="11367">
          <cell r="O11367" t="str">
            <v>-</v>
          </cell>
        </row>
        <row r="11368">
          <cell r="O11368">
            <v>38413</v>
          </cell>
        </row>
        <row r="11369">
          <cell r="O11369" t="str">
            <v>-</v>
          </cell>
        </row>
        <row r="11370">
          <cell r="O11370">
            <v>38413</v>
          </cell>
        </row>
        <row r="11371">
          <cell r="O11371" t="str">
            <v>-</v>
          </cell>
        </row>
        <row r="11372">
          <cell r="O11372">
            <v>38413</v>
          </cell>
        </row>
        <row r="11373">
          <cell r="O11373" t="str">
            <v>-</v>
          </cell>
        </row>
        <row r="11374">
          <cell r="O11374">
            <v>38413</v>
          </cell>
        </row>
        <row r="11375">
          <cell r="O11375" t="str">
            <v>-</v>
          </cell>
        </row>
        <row r="11376">
          <cell r="O11376">
            <v>38413</v>
          </cell>
        </row>
        <row r="11377">
          <cell r="O11377" t="str">
            <v>-</v>
          </cell>
        </row>
        <row r="11378">
          <cell r="O11378">
            <v>38413</v>
          </cell>
        </row>
        <row r="11379">
          <cell r="O11379" t="str">
            <v>-</v>
          </cell>
        </row>
        <row r="11380">
          <cell r="O11380">
            <v>38413</v>
          </cell>
        </row>
        <row r="11381">
          <cell r="O11381" t="str">
            <v>-</v>
          </cell>
        </row>
        <row r="11382">
          <cell r="O11382">
            <v>38413</v>
          </cell>
        </row>
        <row r="11383">
          <cell r="O11383" t="str">
            <v>-</v>
          </cell>
        </row>
        <row r="11384">
          <cell r="O11384">
            <v>38413</v>
          </cell>
        </row>
        <row r="11385">
          <cell r="O11385" t="str">
            <v>-</v>
          </cell>
        </row>
        <row r="11386">
          <cell r="O11386">
            <v>38413</v>
          </cell>
        </row>
        <row r="11387">
          <cell r="O11387" t="str">
            <v>-</v>
          </cell>
        </row>
        <row r="11388">
          <cell r="O11388">
            <v>38413</v>
          </cell>
        </row>
        <row r="11389">
          <cell r="O11389" t="str">
            <v>-</v>
          </cell>
        </row>
        <row r="11390">
          <cell r="O11390">
            <v>38413</v>
          </cell>
        </row>
        <row r="11391">
          <cell r="O11391" t="str">
            <v>-</v>
          </cell>
        </row>
        <row r="11392">
          <cell r="O11392">
            <v>38413</v>
          </cell>
        </row>
        <row r="11393">
          <cell r="O11393" t="str">
            <v>-</v>
          </cell>
        </row>
        <row r="11394">
          <cell r="O11394">
            <v>38413</v>
          </cell>
        </row>
        <row r="11395">
          <cell r="O11395" t="str">
            <v>-</v>
          </cell>
        </row>
        <row r="11396">
          <cell r="O11396">
            <v>38413</v>
          </cell>
        </row>
        <row r="11397">
          <cell r="O11397" t="str">
            <v>-</v>
          </cell>
        </row>
        <row r="11398">
          <cell r="O11398">
            <v>38413</v>
          </cell>
        </row>
        <row r="11399">
          <cell r="O11399" t="str">
            <v>-</v>
          </cell>
        </row>
        <row r="11400">
          <cell r="O11400">
            <v>38413</v>
          </cell>
        </row>
        <row r="11401">
          <cell r="O11401" t="str">
            <v>-</v>
          </cell>
        </row>
        <row r="11402">
          <cell r="O11402">
            <v>38413</v>
          </cell>
        </row>
        <row r="11403">
          <cell r="O11403" t="str">
            <v>-</v>
          </cell>
        </row>
        <row r="11404">
          <cell r="O11404">
            <v>38413</v>
          </cell>
        </row>
        <row r="11405">
          <cell r="O11405" t="str">
            <v>-</v>
          </cell>
        </row>
        <row r="11406">
          <cell r="O11406" t="str">
            <v>T A131</v>
          </cell>
        </row>
        <row r="11407">
          <cell r="O11407">
            <v>38413</v>
          </cell>
        </row>
        <row r="11408">
          <cell r="O11408" t="str">
            <v>-</v>
          </cell>
        </row>
        <row r="11409">
          <cell r="O11409">
            <v>38413</v>
          </cell>
        </row>
        <row r="11410">
          <cell r="O11410" t="str">
            <v>-</v>
          </cell>
        </row>
        <row r="11411">
          <cell r="O11411">
            <v>38413</v>
          </cell>
        </row>
        <row r="11412">
          <cell r="O11412" t="str">
            <v>-</v>
          </cell>
        </row>
        <row r="11413">
          <cell r="O11413">
            <v>38413</v>
          </cell>
        </row>
        <row r="11414">
          <cell r="O11414" t="str">
            <v>-</v>
          </cell>
        </row>
        <row r="11415">
          <cell r="O11415">
            <v>38413</v>
          </cell>
        </row>
        <row r="11416">
          <cell r="O11416" t="str">
            <v>-</v>
          </cell>
        </row>
        <row r="11417">
          <cell r="O11417">
            <v>38413</v>
          </cell>
        </row>
        <row r="11418">
          <cell r="O11418" t="str">
            <v>-</v>
          </cell>
        </row>
        <row r="11419">
          <cell r="O11419">
            <v>38413</v>
          </cell>
        </row>
        <row r="11420">
          <cell r="O11420" t="str">
            <v>-</v>
          </cell>
        </row>
        <row r="11421">
          <cell r="O11421">
            <v>38413</v>
          </cell>
        </row>
        <row r="11422">
          <cell r="O11422" t="str">
            <v>-</v>
          </cell>
        </row>
        <row r="11423">
          <cell r="O11423">
            <v>38413</v>
          </cell>
        </row>
        <row r="11424">
          <cell r="O11424" t="str">
            <v>-</v>
          </cell>
        </row>
        <row r="11425">
          <cell r="O11425">
            <v>38413</v>
          </cell>
        </row>
        <row r="11426">
          <cell r="O11426" t="str">
            <v>-</v>
          </cell>
        </row>
        <row r="11427">
          <cell r="O11427">
            <v>38413</v>
          </cell>
        </row>
        <row r="11428">
          <cell r="O11428" t="str">
            <v>-</v>
          </cell>
        </row>
        <row r="11429">
          <cell r="O11429">
            <v>38413</v>
          </cell>
        </row>
        <row r="11430">
          <cell r="O11430" t="str">
            <v>-</v>
          </cell>
        </row>
        <row r="11431">
          <cell r="O11431">
            <v>38413</v>
          </cell>
        </row>
        <row r="11432">
          <cell r="O11432" t="str">
            <v>-</v>
          </cell>
        </row>
        <row r="11433">
          <cell r="O11433">
            <v>38413</v>
          </cell>
        </row>
        <row r="11434">
          <cell r="O11434" t="str">
            <v>-</v>
          </cell>
        </row>
        <row r="11435">
          <cell r="O11435">
            <v>38413</v>
          </cell>
        </row>
        <row r="11436">
          <cell r="O11436" t="str">
            <v>-</v>
          </cell>
        </row>
        <row r="11437">
          <cell r="O11437">
            <v>38413</v>
          </cell>
        </row>
        <row r="11438">
          <cell r="O11438" t="str">
            <v>-</v>
          </cell>
        </row>
        <row r="11439">
          <cell r="O11439">
            <v>38413</v>
          </cell>
        </row>
        <row r="11440">
          <cell r="O11440" t="str">
            <v>-</v>
          </cell>
        </row>
        <row r="11441">
          <cell r="O11441">
            <v>38413</v>
          </cell>
        </row>
        <row r="11442">
          <cell r="O11442" t="str">
            <v>-</v>
          </cell>
        </row>
        <row r="11443">
          <cell r="O11443">
            <v>38413</v>
          </cell>
        </row>
        <row r="11444">
          <cell r="O11444" t="str">
            <v>-</v>
          </cell>
        </row>
        <row r="11445">
          <cell r="O11445">
            <v>38413</v>
          </cell>
        </row>
        <row r="11446">
          <cell r="O11446" t="str">
            <v>-</v>
          </cell>
        </row>
        <row r="11447">
          <cell r="O11447">
            <v>38413</v>
          </cell>
        </row>
        <row r="11448">
          <cell r="O11448" t="str">
            <v>-</v>
          </cell>
        </row>
        <row r="11449">
          <cell r="O11449">
            <v>38413</v>
          </cell>
        </row>
        <row r="11450">
          <cell r="O11450" t="str">
            <v>-</v>
          </cell>
        </row>
        <row r="11451">
          <cell r="O11451">
            <v>38413</v>
          </cell>
        </row>
        <row r="11452">
          <cell r="O11452" t="str">
            <v>-</v>
          </cell>
        </row>
        <row r="11453">
          <cell r="O11453">
            <v>38413</v>
          </cell>
        </row>
        <row r="11454">
          <cell r="O11454" t="str">
            <v>-</v>
          </cell>
        </row>
        <row r="11455">
          <cell r="O11455">
            <v>38413</v>
          </cell>
        </row>
        <row r="11456">
          <cell r="O11456" t="str">
            <v>-</v>
          </cell>
        </row>
        <row r="11457">
          <cell r="O11457">
            <v>38413</v>
          </cell>
        </row>
        <row r="11458">
          <cell r="O11458" t="str">
            <v>-</v>
          </cell>
        </row>
        <row r="11459">
          <cell r="O11459" t="str">
            <v>T A131</v>
          </cell>
        </row>
        <row r="11460">
          <cell r="O11460">
            <v>38413</v>
          </cell>
        </row>
        <row r="11461">
          <cell r="O11461" t="str">
            <v>-</v>
          </cell>
        </row>
        <row r="11462">
          <cell r="O11462">
            <v>38413</v>
          </cell>
        </row>
        <row r="11463">
          <cell r="O11463" t="str">
            <v>-</v>
          </cell>
        </row>
        <row r="11464">
          <cell r="O11464">
            <v>38413</v>
          </cell>
        </row>
        <row r="11465">
          <cell r="O11465" t="str">
            <v>-</v>
          </cell>
        </row>
        <row r="11466">
          <cell r="O11466">
            <v>38413</v>
          </cell>
        </row>
        <row r="11467">
          <cell r="O11467" t="str">
            <v>-</v>
          </cell>
        </row>
        <row r="11468">
          <cell r="O11468">
            <v>38413</v>
          </cell>
        </row>
        <row r="11469">
          <cell r="O11469" t="str">
            <v>-</v>
          </cell>
        </row>
        <row r="11470">
          <cell r="O11470">
            <v>38413</v>
          </cell>
        </row>
        <row r="11471">
          <cell r="O11471" t="str">
            <v>-</v>
          </cell>
        </row>
        <row r="11472">
          <cell r="O11472">
            <v>38413</v>
          </cell>
        </row>
        <row r="11473">
          <cell r="O11473" t="str">
            <v>-</v>
          </cell>
        </row>
        <row r="11474">
          <cell r="O11474">
            <v>38413</v>
          </cell>
        </row>
        <row r="11475">
          <cell r="O11475" t="str">
            <v>-</v>
          </cell>
        </row>
        <row r="11476">
          <cell r="O11476">
            <v>38413</v>
          </cell>
        </row>
        <row r="11477">
          <cell r="O11477" t="str">
            <v>-</v>
          </cell>
        </row>
        <row r="11478">
          <cell r="O11478">
            <v>38413</v>
          </cell>
        </row>
        <row r="11479">
          <cell r="O11479" t="str">
            <v>-</v>
          </cell>
        </row>
        <row r="11480">
          <cell r="O11480">
            <v>38413</v>
          </cell>
        </row>
        <row r="11481">
          <cell r="O11481" t="str">
            <v>-</v>
          </cell>
        </row>
        <row r="11482">
          <cell r="O11482">
            <v>38413</v>
          </cell>
        </row>
        <row r="11483">
          <cell r="O11483" t="str">
            <v>-</v>
          </cell>
        </row>
        <row r="11484">
          <cell r="O11484">
            <v>38413</v>
          </cell>
        </row>
        <row r="11485">
          <cell r="O11485" t="str">
            <v>-</v>
          </cell>
        </row>
        <row r="11486">
          <cell r="O11486">
            <v>38413</v>
          </cell>
        </row>
        <row r="11487">
          <cell r="O11487" t="str">
            <v>-</v>
          </cell>
        </row>
        <row r="11488">
          <cell r="O11488">
            <v>38413</v>
          </cell>
        </row>
        <row r="11489">
          <cell r="O11489" t="str">
            <v>-</v>
          </cell>
        </row>
        <row r="11490">
          <cell r="O11490">
            <v>38413</v>
          </cell>
        </row>
        <row r="11491">
          <cell r="O11491" t="str">
            <v>-</v>
          </cell>
        </row>
        <row r="11492">
          <cell r="O11492">
            <v>38413</v>
          </cell>
        </row>
        <row r="11493">
          <cell r="O11493" t="str">
            <v>-</v>
          </cell>
        </row>
        <row r="11494">
          <cell r="O11494">
            <v>38413</v>
          </cell>
        </row>
        <row r="11495">
          <cell r="O11495" t="str">
            <v>-</v>
          </cell>
        </row>
        <row r="11496">
          <cell r="O11496">
            <v>38413</v>
          </cell>
        </row>
        <row r="11497">
          <cell r="O11497" t="str">
            <v>-</v>
          </cell>
        </row>
        <row r="11498">
          <cell r="O11498">
            <v>38413</v>
          </cell>
        </row>
        <row r="11499">
          <cell r="O11499" t="str">
            <v>-</v>
          </cell>
        </row>
        <row r="11500">
          <cell r="O11500">
            <v>38413</v>
          </cell>
        </row>
        <row r="11501">
          <cell r="O11501" t="str">
            <v>-</v>
          </cell>
        </row>
        <row r="11502">
          <cell r="O11502">
            <v>38413</v>
          </cell>
        </row>
        <row r="11503">
          <cell r="O11503" t="str">
            <v>-</v>
          </cell>
        </row>
        <row r="11504">
          <cell r="O11504">
            <v>38413</v>
          </cell>
        </row>
        <row r="11505">
          <cell r="O11505" t="str">
            <v>-</v>
          </cell>
        </row>
        <row r="11506">
          <cell r="O11506">
            <v>38413</v>
          </cell>
        </row>
        <row r="11507">
          <cell r="O11507" t="str">
            <v>-</v>
          </cell>
        </row>
        <row r="11508">
          <cell r="O11508">
            <v>38413</v>
          </cell>
        </row>
        <row r="11509">
          <cell r="O11509" t="str">
            <v>-</v>
          </cell>
        </row>
        <row r="11510">
          <cell r="O11510">
            <v>38413</v>
          </cell>
        </row>
        <row r="11511">
          <cell r="O11511" t="str">
            <v>-</v>
          </cell>
        </row>
        <row r="11512">
          <cell r="O11512" t="str">
            <v>T A131</v>
          </cell>
        </row>
        <row r="11513">
          <cell r="O11513">
            <v>38413</v>
          </cell>
        </row>
        <row r="11514">
          <cell r="O11514" t="str">
            <v>-</v>
          </cell>
        </row>
        <row r="11515">
          <cell r="O11515">
            <v>38413</v>
          </cell>
        </row>
        <row r="11516">
          <cell r="O11516" t="str">
            <v>-</v>
          </cell>
        </row>
        <row r="11517">
          <cell r="O11517">
            <v>38413</v>
          </cell>
        </row>
        <row r="11518">
          <cell r="O11518" t="str">
            <v>-</v>
          </cell>
        </row>
        <row r="11519">
          <cell r="O11519">
            <v>38413</v>
          </cell>
        </row>
        <row r="11520">
          <cell r="O11520" t="str">
            <v>-</v>
          </cell>
        </row>
        <row r="11521">
          <cell r="O11521">
            <v>38413</v>
          </cell>
        </row>
        <row r="11522">
          <cell r="O11522" t="str">
            <v>-</v>
          </cell>
        </row>
        <row r="11523">
          <cell r="O11523">
            <v>38413</v>
          </cell>
        </row>
        <row r="11524">
          <cell r="O11524" t="str">
            <v>-</v>
          </cell>
        </row>
        <row r="11525">
          <cell r="O11525">
            <v>38413</v>
          </cell>
        </row>
        <row r="11526">
          <cell r="O11526" t="str">
            <v>-</v>
          </cell>
        </row>
        <row r="11527">
          <cell r="O11527">
            <v>38413</v>
          </cell>
        </row>
        <row r="11528">
          <cell r="O11528" t="str">
            <v>-</v>
          </cell>
        </row>
        <row r="11529">
          <cell r="O11529">
            <v>38413</v>
          </cell>
        </row>
        <row r="11530">
          <cell r="O11530" t="str">
            <v>-</v>
          </cell>
        </row>
        <row r="11531">
          <cell r="O11531">
            <v>38431</v>
          </cell>
        </row>
        <row r="11532">
          <cell r="O11532" t="str">
            <v>-</v>
          </cell>
        </row>
        <row r="11533">
          <cell r="O11533">
            <v>38431</v>
          </cell>
        </row>
        <row r="11534">
          <cell r="O11534" t="str">
            <v>-</v>
          </cell>
        </row>
        <row r="11535">
          <cell r="O11535">
            <v>38431</v>
          </cell>
        </row>
        <row r="11536">
          <cell r="O11536" t="str">
            <v>-</v>
          </cell>
        </row>
        <row r="11537">
          <cell r="O11537">
            <v>38431</v>
          </cell>
        </row>
        <row r="11538">
          <cell r="O11538" t="str">
            <v>-</v>
          </cell>
        </row>
        <row r="11539">
          <cell r="O11539">
            <v>38431</v>
          </cell>
        </row>
        <row r="11540">
          <cell r="O11540" t="str">
            <v>-</v>
          </cell>
        </row>
        <row r="11541">
          <cell r="O11541">
            <v>38431</v>
          </cell>
        </row>
        <row r="11542">
          <cell r="O11542" t="str">
            <v>-</v>
          </cell>
        </row>
        <row r="11543">
          <cell r="O11543">
            <v>38431</v>
          </cell>
        </row>
        <row r="11544">
          <cell r="O11544" t="str">
            <v>-</v>
          </cell>
        </row>
        <row r="11545">
          <cell r="O11545">
            <v>38431</v>
          </cell>
        </row>
        <row r="11546">
          <cell r="O11546" t="str">
            <v>-</v>
          </cell>
        </row>
        <row r="11547">
          <cell r="O11547">
            <v>38431</v>
          </cell>
        </row>
        <row r="11548">
          <cell r="O11548" t="str">
            <v>-</v>
          </cell>
        </row>
        <row r="11549">
          <cell r="O11549">
            <v>38431</v>
          </cell>
        </row>
        <row r="11550">
          <cell r="O11550" t="str">
            <v>-</v>
          </cell>
        </row>
        <row r="11551">
          <cell r="O11551">
            <v>38431</v>
          </cell>
        </row>
        <row r="11552">
          <cell r="O11552" t="str">
            <v>-</v>
          </cell>
        </row>
        <row r="11553">
          <cell r="O11553">
            <v>38431</v>
          </cell>
        </row>
        <row r="11554">
          <cell r="O11554" t="str">
            <v>-</v>
          </cell>
        </row>
        <row r="11555">
          <cell r="O11555">
            <v>38431</v>
          </cell>
        </row>
        <row r="11556">
          <cell r="O11556" t="str">
            <v>-</v>
          </cell>
        </row>
        <row r="11557">
          <cell r="O11557">
            <v>38431</v>
          </cell>
        </row>
        <row r="11558">
          <cell r="O11558" t="str">
            <v>-</v>
          </cell>
        </row>
        <row r="11559">
          <cell r="O11559">
            <v>38431</v>
          </cell>
        </row>
        <row r="11560">
          <cell r="O11560" t="str">
            <v>-</v>
          </cell>
        </row>
        <row r="11561">
          <cell r="O11561">
            <v>38431</v>
          </cell>
        </row>
        <row r="11562">
          <cell r="O11562" t="str">
            <v>-</v>
          </cell>
        </row>
        <row r="11563">
          <cell r="O11563">
            <v>38431</v>
          </cell>
        </row>
        <row r="11564">
          <cell r="O11564" t="str">
            <v>-</v>
          </cell>
        </row>
        <row r="11565">
          <cell r="O11565" t="str">
            <v>T A131</v>
          </cell>
        </row>
        <row r="11566">
          <cell r="O11566">
            <v>38431</v>
          </cell>
        </row>
        <row r="11567">
          <cell r="O11567" t="str">
            <v>-</v>
          </cell>
        </row>
        <row r="11568">
          <cell r="O11568">
            <v>38431</v>
          </cell>
        </row>
        <row r="11569">
          <cell r="O11569" t="str">
            <v>-</v>
          </cell>
        </row>
        <row r="11570">
          <cell r="O11570">
            <v>38431</v>
          </cell>
        </row>
        <row r="11571">
          <cell r="O11571" t="str">
            <v>-</v>
          </cell>
        </row>
        <row r="11572">
          <cell r="O11572">
            <v>38431</v>
          </cell>
        </row>
        <row r="11573">
          <cell r="O11573" t="str">
            <v>-</v>
          </cell>
        </row>
        <row r="11574">
          <cell r="O11574">
            <v>38431</v>
          </cell>
        </row>
        <row r="11575">
          <cell r="O11575" t="str">
            <v>-</v>
          </cell>
        </row>
        <row r="11576">
          <cell r="O11576">
            <v>38431</v>
          </cell>
        </row>
        <row r="11577">
          <cell r="O11577" t="str">
            <v>-</v>
          </cell>
        </row>
        <row r="11578">
          <cell r="O11578">
            <v>38431</v>
          </cell>
        </row>
        <row r="11579">
          <cell r="O11579" t="str">
            <v>-</v>
          </cell>
        </row>
        <row r="11580">
          <cell r="O11580">
            <v>38431</v>
          </cell>
        </row>
        <row r="11581">
          <cell r="O11581" t="str">
            <v>-</v>
          </cell>
        </row>
        <row r="11582">
          <cell r="O11582">
            <v>38431</v>
          </cell>
        </row>
        <row r="11583">
          <cell r="O11583" t="str">
            <v>-</v>
          </cell>
        </row>
        <row r="11584">
          <cell r="O11584">
            <v>38431</v>
          </cell>
        </row>
        <row r="11585">
          <cell r="O11585" t="str">
            <v>-</v>
          </cell>
        </row>
        <row r="11586">
          <cell r="O11586">
            <v>38431</v>
          </cell>
        </row>
        <row r="11587">
          <cell r="O11587" t="str">
            <v>-</v>
          </cell>
        </row>
        <row r="11588">
          <cell r="O11588">
            <v>38431</v>
          </cell>
        </row>
        <row r="11589">
          <cell r="O11589" t="str">
            <v>-</v>
          </cell>
        </row>
        <row r="11590">
          <cell r="O11590">
            <v>38431</v>
          </cell>
        </row>
        <row r="11591">
          <cell r="O11591" t="str">
            <v>-</v>
          </cell>
        </row>
        <row r="11592">
          <cell r="O11592">
            <v>38431</v>
          </cell>
        </row>
        <row r="11593">
          <cell r="O11593" t="str">
            <v>-</v>
          </cell>
        </row>
        <row r="11594">
          <cell r="O11594">
            <v>38431</v>
          </cell>
        </row>
        <row r="11595">
          <cell r="O11595" t="str">
            <v>-</v>
          </cell>
        </row>
        <row r="11596">
          <cell r="O11596">
            <v>38431</v>
          </cell>
        </row>
        <row r="11597">
          <cell r="O11597" t="str">
            <v>-</v>
          </cell>
        </row>
        <row r="11598">
          <cell r="O11598">
            <v>38431</v>
          </cell>
        </row>
        <row r="11599">
          <cell r="O11599" t="str">
            <v>-</v>
          </cell>
        </row>
        <row r="11600">
          <cell r="O11600">
            <v>38431</v>
          </cell>
        </row>
        <row r="11601">
          <cell r="O11601" t="str">
            <v>-</v>
          </cell>
        </row>
        <row r="11602">
          <cell r="O11602">
            <v>38431</v>
          </cell>
        </row>
        <row r="11603">
          <cell r="O11603" t="str">
            <v>-</v>
          </cell>
        </row>
        <row r="11604">
          <cell r="O11604">
            <v>38445</v>
          </cell>
        </row>
        <row r="11605">
          <cell r="O11605" t="str">
            <v>-</v>
          </cell>
        </row>
        <row r="11606">
          <cell r="O11606">
            <v>38445</v>
          </cell>
        </row>
        <row r="11607">
          <cell r="O11607" t="str">
            <v>-</v>
          </cell>
        </row>
        <row r="11608">
          <cell r="O11608">
            <v>38445</v>
          </cell>
        </row>
        <row r="11609">
          <cell r="O11609" t="str">
            <v>-</v>
          </cell>
        </row>
        <row r="11610">
          <cell r="O11610">
            <v>38445</v>
          </cell>
        </row>
        <row r="11611">
          <cell r="O11611" t="str">
            <v>-</v>
          </cell>
        </row>
        <row r="11612">
          <cell r="O11612">
            <v>38445</v>
          </cell>
        </row>
        <row r="11613">
          <cell r="O11613" t="str">
            <v>-</v>
          </cell>
        </row>
        <row r="11614">
          <cell r="O11614">
            <v>38445</v>
          </cell>
        </row>
        <row r="11615">
          <cell r="O11615" t="str">
            <v>-</v>
          </cell>
        </row>
        <row r="11616">
          <cell r="O11616">
            <v>38445</v>
          </cell>
        </row>
        <row r="11617">
          <cell r="O11617" t="str">
            <v>-</v>
          </cell>
        </row>
        <row r="11618">
          <cell r="O11618" t="str">
            <v>T A131</v>
          </cell>
        </row>
        <row r="11619">
          <cell r="O11619">
            <v>38445</v>
          </cell>
        </row>
        <row r="11620">
          <cell r="O11620" t="str">
            <v>-</v>
          </cell>
        </row>
        <row r="11621">
          <cell r="O11621">
            <v>38445</v>
          </cell>
        </row>
        <row r="11622">
          <cell r="O11622" t="str">
            <v>-</v>
          </cell>
        </row>
        <row r="11623">
          <cell r="O11623">
            <v>38445</v>
          </cell>
        </row>
        <row r="11624">
          <cell r="O11624" t="str">
            <v>-</v>
          </cell>
        </row>
        <row r="11625">
          <cell r="O11625">
            <v>38445</v>
          </cell>
        </row>
        <row r="11626">
          <cell r="O11626" t="str">
            <v>-</v>
          </cell>
        </row>
        <row r="11627">
          <cell r="O11627">
            <v>38445</v>
          </cell>
        </row>
        <row r="11628">
          <cell r="O11628" t="str">
            <v>-</v>
          </cell>
        </row>
        <row r="11629">
          <cell r="O11629">
            <v>38445</v>
          </cell>
        </row>
        <row r="11630">
          <cell r="O11630" t="str">
            <v>-</v>
          </cell>
        </row>
        <row r="11631">
          <cell r="O11631">
            <v>38445</v>
          </cell>
        </row>
        <row r="11632">
          <cell r="O11632" t="str">
            <v>-</v>
          </cell>
        </row>
        <row r="11633">
          <cell r="O11633">
            <v>38445</v>
          </cell>
        </row>
        <row r="11634">
          <cell r="O11634" t="str">
            <v>-</v>
          </cell>
        </row>
        <row r="11635">
          <cell r="O11635">
            <v>38445</v>
          </cell>
        </row>
        <row r="11636">
          <cell r="O11636" t="str">
            <v>-</v>
          </cell>
        </row>
        <row r="11637">
          <cell r="O11637">
            <v>38431</v>
          </cell>
        </row>
        <row r="11638">
          <cell r="O11638" t="str">
            <v>-</v>
          </cell>
        </row>
        <row r="11639">
          <cell r="O11639">
            <v>38445</v>
          </cell>
        </row>
        <row r="11640">
          <cell r="O11640" t="str">
            <v>-</v>
          </cell>
        </row>
        <row r="11641">
          <cell r="O11641">
            <v>38452</v>
          </cell>
        </row>
        <row r="11642">
          <cell r="O11642" t="str">
            <v>-</v>
          </cell>
        </row>
        <row r="11643">
          <cell r="O11643">
            <v>38452</v>
          </cell>
        </row>
        <row r="11644">
          <cell r="O11644" t="str">
            <v>-</v>
          </cell>
        </row>
        <row r="11645">
          <cell r="O11645">
            <v>38452</v>
          </cell>
        </row>
        <row r="11646">
          <cell r="O11646" t="str">
            <v>-</v>
          </cell>
        </row>
        <row r="11647">
          <cell r="O11647">
            <v>38452</v>
          </cell>
        </row>
        <row r="11648">
          <cell r="O11648" t="str">
            <v>-</v>
          </cell>
        </row>
        <row r="11649">
          <cell r="O11649">
            <v>38452</v>
          </cell>
        </row>
        <row r="11650">
          <cell r="O11650" t="str">
            <v>-</v>
          </cell>
        </row>
        <row r="11651">
          <cell r="O11651">
            <v>38452</v>
          </cell>
        </row>
        <row r="11652">
          <cell r="O11652" t="str">
            <v>-</v>
          </cell>
        </row>
        <row r="11653">
          <cell r="O11653">
            <v>38452</v>
          </cell>
        </row>
        <row r="11654">
          <cell r="O11654" t="str">
            <v>-</v>
          </cell>
        </row>
        <row r="11655">
          <cell r="O11655">
            <v>38452</v>
          </cell>
        </row>
        <row r="11656">
          <cell r="O11656" t="str">
            <v>-</v>
          </cell>
        </row>
        <row r="11657">
          <cell r="O11657">
            <v>38452</v>
          </cell>
        </row>
        <row r="11658">
          <cell r="O11658" t="str">
            <v>-</v>
          </cell>
        </row>
        <row r="11659">
          <cell r="O11659">
            <v>38452</v>
          </cell>
        </row>
        <row r="11660">
          <cell r="O11660" t="str">
            <v>-</v>
          </cell>
        </row>
        <row r="11661">
          <cell r="O11661">
            <v>38452</v>
          </cell>
        </row>
        <row r="11662">
          <cell r="O11662" t="str">
            <v>-</v>
          </cell>
        </row>
        <row r="11663">
          <cell r="O11663">
            <v>38452</v>
          </cell>
        </row>
        <row r="11664">
          <cell r="O11664" t="str">
            <v>-</v>
          </cell>
        </row>
        <row r="11665">
          <cell r="O11665">
            <v>38452</v>
          </cell>
        </row>
        <row r="11666">
          <cell r="O11666" t="str">
            <v>-</v>
          </cell>
        </row>
        <row r="11667">
          <cell r="O11667">
            <v>38452</v>
          </cell>
        </row>
        <row r="11668">
          <cell r="O11668" t="str">
            <v>-</v>
          </cell>
        </row>
        <row r="11669">
          <cell r="O11669">
            <v>38452</v>
          </cell>
        </row>
        <row r="11670">
          <cell r="O11670" t="str">
            <v>-</v>
          </cell>
        </row>
        <row r="11671">
          <cell r="O11671" t="str">
            <v>T A131</v>
          </cell>
        </row>
        <row r="11672">
          <cell r="O11672">
            <v>38452</v>
          </cell>
        </row>
        <row r="11673">
          <cell r="O11673" t="str">
            <v>-</v>
          </cell>
        </row>
        <row r="11674">
          <cell r="O11674">
            <v>38452</v>
          </cell>
        </row>
        <row r="11675">
          <cell r="O11675" t="str">
            <v>-</v>
          </cell>
        </row>
        <row r="11676">
          <cell r="O11676">
            <v>38452</v>
          </cell>
        </row>
        <row r="11677">
          <cell r="O11677" t="str">
            <v>-</v>
          </cell>
        </row>
        <row r="11678">
          <cell r="O11678">
            <v>38452</v>
          </cell>
        </row>
        <row r="11679">
          <cell r="O11679" t="str">
            <v>-</v>
          </cell>
        </row>
        <row r="11680">
          <cell r="O11680">
            <v>38452</v>
          </cell>
        </row>
        <row r="11681">
          <cell r="O11681" t="str">
            <v>-</v>
          </cell>
        </row>
        <row r="11682">
          <cell r="O11682">
            <v>38452</v>
          </cell>
        </row>
        <row r="11683">
          <cell r="O11683" t="str">
            <v>-</v>
          </cell>
        </row>
        <row r="11684">
          <cell r="O11684">
            <v>38452</v>
          </cell>
        </row>
        <row r="11685">
          <cell r="O11685" t="str">
            <v>-</v>
          </cell>
        </row>
        <row r="11686">
          <cell r="O11686">
            <v>38452</v>
          </cell>
        </row>
        <row r="11687">
          <cell r="O11687" t="str">
            <v>-</v>
          </cell>
        </row>
        <row r="11688">
          <cell r="O11688">
            <v>38452</v>
          </cell>
        </row>
        <row r="11689">
          <cell r="O11689" t="str">
            <v>-</v>
          </cell>
        </row>
        <row r="11690">
          <cell r="O11690">
            <v>38452</v>
          </cell>
        </row>
        <row r="11691">
          <cell r="O11691" t="str">
            <v>-</v>
          </cell>
        </row>
        <row r="11692">
          <cell r="O11692">
            <v>38452</v>
          </cell>
        </row>
        <row r="11693">
          <cell r="O11693" t="str">
            <v>-</v>
          </cell>
        </row>
        <row r="11694">
          <cell r="O11694">
            <v>38452</v>
          </cell>
        </row>
        <row r="11695">
          <cell r="O11695" t="str">
            <v>-</v>
          </cell>
        </row>
        <row r="11696">
          <cell r="O11696">
            <v>38452</v>
          </cell>
        </row>
        <row r="11697">
          <cell r="O11697" t="str">
            <v>-</v>
          </cell>
        </row>
        <row r="11698">
          <cell r="O11698">
            <v>38452</v>
          </cell>
        </row>
        <row r="11699">
          <cell r="O11699" t="str">
            <v>-</v>
          </cell>
        </row>
        <row r="11700">
          <cell r="O11700">
            <v>38452</v>
          </cell>
        </row>
        <row r="11701">
          <cell r="O11701" t="str">
            <v>-</v>
          </cell>
        </row>
        <row r="11702">
          <cell r="O11702">
            <v>38452</v>
          </cell>
        </row>
        <row r="11703">
          <cell r="O11703" t="str">
            <v>-</v>
          </cell>
        </row>
        <row r="11704">
          <cell r="O11704">
            <v>38452</v>
          </cell>
        </row>
        <row r="11705">
          <cell r="O11705" t="str">
            <v>-</v>
          </cell>
        </row>
        <row r="11706">
          <cell r="O11706">
            <v>38452</v>
          </cell>
        </row>
        <row r="11707">
          <cell r="O11707" t="str">
            <v>-</v>
          </cell>
        </row>
        <row r="11708">
          <cell r="O11708">
            <v>38452</v>
          </cell>
        </row>
        <row r="11709">
          <cell r="O11709" t="str">
            <v>-</v>
          </cell>
        </row>
        <row r="11710">
          <cell r="O11710">
            <v>38452</v>
          </cell>
        </row>
        <row r="11711">
          <cell r="O11711" t="str">
            <v>-</v>
          </cell>
        </row>
        <row r="11712">
          <cell r="O11712">
            <v>38452</v>
          </cell>
        </row>
        <row r="11713">
          <cell r="O11713" t="str">
            <v>-</v>
          </cell>
        </row>
        <row r="11714">
          <cell r="O11714">
            <v>38452</v>
          </cell>
        </row>
        <row r="11715">
          <cell r="O11715" t="str">
            <v>-</v>
          </cell>
        </row>
        <row r="11716">
          <cell r="O11716">
            <v>38452</v>
          </cell>
        </row>
        <row r="11717">
          <cell r="O11717" t="str">
            <v>-</v>
          </cell>
        </row>
        <row r="11718">
          <cell r="O11718">
            <v>38452</v>
          </cell>
        </row>
        <row r="11719">
          <cell r="O11719" t="str">
            <v>-</v>
          </cell>
        </row>
        <row r="11720">
          <cell r="O11720">
            <v>38452</v>
          </cell>
        </row>
        <row r="11721">
          <cell r="O11721" t="str">
            <v>-</v>
          </cell>
        </row>
        <row r="11722">
          <cell r="O11722">
            <v>38452</v>
          </cell>
        </row>
        <row r="11723">
          <cell r="O11723" t="str">
            <v>-</v>
          </cell>
        </row>
        <row r="11724">
          <cell r="O11724" t="str">
            <v>T A131</v>
          </cell>
        </row>
        <row r="11725">
          <cell r="O11725">
            <v>38452</v>
          </cell>
        </row>
        <row r="11726">
          <cell r="O11726" t="str">
            <v>-</v>
          </cell>
        </row>
        <row r="11727">
          <cell r="O11727">
            <v>38452</v>
          </cell>
        </row>
        <row r="11728">
          <cell r="O11728" t="str">
            <v>-</v>
          </cell>
        </row>
        <row r="11729">
          <cell r="O11729">
            <v>38452</v>
          </cell>
        </row>
        <row r="11730">
          <cell r="O11730" t="str">
            <v>-</v>
          </cell>
        </row>
        <row r="11731">
          <cell r="O11731">
            <v>38452</v>
          </cell>
        </row>
        <row r="11732">
          <cell r="O11732" t="str">
            <v>-</v>
          </cell>
        </row>
        <row r="11733">
          <cell r="O11733">
            <v>38454</v>
          </cell>
        </row>
        <row r="11734">
          <cell r="O11734" t="str">
            <v>-</v>
          </cell>
        </row>
        <row r="11735">
          <cell r="O11735">
            <v>38454</v>
          </cell>
        </row>
        <row r="11736">
          <cell r="O11736" t="str">
            <v>-</v>
          </cell>
        </row>
        <row r="11737">
          <cell r="O11737">
            <v>38454</v>
          </cell>
        </row>
        <row r="11738">
          <cell r="O11738" t="str">
            <v>-</v>
          </cell>
        </row>
        <row r="11739">
          <cell r="O11739">
            <v>38454</v>
          </cell>
        </row>
        <row r="11740">
          <cell r="O11740" t="str">
            <v>-</v>
          </cell>
        </row>
        <row r="11741">
          <cell r="O11741">
            <v>38454</v>
          </cell>
        </row>
        <row r="11742">
          <cell r="O11742" t="str">
            <v>-</v>
          </cell>
        </row>
        <row r="11743">
          <cell r="O11743">
            <v>38454</v>
          </cell>
        </row>
        <row r="11744">
          <cell r="O11744" t="str">
            <v>-</v>
          </cell>
        </row>
        <row r="11745">
          <cell r="O11745">
            <v>38454</v>
          </cell>
        </row>
        <row r="11746">
          <cell r="O11746" t="str">
            <v>-</v>
          </cell>
        </row>
        <row r="11747">
          <cell r="O11747">
            <v>38454</v>
          </cell>
        </row>
        <row r="11748">
          <cell r="O11748" t="str">
            <v>-</v>
          </cell>
        </row>
        <row r="11749">
          <cell r="O11749">
            <v>38454</v>
          </cell>
        </row>
        <row r="11750">
          <cell r="O11750" t="str">
            <v>-</v>
          </cell>
        </row>
        <row r="11751">
          <cell r="O11751">
            <v>38454</v>
          </cell>
        </row>
        <row r="11752">
          <cell r="O11752" t="str">
            <v>-</v>
          </cell>
        </row>
        <row r="11753">
          <cell r="O11753">
            <v>38454</v>
          </cell>
        </row>
        <row r="11754">
          <cell r="O11754" t="str">
            <v>-</v>
          </cell>
        </row>
        <row r="11755">
          <cell r="O11755">
            <v>38454</v>
          </cell>
        </row>
        <row r="11756">
          <cell r="O11756" t="str">
            <v>-</v>
          </cell>
        </row>
        <row r="11757">
          <cell r="O11757">
            <v>38454</v>
          </cell>
        </row>
        <row r="11758">
          <cell r="O11758" t="str">
            <v>-</v>
          </cell>
        </row>
        <row r="11759">
          <cell r="O11759">
            <v>38454</v>
          </cell>
        </row>
        <row r="11760">
          <cell r="O11760" t="str">
            <v>-</v>
          </cell>
        </row>
        <row r="11761">
          <cell r="O11761">
            <v>38454</v>
          </cell>
        </row>
        <row r="11762">
          <cell r="O11762" t="str">
            <v>-</v>
          </cell>
        </row>
        <row r="11763">
          <cell r="O11763">
            <v>38461</v>
          </cell>
        </row>
        <row r="11764">
          <cell r="O11764" t="str">
            <v>-</v>
          </cell>
        </row>
        <row r="11765">
          <cell r="O11765">
            <v>38461</v>
          </cell>
        </row>
        <row r="11766">
          <cell r="O11766" t="str">
            <v>-</v>
          </cell>
        </row>
        <row r="11767">
          <cell r="O11767">
            <v>38461</v>
          </cell>
        </row>
        <row r="11768">
          <cell r="O11768" t="str">
            <v>-</v>
          </cell>
        </row>
        <row r="11769">
          <cell r="O11769">
            <v>38461</v>
          </cell>
        </row>
        <row r="11770">
          <cell r="O11770" t="str">
            <v>-</v>
          </cell>
        </row>
        <row r="11771">
          <cell r="O11771">
            <v>38461</v>
          </cell>
        </row>
        <row r="11772">
          <cell r="O11772" t="str">
            <v>-</v>
          </cell>
        </row>
        <row r="11773">
          <cell r="O11773">
            <v>38461</v>
          </cell>
        </row>
        <row r="11774">
          <cell r="O11774" t="str">
            <v>-</v>
          </cell>
        </row>
        <row r="11775">
          <cell r="O11775">
            <v>38461</v>
          </cell>
        </row>
        <row r="11776">
          <cell r="O11776" t="str">
            <v>-</v>
          </cell>
        </row>
        <row r="11777">
          <cell r="O11777" t="str">
            <v>T A131</v>
          </cell>
        </row>
        <row r="11778">
          <cell r="O11778">
            <v>38461</v>
          </cell>
        </row>
        <row r="11779">
          <cell r="O11779" t="str">
            <v>-</v>
          </cell>
        </row>
        <row r="11780">
          <cell r="O11780">
            <v>38461</v>
          </cell>
        </row>
        <row r="11781">
          <cell r="O11781" t="str">
            <v>-</v>
          </cell>
        </row>
        <row r="11782">
          <cell r="O11782">
            <v>38461</v>
          </cell>
        </row>
        <row r="11783">
          <cell r="O11783" t="str">
            <v>-</v>
          </cell>
        </row>
        <row r="11784">
          <cell r="O11784">
            <v>38461</v>
          </cell>
        </row>
        <row r="11785">
          <cell r="O11785" t="str">
            <v>-</v>
          </cell>
        </row>
        <row r="11786">
          <cell r="O11786">
            <v>38461</v>
          </cell>
        </row>
        <row r="11787">
          <cell r="O11787" t="str">
            <v>-</v>
          </cell>
        </row>
        <row r="11788">
          <cell r="O11788">
            <v>38461</v>
          </cell>
        </row>
        <row r="11789">
          <cell r="O11789" t="str">
            <v>-</v>
          </cell>
        </row>
        <row r="11790">
          <cell r="O11790">
            <v>38461</v>
          </cell>
        </row>
        <row r="11791">
          <cell r="O11791" t="str">
            <v>-</v>
          </cell>
        </row>
        <row r="11792">
          <cell r="O11792">
            <v>38461</v>
          </cell>
        </row>
        <row r="11793">
          <cell r="O11793" t="str">
            <v>-</v>
          </cell>
        </row>
        <row r="11794">
          <cell r="O11794">
            <v>38461</v>
          </cell>
        </row>
        <row r="11795">
          <cell r="O11795" t="str">
            <v>-</v>
          </cell>
        </row>
        <row r="11796">
          <cell r="O11796">
            <v>38461</v>
          </cell>
        </row>
        <row r="11797">
          <cell r="O11797" t="str">
            <v>-</v>
          </cell>
        </row>
        <row r="11798">
          <cell r="O11798">
            <v>38461</v>
          </cell>
        </row>
        <row r="11799">
          <cell r="O11799" t="str">
            <v>-</v>
          </cell>
        </row>
        <row r="11800">
          <cell r="O11800">
            <v>38461</v>
          </cell>
        </row>
        <row r="11801">
          <cell r="O11801" t="str">
            <v>-</v>
          </cell>
        </row>
        <row r="11802">
          <cell r="O11802">
            <v>38461</v>
          </cell>
        </row>
        <row r="11803">
          <cell r="O11803" t="str">
            <v>-</v>
          </cell>
        </row>
        <row r="11804">
          <cell r="O11804">
            <v>38461</v>
          </cell>
        </row>
        <row r="11805">
          <cell r="O11805" t="str">
            <v>-</v>
          </cell>
        </row>
        <row r="11806">
          <cell r="O11806">
            <v>38461</v>
          </cell>
        </row>
        <row r="11807">
          <cell r="O11807" t="str">
            <v>-</v>
          </cell>
        </row>
        <row r="11808">
          <cell r="O11808">
            <v>38461</v>
          </cell>
        </row>
        <row r="11809">
          <cell r="O11809" t="str">
            <v>-</v>
          </cell>
        </row>
        <row r="11810">
          <cell r="O11810">
            <v>38461</v>
          </cell>
        </row>
        <row r="11811">
          <cell r="O11811" t="str">
            <v>-</v>
          </cell>
        </row>
        <row r="11812">
          <cell r="O11812">
            <v>38461</v>
          </cell>
        </row>
        <row r="11813">
          <cell r="O11813" t="str">
            <v>-</v>
          </cell>
        </row>
        <row r="11814">
          <cell r="O11814">
            <v>38461</v>
          </cell>
        </row>
        <row r="11815">
          <cell r="O11815" t="str">
            <v>-</v>
          </cell>
        </row>
        <row r="11816">
          <cell r="O11816">
            <v>38461</v>
          </cell>
        </row>
        <row r="11817">
          <cell r="O11817" t="str">
            <v>-</v>
          </cell>
        </row>
        <row r="11818">
          <cell r="O11818">
            <v>38461</v>
          </cell>
        </row>
        <row r="11819">
          <cell r="O11819" t="str">
            <v>-</v>
          </cell>
        </row>
        <row r="11820">
          <cell r="O11820">
            <v>38461</v>
          </cell>
        </row>
        <row r="11821">
          <cell r="O11821" t="str">
            <v>-</v>
          </cell>
        </row>
        <row r="11822">
          <cell r="O11822">
            <v>38461</v>
          </cell>
        </row>
        <row r="11823">
          <cell r="O11823" t="str">
            <v>-</v>
          </cell>
        </row>
        <row r="11824">
          <cell r="O11824">
            <v>38461</v>
          </cell>
        </row>
        <row r="11825">
          <cell r="O11825" t="str">
            <v>-</v>
          </cell>
        </row>
        <row r="11826">
          <cell r="O11826">
            <v>38461</v>
          </cell>
        </row>
        <row r="11827">
          <cell r="O11827" t="str">
            <v>-</v>
          </cell>
        </row>
        <row r="11828">
          <cell r="O11828">
            <v>38461</v>
          </cell>
        </row>
        <row r="11829">
          <cell r="O11829" t="str">
            <v>-</v>
          </cell>
        </row>
        <row r="11830">
          <cell r="O11830" t="str">
            <v>T A131</v>
          </cell>
        </row>
        <row r="11831">
          <cell r="O11831">
            <v>38461</v>
          </cell>
        </row>
        <row r="11832">
          <cell r="O11832" t="str">
            <v>-</v>
          </cell>
        </row>
        <row r="11833">
          <cell r="O11833">
            <v>38461</v>
          </cell>
        </row>
        <row r="11834">
          <cell r="O11834" t="str">
            <v>-</v>
          </cell>
        </row>
        <row r="11835">
          <cell r="O11835">
            <v>38461</v>
          </cell>
        </row>
        <row r="11836">
          <cell r="O11836" t="str">
            <v>-</v>
          </cell>
        </row>
        <row r="11837">
          <cell r="O11837">
            <v>38466</v>
          </cell>
        </row>
        <row r="11838">
          <cell r="O11838" t="str">
            <v>-</v>
          </cell>
        </row>
        <row r="11839">
          <cell r="O11839">
            <v>38466</v>
          </cell>
        </row>
        <row r="11840">
          <cell r="O11840" t="str">
            <v>-</v>
          </cell>
        </row>
        <row r="11841">
          <cell r="O11841">
            <v>38466</v>
          </cell>
        </row>
        <row r="11842">
          <cell r="O11842" t="str">
            <v>-</v>
          </cell>
        </row>
        <row r="11843">
          <cell r="O11843">
            <v>38466</v>
          </cell>
        </row>
        <row r="11844">
          <cell r="O11844" t="str">
            <v>-</v>
          </cell>
        </row>
        <row r="11845">
          <cell r="O11845">
            <v>38466</v>
          </cell>
        </row>
        <row r="11846">
          <cell r="O11846" t="str">
            <v>-</v>
          </cell>
        </row>
        <row r="11847">
          <cell r="O11847">
            <v>38466</v>
          </cell>
        </row>
        <row r="11848">
          <cell r="O11848" t="str">
            <v>-</v>
          </cell>
        </row>
        <row r="11849">
          <cell r="O11849">
            <v>38466</v>
          </cell>
        </row>
        <row r="11850">
          <cell r="O11850" t="str">
            <v>-</v>
          </cell>
        </row>
        <row r="11851">
          <cell r="O11851">
            <v>38466</v>
          </cell>
        </row>
        <row r="11852">
          <cell r="O11852" t="str">
            <v>-</v>
          </cell>
        </row>
        <row r="11853">
          <cell r="O11853">
            <v>38466</v>
          </cell>
        </row>
        <row r="11854">
          <cell r="O11854" t="str">
            <v>-</v>
          </cell>
        </row>
        <row r="11855">
          <cell r="O11855">
            <v>38466</v>
          </cell>
        </row>
        <row r="11856">
          <cell r="O11856" t="str">
            <v>-</v>
          </cell>
        </row>
        <row r="11857">
          <cell r="O11857">
            <v>38466</v>
          </cell>
        </row>
        <row r="11858">
          <cell r="O11858" t="str">
            <v>-</v>
          </cell>
        </row>
        <row r="11859">
          <cell r="O11859">
            <v>38466</v>
          </cell>
        </row>
        <row r="11860">
          <cell r="O11860" t="str">
            <v>-</v>
          </cell>
        </row>
        <row r="11861">
          <cell r="O11861">
            <v>38466</v>
          </cell>
        </row>
        <row r="11862">
          <cell r="O11862" t="str">
            <v>-</v>
          </cell>
        </row>
        <row r="11863">
          <cell r="O11863">
            <v>38466</v>
          </cell>
        </row>
        <row r="11864">
          <cell r="O11864" t="str">
            <v>-</v>
          </cell>
        </row>
        <row r="11865">
          <cell r="O11865">
            <v>38466</v>
          </cell>
        </row>
        <row r="11866">
          <cell r="O11866" t="str">
            <v>-</v>
          </cell>
        </row>
        <row r="11867">
          <cell r="O11867">
            <v>38466</v>
          </cell>
        </row>
        <row r="11868">
          <cell r="O11868" t="str">
            <v>-</v>
          </cell>
        </row>
        <row r="11869">
          <cell r="O11869">
            <v>38466</v>
          </cell>
        </row>
        <row r="11870">
          <cell r="O11870" t="str">
            <v>-</v>
          </cell>
        </row>
        <row r="11871">
          <cell r="O11871">
            <v>38466</v>
          </cell>
        </row>
        <row r="11872">
          <cell r="O11872" t="str">
            <v>-</v>
          </cell>
        </row>
        <row r="11873">
          <cell r="O11873">
            <v>38466</v>
          </cell>
        </row>
        <row r="11874">
          <cell r="O11874" t="str">
            <v>-</v>
          </cell>
        </row>
        <row r="11875">
          <cell r="O11875">
            <v>38466</v>
          </cell>
        </row>
        <row r="11876">
          <cell r="O11876" t="str">
            <v>-</v>
          </cell>
        </row>
        <row r="11877">
          <cell r="O11877">
            <v>38466</v>
          </cell>
        </row>
        <row r="11878">
          <cell r="O11878" t="str">
            <v>-</v>
          </cell>
        </row>
        <row r="11879">
          <cell r="O11879">
            <v>38466</v>
          </cell>
        </row>
        <row r="11880">
          <cell r="O11880" t="str">
            <v>-</v>
          </cell>
        </row>
        <row r="11881">
          <cell r="O11881">
            <v>38466</v>
          </cell>
        </row>
        <row r="11882">
          <cell r="O11882" t="str">
            <v>-</v>
          </cell>
        </row>
        <row r="11883">
          <cell r="O11883" t="str">
            <v>T A131</v>
          </cell>
        </row>
        <row r="11884">
          <cell r="O11884">
            <v>38466</v>
          </cell>
        </row>
        <row r="11885">
          <cell r="O11885" t="str">
            <v>-</v>
          </cell>
        </row>
        <row r="11886">
          <cell r="O11886">
            <v>38466</v>
          </cell>
        </row>
        <row r="11887">
          <cell r="O11887" t="str">
            <v>-</v>
          </cell>
        </row>
        <row r="11888">
          <cell r="O11888">
            <v>38466</v>
          </cell>
        </row>
        <row r="11889">
          <cell r="O11889" t="str">
            <v>-</v>
          </cell>
        </row>
        <row r="11890">
          <cell r="O11890">
            <v>38466</v>
          </cell>
        </row>
        <row r="11891">
          <cell r="O11891" t="str">
            <v>-</v>
          </cell>
        </row>
        <row r="11892">
          <cell r="O11892">
            <v>38466</v>
          </cell>
        </row>
        <row r="11893">
          <cell r="O11893" t="str">
            <v>-</v>
          </cell>
        </row>
        <row r="11894">
          <cell r="O11894">
            <v>38466</v>
          </cell>
        </row>
        <row r="11895">
          <cell r="O11895" t="str">
            <v>-</v>
          </cell>
        </row>
        <row r="11896">
          <cell r="O11896">
            <v>38466</v>
          </cell>
        </row>
        <row r="11897">
          <cell r="O11897" t="str">
            <v>-</v>
          </cell>
        </row>
        <row r="11898">
          <cell r="O11898">
            <v>38466</v>
          </cell>
        </row>
        <row r="11899">
          <cell r="O11899" t="str">
            <v>-</v>
          </cell>
        </row>
        <row r="11900">
          <cell r="O11900">
            <v>38466</v>
          </cell>
        </row>
        <row r="11901">
          <cell r="O11901" t="str">
            <v>-</v>
          </cell>
        </row>
        <row r="11902">
          <cell r="O11902">
            <v>38466</v>
          </cell>
        </row>
        <row r="11903">
          <cell r="O11903" t="str">
            <v>-</v>
          </cell>
        </row>
        <row r="11904">
          <cell r="O11904">
            <v>38466</v>
          </cell>
        </row>
        <row r="11905">
          <cell r="O11905" t="str">
            <v>-</v>
          </cell>
        </row>
        <row r="11906">
          <cell r="O11906">
            <v>38466</v>
          </cell>
        </row>
        <row r="11907">
          <cell r="O11907" t="str">
            <v>-</v>
          </cell>
        </row>
        <row r="11908">
          <cell r="O11908">
            <v>38466</v>
          </cell>
        </row>
        <row r="11909">
          <cell r="O11909" t="str">
            <v>-</v>
          </cell>
        </row>
        <row r="11910">
          <cell r="O11910">
            <v>38466</v>
          </cell>
        </row>
        <row r="11911">
          <cell r="O11911" t="str">
            <v>-</v>
          </cell>
        </row>
        <row r="11912">
          <cell r="O11912">
            <v>38466</v>
          </cell>
        </row>
        <row r="11913">
          <cell r="O11913" t="str">
            <v>-</v>
          </cell>
        </row>
        <row r="11914">
          <cell r="O11914">
            <v>38466</v>
          </cell>
        </row>
        <row r="11915">
          <cell r="O11915" t="str">
            <v>-</v>
          </cell>
        </row>
        <row r="11916">
          <cell r="O11916">
            <v>38466</v>
          </cell>
        </row>
        <row r="11917">
          <cell r="O11917" t="str">
            <v>-</v>
          </cell>
        </row>
        <row r="11918">
          <cell r="O11918">
            <v>38466</v>
          </cell>
        </row>
        <row r="11919">
          <cell r="O11919" t="str">
            <v>-</v>
          </cell>
        </row>
        <row r="11920">
          <cell r="O11920">
            <v>38466</v>
          </cell>
        </row>
        <row r="11921">
          <cell r="O11921" t="str">
            <v>-</v>
          </cell>
        </row>
        <row r="11922">
          <cell r="O11922">
            <v>38466</v>
          </cell>
        </row>
        <row r="11923">
          <cell r="O11923" t="str">
            <v>-</v>
          </cell>
        </row>
        <row r="11924">
          <cell r="O11924">
            <v>38466</v>
          </cell>
        </row>
        <row r="11925">
          <cell r="O11925" t="str">
            <v>-</v>
          </cell>
        </row>
        <row r="11926">
          <cell r="O11926">
            <v>38466</v>
          </cell>
        </row>
        <row r="11927">
          <cell r="O11927" t="str">
            <v>-</v>
          </cell>
        </row>
        <row r="11928">
          <cell r="O11928">
            <v>38466</v>
          </cell>
        </row>
        <row r="11929">
          <cell r="O11929" t="str">
            <v>-</v>
          </cell>
        </row>
        <row r="11930">
          <cell r="O11930">
            <v>38466</v>
          </cell>
        </row>
        <row r="11931">
          <cell r="O11931" t="str">
            <v>-</v>
          </cell>
        </row>
        <row r="11932">
          <cell r="O11932">
            <v>38466</v>
          </cell>
        </row>
        <row r="11933">
          <cell r="O11933" t="str">
            <v>-</v>
          </cell>
        </row>
        <row r="11934">
          <cell r="O11934">
            <v>38466</v>
          </cell>
        </row>
        <row r="11935">
          <cell r="O11935" t="str">
            <v>-</v>
          </cell>
        </row>
        <row r="11936">
          <cell r="O11936" t="str">
            <v>T A131</v>
          </cell>
        </row>
        <row r="11937">
          <cell r="O11937">
            <v>38466</v>
          </cell>
        </row>
        <row r="11938">
          <cell r="O11938" t="str">
            <v>-</v>
          </cell>
        </row>
        <row r="11939">
          <cell r="O11939">
            <v>38466</v>
          </cell>
        </row>
        <row r="11940">
          <cell r="O11940" t="str">
            <v>-</v>
          </cell>
        </row>
        <row r="11941">
          <cell r="O11941">
            <v>38466</v>
          </cell>
        </row>
        <row r="11942">
          <cell r="O11942" t="str">
            <v>-</v>
          </cell>
        </row>
        <row r="11943">
          <cell r="O11943">
            <v>38466</v>
          </cell>
        </row>
        <row r="11944">
          <cell r="O11944" t="str">
            <v>-</v>
          </cell>
        </row>
        <row r="11945">
          <cell r="O11945">
            <v>38466</v>
          </cell>
        </row>
        <row r="11946">
          <cell r="O11946" t="str">
            <v>-</v>
          </cell>
        </row>
        <row r="11947">
          <cell r="O11947">
            <v>38466</v>
          </cell>
        </row>
        <row r="11948">
          <cell r="O11948" t="str">
            <v>-</v>
          </cell>
        </row>
        <row r="11949">
          <cell r="O11949">
            <v>38466</v>
          </cell>
        </row>
        <row r="11950">
          <cell r="O11950" t="str">
            <v>-</v>
          </cell>
        </row>
        <row r="11951">
          <cell r="O11951">
            <v>38466</v>
          </cell>
        </row>
        <row r="11952">
          <cell r="O11952" t="str">
            <v>-</v>
          </cell>
        </row>
        <row r="11953">
          <cell r="O11953">
            <v>38466</v>
          </cell>
        </row>
        <row r="11954">
          <cell r="O11954" t="str">
            <v>-</v>
          </cell>
        </row>
        <row r="11955">
          <cell r="O11955">
            <v>38466</v>
          </cell>
        </row>
        <row r="11956">
          <cell r="O11956" t="str">
            <v>-</v>
          </cell>
        </row>
        <row r="11957">
          <cell r="O11957">
            <v>38466</v>
          </cell>
        </row>
        <row r="11958">
          <cell r="O11958" t="str">
            <v>-</v>
          </cell>
        </row>
        <row r="11959">
          <cell r="O11959">
            <v>38466</v>
          </cell>
        </row>
        <row r="11960">
          <cell r="O11960" t="str">
            <v>-</v>
          </cell>
        </row>
        <row r="11961">
          <cell r="O11961">
            <v>38466</v>
          </cell>
        </row>
        <row r="11962">
          <cell r="O11962" t="str">
            <v>-</v>
          </cell>
        </row>
        <row r="11963">
          <cell r="O11963">
            <v>38466</v>
          </cell>
        </row>
        <row r="11964">
          <cell r="O11964" t="str">
            <v>-</v>
          </cell>
        </row>
        <row r="11965">
          <cell r="O11965">
            <v>38466</v>
          </cell>
        </row>
        <row r="11966">
          <cell r="O11966" t="str">
            <v>-</v>
          </cell>
        </row>
        <row r="11967">
          <cell r="O11967">
            <v>38466</v>
          </cell>
        </row>
        <row r="11968">
          <cell r="O11968" t="str">
            <v>-</v>
          </cell>
        </row>
        <row r="11969">
          <cell r="O11969">
            <v>38466</v>
          </cell>
        </row>
        <row r="11970">
          <cell r="O11970" t="str">
            <v>-</v>
          </cell>
        </row>
        <row r="11971">
          <cell r="O11971">
            <v>38466</v>
          </cell>
        </row>
        <row r="11972">
          <cell r="O11972" t="str">
            <v>-</v>
          </cell>
        </row>
        <row r="11973">
          <cell r="O11973">
            <v>38466</v>
          </cell>
        </row>
        <row r="11974">
          <cell r="O11974" t="str">
            <v>-</v>
          </cell>
        </row>
        <row r="11975">
          <cell r="O11975">
            <v>38466</v>
          </cell>
        </row>
        <row r="11976">
          <cell r="O11976" t="str">
            <v>-</v>
          </cell>
        </row>
        <row r="11977">
          <cell r="O11977">
            <v>38470</v>
          </cell>
        </row>
        <row r="11978">
          <cell r="O11978" t="str">
            <v>-</v>
          </cell>
        </row>
        <row r="11979">
          <cell r="O11979">
            <v>38470</v>
          </cell>
        </row>
        <row r="11980">
          <cell r="O11980" t="str">
            <v>-</v>
          </cell>
        </row>
        <row r="11981">
          <cell r="O11981">
            <v>38470</v>
          </cell>
        </row>
        <row r="11982">
          <cell r="O11982" t="str">
            <v>-</v>
          </cell>
        </row>
        <row r="11983">
          <cell r="O11983">
            <v>38470</v>
          </cell>
        </row>
        <row r="11984">
          <cell r="O11984" t="str">
            <v>-</v>
          </cell>
        </row>
        <row r="11985">
          <cell r="O11985">
            <v>38470</v>
          </cell>
        </row>
        <row r="11986">
          <cell r="O11986" t="str">
            <v>-</v>
          </cell>
        </row>
        <row r="11987">
          <cell r="O11987">
            <v>38470</v>
          </cell>
        </row>
        <row r="11988">
          <cell r="O11988" t="str">
            <v>-</v>
          </cell>
        </row>
        <row r="11989">
          <cell r="O11989" t="str">
            <v>T A131</v>
          </cell>
        </row>
        <row r="11990">
          <cell r="O11990">
            <v>38470</v>
          </cell>
        </row>
        <row r="11991">
          <cell r="O11991" t="str">
            <v>-</v>
          </cell>
        </row>
        <row r="11992">
          <cell r="O11992">
            <v>38470</v>
          </cell>
        </row>
        <row r="11993">
          <cell r="O11993" t="str">
            <v>-</v>
          </cell>
        </row>
        <row r="11994">
          <cell r="O11994">
            <v>38470</v>
          </cell>
        </row>
        <row r="11995">
          <cell r="O11995" t="str">
            <v>-</v>
          </cell>
        </row>
        <row r="11996">
          <cell r="O11996">
            <v>38470</v>
          </cell>
        </row>
        <row r="11997">
          <cell r="O11997" t="str">
            <v>-</v>
          </cell>
        </row>
        <row r="11998">
          <cell r="O11998">
            <v>38470</v>
          </cell>
        </row>
        <row r="11999">
          <cell r="O11999" t="str">
            <v>-</v>
          </cell>
        </row>
        <row r="12000">
          <cell r="O12000">
            <v>38470</v>
          </cell>
        </row>
        <row r="12001">
          <cell r="O12001" t="str">
            <v>-</v>
          </cell>
        </row>
        <row r="12002">
          <cell r="O12002">
            <v>38470</v>
          </cell>
        </row>
        <row r="12003">
          <cell r="O12003" t="str">
            <v>-</v>
          </cell>
        </row>
        <row r="12004">
          <cell r="O12004">
            <v>38470</v>
          </cell>
        </row>
        <row r="12005">
          <cell r="O12005" t="str">
            <v>-</v>
          </cell>
        </row>
        <row r="12006">
          <cell r="O12006">
            <v>38470</v>
          </cell>
        </row>
        <row r="12007">
          <cell r="O12007" t="str">
            <v>-</v>
          </cell>
        </row>
        <row r="12008">
          <cell r="O12008">
            <v>38470</v>
          </cell>
        </row>
        <row r="12009">
          <cell r="O12009" t="str">
            <v>-</v>
          </cell>
        </row>
        <row r="12010">
          <cell r="O12010">
            <v>38470</v>
          </cell>
        </row>
        <row r="12011">
          <cell r="O12011" t="str">
            <v>-</v>
          </cell>
        </row>
        <row r="12012">
          <cell r="O12012">
            <v>38470</v>
          </cell>
        </row>
        <row r="12013">
          <cell r="O12013" t="str">
            <v>-</v>
          </cell>
        </row>
        <row r="12014">
          <cell r="O12014">
            <v>38470</v>
          </cell>
        </row>
        <row r="12015">
          <cell r="O12015" t="str">
            <v>-</v>
          </cell>
        </row>
        <row r="12016">
          <cell r="O12016">
            <v>38470</v>
          </cell>
        </row>
        <row r="12017">
          <cell r="O12017" t="str">
            <v>-</v>
          </cell>
        </row>
        <row r="12018">
          <cell r="O12018">
            <v>38470</v>
          </cell>
        </row>
        <row r="12019">
          <cell r="O12019" t="str">
            <v>-</v>
          </cell>
        </row>
        <row r="12020">
          <cell r="O12020">
            <v>38470</v>
          </cell>
        </row>
        <row r="12021">
          <cell r="O12021" t="str">
            <v>-</v>
          </cell>
        </row>
        <row r="12022">
          <cell r="O12022">
            <v>38470</v>
          </cell>
        </row>
        <row r="12023">
          <cell r="O12023" t="str">
            <v>-</v>
          </cell>
        </row>
        <row r="12024">
          <cell r="O12024">
            <v>38470</v>
          </cell>
        </row>
        <row r="12025">
          <cell r="O12025" t="str">
            <v>-</v>
          </cell>
        </row>
        <row r="12026">
          <cell r="O12026">
            <v>38470</v>
          </cell>
        </row>
        <row r="12027">
          <cell r="O12027" t="str">
            <v>-</v>
          </cell>
        </row>
        <row r="12028">
          <cell r="O12028">
            <v>38470</v>
          </cell>
        </row>
        <row r="12029">
          <cell r="O12029" t="str">
            <v>-</v>
          </cell>
        </row>
        <row r="12030">
          <cell r="O12030">
            <v>38470</v>
          </cell>
        </row>
        <row r="12031">
          <cell r="O12031" t="str">
            <v>-</v>
          </cell>
        </row>
        <row r="12032">
          <cell r="O12032">
            <v>38470</v>
          </cell>
        </row>
        <row r="12033">
          <cell r="O12033" t="str">
            <v>-</v>
          </cell>
        </row>
        <row r="12034">
          <cell r="O12034">
            <v>38470</v>
          </cell>
        </row>
        <row r="12035">
          <cell r="O12035" t="str">
            <v>-</v>
          </cell>
        </row>
        <row r="12036">
          <cell r="O12036">
            <v>38470</v>
          </cell>
        </row>
        <row r="12037">
          <cell r="O12037" t="str">
            <v>-</v>
          </cell>
        </row>
        <row r="12038">
          <cell r="O12038">
            <v>38470</v>
          </cell>
        </row>
        <row r="12039">
          <cell r="O12039" t="str">
            <v>-</v>
          </cell>
        </row>
        <row r="12040">
          <cell r="O12040">
            <v>38470</v>
          </cell>
        </row>
        <row r="12041">
          <cell r="O12041" t="str">
            <v>-</v>
          </cell>
        </row>
        <row r="12042">
          <cell r="O12042" t="str">
            <v>T A131</v>
          </cell>
        </row>
        <row r="12043">
          <cell r="O12043">
            <v>38470</v>
          </cell>
        </row>
        <row r="12044">
          <cell r="O12044" t="str">
            <v>-</v>
          </cell>
        </row>
        <row r="12045">
          <cell r="O12045">
            <v>38470</v>
          </cell>
        </row>
        <row r="12046">
          <cell r="O12046" t="str">
            <v>-</v>
          </cell>
        </row>
        <row r="12047">
          <cell r="O12047">
            <v>38470</v>
          </cell>
        </row>
        <row r="12048">
          <cell r="O12048" t="str">
            <v>-</v>
          </cell>
        </row>
        <row r="12049">
          <cell r="O12049">
            <v>38470</v>
          </cell>
        </row>
        <row r="12050">
          <cell r="O12050" t="str">
            <v>-</v>
          </cell>
        </row>
        <row r="12051">
          <cell r="O12051">
            <v>38470</v>
          </cell>
        </row>
        <row r="12052">
          <cell r="O12052" t="str">
            <v>-</v>
          </cell>
        </row>
        <row r="12053">
          <cell r="O12053">
            <v>38470</v>
          </cell>
        </row>
        <row r="12054">
          <cell r="O12054" t="str">
            <v>-</v>
          </cell>
        </row>
        <row r="12055">
          <cell r="O12055">
            <v>38470</v>
          </cell>
        </row>
        <row r="12056">
          <cell r="O12056" t="str">
            <v>-</v>
          </cell>
        </row>
        <row r="12057">
          <cell r="O12057">
            <v>38470</v>
          </cell>
        </row>
        <row r="12058">
          <cell r="O12058" t="str">
            <v>-</v>
          </cell>
        </row>
        <row r="12059">
          <cell r="O12059">
            <v>38470</v>
          </cell>
        </row>
        <row r="12060">
          <cell r="O12060" t="str">
            <v>-</v>
          </cell>
        </row>
        <row r="12061">
          <cell r="O12061">
            <v>38470</v>
          </cell>
        </row>
        <row r="12062">
          <cell r="O12062" t="str">
            <v>-</v>
          </cell>
        </row>
        <row r="12063">
          <cell r="O12063">
            <v>38470</v>
          </cell>
        </row>
        <row r="12064">
          <cell r="O12064" t="str">
            <v>-</v>
          </cell>
        </row>
        <row r="12065">
          <cell r="O12065">
            <v>38470</v>
          </cell>
        </row>
        <row r="12066">
          <cell r="O12066" t="str">
            <v>-</v>
          </cell>
        </row>
        <row r="12067">
          <cell r="O12067">
            <v>38480</v>
          </cell>
        </row>
        <row r="12068">
          <cell r="O12068" t="str">
            <v>-</v>
          </cell>
        </row>
        <row r="12069">
          <cell r="O12069">
            <v>38480</v>
          </cell>
        </row>
        <row r="12070">
          <cell r="O12070" t="str">
            <v>-</v>
          </cell>
        </row>
        <row r="12071">
          <cell r="O12071">
            <v>38480</v>
          </cell>
        </row>
        <row r="12072">
          <cell r="O12072" t="str">
            <v>-</v>
          </cell>
        </row>
        <row r="12073">
          <cell r="O12073">
            <v>38480</v>
          </cell>
        </row>
        <row r="12074">
          <cell r="O12074" t="str">
            <v>-</v>
          </cell>
        </row>
        <row r="12075">
          <cell r="O12075">
            <v>38480</v>
          </cell>
        </row>
        <row r="12076">
          <cell r="O12076" t="str">
            <v>-</v>
          </cell>
        </row>
        <row r="12077">
          <cell r="O12077">
            <v>38480</v>
          </cell>
        </row>
        <row r="12078">
          <cell r="O12078" t="str">
            <v>-</v>
          </cell>
        </row>
        <row r="12079">
          <cell r="O12079">
            <v>38480</v>
          </cell>
        </row>
        <row r="12080">
          <cell r="O12080" t="str">
            <v>-</v>
          </cell>
        </row>
        <row r="12081">
          <cell r="O12081">
            <v>38480</v>
          </cell>
        </row>
        <row r="12082">
          <cell r="O12082" t="str">
            <v>-</v>
          </cell>
        </row>
        <row r="12083">
          <cell r="O12083">
            <v>38480</v>
          </cell>
        </row>
        <row r="12084">
          <cell r="O12084" t="str">
            <v>-</v>
          </cell>
        </row>
        <row r="12085">
          <cell r="O12085">
            <v>38480</v>
          </cell>
        </row>
        <row r="12086">
          <cell r="O12086" t="str">
            <v>-</v>
          </cell>
        </row>
        <row r="12087">
          <cell r="O12087">
            <v>38480</v>
          </cell>
        </row>
        <row r="12088">
          <cell r="O12088" t="str">
            <v>-</v>
          </cell>
        </row>
        <row r="12089">
          <cell r="O12089">
            <v>38480</v>
          </cell>
        </row>
        <row r="12090">
          <cell r="O12090" t="str">
            <v>-</v>
          </cell>
        </row>
        <row r="12091">
          <cell r="O12091">
            <v>38480</v>
          </cell>
        </row>
        <row r="12092">
          <cell r="O12092" t="str">
            <v>-</v>
          </cell>
        </row>
        <row r="12093">
          <cell r="O12093">
            <v>38480</v>
          </cell>
        </row>
        <row r="12094">
          <cell r="O12094" t="str">
            <v>-</v>
          </cell>
        </row>
        <row r="12095">
          <cell r="O12095" t="str">
            <v>T A131</v>
          </cell>
        </row>
        <row r="12096">
          <cell r="O12096">
            <v>38480</v>
          </cell>
        </row>
        <row r="12097">
          <cell r="O12097" t="str">
            <v>-</v>
          </cell>
        </row>
        <row r="12098">
          <cell r="O12098">
            <v>38480</v>
          </cell>
        </row>
        <row r="12099">
          <cell r="O12099" t="str">
            <v>-</v>
          </cell>
        </row>
        <row r="12100">
          <cell r="O12100">
            <v>38480</v>
          </cell>
        </row>
        <row r="12101">
          <cell r="O12101" t="str">
            <v>-</v>
          </cell>
        </row>
        <row r="12102">
          <cell r="O12102">
            <v>38480</v>
          </cell>
        </row>
        <row r="12103">
          <cell r="O12103" t="str">
            <v>-</v>
          </cell>
        </row>
        <row r="12104">
          <cell r="O12104">
            <v>38480</v>
          </cell>
        </row>
        <row r="12105">
          <cell r="O12105" t="str">
            <v>-</v>
          </cell>
        </row>
        <row r="12106">
          <cell r="O12106">
            <v>38480</v>
          </cell>
        </row>
        <row r="12107">
          <cell r="O12107" t="str">
            <v>-</v>
          </cell>
        </row>
        <row r="12108">
          <cell r="O12108">
            <v>38480</v>
          </cell>
        </row>
        <row r="12109">
          <cell r="O12109" t="str">
            <v>-</v>
          </cell>
        </row>
        <row r="12110">
          <cell r="O12110">
            <v>38480</v>
          </cell>
        </row>
        <row r="12111">
          <cell r="O12111" t="str">
            <v>-</v>
          </cell>
        </row>
        <row r="12112">
          <cell r="O12112">
            <v>38480</v>
          </cell>
        </row>
        <row r="12113">
          <cell r="O12113" t="str">
            <v>-</v>
          </cell>
        </row>
        <row r="12114">
          <cell r="O12114">
            <v>38480</v>
          </cell>
        </row>
        <row r="12115">
          <cell r="O12115" t="str">
            <v>-</v>
          </cell>
        </row>
        <row r="12116">
          <cell r="O12116">
            <v>38480</v>
          </cell>
        </row>
        <row r="12117">
          <cell r="O12117" t="str">
            <v>-</v>
          </cell>
        </row>
        <row r="12118">
          <cell r="O12118">
            <v>38480</v>
          </cell>
        </row>
        <row r="12119">
          <cell r="O12119" t="str">
            <v>-</v>
          </cell>
        </row>
        <row r="12120">
          <cell r="O12120">
            <v>38480</v>
          </cell>
        </row>
        <row r="12121">
          <cell r="O12121" t="str">
            <v>-</v>
          </cell>
        </row>
        <row r="12122">
          <cell r="O12122">
            <v>38480</v>
          </cell>
        </row>
        <row r="12123">
          <cell r="O12123" t="str">
            <v>-</v>
          </cell>
        </row>
        <row r="12124">
          <cell r="O12124">
            <v>38480</v>
          </cell>
        </row>
        <row r="12125">
          <cell r="O12125" t="str">
            <v>-</v>
          </cell>
        </row>
        <row r="12126">
          <cell r="O12126">
            <v>38480</v>
          </cell>
        </row>
        <row r="12127">
          <cell r="O12127" t="str">
            <v>-</v>
          </cell>
        </row>
        <row r="12128">
          <cell r="O12128">
            <v>38480</v>
          </cell>
        </row>
        <row r="12129">
          <cell r="O12129" t="str">
            <v>-</v>
          </cell>
        </row>
        <row r="12130">
          <cell r="O12130">
            <v>38480</v>
          </cell>
        </row>
        <row r="12131">
          <cell r="O12131" t="str">
            <v>-</v>
          </cell>
        </row>
        <row r="12132">
          <cell r="O12132">
            <v>38480</v>
          </cell>
        </row>
        <row r="12133">
          <cell r="O12133" t="str">
            <v>-</v>
          </cell>
        </row>
        <row r="12134">
          <cell r="O12134">
            <v>38480</v>
          </cell>
        </row>
        <row r="12135">
          <cell r="O12135" t="str">
            <v>-</v>
          </cell>
        </row>
        <row r="12136">
          <cell r="O12136">
            <v>38480</v>
          </cell>
        </row>
        <row r="12137">
          <cell r="O12137" t="str">
            <v>-</v>
          </cell>
        </row>
        <row r="12138">
          <cell r="O12138">
            <v>38480</v>
          </cell>
        </row>
        <row r="12139">
          <cell r="O12139" t="str">
            <v>-</v>
          </cell>
        </row>
        <row r="12140">
          <cell r="O12140">
            <v>38480</v>
          </cell>
        </row>
        <row r="12141">
          <cell r="O12141" t="str">
            <v>-</v>
          </cell>
        </row>
        <row r="12142">
          <cell r="O12142">
            <v>38480</v>
          </cell>
        </row>
        <row r="12143">
          <cell r="O12143" t="str">
            <v>-</v>
          </cell>
        </row>
        <row r="12144">
          <cell r="O12144">
            <v>38480</v>
          </cell>
        </row>
        <row r="12145">
          <cell r="O12145" t="str">
            <v>-</v>
          </cell>
        </row>
        <row r="12146">
          <cell r="O12146">
            <v>38480</v>
          </cell>
        </row>
        <row r="12147">
          <cell r="O12147" t="str">
            <v>-</v>
          </cell>
        </row>
        <row r="12148">
          <cell r="O12148" t="str">
            <v>T A131</v>
          </cell>
        </row>
        <row r="12149">
          <cell r="O12149">
            <v>38487</v>
          </cell>
        </row>
        <row r="12150">
          <cell r="O12150" t="str">
            <v>-</v>
          </cell>
        </row>
        <row r="12151">
          <cell r="O12151">
            <v>38487</v>
          </cell>
        </row>
        <row r="12152">
          <cell r="O12152" t="str">
            <v>-</v>
          </cell>
        </row>
        <row r="12153">
          <cell r="O12153">
            <v>38487</v>
          </cell>
        </row>
        <row r="12154">
          <cell r="O12154" t="str">
            <v>-</v>
          </cell>
        </row>
        <row r="12155">
          <cell r="O12155">
            <v>38487</v>
          </cell>
        </row>
        <row r="12156">
          <cell r="O12156" t="str">
            <v>-</v>
          </cell>
        </row>
        <row r="12157">
          <cell r="O12157">
            <v>38487</v>
          </cell>
        </row>
        <row r="12158">
          <cell r="O12158" t="str">
            <v>-</v>
          </cell>
        </row>
        <row r="12159">
          <cell r="O12159">
            <v>38487</v>
          </cell>
        </row>
        <row r="12160">
          <cell r="O12160" t="str">
            <v>-</v>
          </cell>
        </row>
        <row r="12161">
          <cell r="O12161">
            <v>38487</v>
          </cell>
        </row>
        <row r="12162">
          <cell r="O12162" t="str">
            <v>-</v>
          </cell>
        </row>
        <row r="12163">
          <cell r="O12163">
            <v>38487</v>
          </cell>
        </row>
        <row r="12164">
          <cell r="O12164" t="str">
            <v>-</v>
          </cell>
        </row>
        <row r="12165">
          <cell r="O12165">
            <v>38487</v>
          </cell>
        </row>
        <row r="12166">
          <cell r="O12166" t="str">
            <v>-</v>
          </cell>
        </row>
        <row r="12167">
          <cell r="O12167">
            <v>38487</v>
          </cell>
        </row>
        <row r="12168">
          <cell r="O12168" t="str">
            <v>-</v>
          </cell>
        </row>
        <row r="12169">
          <cell r="O12169">
            <v>38487</v>
          </cell>
        </row>
        <row r="12170">
          <cell r="O12170" t="str">
            <v>-</v>
          </cell>
        </row>
        <row r="12171">
          <cell r="O12171">
            <v>38466</v>
          </cell>
        </row>
        <row r="12172">
          <cell r="O12172" t="str">
            <v>-</v>
          </cell>
        </row>
        <row r="12173">
          <cell r="O12173">
            <v>38497</v>
          </cell>
        </row>
        <row r="12174">
          <cell r="O12174" t="str">
            <v>-</v>
          </cell>
        </row>
        <row r="12175">
          <cell r="O12175">
            <v>38497</v>
          </cell>
        </row>
        <row r="12176">
          <cell r="O12176" t="str">
            <v>-</v>
          </cell>
        </row>
        <row r="12177">
          <cell r="O12177">
            <v>38497</v>
          </cell>
        </row>
        <row r="12178">
          <cell r="O12178" t="str">
            <v>-</v>
          </cell>
        </row>
        <row r="12179">
          <cell r="O12179">
            <v>38497</v>
          </cell>
        </row>
        <row r="12180">
          <cell r="O12180" t="str">
            <v>-</v>
          </cell>
        </row>
        <row r="12181">
          <cell r="O12181">
            <v>38497</v>
          </cell>
        </row>
        <row r="12182">
          <cell r="O12182" t="str">
            <v>-</v>
          </cell>
        </row>
        <row r="12183">
          <cell r="O12183">
            <v>38497</v>
          </cell>
        </row>
        <row r="12184">
          <cell r="O12184" t="str">
            <v>-</v>
          </cell>
        </row>
        <row r="12185">
          <cell r="O12185">
            <v>38497</v>
          </cell>
        </row>
        <row r="12186">
          <cell r="O12186" t="str">
            <v>-</v>
          </cell>
        </row>
        <row r="12187">
          <cell r="O12187">
            <v>38497</v>
          </cell>
        </row>
        <row r="12188">
          <cell r="O12188" t="str">
            <v>-</v>
          </cell>
        </row>
        <row r="12189">
          <cell r="O12189">
            <v>38497</v>
          </cell>
        </row>
        <row r="12190">
          <cell r="O12190" t="str">
            <v>-</v>
          </cell>
        </row>
        <row r="12191">
          <cell r="O12191">
            <v>38497</v>
          </cell>
        </row>
        <row r="12192">
          <cell r="O12192" t="str">
            <v>-</v>
          </cell>
        </row>
        <row r="12193">
          <cell r="O12193">
            <v>38461</v>
          </cell>
        </row>
        <row r="12194">
          <cell r="O12194" t="str">
            <v>-</v>
          </cell>
        </row>
        <row r="12195">
          <cell r="O12195">
            <v>38461</v>
          </cell>
        </row>
        <row r="12196">
          <cell r="O12196" t="str">
            <v>-</v>
          </cell>
        </row>
        <row r="12197">
          <cell r="O12197">
            <v>38503</v>
          </cell>
        </row>
        <row r="12198">
          <cell r="O12198" t="str">
            <v>-</v>
          </cell>
        </row>
        <row r="12199">
          <cell r="O12199">
            <v>38503</v>
          </cell>
        </row>
        <row r="12200">
          <cell r="O12200" t="str">
            <v>-</v>
          </cell>
        </row>
        <row r="12201">
          <cell r="O12201" t="str">
            <v>T A131</v>
          </cell>
        </row>
        <row r="12202">
          <cell r="O12202">
            <v>38503</v>
          </cell>
        </row>
        <row r="12203">
          <cell r="O12203" t="str">
            <v>-</v>
          </cell>
        </row>
        <row r="12204">
          <cell r="O12204">
            <v>38431</v>
          </cell>
        </row>
        <row r="12205">
          <cell r="O12205" t="str">
            <v>-</v>
          </cell>
        </row>
        <row r="12206">
          <cell r="O12206">
            <v>38508</v>
          </cell>
        </row>
        <row r="12207">
          <cell r="O12207" t="str">
            <v>-</v>
          </cell>
        </row>
        <row r="12208">
          <cell r="O12208">
            <v>38508</v>
          </cell>
        </row>
        <row r="12209">
          <cell r="O12209" t="str">
            <v>-</v>
          </cell>
        </row>
        <row r="12210">
          <cell r="O12210">
            <v>38508</v>
          </cell>
        </row>
        <row r="12211">
          <cell r="O12211" t="str">
            <v>-</v>
          </cell>
        </row>
        <row r="12212">
          <cell r="O12212">
            <v>38508</v>
          </cell>
        </row>
        <row r="12213">
          <cell r="O12213" t="str">
            <v>-</v>
          </cell>
        </row>
        <row r="12214">
          <cell r="O12214">
            <v>38508</v>
          </cell>
        </row>
        <row r="12215">
          <cell r="O12215" t="str">
            <v>-</v>
          </cell>
        </row>
        <row r="12216">
          <cell r="O12216">
            <v>38508</v>
          </cell>
        </row>
        <row r="12217">
          <cell r="O12217" t="str">
            <v>-</v>
          </cell>
        </row>
        <row r="12218">
          <cell r="O12218">
            <v>38508</v>
          </cell>
        </row>
        <row r="12219">
          <cell r="O12219" t="str">
            <v>-</v>
          </cell>
        </row>
        <row r="12220">
          <cell r="O12220">
            <v>38508</v>
          </cell>
        </row>
        <row r="12221">
          <cell r="O12221" t="str">
            <v>-</v>
          </cell>
        </row>
        <row r="12222">
          <cell r="O12222">
            <v>38508</v>
          </cell>
        </row>
        <row r="12223">
          <cell r="O12223" t="str">
            <v>-</v>
          </cell>
        </row>
        <row r="12224">
          <cell r="O12224">
            <v>38508</v>
          </cell>
        </row>
        <row r="12225">
          <cell r="O12225" t="str">
            <v>-</v>
          </cell>
        </row>
        <row r="12226">
          <cell r="O12226">
            <v>38508</v>
          </cell>
        </row>
        <row r="12227">
          <cell r="O12227" t="str">
            <v>-</v>
          </cell>
        </row>
        <row r="12228">
          <cell r="O12228">
            <v>38508</v>
          </cell>
        </row>
        <row r="12229">
          <cell r="O12229" t="str">
            <v>-</v>
          </cell>
        </row>
        <row r="12230">
          <cell r="O12230">
            <v>38508</v>
          </cell>
        </row>
        <row r="12231">
          <cell r="O12231" t="str">
            <v>-</v>
          </cell>
        </row>
        <row r="12232">
          <cell r="O12232">
            <v>38508</v>
          </cell>
        </row>
        <row r="12233">
          <cell r="O12233" t="str">
            <v>-</v>
          </cell>
        </row>
        <row r="12234">
          <cell r="O12234">
            <v>38508</v>
          </cell>
        </row>
        <row r="12235">
          <cell r="O12235" t="str">
            <v>-</v>
          </cell>
        </row>
        <row r="12236">
          <cell r="O12236">
            <v>38508</v>
          </cell>
        </row>
        <row r="12237">
          <cell r="O12237" t="str">
            <v>-</v>
          </cell>
        </row>
        <row r="12238">
          <cell r="O12238">
            <v>38508</v>
          </cell>
        </row>
        <row r="12239">
          <cell r="O12239" t="str">
            <v>-</v>
          </cell>
        </row>
        <row r="12240">
          <cell r="O12240">
            <v>38508</v>
          </cell>
        </row>
        <row r="12241">
          <cell r="O12241" t="str">
            <v>-</v>
          </cell>
        </row>
        <row r="12242">
          <cell r="O12242">
            <v>38508</v>
          </cell>
        </row>
        <row r="12243">
          <cell r="O12243" t="str">
            <v>-</v>
          </cell>
        </row>
        <row r="12244">
          <cell r="O12244">
            <v>38508</v>
          </cell>
        </row>
        <row r="12245">
          <cell r="O12245" t="str">
            <v>-</v>
          </cell>
        </row>
        <row r="12246">
          <cell r="O12246">
            <v>38508</v>
          </cell>
        </row>
        <row r="12247">
          <cell r="O12247" t="str">
            <v>-</v>
          </cell>
        </row>
        <row r="12248">
          <cell r="O12248">
            <v>38508</v>
          </cell>
        </row>
        <row r="12249">
          <cell r="O12249" t="str">
            <v>-</v>
          </cell>
        </row>
        <row r="12250">
          <cell r="O12250">
            <v>38508</v>
          </cell>
        </row>
        <row r="12251">
          <cell r="O12251" t="str">
            <v>-</v>
          </cell>
        </row>
        <row r="12252">
          <cell r="O12252">
            <v>38508</v>
          </cell>
        </row>
        <row r="12253">
          <cell r="O12253" t="str">
            <v>-</v>
          </cell>
        </row>
        <row r="12254">
          <cell r="O12254" t="str">
            <v>T A131</v>
          </cell>
        </row>
        <row r="12255">
          <cell r="O12255">
            <v>38508</v>
          </cell>
        </row>
        <row r="12256">
          <cell r="O12256" t="str">
            <v>-</v>
          </cell>
        </row>
        <row r="12257">
          <cell r="O12257">
            <v>38508</v>
          </cell>
        </row>
        <row r="12258">
          <cell r="O12258" t="str">
            <v>-</v>
          </cell>
        </row>
        <row r="12259">
          <cell r="O12259">
            <v>38508</v>
          </cell>
        </row>
        <row r="12260">
          <cell r="O12260" t="str">
            <v>-</v>
          </cell>
        </row>
        <row r="12261">
          <cell r="O12261">
            <v>38508</v>
          </cell>
        </row>
        <row r="12262">
          <cell r="O12262" t="str">
            <v>-</v>
          </cell>
        </row>
        <row r="12263">
          <cell r="O12263">
            <v>38508</v>
          </cell>
        </row>
        <row r="12264">
          <cell r="O12264" t="str">
            <v>-</v>
          </cell>
        </row>
        <row r="12265">
          <cell r="O12265">
            <v>38508</v>
          </cell>
        </row>
        <row r="12266">
          <cell r="O12266" t="str">
            <v>-</v>
          </cell>
        </row>
        <row r="12267">
          <cell r="O12267">
            <v>38508</v>
          </cell>
        </row>
        <row r="12268">
          <cell r="O12268" t="str">
            <v>-</v>
          </cell>
        </row>
        <row r="12269">
          <cell r="O12269">
            <v>38508</v>
          </cell>
        </row>
        <row r="12270">
          <cell r="O12270" t="str">
            <v>-</v>
          </cell>
        </row>
        <row r="12271">
          <cell r="O12271">
            <v>38508</v>
          </cell>
        </row>
        <row r="12272">
          <cell r="O12272" t="str">
            <v>-</v>
          </cell>
        </row>
        <row r="12273">
          <cell r="O12273">
            <v>38508</v>
          </cell>
        </row>
        <row r="12274">
          <cell r="O12274" t="str">
            <v>-</v>
          </cell>
        </row>
        <row r="12275">
          <cell r="O12275">
            <v>38508</v>
          </cell>
        </row>
        <row r="12276">
          <cell r="O12276" t="str">
            <v>-</v>
          </cell>
        </row>
        <row r="12277">
          <cell r="O12277">
            <v>38508</v>
          </cell>
        </row>
        <row r="12278">
          <cell r="O12278" t="str">
            <v>-</v>
          </cell>
        </row>
        <row r="12279">
          <cell r="O12279">
            <v>38511</v>
          </cell>
        </row>
        <row r="12280">
          <cell r="O12280" t="str">
            <v>-</v>
          </cell>
        </row>
        <row r="12281">
          <cell r="O12281">
            <v>38511</v>
          </cell>
        </row>
        <row r="12282">
          <cell r="O12282" t="str">
            <v>-</v>
          </cell>
        </row>
        <row r="12283">
          <cell r="O12283">
            <v>38511</v>
          </cell>
        </row>
        <row r="12284">
          <cell r="O12284" t="str">
            <v>-</v>
          </cell>
        </row>
        <row r="12285">
          <cell r="O12285">
            <v>38511</v>
          </cell>
        </row>
        <row r="12286">
          <cell r="O12286" t="str">
            <v>-</v>
          </cell>
        </row>
        <row r="12287">
          <cell r="O12287">
            <v>38511</v>
          </cell>
        </row>
        <row r="12288">
          <cell r="O12288" t="str">
            <v>-</v>
          </cell>
        </row>
        <row r="12289">
          <cell r="O12289">
            <v>38511</v>
          </cell>
        </row>
        <row r="12290">
          <cell r="O12290" t="str">
            <v>-</v>
          </cell>
        </row>
        <row r="12291">
          <cell r="O12291">
            <v>38511</v>
          </cell>
        </row>
        <row r="12292">
          <cell r="O12292" t="str">
            <v>-</v>
          </cell>
        </row>
        <row r="12293">
          <cell r="O12293">
            <v>38511</v>
          </cell>
        </row>
        <row r="12294">
          <cell r="O12294" t="str">
            <v>-</v>
          </cell>
        </row>
        <row r="12295">
          <cell r="O12295">
            <v>38511</v>
          </cell>
        </row>
        <row r="12296">
          <cell r="O12296" t="str">
            <v>-</v>
          </cell>
        </row>
        <row r="12297">
          <cell r="O12297">
            <v>38511</v>
          </cell>
        </row>
        <row r="12298">
          <cell r="O12298" t="str">
            <v>-</v>
          </cell>
        </row>
        <row r="12299">
          <cell r="O12299">
            <v>38511</v>
          </cell>
        </row>
        <row r="12300">
          <cell r="O12300" t="str">
            <v>-</v>
          </cell>
        </row>
        <row r="12301">
          <cell r="O12301">
            <v>38511</v>
          </cell>
        </row>
        <row r="12302">
          <cell r="O12302" t="str">
            <v>-</v>
          </cell>
        </row>
        <row r="12303">
          <cell r="O12303">
            <v>38511</v>
          </cell>
        </row>
        <row r="12304">
          <cell r="O12304" t="str">
            <v>-</v>
          </cell>
        </row>
        <row r="12305">
          <cell r="O12305">
            <v>38511</v>
          </cell>
        </row>
        <row r="12306">
          <cell r="O12306" t="str">
            <v>-</v>
          </cell>
        </row>
        <row r="12307">
          <cell r="O12307" t="str">
            <v>T A131</v>
          </cell>
        </row>
        <row r="12308">
          <cell r="O12308">
            <v>38511</v>
          </cell>
        </row>
        <row r="12309">
          <cell r="O12309" t="str">
            <v>-</v>
          </cell>
        </row>
        <row r="12310">
          <cell r="O12310">
            <v>38511</v>
          </cell>
        </row>
        <row r="12311">
          <cell r="O12311" t="str">
            <v>-</v>
          </cell>
        </row>
        <row r="12312">
          <cell r="O12312">
            <v>38511</v>
          </cell>
        </row>
        <row r="12313">
          <cell r="O12313" t="str">
            <v>-</v>
          </cell>
        </row>
        <row r="12314">
          <cell r="O12314">
            <v>38511</v>
          </cell>
        </row>
        <row r="12315">
          <cell r="O12315" t="str">
            <v>-</v>
          </cell>
        </row>
        <row r="12316">
          <cell r="O12316">
            <v>38514</v>
          </cell>
        </row>
        <row r="12317">
          <cell r="O12317" t="str">
            <v>-</v>
          </cell>
        </row>
        <row r="12318">
          <cell r="O12318">
            <v>38514</v>
          </cell>
        </row>
        <row r="12319">
          <cell r="O12319" t="str">
            <v>-</v>
          </cell>
        </row>
        <row r="12320">
          <cell r="O12320">
            <v>38514</v>
          </cell>
        </row>
        <row r="12321">
          <cell r="O12321" t="str">
            <v>-</v>
          </cell>
        </row>
        <row r="12322">
          <cell r="O12322">
            <v>38514</v>
          </cell>
        </row>
        <row r="12323">
          <cell r="O12323" t="str">
            <v>-</v>
          </cell>
        </row>
        <row r="12324">
          <cell r="O12324">
            <v>38514</v>
          </cell>
        </row>
        <row r="12325">
          <cell r="O12325" t="str">
            <v>-</v>
          </cell>
        </row>
        <row r="12326">
          <cell r="O12326">
            <v>38514</v>
          </cell>
        </row>
        <row r="12327">
          <cell r="O12327" t="str">
            <v>-</v>
          </cell>
        </row>
        <row r="12328">
          <cell r="O12328">
            <v>38514</v>
          </cell>
        </row>
        <row r="12329">
          <cell r="O12329" t="str">
            <v>-</v>
          </cell>
        </row>
        <row r="12330">
          <cell r="O12330">
            <v>38514</v>
          </cell>
        </row>
        <row r="12331">
          <cell r="O12331" t="str">
            <v>-</v>
          </cell>
        </row>
        <row r="12332">
          <cell r="O12332">
            <v>38514</v>
          </cell>
        </row>
        <row r="12333">
          <cell r="O12333" t="str">
            <v>-</v>
          </cell>
        </row>
        <row r="12334">
          <cell r="O12334">
            <v>38514</v>
          </cell>
        </row>
        <row r="12335">
          <cell r="O12335" t="str">
            <v>-</v>
          </cell>
        </row>
        <row r="12336">
          <cell r="O12336">
            <v>38514</v>
          </cell>
        </row>
        <row r="12337">
          <cell r="O12337" t="str">
            <v>-</v>
          </cell>
        </row>
        <row r="12338">
          <cell r="O12338">
            <v>38514</v>
          </cell>
        </row>
        <row r="12339">
          <cell r="O12339" t="str">
            <v>-</v>
          </cell>
        </row>
        <row r="12340">
          <cell r="O12340">
            <v>38514</v>
          </cell>
        </row>
        <row r="12341">
          <cell r="O12341" t="str">
            <v>-</v>
          </cell>
        </row>
        <row r="12342">
          <cell r="O12342">
            <v>38514</v>
          </cell>
        </row>
        <row r="12343">
          <cell r="O12343" t="str">
            <v>-</v>
          </cell>
        </row>
        <row r="12344">
          <cell r="O12344">
            <v>38514</v>
          </cell>
        </row>
        <row r="12345">
          <cell r="O12345" t="str">
            <v>-</v>
          </cell>
        </row>
        <row r="12346">
          <cell r="O12346">
            <v>38514</v>
          </cell>
        </row>
        <row r="12347">
          <cell r="O12347" t="str">
            <v>-</v>
          </cell>
        </row>
        <row r="12348">
          <cell r="O12348">
            <v>38514</v>
          </cell>
        </row>
        <row r="12349">
          <cell r="O12349" t="str">
            <v>-</v>
          </cell>
        </row>
        <row r="12350">
          <cell r="O12350">
            <v>38514</v>
          </cell>
        </row>
        <row r="12351">
          <cell r="O12351" t="str">
            <v>-</v>
          </cell>
        </row>
        <row r="12352">
          <cell r="O12352">
            <v>38514</v>
          </cell>
        </row>
        <row r="12353">
          <cell r="O12353" t="str">
            <v>-</v>
          </cell>
        </row>
        <row r="12354">
          <cell r="O12354">
            <v>38514</v>
          </cell>
        </row>
        <row r="12355">
          <cell r="O12355" t="str">
            <v>-</v>
          </cell>
        </row>
        <row r="12356">
          <cell r="O12356">
            <v>38514</v>
          </cell>
        </row>
        <row r="12357">
          <cell r="O12357" t="str">
            <v>-</v>
          </cell>
        </row>
        <row r="12358">
          <cell r="O12358">
            <v>38514</v>
          </cell>
        </row>
        <row r="12359">
          <cell r="O12359" t="str">
            <v>-</v>
          </cell>
        </row>
        <row r="12360">
          <cell r="O12360" t="str">
            <v>T A131</v>
          </cell>
        </row>
        <row r="12361">
          <cell r="O12361">
            <v>38514</v>
          </cell>
        </row>
        <row r="12362">
          <cell r="O12362" t="str">
            <v>-</v>
          </cell>
        </row>
        <row r="12363">
          <cell r="O12363">
            <v>38514</v>
          </cell>
        </row>
        <row r="12364">
          <cell r="O12364" t="str">
            <v>-</v>
          </cell>
        </row>
        <row r="12365">
          <cell r="O12365">
            <v>38514</v>
          </cell>
        </row>
        <row r="12366">
          <cell r="O12366" t="str">
            <v>-</v>
          </cell>
        </row>
        <row r="12367">
          <cell r="O12367">
            <v>38514</v>
          </cell>
        </row>
        <row r="12368">
          <cell r="O12368" t="str">
            <v>-</v>
          </cell>
        </row>
        <row r="12369">
          <cell r="O12369">
            <v>38514</v>
          </cell>
        </row>
        <row r="12370">
          <cell r="O12370" t="str">
            <v>-</v>
          </cell>
        </row>
        <row r="12371">
          <cell r="O12371">
            <v>38514</v>
          </cell>
        </row>
        <row r="12372">
          <cell r="O12372" t="str">
            <v>-</v>
          </cell>
        </row>
        <row r="12373">
          <cell r="O12373">
            <v>38514</v>
          </cell>
        </row>
        <row r="12374">
          <cell r="O12374" t="str">
            <v>-</v>
          </cell>
        </row>
        <row r="12375">
          <cell r="O12375">
            <v>38514</v>
          </cell>
        </row>
        <row r="12376">
          <cell r="O12376" t="str">
            <v>-</v>
          </cell>
        </row>
        <row r="12377">
          <cell r="O12377">
            <v>38514</v>
          </cell>
        </row>
        <row r="12378">
          <cell r="O12378" t="str">
            <v>-</v>
          </cell>
        </row>
        <row r="12379">
          <cell r="O12379">
            <v>38514</v>
          </cell>
        </row>
        <row r="12380">
          <cell r="O12380" t="str">
            <v>-</v>
          </cell>
        </row>
        <row r="12381">
          <cell r="O12381">
            <v>38514</v>
          </cell>
        </row>
        <row r="12382">
          <cell r="O12382" t="str">
            <v>-</v>
          </cell>
        </row>
        <row r="12383">
          <cell r="O12383">
            <v>38514</v>
          </cell>
        </row>
        <row r="12384">
          <cell r="O12384" t="str">
            <v>-</v>
          </cell>
        </row>
        <row r="12385">
          <cell r="O12385">
            <v>38514</v>
          </cell>
        </row>
        <row r="12386">
          <cell r="O12386" t="str">
            <v>-</v>
          </cell>
        </row>
        <row r="12387">
          <cell r="O12387">
            <v>38514</v>
          </cell>
        </row>
        <row r="12388">
          <cell r="O12388" t="str">
            <v>-</v>
          </cell>
        </row>
        <row r="12389">
          <cell r="O12389">
            <v>38514</v>
          </cell>
        </row>
        <row r="12390">
          <cell r="O12390" t="str">
            <v>-</v>
          </cell>
        </row>
        <row r="12391">
          <cell r="O12391">
            <v>38514</v>
          </cell>
        </row>
        <row r="12392">
          <cell r="O12392" t="str">
            <v>-</v>
          </cell>
        </row>
        <row r="12393">
          <cell r="O12393">
            <v>38514</v>
          </cell>
        </row>
        <row r="12394">
          <cell r="O12394" t="str">
            <v>-</v>
          </cell>
        </row>
        <row r="12395">
          <cell r="O12395">
            <v>38514</v>
          </cell>
        </row>
        <row r="12396">
          <cell r="O12396" t="str">
            <v>-</v>
          </cell>
        </row>
        <row r="12397">
          <cell r="O12397">
            <v>38514</v>
          </cell>
        </row>
        <row r="12398">
          <cell r="O12398" t="str">
            <v>-</v>
          </cell>
        </row>
        <row r="12399">
          <cell r="O12399">
            <v>38514</v>
          </cell>
        </row>
        <row r="12400">
          <cell r="O12400" t="str">
            <v>-</v>
          </cell>
        </row>
        <row r="12401">
          <cell r="O12401">
            <v>38511</v>
          </cell>
        </row>
        <row r="12402">
          <cell r="O12402" t="str">
            <v>-</v>
          </cell>
        </row>
        <row r="12403">
          <cell r="O12403">
            <v>38519</v>
          </cell>
        </row>
        <row r="12404">
          <cell r="O12404" t="str">
            <v>-</v>
          </cell>
        </row>
        <row r="12405">
          <cell r="O12405">
            <v>38519</v>
          </cell>
        </row>
        <row r="12406">
          <cell r="O12406" t="str">
            <v>-</v>
          </cell>
        </row>
        <row r="12407">
          <cell r="O12407">
            <v>38519</v>
          </cell>
        </row>
        <row r="12408">
          <cell r="O12408" t="str">
            <v>-</v>
          </cell>
        </row>
        <row r="12409">
          <cell r="O12409">
            <v>38519</v>
          </cell>
        </row>
        <row r="12410">
          <cell r="O12410" t="str">
            <v>-</v>
          </cell>
        </row>
        <row r="12411">
          <cell r="O12411">
            <v>38519</v>
          </cell>
        </row>
        <row r="12412">
          <cell r="O12412" t="str">
            <v>-</v>
          </cell>
        </row>
        <row r="12413">
          <cell r="O12413" t="str">
            <v>T A131</v>
          </cell>
        </row>
        <row r="12414">
          <cell r="O12414">
            <v>38519</v>
          </cell>
        </row>
        <row r="12415">
          <cell r="O12415" t="str">
            <v>-</v>
          </cell>
        </row>
        <row r="12416">
          <cell r="O12416">
            <v>38519</v>
          </cell>
        </row>
        <row r="12417">
          <cell r="O12417" t="str">
            <v>-</v>
          </cell>
        </row>
        <row r="12418">
          <cell r="O12418">
            <v>38519</v>
          </cell>
        </row>
        <row r="12419">
          <cell r="O12419" t="str">
            <v>-</v>
          </cell>
        </row>
        <row r="12420">
          <cell r="O12420">
            <v>38519</v>
          </cell>
        </row>
        <row r="12421">
          <cell r="O12421" t="str">
            <v>-</v>
          </cell>
        </row>
        <row r="12422">
          <cell r="O12422">
            <v>38519</v>
          </cell>
        </row>
        <row r="12423">
          <cell r="O12423" t="str">
            <v>-</v>
          </cell>
        </row>
        <row r="12424">
          <cell r="O12424">
            <v>38519</v>
          </cell>
        </row>
        <row r="12425">
          <cell r="O12425" t="str">
            <v>-</v>
          </cell>
        </row>
        <row r="12426">
          <cell r="O12426">
            <v>38519</v>
          </cell>
        </row>
        <row r="12427">
          <cell r="O12427" t="str">
            <v>-</v>
          </cell>
        </row>
        <row r="12428">
          <cell r="O12428">
            <v>38519</v>
          </cell>
        </row>
        <row r="12429">
          <cell r="O12429" t="str">
            <v>-</v>
          </cell>
        </row>
        <row r="12430">
          <cell r="O12430">
            <v>38519</v>
          </cell>
        </row>
        <row r="12431">
          <cell r="O12431" t="str">
            <v>-</v>
          </cell>
        </row>
        <row r="12432">
          <cell r="O12432">
            <v>38519</v>
          </cell>
        </row>
        <row r="12433">
          <cell r="O12433" t="str">
            <v>-</v>
          </cell>
        </row>
        <row r="12434">
          <cell r="O12434">
            <v>38519</v>
          </cell>
        </row>
        <row r="12435">
          <cell r="O12435" t="str">
            <v>-</v>
          </cell>
        </row>
        <row r="12436">
          <cell r="O12436">
            <v>38519</v>
          </cell>
        </row>
        <row r="12437">
          <cell r="O12437" t="str">
            <v>-</v>
          </cell>
        </row>
        <row r="12438">
          <cell r="O12438">
            <v>38519</v>
          </cell>
        </row>
        <row r="12439">
          <cell r="O12439" t="str">
            <v>-</v>
          </cell>
        </row>
        <row r="12440">
          <cell r="O12440">
            <v>38519</v>
          </cell>
        </row>
        <row r="12441">
          <cell r="O12441" t="str">
            <v>-</v>
          </cell>
        </row>
        <row r="12442">
          <cell r="O12442">
            <v>38519</v>
          </cell>
        </row>
        <row r="12443">
          <cell r="O12443" t="str">
            <v>-</v>
          </cell>
        </row>
        <row r="12444">
          <cell r="O12444">
            <v>38519</v>
          </cell>
        </row>
        <row r="12445">
          <cell r="O12445" t="str">
            <v>-</v>
          </cell>
        </row>
        <row r="12446">
          <cell r="O12446">
            <v>38519</v>
          </cell>
        </row>
        <row r="12447">
          <cell r="O12447" t="str">
            <v>-</v>
          </cell>
        </row>
        <row r="12448">
          <cell r="O12448">
            <v>38519</v>
          </cell>
        </row>
        <row r="12449">
          <cell r="O12449" t="str">
            <v>-</v>
          </cell>
        </row>
        <row r="12450">
          <cell r="O12450">
            <v>38519</v>
          </cell>
        </row>
        <row r="12451">
          <cell r="O12451" t="str">
            <v>-</v>
          </cell>
        </row>
        <row r="12452">
          <cell r="O12452">
            <v>38519</v>
          </cell>
        </row>
        <row r="12453">
          <cell r="O12453" t="str">
            <v>-</v>
          </cell>
        </row>
        <row r="12454">
          <cell r="O12454">
            <v>38519</v>
          </cell>
        </row>
        <row r="12455">
          <cell r="O12455" t="str">
            <v>-</v>
          </cell>
        </row>
        <row r="12456">
          <cell r="O12456">
            <v>38519</v>
          </cell>
        </row>
        <row r="12457">
          <cell r="O12457" t="str">
            <v>-</v>
          </cell>
        </row>
        <row r="12458">
          <cell r="O12458">
            <v>38519</v>
          </cell>
        </row>
        <row r="12459">
          <cell r="O12459" t="str">
            <v>-</v>
          </cell>
        </row>
        <row r="12460">
          <cell r="O12460">
            <v>38519</v>
          </cell>
        </row>
        <row r="12461">
          <cell r="O12461" t="str">
            <v>-</v>
          </cell>
        </row>
        <row r="12462">
          <cell r="O12462">
            <v>38519</v>
          </cell>
        </row>
        <row r="12463">
          <cell r="O12463" t="str">
            <v>-</v>
          </cell>
        </row>
        <row r="12464">
          <cell r="O12464">
            <v>38519</v>
          </cell>
        </row>
        <row r="12465">
          <cell r="O12465" t="str">
            <v>-</v>
          </cell>
        </row>
        <row r="12466">
          <cell r="O12466" t="str">
            <v>T A131</v>
          </cell>
        </row>
        <row r="12467">
          <cell r="O12467">
            <v>38519</v>
          </cell>
        </row>
        <row r="12468">
          <cell r="O12468" t="str">
            <v>-</v>
          </cell>
        </row>
        <row r="12469">
          <cell r="O12469">
            <v>38519</v>
          </cell>
        </row>
        <row r="12470">
          <cell r="O12470" t="str">
            <v>-</v>
          </cell>
        </row>
        <row r="12471">
          <cell r="O12471">
            <v>38519</v>
          </cell>
        </row>
        <row r="12472">
          <cell r="O12472" t="str">
            <v>-</v>
          </cell>
        </row>
        <row r="12473">
          <cell r="O12473">
            <v>38519</v>
          </cell>
        </row>
        <row r="12474">
          <cell r="O12474" t="str">
            <v>-</v>
          </cell>
        </row>
        <row r="12475">
          <cell r="O12475">
            <v>38519</v>
          </cell>
        </row>
        <row r="12476">
          <cell r="O12476" t="str">
            <v>-</v>
          </cell>
        </row>
        <row r="12477">
          <cell r="O12477">
            <v>38519</v>
          </cell>
        </row>
        <row r="12478">
          <cell r="O12478" t="str">
            <v>-</v>
          </cell>
        </row>
        <row r="12479">
          <cell r="O12479">
            <v>38519</v>
          </cell>
        </row>
        <row r="12480">
          <cell r="O12480" t="str">
            <v>-</v>
          </cell>
        </row>
        <row r="12481">
          <cell r="O12481">
            <v>38519</v>
          </cell>
        </row>
        <row r="12482">
          <cell r="O12482" t="str">
            <v>-</v>
          </cell>
        </row>
        <row r="12483">
          <cell r="O12483">
            <v>38519</v>
          </cell>
        </row>
        <row r="12484">
          <cell r="O12484" t="str">
            <v>-</v>
          </cell>
        </row>
        <row r="12485">
          <cell r="O12485">
            <v>38519</v>
          </cell>
        </row>
        <row r="12486">
          <cell r="O12486" t="str">
            <v>-</v>
          </cell>
        </row>
        <row r="12487">
          <cell r="O12487">
            <v>38519</v>
          </cell>
        </row>
        <row r="12488">
          <cell r="O12488" t="str">
            <v>-</v>
          </cell>
        </row>
        <row r="12489">
          <cell r="O12489">
            <v>38525</v>
          </cell>
        </row>
        <row r="12490">
          <cell r="O12490" t="str">
            <v>-</v>
          </cell>
        </row>
        <row r="12491">
          <cell r="O12491">
            <v>38525</v>
          </cell>
        </row>
        <row r="12492">
          <cell r="O12492" t="str">
            <v>-</v>
          </cell>
        </row>
        <row r="12493">
          <cell r="O12493">
            <v>38525</v>
          </cell>
        </row>
        <row r="12494">
          <cell r="O12494" t="str">
            <v>-</v>
          </cell>
        </row>
        <row r="12495">
          <cell r="O12495">
            <v>38525</v>
          </cell>
        </row>
        <row r="12496">
          <cell r="O12496" t="str">
            <v>-</v>
          </cell>
        </row>
        <row r="12497">
          <cell r="O12497">
            <v>38525</v>
          </cell>
        </row>
        <row r="12498">
          <cell r="O12498" t="str">
            <v>-</v>
          </cell>
        </row>
        <row r="12499">
          <cell r="O12499">
            <v>38525</v>
          </cell>
        </row>
        <row r="12500">
          <cell r="O12500" t="str">
            <v>-</v>
          </cell>
        </row>
        <row r="12501">
          <cell r="O12501">
            <v>38525</v>
          </cell>
        </row>
        <row r="12502">
          <cell r="O12502" t="str">
            <v>-</v>
          </cell>
        </row>
        <row r="12503">
          <cell r="O12503">
            <v>38525</v>
          </cell>
        </row>
        <row r="12504">
          <cell r="O12504" t="str">
            <v>-</v>
          </cell>
        </row>
        <row r="12505">
          <cell r="O12505">
            <v>38525</v>
          </cell>
        </row>
        <row r="12506">
          <cell r="O12506" t="str">
            <v>-</v>
          </cell>
        </row>
        <row r="12507">
          <cell r="O12507">
            <v>38525</v>
          </cell>
        </row>
        <row r="12508">
          <cell r="O12508" t="str">
            <v>-</v>
          </cell>
        </row>
        <row r="12509">
          <cell r="O12509">
            <v>38525</v>
          </cell>
        </row>
        <row r="12510">
          <cell r="O12510" t="str">
            <v>-</v>
          </cell>
        </row>
        <row r="12511">
          <cell r="O12511">
            <v>38525</v>
          </cell>
        </row>
        <row r="12512">
          <cell r="O12512" t="str">
            <v>-</v>
          </cell>
        </row>
        <row r="12513">
          <cell r="O12513">
            <v>38525</v>
          </cell>
        </row>
        <row r="12514">
          <cell r="O12514" t="str">
            <v>-</v>
          </cell>
        </row>
        <row r="12515">
          <cell r="O12515">
            <v>38525</v>
          </cell>
        </row>
        <row r="12516">
          <cell r="O12516" t="str">
            <v>-</v>
          </cell>
        </row>
        <row r="12517">
          <cell r="O12517">
            <v>38525</v>
          </cell>
        </row>
        <row r="12518">
          <cell r="O12518" t="str">
            <v>-</v>
          </cell>
        </row>
        <row r="12519">
          <cell r="O12519" t="str">
            <v>T A131</v>
          </cell>
        </row>
        <row r="12520">
          <cell r="O12520">
            <v>38525</v>
          </cell>
        </row>
        <row r="12521">
          <cell r="O12521" t="str">
            <v>-</v>
          </cell>
        </row>
        <row r="12522">
          <cell r="O12522">
            <v>38525</v>
          </cell>
        </row>
        <row r="12523">
          <cell r="O12523" t="str">
            <v>-</v>
          </cell>
        </row>
        <row r="12524">
          <cell r="O12524">
            <v>38525</v>
          </cell>
        </row>
        <row r="12525">
          <cell r="O12525" t="str">
            <v>-</v>
          </cell>
        </row>
        <row r="12526">
          <cell r="O12526">
            <v>38525</v>
          </cell>
        </row>
        <row r="12527">
          <cell r="O12527" t="str">
            <v>-</v>
          </cell>
        </row>
        <row r="12528">
          <cell r="O12528">
            <v>38525</v>
          </cell>
        </row>
        <row r="12529">
          <cell r="O12529" t="str">
            <v>-</v>
          </cell>
        </row>
        <row r="12530">
          <cell r="O12530">
            <v>38529</v>
          </cell>
        </row>
        <row r="12531">
          <cell r="O12531" t="str">
            <v>-</v>
          </cell>
        </row>
        <row r="12532">
          <cell r="O12532">
            <v>38529</v>
          </cell>
        </row>
        <row r="12533">
          <cell r="O12533" t="str">
            <v>-</v>
          </cell>
        </row>
        <row r="12534">
          <cell r="O12534">
            <v>38529</v>
          </cell>
        </row>
        <row r="12535">
          <cell r="O12535" t="str">
            <v>-</v>
          </cell>
        </row>
        <row r="12536">
          <cell r="O12536">
            <v>38529</v>
          </cell>
        </row>
        <row r="12537">
          <cell r="O12537" t="str">
            <v>-</v>
          </cell>
        </row>
        <row r="12538">
          <cell r="O12538">
            <v>38529</v>
          </cell>
        </row>
        <row r="12539">
          <cell r="O12539" t="str">
            <v>-</v>
          </cell>
        </row>
        <row r="12540">
          <cell r="O12540">
            <v>38529</v>
          </cell>
        </row>
        <row r="12541">
          <cell r="O12541" t="str">
            <v>-</v>
          </cell>
        </row>
        <row r="12542">
          <cell r="O12542">
            <v>38529</v>
          </cell>
        </row>
        <row r="12543">
          <cell r="O12543" t="str">
            <v>-</v>
          </cell>
        </row>
        <row r="12544">
          <cell r="O12544">
            <v>38529</v>
          </cell>
        </row>
        <row r="12545">
          <cell r="O12545" t="str">
            <v>-</v>
          </cell>
        </row>
        <row r="12546">
          <cell r="O12546">
            <v>38529</v>
          </cell>
        </row>
        <row r="12547">
          <cell r="O12547" t="str">
            <v>-</v>
          </cell>
        </row>
        <row r="12548">
          <cell r="O12548">
            <v>38529</v>
          </cell>
        </row>
        <row r="12549">
          <cell r="O12549" t="str">
            <v>-</v>
          </cell>
        </row>
        <row r="12550">
          <cell r="O12550">
            <v>38529</v>
          </cell>
        </row>
        <row r="12551">
          <cell r="O12551" t="str">
            <v>-</v>
          </cell>
        </row>
        <row r="12552">
          <cell r="O12552">
            <v>38529</v>
          </cell>
        </row>
        <row r="12553">
          <cell r="O12553" t="str">
            <v>-</v>
          </cell>
        </row>
        <row r="12554">
          <cell r="O12554">
            <v>38529</v>
          </cell>
        </row>
        <row r="12555">
          <cell r="O12555" t="str">
            <v>-</v>
          </cell>
        </row>
        <row r="12556">
          <cell r="O12556">
            <v>38529</v>
          </cell>
        </row>
        <row r="12557">
          <cell r="O12557" t="str">
            <v>-</v>
          </cell>
        </row>
        <row r="12558">
          <cell r="O12558">
            <v>38529</v>
          </cell>
        </row>
        <row r="12559">
          <cell r="O12559" t="str">
            <v>-</v>
          </cell>
        </row>
        <row r="12560">
          <cell r="O12560">
            <v>38529</v>
          </cell>
        </row>
        <row r="12561">
          <cell r="O12561" t="str">
            <v>-</v>
          </cell>
        </row>
        <row r="12562">
          <cell r="O12562">
            <v>38529</v>
          </cell>
        </row>
        <row r="12563">
          <cell r="O12563" t="str">
            <v>-</v>
          </cell>
        </row>
        <row r="12564">
          <cell r="O12564">
            <v>38529</v>
          </cell>
        </row>
        <row r="12565">
          <cell r="O12565" t="str">
            <v>-</v>
          </cell>
        </row>
        <row r="12566">
          <cell r="O12566">
            <v>38529</v>
          </cell>
        </row>
        <row r="12567">
          <cell r="O12567" t="str">
            <v>-</v>
          </cell>
        </row>
        <row r="12568">
          <cell r="O12568">
            <v>38529</v>
          </cell>
        </row>
        <row r="12569">
          <cell r="O12569" t="str">
            <v>-</v>
          </cell>
        </row>
        <row r="12570">
          <cell r="O12570">
            <v>38529</v>
          </cell>
        </row>
        <row r="12571">
          <cell r="O12571" t="str">
            <v>-</v>
          </cell>
        </row>
        <row r="12572">
          <cell r="O12572" t="str">
            <v>T A131</v>
          </cell>
        </row>
        <row r="12573">
          <cell r="O12573">
            <v>38529</v>
          </cell>
        </row>
        <row r="12574">
          <cell r="O12574" t="str">
            <v>-</v>
          </cell>
        </row>
        <row r="12575">
          <cell r="O12575">
            <v>38529</v>
          </cell>
        </row>
        <row r="12576">
          <cell r="O12576" t="str">
            <v>-</v>
          </cell>
        </row>
        <row r="12577">
          <cell r="O12577">
            <v>38529</v>
          </cell>
        </row>
        <row r="12578">
          <cell r="O12578" t="str">
            <v>-</v>
          </cell>
        </row>
        <row r="12579">
          <cell r="O12579">
            <v>38529</v>
          </cell>
        </row>
        <row r="12580">
          <cell r="O12580" t="str">
            <v>-</v>
          </cell>
        </row>
        <row r="12581">
          <cell r="O12581">
            <v>38529</v>
          </cell>
        </row>
        <row r="12582">
          <cell r="O12582" t="str">
            <v>-</v>
          </cell>
        </row>
        <row r="12583">
          <cell r="O12583">
            <v>38529</v>
          </cell>
        </row>
        <row r="12584">
          <cell r="O12584" t="str">
            <v>-</v>
          </cell>
        </row>
        <row r="12585">
          <cell r="O12585">
            <v>38529</v>
          </cell>
        </row>
        <row r="12586">
          <cell r="O12586" t="str">
            <v>-</v>
          </cell>
        </row>
        <row r="12587">
          <cell r="O12587">
            <v>38529</v>
          </cell>
        </row>
        <row r="12588">
          <cell r="O12588" t="str">
            <v>-</v>
          </cell>
        </row>
        <row r="12589">
          <cell r="O12589">
            <v>38529</v>
          </cell>
        </row>
        <row r="12590">
          <cell r="O12590" t="str">
            <v>-</v>
          </cell>
        </row>
        <row r="12591">
          <cell r="O12591">
            <v>38529</v>
          </cell>
        </row>
        <row r="12592">
          <cell r="O12592" t="str">
            <v>-</v>
          </cell>
        </row>
        <row r="12593">
          <cell r="O12593">
            <v>38529</v>
          </cell>
        </row>
        <row r="12594">
          <cell r="O12594" t="str">
            <v>-</v>
          </cell>
        </row>
        <row r="12595">
          <cell r="O12595">
            <v>38536</v>
          </cell>
        </row>
        <row r="12596">
          <cell r="O12596" t="str">
            <v>-</v>
          </cell>
        </row>
        <row r="12597">
          <cell r="O12597">
            <v>38536</v>
          </cell>
        </row>
        <row r="12598">
          <cell r="O12598" t="str">
            <v>-</v>
          </cell>
        </row>
        <row r="12599">
          <cell r="O12599">
            <v>38536</v>
          </cell>
        </row>
        <row r="12600">
          <cell r="O12600" t="str">
            <v>-</v>
          </cell>
        </row>
        <row r="12601">
          <cell r="O12601">
            <v>38536</v>
          </cell>
        </row>
        <row r="12602">
          <cell r="O12602" t="str">
            <v>-</v>
          </cell>
        </row>
        <row r="12603">
          <cell r="O12603">
            <v>38536</v>
          </cell>
        </row>
        <row r="12604">
          <cell r="O12604" t="str">
            <v>-</v>
          </cell>
        </row>
        <row r="12605">
          <cell r="O12605">
            <v>38536</v>
          </cell>
        </row>
        <row r="12606">
          <cell r="O12606" t="str">
            <v>-</v>
          </cell>
        </row>
        <row r="12607">
          <cell r="O12607">
            <v>38539</v>
          </cell>
        </row>
        <row r="12608">
          <cell r="O12608" t="str">
            <v>-</v>
          </cell>
        </row>
        <row r="12609">
          <cell r="O12609">
            <v>38539</v>
          </cell>
        </row>
        <row r="12610">
          <cell r="O12610" t="str">
            <v>-</v>
          </cell>
        </row>
        <row r="12611">
          <cell r="O12611">
            <v>38539</v>
          </cell>
        </row>
        <row r="12612">
          <cell r="O12612" t="str">
            <v>-</v>
          </cell>
        </row>
        <row r="12613">
          <cell r="O12613">
            <v>38539</v>
          </cell>
        </row>
        <row r="12614">
          <cell r="O12614" t="str">
            <v>-</v>
          </cell>
        </row>
        <row r="12615">
          <cell r="O12615">
            <v>38539</v>
          </cell>
        </row>
        <row r="12616">
          <cell r="O12616" t="str">
            <v>-</v>
          </cell>
        </row>
        <row r="12617">
          <cell r="O12617">
            <v>38539</v>
          </cell>
        </row>
        <row r="12618">
          <cell r="O12618" t="str">
            <v>-</v>
          </cell>
        </row>
        <row r="12619">
          <cell r="O12619">
            <v>38539</v>
          </cell>
        </row>
        <row r="12620">
          <cell r="O12620" t="str">
            <v>-</v>
          </cell>
        </row>
        <row r="12621">
          <cell r="O12621">
            <v>38539</v>
          </cell>
        </row>
        <row r="12622">
          <cell r="O12622" t="str">
            <v>-</v>
          </cell>
        </row>
        <row r="12623">
          <cell r="O12623">
            <v>38539</v>
          </cell>
        </row>
        <row r="12624">
          <cell r="O12624" t="str">
            <v>-</v>
          </cell>
        </row>
        <row r="12625">
          <cell r="O12625" t="str">
            <v>T A131</v>
          </cell>
        </row>
        <row r="12626">
          <cell r="O12626">
            <v>38539</v>
          </cell>
        </row>
        <row r="12627">
          <cell r="O12627" t="str">
            <v>-</v>
          </cell>
        </row>
        <row r="12628">
          <cell r="O12628">
            <v>38539</v>
          </cell>
        </row>
        <row r="12629">
          <cell r="O12629" t="str">
            <v>-</v>
          </cell>
        </row>
        <row r="12630">
          <cell r="O12630">
            <v>38539</v>
          </cell>
        </row>
        <row r="12631">
          <cell r="O12631" t="str">
            <v>-</v>
          </cell>
        </row>
        <row r="12632">
          <cell r="O12632">
            <v>38539</v>
          </cell>
        </row>
        <row r="12633">
          <cell r="O12633" t="str">
            <v>-</v>
          </cell>
        </row>
        <row r="12634">
          <cell r="O12634">
            <v>38539</v>
          </cell>
        </row>
        <row r="12635">
          <cell r="O12635" t="str">
            <v>-</v>
          </cell>
        </row>
        <row r="12636">
          <cell r="O12636">
            <v>38539</v>
          </cell>
        </row>
        <row r="12637">
          <cell r="O12637" t="str">
            <v>-</v>
          </cell>
        </row>
        <row r="12638">
          <cell r="O12638">
            <v>38539</v>
          </cell>
        </row>
        <row r="12639">
          <cell r="O12639" t="str">
            <v>-</v>
          </cell>
        </row>
        <row r="12640">
          <cell r="O12640">
            <v>38539</v>
          </cell>
        </row>
        <row r="12641">
          <cell r="O12641" t="str">
            <v>-</v>
          </cell>
        </row>
        <row r="12642">
          <cell r="O12642">
            <v>38539</v>
          </cell>
        </row>
        <row r="12643">
          <cell r="O12643" t="str">
            <v>-</v>
          </cell>
        </row>
        <row r="12644">
          <cell r="O12644">
            <v>38539</v>
          </cell>
        </row>
        <row r="12645">
          <cell r="O12645" t="str">
            <v>-</v>
          </cell>
        </row>
        <row r="12646">
          <cell r="O12646">
            <v>38539</v>
          </cell>
        </row>
        <row r="12647">
          <cell r="O12647" t="str">
            <v>-</v>
          </cell>
        </row>
        <row r="12648">
          <cell r="O12648">
            <v>38539</v>
          </cell>
        </row>
        <row r="12649">
          <cell r="O12649" t="str">
            <v>-</v>
          </cell>
        </row>
        <row r="12650">
          <cell r="O12650">
            <v>38539</v>
          </cell>
        </row>
        <row r="12651">
          <cell r="O12651" t="str">
            <v>-</v>
          </cell>
        </row>
        <row r="12652">
          <cell r="O12652">
            <v>38539</v>
          </cell>
        </row>
        <row r="12653">
          <cell r="O12653" t="str">
            <v>-</v>
          </cell>
        </row>
        <row r="12654">
          <cell r="O12654">
            <v>38539</v>
          </cell>
        </row>
        <row r="12655">
          <cell r="O12655" t="str">
            <v>-</v>
          </cell>
        </row>
        <row r="12656">
          <cell r="O12656">
            <v>38539</v>
          </cell>
        </row>
        <row r="12657">
          <cell r="O12657" t="str">
            <v>-</v>
          </cell>
        </row>
        <row r="12658">
          <cell r="O12658">
            <v>38539</v>
          </cell>
        </row>
        <row r="12659">
          <cell r="O12659" t="str">
            <v>-</v>
          </cell>
        </row>
        <row r="12660">
          <cell r="O12660">
            <v>38539</v>
          </cell>
        </row>
        <row r="12661">
          <cell r="O12661" t="str">
            <v>-</v>
          </cell>
        </row>
        <row r="12662">
          <cell r="O12662">
            <v>38539</v>
          </cell>
        </row>
        <row r="12663">
          <cell r="O12663" t="str">
            <v>-</v>
          </cell>
        </row>
        <row r="12664">
          <cell r="O12664">
            <v>38539</v>
          </cell>
        </row>
        <row r="12665">
          <cell r="O12665" t="str">
            <v>-</v>
          </cell>
        </row>
        <row r="12666">
          <cell r="O12666">
            <v>38539</v>
          </cell>
        </row>
        <row r="12667">
          <cell r="O12667" t="str">
            <v>-</v>
          </cell>
        </row>
        <row r="12668">
          <cell r="O12668">
            <v>38539</v>
          </cell>
        </row>
        <row r="12669">
          <cell r="O12669" t="str">
            <v>-</v>
          </cell>
        </row>
        <row r="12670">
          <cell r="O12670">
            <v>38539</v>
          </cell>
        </row>
        <row r="12671">
          <cell r="O12671" t="str">
            <v>-</v>
          </cell>
        </row>
        <row r="12672">
          <cell r="O12672">
            <v>38539</v>
          </cell>
        </row>
        <row r="12673">
          <cell r="O12673" t="str">
            <v>-</v>
          </cell>
        </row>
        <row r="12674">
          <cell r="O12674">
            <v>38539</v>
          </cell>
        </row>
        <row r="12675">
          <cell r="O12675" t="str">
            <v>-</v>
          </cell>
        </row>
        <row r="12676">
          <cell r="O12676">
            <v>38539</v>
          </cell>
        </row>
        <row r="12677">
          <cell r="O12677" t="str">
            <v>-</v>
          </cell>
        </row>
        <row r="12678">
          <cell r="O12678" t="str">
            <v>T A131</v>
          </cell>
        </row>
        <row r="12679">
          <cell r="O12679">
            <v>38539</v>
          </cell>
        </row>
        <row r="12680">
          <cell r="O12680" t="str">
            <v>-</v>
          </cell>
        </row>
        <row r="12681">
          <cell r="O12681">
            <v>38557</v>
          </cell>
        </row>
        <row r="12682">
          <cell r="O12682" t="str">
            <v>-</v>
          </cell>
        </row>
        <row r="12683">
          <cell r="O12683">
            <v>38557</v>
          </cell>
        </row>
        <row r="12684">
          <cell r="O12684" t="str">
            <v>-</v>
          </cell>
        </row>
        <row r="12685">
          <cell r="O12685">
            <v>38545</v>
          </cell>
        </row>
        <row r="12686">
          <cell r="O12686" t="str">
            <v>-</v>
          </cell>
        </row>
        <row r="12687">
          <cell r="O12687">
            <v>38545</v>
          </cell>
        </row>
        <row r="12688">
          <cell r="O12688" t="str">
            <v>-</v>
          </cell>
        </row>
        <row r="12689">
          <cell r="O12689">
            <v>38545</v>
          </cell>
        </row>
        <row r="12690">
          <cell r="O12690" t="str">
            <v>-</v>
          </cell>
        </row>
        <row r="12691">
          <cell r="O12691">
            <v>38545</v>
          </cell>
        </row>
        <row r="12692">
          <cell r="O12692" t="str">
            <v>-</v>
          </cell>
        </row>
        <row r="12693">
          <cell r="O12693">
            <v>38545</v>
          </cell>
        </row>
        <row r="12694">
          <cell r="O12694" t="str">
            <v>-</v>
          </cell>
        </row>
        <row r="12695">
          <cell r="O12695">
            <v>38545</v>
          </cell>
        </row>
        <row r="12696">
          <cell r="O12696" t="str">
            <v>-</v>
          </cell>
        </row>
        <row r="12697">
          <cell r="O12697">
            <v>38545</v>
          </cell>
        </row>
        <row r="12698">
          <cell r="O12698" t="str">
            <v>-</v>
          </cell>
        </row>
        <row r="12699">
          <cell r="O12699">
            <v>38545</v>
          </cell>
        </row>
        <row r="12700">
          <cell r="O12700" t="str">
            <v>-</v>
          </cell>
        </row>
        <row r="12701">
          <cell r="O12701">
            <v>38545</v>
          </cell>
        </row>
        <row r="12702">
          <cell r="O12702" t="str">
            <v>-</v>
          </cell>
        </row>
        <row r="12703">
          <cell r="O12703">
            <v>38545</v>
          </cell>
        </row>
        <row r="12704">
          <cell r="O12704" t="str">
            <v>-</v>
          </cell>
        </row>
        <row r="12705">
          <cell r="O12705">
            <v>38545</v>
          </cell>
        </row>
        <row r="12706">
          <cell r="O12706" t="str">
            <v>-</v>
          </cell>
        </row>
        <row r="12707">
          <cell r="O12707">
            <v>38545</v>
          </cell>
        </row>
        <row r="12708">
          <cell r="O12708" t="str">
            <v>-</v>
          </cell>
        </row>
        <row r="12709">
          <cell r="O12709">
            <v>38545</v>
          </cell>
        </row>
        <row r="12710">
          <cell r="O12710" t="str">
            <v>-</v>
          </cell>
        </row>
        <row r="12711">
          <cell r="O12711">
            <v>38545</v>
          </cell>
        </row>
        <row r="12712">
          <cell r="O12712" t="str">
            <v>-</v>
          </cell>
        </row>
        <row r="12713">
          <cell r="O12713">
            <v>38545</v>
          </cell>
        </row>
        <row r="12714">
          <cell r="O12714" t="str">
            <v>-</v>
          </cell>
        </row>
        <row r="12715">
          <cell r="O12715">
            <v>38545</v>
          </cell>
        </row>
        <row r="12716">
          <cell r="O12716" t="str">
            <v>-</v>
          </cell>
        </row>
        <row r="12717">
          <cell r="O12717">
            <v>38545</v>
          </cell>
        </row>
        <row r="12718">
          <cell r="O12718" t="str">
            <v>-</v>
          </cell>
        </row>
        <row r="12719">
          <cell r="O12719">
            <v>38545</v>
          </cell>
        </row>
        <row r="12720">
          <cell r="O12720" t="str">
            <v>-</v>
          </cell>
        </row>
        <row r="12721">
          <cell r="O12721">
            <v>38545</v>
          </cell>
        </row>
        <row r="12722">
          <cell r="O12722" t="str">
            <v>-</v>
          </cell>
        </row>
        <row r="12723">
          <cell r="O12723">
            <v>38545</v>
          </cell>
        </row>
        <row r="12724">
          <cell r="O12724" t="str">
            <v>-</v>
          </cell>
        </row>
        <row r="12725">
          <cell r="O12725">
            <v>38545</v>
          </cell>
        </row>
        <row r="12726">
          <cell r="O12726" t="str">
            <v>-</v>
          </cell>
        </row>
        <row r="12727">
          <cell r="O12727">
            <v>38545</v>
          </cell>
        </row>
        <row r="12728">
          <cell r="O12728" t="str">
            <v>-</v>
          </cell>
        </row>
        <row r="12729">
          <cell r="O12729">
            <v>38545</v>
          </cell>
        </row>
        <row r="12730">
          <cell r="O12730" t="str">
            <v>-</v>
          </cell>
        </row>
        <row r="12731">
          <cell r="O12731" t="str">
            <v>T A131</v>
          </cell>
        </row>
        <row r="12732">
          <cell r="O12732">
            <v>38545</v>
          </cell>
        </row>
        <row r="12733">
          <cell r="O12733" t="str">
            <v>-</v>
          </cell>
        </row>
        <row r="12734">
          <cell r="O12734">
            <v>38545</v>
          </cell>
        </row>
        <row r="12735">
          <cell r="O12735" t="str">
            <v>-</v>
          </cell>
        </row>
        <row r="12736">
          <cell r="O12736">
            <v>38545</v>
          </cell>
        </row>
        <row r="12737">
          <cell r="O12737" t="str">
            <v>-</v>
          </cell>
        </row>
        <row r="12738">
          <cell r="O12738">
            <v>38545</v>
          </cell>
        </row>
        <row r="12739">
          <cell r="O12739" t="str">
            <v>-</v>
          </cell>
        </row>
        <row r="12740">
          <cell r="O12740">
            <v>38545</v>
          </cell>
        </row>
        <row r="12741">
          <cell r="O12741" t="str">
            <v>-</v>
          </cell>
        </row>
        <row r="12742">
          <cell r="O12742">
            <v>38564</v>
          </cell>
        </row>
        <row r="12743">
          <cell r="O12743" t="str">
            <v>-</v>
          </cell>
        </row>
        <row r="12744">
          <cell r="O12744">
            <v>38564</v>
          </cell>
        </row>
        <row r="12745">
          <cell r="O12745" t="str">
            <v>-</v>
          </cell>
        </row>
        <row r="12746">
          <cell r="O12746">
            <v>38564</v>
          </cell>
        </row>
        <row r="12747">
          <cell r="O12747" t="str">
            <v>-</v>
          </cell>
        </row>
        <row r="12748">
          <cell r="O12748">
            <v>38564</v>
          </cell>
        </row>
        <row r="12749">
          <cell r="O12749" t="str">
            <v>-</v>
          </cell>
        </row>
        <row r="12750">
          <cell r="O12750">
            <v>38564</v>
          </cell>
        </row>
        <row r="12751">
          <cell r="O12751" t="str">
            <v>-</v>
          </cell>
        </row>
        <row r="12752">
          <cell r="O12752">
            <v>38564</v>
          </cell>
        </row>
        <row r="12753">
          <cell r="O12753" t="str">
            <v>-</v>
          </cell>
        </row>
        <row r="12754">
          <cell r="O12754">
            <v>38564</v>
          </cell>
        </row>
        <row r="12755">
          <cell r="O12755" t="str">
            <v>-</v>
          </cell>
        </row>
        <row r="12756">
          <cell r="O12756">
            <v>38564</v>
          </cell>
        </row>
        <row r="12757">
          <cell r="O12757" t="str">
            <v>-</v>
          </cell>
        </row>
        <row r="12758">
          <cell r="O12758">
            <v>38564</v>
          </cell>
        </row>
        <row r="12759">
          <cell r="O12759" t="str">
            <v>-</v>
          </cell>
        </row>
        <row r="12760">
          <cell r="O12760">
            <v>38564</v>
          </cell>
        </row>
        <row r="12761">
          <cell r="O12761" t="str">
            <v>-</v>
          </cell>
        </row>
        <row r="12762">
          <cell r="O12762">
            <v>38571</v>
          </cell>
        </row>
        <row r="12763">
          <cell r="O12763" t="str">
            <v>-</v>
          </cell>
        </row>
        <row r="12764">
          <cell r="O12764">
            <v>38571</v>
          </cell>
        </row>
        <row r="12765">
          <cell r="O12765" t="str">
            <v>-</v>
          </cell>
        </row>
        <row r="12766">
          <cell r="O12766">
            <v>38571</v>
          </cell>
        </row>
        <row r="12767">
          <cell r="O12767" t="str">
            <v>-</v>
          </cell>
        </row>
        <row r="12768">
          <cell r="O12768">
            <v>38571</v>
          </cell>
        </row>
        <row r="12769">
          <cell r="O12769" t="str">
            <v>-</v>
          </cell>
        </row>
        <row r="12770">
          <cell r="O12770">
            <v>38571</v>
          </cell>
        </row>
        <row r="12771">
          <cell r="O12771" t="str">
            <v>-</v>
          </cell>
        </row>
        <row r="12772">
          <cell r="O12772">
            <v>38571</v>
          </cell>
        </row>
        <row r="12773">
          <cell r="O12773" t="str">
            <v>-</v>
          </cell>
        </row>
        <row r="12774">
          <cell r="O12774">
            <v>38571</v>
          </cell>
        </row>
        <row r="12775">
          <cell r="O12775" t="str">
            <v>-</v>
          </cell>
        </row>
        <row r="12776">
          <cell r="O12776">
            <v>38571</v>
          </cell>
        </row>
        <row r="12777">
          <cell r="O12777" t="str">
            <v>-</v>
          </cell>
        </row>
        <row r="12778">
          <cell r="O12778">
            <v>38571</v>
          </cell>
        </row>
        <row r="12779">
          <cell r="O12779" t="str">
            <v>-</v>
          </cell>
        </row>
        <row r="12780">
          <cell r="O12780">
            <v>38571</v>
          </cell>
        </row>
        <row r="12781">
          <cell r="O12781" t="str">
            <v>-</v>
          </cell>
        </row>
        <row r="12782">
          <cell r="O12782">
            <v>38571</v>
          </cell>
        </row>
        <row r="12783">
          <cell r="O12783" t="str">
            <v>-</v>
          </cell>
        </row>
        <row r="12784">
          <cell r="O12784" t="str">
            <v>T A131</v>
          </cell>
        </row>
        <row r="12785">
          <cell r="O12785">
            <v>38571</v>
          </cell>
        </row>
        <row r="12786">
          <cell r="O12786" t="str">
            <v>-</v>
          </cell>
        </row>
        <row r="12787">
          <cell r="O12787">
            <v>38571</v>
          </cell>
        </row>
        <row r="12788">
          <cell r="O12788" t="str">
            <v>-</v>
          </cell>
        </row>
        <row r="12789">
          <cell r="O12789">
            <v>38571</v>
          </cell>
        </row>
        <row r="12790">
          <cell r="O12790" t="str">
            <v>-</v>
          </cell>
        </row>
        <row r="12791">
          <cell r="O12791">
            <v>38571</v>
          </cell>
        </row>
        <row r="12792">
          <cell r="O12792" t="str">
            <v>-</v>
          </cell>
        </row>
        <row r="12793">
          <cell r="O12793">
            <v>38571</v>
          </cell>
        </row>
        <row r="12794">
          <cell r="O12794" t="str">
            <v>-</v>
          </cell>
        </row>
        <row r="12795">
          <cell r="O12795">
            <v>38571</v>
          </cell>
        </row>
        <row r="12796">
          <cell r="O12796" t="str">
            <v>-</v>
          </cell>
        </row>
        <row r="12797">
          <cell r="O12797">
            <v>38571</v>
          </cell>
        </row>
        <row r="12798">
          <cell r="O12798" t="str">
            <v>-</v>
          </cell>
        </row>
        <row r="12799">
          <cell r="O12799">
            <v>38571</v>
          </cell>
        </row>
        <row r="12800">
          <cell r="O12800" t="str">
            <v>-</v>
          </cell>
        </row>
        <row r="12801">
          <cell r="O12801">
            <v>38571</v>
          </cell>
        </row>
        <row r="12802">
          <cell r="O12802" t="str">
            <v>-</v>
          </cell>
        </row>
        <row r="12803">
          <cell r="O12803">
            <v>38571</v>
          </cell>
        </row>
        <row r="12804">
          <cell r="O12804" t="str">
            <v>-</v>
          </cell>
        </row>
        <row r="12805">
          <cell r="O12805">
            <v>38571</v>
          </cell>
        </row>
        <row r="12806">
          <cell r="O12806" t="str">
            <v>-</v>
          </cell>
        </row>
        <row r="12807">
          <cell r="O12807">
            <v>38578</v>
          </cell>
        </row>
        <row r="12808">
          <cell r="O12808" t="str">
            <v>-</v>
          </cell>
        </row>
        <row r="12809">
          <cell r="O12809">
            <v>38578</v>
          </cell>
        </row>
        <row r="12810">
          <cell r="O12810" t="str">
            <v>-</v>
          </cell>
        </row>
        <row r="12811">
          <cell r="O12811">
            <v>38578</v>
          </cell>
        </row>
        <row r="12812">
          <cell r="O12812" t="str">
            <v>-</v>
          </cell>
        </row>
        <row r="12813">
          <cell r="O12813">
            <v>38578</v>
          </cell>
        </row>
        <row r="12814">
          <cell r="O12814" t="str">
            <v>-</v>
          </cell>
        </row>
        <row r="12815">
          <cell r="O12815">
            <v>38578</v>
          </cell>
        </row>
        <row r="12816">
          <cell r="O12816" t="str">
            <v>-</v>
          </cell>
        </row>
        <row r="12817">
          <cell r="O12817">
            <v>38578</v>
          </cell>
        </row>
        <row r="12818">
          <cell r="O12818" t="str">
            <v>-</v>
          </cell>
        </row>
        <row r="12819">
          <cell r="O12819">
            <v>38578</v>
          </cell>
        </row>
        <row r="12820">
          <cell r="O12820" t="str">
            <v>-</v>
          </cell>
        </row>
        <row r="12821">
          <cell r="O12821">
            <v>38578</v>
          </cell>
        </row>
        <row r="12822">
          <cell r="O12822" t="str">
            <v>-</v>
          </cell>
        </row>
        <row r="12823">
          <cell r="O12823">
            <v>38578</v>
          </cell>
        </row>
        <row r="12824">
          <cell r="O12824" t="str">
            <v>-</v>
          </cell>
        </row>
        <row r="12825">
          <cell r="O12825">
            <v>38578</v>
          </cell>
        </row>
        <row r="12826">
          <cell r="O12826" t="str">
            <v>-</v>
          </cell>
        </row>
        <row r="12827">
          <cell r="O12827">
            <v>38578</v>
          </cell>
        </row>
        <row r="12828">
          <cell r="O12828" t="str">
            <v>-</v>
          </cell>
        </row>
        <row r="12829">
          <cell r="O12829">
            <v>38578</v>
          </cell>
        </row>
        <row r="12830">
          <cell r="O12830" t="str">
            <v>-</v>
          </cell>
        </row>
        <row r="12831">
          <cell r="O12831">
            <v>38578</v>
          </cell>
        </row>
        <row r="12832">
          <cell r="O12832" t="str">
            <v>-</v>
          </cell>
        </row>
        <row r="12833">
          <cell r="O12833">
            <v>38578</v>
          </cell>
        </row>
        <row r="12834">
          <cell r="O12834" t="str">
            <v>-</v>
          </cell>
        </row>
        <row r="12835">
          <cell r="O12835">
            <v>38578</v>
          </cell>
        </row>
        <row r="12836">
          <cell r="O12836" t="str">
            <v>-</v>
          </cell>
        </row>
        <row r="12837">
          <cell r="O12837" t="str">
            <v>T A131</v>
          </cell>
        </row>
        <row r="12838">
          <cell r="O12838">
            <v>38578</v>
          </cell>
        </row>
        <row r="12839">
          <cell r="O12839" t="str">
            <v>-</v>
          </cell>
        </row>
        <row r="12840">
          <cell r="O12840">
            <v>38578</v>
          </cell>
        </row>
        <row r="12841">
          <cell r="O12841" t="str">
            <v>-</v>
          </cell>
        </row>
        <row r="12842">
          <cell r="O12842">
            <v>38578</v>
          </cell>
        </row>
        <row r="12843">
          <cell r="O12843" t="str">
            <v>-</v>
          </cell>
        </row>
        <row r="12844">
          <cell r="O12844">
            <v>38578</v>
          </cell>
        </row>
        <row r="12845">
          <cell r="O12845" t="str">
            <v>-</v>
          </cell>
        </row>
        <row r="12846">
          <cell r="O12846">
            <v>38578</v>
          </cell>
        </row>
        <row r="12847">
          <cell r="O12847" t="str">
            <v>-</v>
          </cell>
        </row>
        <row r="12848">
          <cell r="O12848">
            <v>38578</v>
          </cell>
        </row>
        <row r="12849">
          <cell r="O12849" t="str">
            <v>-</v>
          </cell>
        </row>
        <row r="12850">
          <cell r="O12850">
            <v>38578</v>
          </cell>
        </row>
        <row r="12851">
          <cell r="O12851" t="str">
            <v>-</v>
          </cell>
        </row>
        <row r="12852">
          <cell r="O12852">
            <v>38578</v>
          </cell>
        </row>
        <row r="12853">
          <cell r="O12853" t="str">
            <v>-</v>
          </cell>
        </row>
        <row r="12854">
          <cell r="O12854">
            <v>38578</v>
          </cell>
        </row>
        <row r="12855">
          <cell r="O12855" t="str">
            <v>-</v>
          </cell>
        </row>
        <row r="12856">
          <cell r="O12856">
            <v>38578</v>
          </cell>
        </row>
        <row r="12857">
          <cell r="O12857" t="str">
            <v>-</v>
          </cell>
        </row>
        <row r="12858">
          <cell r="O12858">
            <v>38578</v>
          </cell>
        </row>
        <row r="12859">
          <cell r="O12859" t="str">
            <v>-</v>
          </cell>
        </row>
        <row r="12860">
          <cell r="O12860">
            <v>38578</v>
          </cell>
        </row>
        <row r="12861">
          <cell r="O12861" t="str">
            <v>-</v>
          </cell>
        </row>
        <row r="12862">
          <cell r="O12862">
            <v>38578</v>
          </cell>
        </row>
        <row r="12863">
          <cell r="O12863" t="str">
            <v>-</v>
          </cell>
        </row>
        <row r="12864">
          <cell r="O12864">
            <v>38578</v>
          </cell>
        </row>
        <row r="12865">
          <cell r="O12865" t="str">
            <v>-</v>
          </cell>
        </row>
        <row r="12866">
          <cell r="O12866">
            <v>38578</v>
          </cell>
        </row>
        <row r="12867">
          <cell r="O12867" t="str">
            <v>-</v>
          </cell>
        </row>
        <row r="12868">
          <cell r="O12868">
            <v>38578</v>
          </cell>
        </row>
        <row r="12869">
          <cell r="O12869" t="str">
            <v>-</v>
          </cell>
        </row>
        <row r="12870">
          <cell r="O12870">
            <v>146</v>
          </cell>
        </row>
        <row r="12871">
          <cell r="O12871" t="str">
            <v>T A132</v>
          </cell>
        </row>
        <row r="12872">
          <cell r="O12872">
            <v>38431</v>
          </cell>
        </row>
        <row r="12873">
          <cell r="O12873" t="str">
            <v>-</v>
          </cell>
        </row>
        <row r="12874">
          <cell r="O12874">
            <v>38431</v>
          </cell>
        </row>
        <row r="12875">
          <cell r="O12875" t="str">
            <v>-</v>
          </cell>
        </row>
        <row r="12876">
          <cell r="O12876">
            <v>38431</v>
          </cell>
        </row>
        <row r="12877">
          <cell r="O12877" t="str">
            <v>-</v>
          </cell>
        </row>
        <row r="12878">
          <cell r="O12878">
            <v>38431</v>
          </cell>
        </row>
        <row r="12879">
          <cell r="O12879" t="str">
            <v>-</v>
          </cell>
        </row>
        <row r="12880">
          <cell r="O12880">
            <v>38431</v>
          </cell>
        </row>
        <row r="12881">
          <cell r="O12881" t="str">
            <v>-</v>
          </cell>
        </row>
        <row r="12882">
          <cell r="O12882">
            <v>38431</v>
          </cell>
        </row>
        <row r="12883">
          <cell r="O12883" t="str">
            <v>-</v>
          </cell>
        </row>
        <row r="12884">
          <cell r="O12884">
            <v>38452</v>
          </cell>
        </row>
        <row r="12885">
          <cell r="O12885" t="str">
            <v>-</v>
          </cell>
        </row>
        <row r="12886">
          <cell r="O12886">
            <v>38452</v>
          </cell>
        </row>
        <row r="12887">
          <cell r="O12887" t="str">
            <v>-</v>
          </cell>
        </row>
        <row r="12888">
          <cell r="O12888">
            <v>38452</v>
          </cell>
        </row>
        <row r="12889">
          <cell r="O12889" t="str">
            <v>-</v>
          </cell>
        </row>
        <row r="12890">
          <cell r="O12890">
            <v>38452</v>
          </cell>
        </row>
        <row r="12891">
          <cell r="O12891" t="str">
            <v>-</v>
          </cell>
        </row>
        <row r="12892">
          <cell r="O12892">
            <v>38452</v>
          </cell>
        </row>
        <row r="12893">
          <cell r="O12893" t="str">
            <v>-</v>
          </cell>
        </row>
        <row r="12894">
          <cell r="O12894">
            <v>38452</v>
          </cell>
        </row>
        <row r="12895">
          <cell r="O12895" t="str">
            <v>-</v>
          </cell>
        </row>
        <row r="12896">
          <cell r="O12896">
            <v>38452</v>
          </cell>
        </row>
        <row r="12897">
          <cell r="O12897" t="str">
            <v>-</v>
          </cell>
        </row>
        <row r="12898">
          <cell r="O12898">
            <v>38452</v>
          </cell>
        </row>
        <row r="12899">
          <cell r="O12899" t="str">
            <v>-</v>
          </cell>
        </row>
        <row r="12900">
          <cell r="O12900">
            <v>38452</v>
          </cell>
        </row>
        <row r="12901">
          <cell r="O12901" t="str">
            <v>-</v>
          </cell>
        </row>
        <row r="12902">
          <cell r="O12902">
            <v>38452</v>
          </cell>
        </row>
        <row r="12903">
          <cell r="O12903" t="str">
            <v>-</v>
          </cell>
        </row>
        <row r="12904">
          <cell r="O12904">
            <v>38452</v>
          </cell>
        </row>
        <row r="12905">
          <cell r="O12905" t="str">
            <v>-</v>
          </cell>
        </row>
        <row r="12906">
          <cell r="O12906">
            <v>38452</v>
          </cell>
        </row>
        <row r="12907">
          <cell r="O12907" t="str">
            <v>-</v>
          </cell>
        </row>
        <row r="12908">
          <cell r="O12908">
            <v>38452</v>
          </cell>
        </row>
        <row r="12909">
          <cell r="O12909" t="str">
            <v>-</v>
          </cell>
        </row>
        <row r="12910">
          <cell r="O12910">
            <v>38452</v>
          </cell>
        </row>
        <row r="12911">
          <cell r="O12911" t="str">
            <v>-</v>
          </cell>
        </row>
        <row r="12912">
          <cell r="O12912">
            <v>38452</v>
          </cell>
        </row>
        <row r="12913">
          <cell r="O12913" t="str">
            <v>-</v>
          </cell>
        </row>
        <row r="12914">
          <cell r="O12914">
            <v>38452</v>
          </cell>
        </row>
        <row r="12915">
          <cell r="O12915" t="str">
            <v>-</v>
          </cell>
        </row>
        <row r="12916">
          <cell r="O12916">
            <v>38452</v>
          </cell>
        </row>
        <row r="12917">
          <cell r="O12917" t="str">
            <v>-</v>
          </cell>
        </row>
        <row r="12918">
          <cell r="O12918">
            <v>38452</v>
          </cell>
        </row>
        <row r="12919">
          <cell r="O12919" t="str">
            <v>-</v>
          </cell>
        </row>
        <row r="12920">
          <cell r="O12920">
            <v>38452</v>
          </cell>
        </row>
        <row r="12921">
          <cell r="O12921" t="str">
            <v>-</v>
          </cell>
        </row>
        <row r="12922">
          <cell r="O12922">
            <v>38452</v>
          </cell>
        </row>
        <row r="12923">
          <cell r="O12923" t="str">
            <v>-</v>
          </cell>
        </row>
        <row r="12924">
          <cell r="O12924" t="str">
            <v>T A132</v>
          </cell>
        </row>
        <row r="12925">
          <cell r="O12925">
            <v>38452</v>
          </cell>
        </row>
        <row r="12926">
          <cell r="O12926" t="str">
            <v>-</v>
          </cell>
        </row>
        <row r="12927">
          <cell r="O12927">
            <v>38452</v>
          </cell>
        </row>
        <row r="12928">
          <cell r="O12928" t="str">
            <v>-</v>
          </cell>
        </row>
        <row r="12929">
          <cell r="O12929">
            <v>38452</v>
          </cell>
        </row>
        <row r="12930">
          <cell r="O12930" t="str">
            <v>-</v>
          </cell>
        </row>
        <row r="12931">
          <cell r="O12931">
            <v>38452</v>
          </cell>
        </row>
        <row r="12932">
          <cell r="O12932" t="str">
            <v>-</v>
          </cell>
        </row>
        <row r="12933">
          <cell r="O12933">
            <v>38452</v>
          </cell>
        </row>
        <row r="12934">
          <cell r="O12934" t="str">
            <v>-</v>
          </cell>
        </row>
        <row r="12935">
          <cell r="O12935">
            <v>38452</v>
          </cell>
        </row>
        <row r="12936">
          <cell r="O12936" t="str">
            <v>-</v>
          </cell>
        </row>
        <row r="12937">
          <cell r="O12937">
            <v>38452</v>
          </cell>
        </row>
        <row r="12938">
          <cell r="O12938" t="str">
            <v>-</v>
          </cell>
        </row>
        <row r="12939">
          <cell r="O12939">
            <v>38452</v>
          </cell>
        </row>
        <row r="12940">
          <cell r="O12940" t="str">
            <v>-</v>
          </cell>
        </row>
        <row r="12941">
          <cell r="O12941">
            <v>38461</v>
          </cell>
        </row>
        <row r="12942">
          <cell r="O12942" t="str">
            <v>-</v>
          </cell>
        </row>
        <row r="12943">
          <cell r="O12943">
            <v>38461</v>
          </cell>
        </row>
        <row r="12944">
          <cell r="O12944" t="str">
            <v>-</v>
          </cell>
        </row>
        <row r="12945">
          <cell r="O12945">
            <v>38461</v>
          </cell>
        </row>
        <row r="12946">
          <cell r="O12946" t="str">
            <v>-</v>
          </cell>
        </row>
        <row r="12947">
          <cell r="O12947">
            <v>38461</v>
          </cell>
        </row>
        <row r="12948">
          <cell r="O12948" t="str">
            <v>-</v>
          </cell>
        </row>
        <row r="12949">
          <cell r="O12949">
            <v>38461</v>
          </cell>
        </row>
        <row r="12950">
          <cell r="O12950" t="str">
            <v>-</v>
          </cell>
        </row>
        <row r="12951">
          <cell r="O12951">
            <v>38461</v>
          </cell>
        </row>
        <row r="12952">
          <cell r="O12952" t="str">
            <v>-</v>
          </cell>
        </row>
        <row r="12953">
          <cell r="O12953">
            <v>38461</v>
          </cell>
        </row>
        <row r="12954">
          <cell r="O12954" t="str">
            <v>-</v>
          </cell>
        </row>
        <row r="12955">
          <cell r="O12955">
            <v>38461</v>
          </cell>
        </row>
        <row r="12956">
          <cell r="O12956" t="str">
            <v>-</v>
          </cell>
        </row>
        <row r="12957">
          <cell r="O12957">
            <v>38461</v>
          </cell>
        </row>
        <row r="12958">
          <cell r="O12958" t="str">
            <v>-</v>
          </cell>
        </row>
        <row r="12959">
          <cell r="O12959">
            <v>38461</v>
          </cell>
        </row>
        <row r="12960">
          <cell r="O12960" t="str">
            <v>-</v>
          </cell>
        </row>
        <row r="12961">
          <cell r="O12961">
            <v>38461</v>
          </cell>
        </row>
        <row r="12962">
          <cell r="O12962" t="str">
            <v>-</v>
          </cell>
        </row>
        <row r="12963">
          <cell r="O12963">
            <v>38461</v>
          </cell>
        </row>
        <row r="12964">
          <cell r="O12964" t="str">
            <v>-</v>
          </cell>
        </row>
        <row r="12965">
          <cell r="O12965">
            <v>38461</v>
          </cell>
        </row>
        <row r="12966">
          <cell r="O12966" t="str">
            <v>-</v>
          </cell>
        </row>
        <row r="12967">
          <cell r="O12967">
            <v>38461</v>
          </cell>
        </row>
        <row r="12968">
          <cell r="O12968" t="str">
            <v>-</v>
          </cell>
        </row>
        <row r="12969">
          <cell r="O12969">
            <v>38461</v>
          </cell>
        </row>
        <row r="12970">
          <cell r="O12970" t="str">
            <v>-</v>
          </cell>
        </row>
        <row r="12971">
          <cell r="O12971">
            <v>38461</v>
          </cell>
        </row>
        <row r="12972">
          <cell r="O12972" t="str">
            <v>-</v>
          </cell>
        </row>
        <row r="12973">
          <cell r="O12973">
            <v>38461</v>
          </cell>
        </row>
        <row r="12974">
          <cell r="O12974" t="str">
            <v>-</v>
          </cell>
        </row>
        <row r="12975">
          <cell r="O12975">
            <v>38461</v>
          </cell>
        </row>
        <row r="12976">
          <cell r="O12976" t="str">
            <v>-</v>
          </cell>
        </row>
        <row r="12977">
          <cell r="O12977" t="str">
            <v>T A132</v>
          </cell>
        </row>
        <row r="12978">
          <cell r="O12978">
            <v>38461</v>
          </cell>
        </row>
        <row r="12979">
          <cell r="O12979" t="str">
            <v>-</v>
          </cell>
        </row>
        <row r="12980">
          <cell r="O12980">
            <v>38461</v>
          </cell>
        </row>
        <row r="12981">
          <cell r="O12981" t="str">
            <v>-</v>
          </cell>
        </row>
        <row r="12982">
          <cell r="O12982">
            <v>38461</v>
          </cell>
        </row>
        <row r="12983">
          <cell r="O12983" t="str">
            <v>-</v>
          </cell>
        </row>
        <row r="12984">
          <cell r="O12984">
            <v>38461</v>
          </cell>
        </row>
        <row r="12985">
          <cell r="O12985" t="str">
            <v>-</v>
          </cell>
        </row>
        <row r="12986">
          <cell r="O12986">
            <v>38461</v>
          </cell>
        </row>
        <row r="12987">
          <cell r="O12987" t="str">
            <v>-</v>
          </cell>
        </row>
        <row r="12988">
          <cell r="O12988">
            <v>38461</v>
          </cell>
        </row>
        <row r="12989">
          <cell r="O12989" t="str">
            <v>-</v>
          </cell>
        </row>
        <row r="12990">
          <cell r="O12990">
            <v>38461</v>
          </cell>
        </row>
        <row r="12991">
          <cell r="O12991" t="str">
            <v>-</v>
          </cell>
        </row>
        <row r="12992">
          <cell r="O12992">
            <v>38461</v>
          </cell>
        </row>
        <row r="12993">
          <cell r="O12993" t="str">
            <v>-</v>
          </cell>
        </row>
        <row r="12994">
          <cell r="O12994">
            <v>38461</v>
          </cell>
        </row>
        <row r="12995">
          <cell r="O12995" t="str">
            <v>-</v>
          </cell>
        </row>
        <row r="12996">
          <cell r="O12996">
            <v>38461</v>
          </cell>
        </row>
        <row r="12997">
          <cell r="O12997" t="str">
            <v>-</v>
          </cell>
        </row>
        <row r="12998">
          <cell r="O12998">
            <v>38461</v>
          </cell>
        </row>
        <row r="12999">
          <cell r="O12999" t="str">
            <v>-</v>
          </cell>
        </row>
        <row r="13000">
          <cell r="O13000">
            <v>38461</v>
          </cell>
        </row>
        <row r="13001">
          <cell r="O13001" t="str">
            <v>-</v>
          </cell>
        </row>
        <row r="13002">
          <cell r="O13002">
            <v>38461</v>
          </cell>
        </row>
        <row r="13003">
          <cell r="O13003" t="str">
            <v>-</v>
          </cell>
        </row>
        <row r="13004">
          <cell r="O13004">
            <v>38461</v>
          </cell>
        </row>
        <row r="13005">
          <cell r="O13005" t="str">
            <v>-</v>
          </cell>
        </row>
        <row r="13006">
          <cell r="O13006">
            <v>38461</v>
          </cell>
        </row>
        <row r="13007">
          <cell r="O13007" t="str">
            <v>-</v>
          </cell>
        </row>
        <row r="13008">
          <cell r="O13008">
            <v>38461</v>
          </cell>
        </row>
        <row r="13009">
          <cell r="O13009" t="str">
            <v>-</v>
          </cell>
        </row>
        <row r="13010">
          <cell r="O13010">
            <v>38461</v>
          </cell>
        </row>
        <row r="13011">
          <cell r="O13011" t="str">
            <v>-</v>
          </cell>
        </row>
        <row r="13012">
          <cell r="O13012">
            <v>38466</v>
          </cell>
        </row>
        <row r="13013">
          <cell r="O13013" t="str">
            <v>-</v>
          </cell>
        </row>
        <row r="13014">
          <cell r="O13014">
            <v>38466</v>
          </cell>
        </row>
        <row r="13015">
          <cell r="O13015" t="str">
            <v>-</v>
          </cell>
        </row>
        <row r="13016">
          <cell r="O13016">
            <v>38466</v>
          </cell>
        </row>
        <row r="13017">
          <cell r="O13017" t="str">
            <v>-</v>
          </cell>
        </row>
        <row r="13018">
          <cell r="O13018">
            <v>38466</v>
          </cell>
        </row>
        <row r="13019">
          <cell r="O13019" t="str">
            <v>-</v>
          </cell>
        </row>
        <row r="13020">
          <cell r="O13020">
            <v>38466</v>
          </cell>
        </row>
        <row r="13021">
          <cell r="O13021" t="str">
            <v>-</v>
          </cell>
        </row>
        <row r="13022">
          <cell r="O13022">
            <v>38466</v>
          </cell>
        </row>
        <row r="13023">
          <cell r="O13023" t="str">
            <v>-</v>
          </cell>
        </row>
        <row r="13024">
          <cell r="O13024">
            <v>38466</v>
          </cell>
        </row>
        <row r="13025">
          <cell r="O13025" t="str">
            <v>-</v>
          </cell>
        </row>
        <row r="13026">
          <cell r="O13026">
            <v>38466</v>
          </cell>
        </row>
        <row r="13027">
          <cell r="O13027" t="str">
            <v>-</v>
          </cell>
        </row>
        <row r="13028">
          <cell r="O13028">
            <v>38466</v>
          </cell>
        </row>
        <row r="13029">
          <cell r="O13029" t="str">
            <v>-</v>
          </cell>
        </row>
        <row r="13030">
          <cell r="O13030" t="str">
            <v>T A132</v>
          </cell>
        </row>
        <row r="13031">
          <cell r="O13031">
            <v>38466</v>
          </cell>
        </row>
        <row r="13032">
          <cell r="O13032" t="str">
            <v>-</v>
          </cell>
        </row>
        <row r="13033">
          <cell r="O13033">
            <v>38466</v>
          </cell>
        </row>
        <row r="13034">
          <cell r="O13034" t="str">
            <v>-</v>
          </cell>
        </row>
        <row r="13035">
          <cell r="O13035">
            <v>38466</v>
          </cell>
        </row>
        <row r="13036">
          <cell r="O13036" t="str">
            <v>-</v>
          </cell>
        </row>
        <row r="13037">
          <cell r="O13037">
            <v>38466</v>
          </cell>
        </row>
        <row r="13038">
          <cell r="O13038" t="str">
            <v>-</v>
          </cell>
        </row>
        <row r="13039">
          <cell r="O13039">
            <v>38466</v>
          </cell>
        </row>
        <row r="13040">
          <cell r="O13040" t="str">
            <v>-</v>
          </cell>
        </row>
        <row r="13041">
          <cell r="O13041">
            <v>38466</v>
          </cell>
        </row>
        <row r="13042">
          <cell r="O13042" t="str">
            <v>-</v>
          </cell>
        </row>
        <row r="13043">
          <cell r="O13043">
            <v>38466</v>
          </cell>
        </row>
        <row r="13044">
          <cell r="O13044" t="str">
            <v>-</v>
          </cell>
        </row>
        <row r="13045">
          <cell r="O13045">
            <v>38466</v>
          </cell>
        </row>
        <row r="13046">
          <cell r="O13046" t="str">
            <v>-</v>
          </cell>
        </row>
        <row r="13047">
          <cell r="O13047">
            <v>38466</v>
          </cell>
        </row>
        <row r="13048">
          <cell r="O13048" t="str">
            <v>-</v>
          </cell>
        </row>
        <row r="13049">
          <cell r="O13049">
            <v>38466</v>
          </cell>
        </row>
        <row r="13050">
          <cell r="O13050" t="str">
            <v>-</v>
          </cell>
        </row>
        <row r="13051">
          <cell r="O13051">
            <v>38466</v>
          </cell>
        </row>
        <row r="13052">
          <cell r="O13052" t="str">
            <v>-</v>
          </cell>
        </row>
        <row r="13053">
          <cell r="O13053">
            <v>38466</v>
          </cell>
        </row>
        <row r="13054">
          <cell r="O13054" t="str">
            <v>-</v>
          </cell>
        </row>
        <row r="13055">
          <cell r="O13055">
            <v>38470</v>
          </cell>
        </row>
        <row r="13056">
          <cell r="O13056" t="str">
            <v>-</v>
          </cell>
        </row>
        <row r="13057">
          <cell r="O13057">
            <v>38470</v>
          </cell>
        </row>
        <row r="13058">
          <cell r="O13058" t="str">
            <v>-</v>
          </cell>
        </row>
        <row r="13059">
          <cell r="O13059">
            <v>38470</v>
          </cell>
        </row>
        <row r="13060">
          <cell r="O13060" t="str">
            <v>-</v>
          </cell>
        </row>
        <row r="13061">
          <cell r="O13061">
            <v>38470</v>
          </cell>
        </row>
        <row r="13062">
          <cell r="O13062" t="str">
            <v>-</v>
          </cell>
        </row>
        <row r="13063">
          <cell r="O13063">
            <v>38470</v>
          </cell>
        </row>
        <row r="13064">
          <cell r="O13064" t="str">
            <v>-</v>
          </cell>
        </row>
        <row r="13065">
          <cell r="O13065">
            <v>38470</v>
          </cell>
        </row>
        <row r="13066">
          <cell r="O13066" t="str">
            <v>-</v>
          </cell>
        </row>
        <row r="13067">
          <cell r="O13067">
            <v>38470</v>
          </cell>
        </row>
        <row r="13068">
          <cell r="O13068" t="str">
            <v>-</v>
          </cell>
        </row>
        <row r="13069">
          <cell r="O13069">
            <v>38470</v>
          </cell>
        </row>
        <row r="13070">
          <cell r="O13070" t="str">
            <v>-</v>
          </cell>
        </row>
        <row r="13071">
          <cell r="O13071">
            <v>38470</v>
          </cell>
        </row>
        <row r="13072">
          <cell r="O13072" t="str">
            <v>-</v>
          </cell>
        </row>
        <row r="13073">
          <cell r="O13073">
            <v>38470</v>
          </cell>
        </row>
        <row r="13074">
          <cell r="O13074" t="str">
            <v>-</v>
          </cell>
        </row>
        <row r="13075">
          <cell r="O13075">
            <v>38470</v>
          </cell>
        </row>
        <row r="13076">
          <cell r="O13076" t="str">
            <v>-</v>
          </cell>
        </row>
        <row r="13077">
          <cell r="O13077">
            <v>38470</v>
          </cell>
        </row>
        <row r="13078">
          <cell r="O13078" t="str">
            <v>-</v>
          </cell>
        </row>
        <row r="13079">
          <cell r="O13079">
            <v>38470</v>
          </cell>
        </row>
        <row r="13080">
          <cell r="O13080" t="str">
            <v>-</v>
          </cell>
        </row>
        <row r="13081">
          <cell r="O13081">
            <v>38470</v>
          </cell>
        </row>
        <row r="13082">
          <cell r="O13082" t="str">
            <v>-</v>
          </cell>
        </row>
        <row r="13083">
          <cell r="O13083" t="str">
            <v>T A132</v>
          </cell>
        </row>
        <row r="13084">
          <cell r="O13084">
            <v>38470</v>
          </cell>
        </row>
        <row r="13085">
          <cell r="O13085" t="str">
            <v>-</v>
          </cell>
        </row>
        <row r="13086">
          <cell r="O13086">
            <v>38470</v>
          </cell>
        </row>
        <row r="13087">
          <cell r="O13087" t="str">
            <v>-</v>
          </cell>
        </row>
        <row r="13088">
          <cell r="O13088">
            <v>38470</v>
          </cell>
        </row>
        <row r="13089">
          <cell r="O13089" t="str">
            <v>-</v>
          </cell>
        </row>
        <row r="13090">
          <cell r="O13090">
            <v>38470</v>
          </cell>
        </row>
        <row r="13091">
          <cell r="O13091" t="str">
            <v>-</v>
          </cell>
        </row>
        <row r="13092">
          <cell r="O13092">
            <v>38470</v>
          </cell>
        </row>
        <row r="13093">
          <cell r="O13093" t="str">
            <v>-</v>
          </cell>
        </row>
        <row r="13094">
          <cell r="O13094">
            <v>38470</v>
          </cell>
        </row>
        <row r="13095">
          <cell r="O13095" t="str">
            <v>-</v>
          </cell>
        </row>
        <row r="13096">
          <cell r="O13096">
            <v>38470</v>
          </cell>
        </row>
        <row r="13097">
          <cell r="O13097" t="str">
            <v>-</v>
          </cell>
        </row>
        <row r="13098">
          <cell r="O13098">
            <v>38470</v>
          </cell>
        </row>
        <row r="13099">
          <cell r="O13099" t="str">
            <v>-</v>
          </cell>
        </row>
        <row r="13100">
          <cell r="O13100">
            <v>38470</v>
          </cell>
        </row>
        <row r="13101">
          <cell r="O13101" t="str">
            <v>-</v>
          </cell>
        </row>
        <row r="13102">
          <cell r="O13102">
            <v>38470</v>
          </cell>
        </row>
        <row r="13103">
          <cell r="O13103" t="str">
            <v>-</v>
          </cell>
        </row>
        <row r="13104">
          <cell r="O13104">
            <v>38470</v>
          </cell>
        </row>
        <row r="13105">
          <cell r="O13105" t="str">
            <v>-</v>
          </cell>
        </row>
        <row r="13106">
          <cell r="O13106">
            <v>38470</v>
          </cell>
        </row>
        <row r="13107">
          <cell r="O13107" t="str">
            <v>-</v>
          </cell>
        </row>
        <row r="13108">
          <cell r="O13108">
            <v>38470</v>
          </cell>
        </row>
        <row r="13109">
          <cell r="O13109" t="str">
            <v>-</v>
          </cell>
        </row>
        <row r="13110">
          <cell r="O13110">
            <v>38470</v>
          </cell>
        </row>
        <row r="13111">
          <cell r="O13111" t="str">
            <v>-</v>
          </cell>
        </row>
        <row r="13112">
          <cell r="O13112">
            <v>38470</v>
          </cell>
        </row>
        <row r="13113">
          <cell r="O13113" t="str">
            <v>-</v>
          </cell>
        </row>
        <row r="13114">
          <cell r="O13114">
            <v>38470</v>
          </cell>
        </row>
        <row r="13115">
          <cell r="O13115" t="str">
            <v>-</v>
          </cell>
        </row>
        <row r="13116">
          <cell r="O13116">
            <v>38470</v>
          </cell>
        </row>
        <row r="13117">
          <cell r="O13117" t="str">
            <v>-</v>
          </cell>
        </row>
        <row r="13118">
          <cell r="O13118">
            <v>38470</v>
          </cell>
        </row>
        <row r="13119">
          <cell r="O13119" t="str">
            <v>-</v>
          </cell>
        </row>
        <row r="13120">
          <cell r="O13120">
            <v>38470</v>
          </cell>
        </row>
        <row r="13121">
          <cell r="O13121" t="str">
            <v>-</v>
          </cell>
        </row>
        <row r="13122">
          <cell r="O13122">
            <v>38470</v>
          </cell>
        </row>
        <row r="13123">
          <cell r="O13123" t="str">
            <v>-</v>
          </cell>
        </row>
        <row r="13124">
          <cell r="O13124">
            <v>38470</v>
          </cell>
        </row>
        <row r="13125">
          <cell r="O13125" t="str">
            <v>-</v>
          </cell>
        </row>
        <row r="13126">
          <cell r="O13126">
            <v>38470</v>
          </cell>
        </row>
        <row r="13127">
          <cell r="O13127" t="str">
            <v>-</v>
          </cell>
        </row>
        <row r="13128">
          <cell r="O13128">
            <v>38470</v>
          </cell>
        </row>
        <row r="13129">
          <cell r="O13129" t="str">
            <v>-</v>
          </cell>
        </row>
        <row r="13130">
          <cell r="O13130">
            <v>38470</v>
          </cell>
        </row>
        <row r="13131">
          <cell r="O13131" t="str">
            <v>-</v>
          </cell>
        </row>
        <row r="13132">
          <cell r="O13132">
            <v>38470</v>
          </cell>
        </row>
        <row r="13133">
          <cell r="O13133" t="str">
            <v>-</v>
          </cell>
        </row>
        <row r="13134">
          <cell r="O13134">
            <v>38470</v>
          </cell>
        </row>
        <row r="13135">
          <cell r="O13135" t="str">
            <v>-</v>
          </cell>
        </row>
        <row r="13136">
          <cell r="O13136" t="str">
            <v>T A132</v>
          </cell>
        </row>
        <row r="13137">
          <cell r="O13137">
            <v>38470</v>
          </cell>
        </row>
        <row r="13138">
          <cell r="O13138" t="str">
            <v>-</v>
          </cell>
        </row>
        <row r="13139">
          <cell r="O13139">
            <v>38470</v>
          </cell>
        </row>
        <row r="13140">
          <cell r="O13140" t="str">
            <v>-</v>
          </cell>
        </row>
        <row r="13141">
          <cell r="O13141">
            <v>38470</v>
          </cell>
        </row>
        <row r="13142">
          <cell r="O13142" t="str">
            <v>-</v>
          </cell>
        </row>
        <row r="13143">
          <cell r="O13143">
            <v>38470</v>
          </cell>
        </row>
        <row r="13144">
          <cell r="O13144" t="str">
            <v>-</v>
          </cell>
        </row>
        <row r="13145">
          <cell r="O13145">
            <v>38470</v>
          </cell>
        </row>
        <row r="13146">
          <cell r="O13146" t="str">
            <v>-</v>
          </cell>
        </row>
        <row r="13147">
          <cell r="O13147">
            <v>38470</v>
          </cell>
        </row>
        <row r="13148">
          <cell r="O13148" t="str">
            <v>-</v>
          </cell>
        </row>
        <row r="13149">
          <cell r="O13149">
            <v>38470</v>
          </cell>
        </row>
        <row r="13150">
          <cell r="O13150" t="str">
            <v>-</v>
          </cell>
        </row>
        <row r="13151">
          <cell r="O13151">
            <v>38470</v>
          </cell>
        </row>
        <row r="13152">
          <cell r="O13152" t="str">
            <v>-</v>
          </cell>
        </row>
        <row r="13153">
          <cell r="O13153">
            <v>38470</v>
          </cell>
        </row>
        <row r="13154">
          <cell r="O13154" t="str">
            <v>-</v>
          </cell>
        </row>
        <row r="13155">
          <cell r="O13155">
            <v>38470</v>
          </cell>
        </row>
        <row r="13156">
          <cell r="O13156" t="str">
            <v>-</v>
          </cell>
        </row>
        <row r="13157">
          <cell r="O13157">
            <v>38470</v>
          </cell>
        </row>
        <row r="13158">
          <cell r="O13158" t="str">
            <v>-</v>
          </cell>
        </row>
        <row r="13159">
          <cell r="O13159">
            <v>38470</v>
          </cell>
        </row>
        <row r="13160">
          <cell r="O13160" t="str">
            <v>-</v>
          </cell>
        </row>
        <row r="13161">
          <cell r="O13161">
            <v>38470</v>
          </cell>
        </row>
        <row r="13162">
          <cell r="O13162" t="str">
            <v>-</v>
          </cell>
        </row>
        <row r="13163">
          <cell r="O13163">
            <v>38470</v>
          </cell>
        </row>
        <row r="13164">
          <cell r="O13164" t="str">
            <v>-</v>
          </cell>
        </row>
        <row r="13165">
          <cell r="O13165">
            <v>38470</v>
          </cell>
        </row>
        <row r="13166">
          <cell r="O13166" t="str">
            <v>-</v>
          </cell>
        </row>
        <row r="13167">
          <cell r="O13167">
            <v>38470</v>
          </cell>
        </row>
        <row r="13168">
          <cell r="O13168" t="str">
            <v>-</v>
          </cell>
        </row>
        <row r="13169">
          <cell r="O13169">
            <v>38470</v>
          </cell>
        </row>
        <row r="13170">
          <cell r="O13170" t="str">
            <v>-</v>
          </cell>
        </row>
        <row r="13171">
          <cell r="O13171">
            <v>38470</v>
          </cell>
        </row>
        <row r="13172">
          <cell r="O13172" t="str">
            <v>-</v>
          </cell>
        </row>
        <row r="13173">
          <cell r="O13173">
            <v>38470</v>
          </cell>
        </row>
        <row r="13174">
          <cell r="O13174" t="str">
            <v>-</v>
          </cell>
        </row>
        <row r="13175">
          <cell r="O13175">
            <v>38470</v>
          </cell>
        </row>
        <row r="13176">
          <cell r="O13176" t="str">
            <v>-</v>
          </cell>
        </row>
        <row r="13177">
          <cell r="O13177">
            <v>38470</v>
          </cell>
        </row>
        <row r="13178">
          <cell r="O13178" t="str">
            <v>-</v>
          </cell>
        </row>
        <row r="13179">
          <cell r="O13179">
            <v>38470</v>
          </cell>
        </row>
        <row r="13180">
          <cell r="O13180" t="str">
            <v>-</v>
          </cell>
        </row>
        <row r="13181">
          <cell r="O13181">
            <v>38470</v>
          </cell>
        </row>
        <row r="13182">
          <cell r="O13182" t="str">
            <v>-</v>
          </cell>
        </row>
        <row r="13183">
          <cell r="O13183">
            <v>38470</v>
          </cell>
        </row>
        <row r="13184">
          <cell r="O13184" t="str">
            <v>-</v>
          </cell>
        </row>
        <row r="13185">
          <cell r="O13185">
            <v>38470</v>
          </cell>
        </row>
        <row r="13186">
          <cell r="O13186" t="str">
            <v>-</v>
          </cell>
        </row>
        <row r="13187">
          <cell r="O13187">
            <v>38470</v>
          </cell>
        </row>
        <row r="13188">
          <cell r="O13188" t="str">
            <v>-</v>
          </cell>
        </row>
        <row r="13189">
          <cell r="O13189" t="str">
            <v>T A132</v>
          </cell>
        </row>
        <row r="13190">
          <cell r="O13190">
            <v>38470</v>
          </cell>
        </row>
        <row r="13191">
          <cell r="O13191" t="str">
            <v>-</v>
          </cell>
        </row>
        <row r="13192">
          <cell r="O13192">
            <v>38470</v>
          </cell>
        </row>
        <row r="13193">
          <cell r="O13193" t="str">
            <v>-</v>
          </cell>
        </row>
        <row r="13194">
          <cell r="O13194">
            <v>38470</v>
          </cell>
        </row>
        <row r="13195">
          <cell r="O13195" t="str">
            <v>-</v>
          </cell>
        </row>
        <row r="13196">
          <cell r="O13196">
            <v>38470</v>
          </cell>
        </row>
        <row r="13197">
          <cell r="O13197" t="str">
            <v>-</v>
          </cell>
        </row>
        <row r="13198">
          <cell r="O13198">
            <v>38470</v>
          </cell>
        </row>
        <row r="13199">
          <cell r="O13199" t="str">
            <v>-</v>
          </cell>
        </row>
        <row r="13200">
          <cell r="O13200">
            <v>38470</v>
          </cell>
        </row>
        <row r="13201">
          <cell r="O13201" t="str">
            <v>-</v>
          </cell>
        </row>
        <row r="13202">
          <cell r="O13202">
            <v>38470</v>
          </cell>
        </row>
        <row r="13203">
          <cell r="O13203" t="str">
            <v>-</v>
          </cell>
        </row>
        <row r="13204">
          <cell r="O13204">
            <v>38470</v>
          </cell>
        </row>
        <row r="13205">
          <cell r="O13205" t="str">
            <v>-</v>
          </cell>
        </row>
        <row r="13206">
          <cell r="O13206">
            <v>38470</v>
          </cell>
        </row>
        <row r="13207">
          <cell r="O13207" t="str">
            <v>-</v>
          </cell>
        </row>
        <row r="13208">
          <cell r="O13208">
            <v>38470</v>
          </cell>
        </row>
        <row r="13209">
          <cell r="O13209" t="str">
            <v>-</v>
          </cell>
        </row>
        <row r="13210">
          <cell r="O13210">
            <v>38470</v>
          </cell>
        </row>
        <row r="13211">
          <cell r="O13211" t="str">
            <v>-</v>
          </cell>
        </row>
        <row r="13212">
          <cell r="O13212">
            <v>38470</v>
          </cell>
        </row>
        <row r="13213">
          <cell r="O13213" t="str">
            <v>-</v>
          </cell>
        </row>
        <row r="13214">
          <cell r="O13214">
            <v>38470</v>
          </cell>
        </row>
        <row r="13215">
          <cell r="O13215" t="str">
            <v>-</v>
          </cell>
        </row>
        <row r="13216">
          <cell r="O13216">
            <v>38470</v>
          </cell>
        </row>
        <row r="13217">
          <cell r="O13217" t="str">
            <v>-</v>
          </cell>
        </row>
        <row r="13218">
          <cell r="O13218">
            <v>38470</v>
          </cell>
        </row>
        <row r="13219">
          <cell r="O13219" t="str">
            <v>-</v>
          </cell>
        </row>
        <row r="13220">
          <cell r="O13220">
            <v>38470</v>
          </cell>
        </row>
        <row r="13221">
          <cell r="O13221" t="str">
            <v>-</v>
          </cell>
        </row>
        <row r="13222">
          <cell r="O13222">
            <v>38470</v>
          </cell>
        </row>
        <row r="13223">
          <cell r="O13223" t="str">
            <v>-</v>
          </cell>
        </row>
        <row r="13224">
          <cell r="O13224">
            <v>38470</v>
          </cell>
        </row>
        <row r="13225">
          <cell r="O13225" t="str">
            <v>-</v>
          </cell>
        </row>
        <row r="13226">
          <cell r="O13226">
            <v>38470</v>
          </cell>
        </row>
        <row r="13227">
          <cell r="O13227" t="str">
            <v>-</v>
          </cell>
        </row>
        <row r="13228">
          <cell r="O13228">
            <v>38470</v>
          </cell>
        </row>
        <row r="13229">
          <cell r="O13229" t="str">
            <v>-</v>
          </cell>
        </row>
        <row r="13230">
          <cell r="O13230">
            <v>38470</v>
          </cell>
        </row>
        <row r="13231">
          <cell r="O13231" t="str">
            <v>-</v>
          </cell>
        </row>
        <row r="13232">
          <cell r="O13232">
            <v>38470</v>
          </cell>
        </row>
        <row r="13233">
          <cell r="O13233" t="str">
            <v>-</v>
          </cell>
        </row>
        <row r="13234">
          <cell r="O13234">
            <v>38470</v>
          </cell>
        </row>
        <row r="13235">
          <cell r="O13235" t="str">
            <v>-</v>
          </cell>
        </row>
        <row r="13236">
          <cell r="O13236">
            <v>38470</v>
          </cell>
        </row>
        <row r="13237">
          <cell r="O13237" t="str">
            <v>-</v>
          </cell>
        </row>
        <row r="13238">
          <cell r="O13238">
            <v>38470</v>
          </cell>
        </row>
        <row r="13239">
          <cell r="O13239" t="str">
            <v>-</v>
          </cell>
        </row>
        <row r="13240">
          <cell r="O13240">
            <v>38470</v>
          </cell>
        </row>
        <row r="13241">
          <cell r="O13241" t="str">
            <v>-</v>
          </cell>
        </row>
        <row r="13242">
          <cell r="O13242" t="str">
            <v>T A132</v>
          </cell>
        </row>
        <row r="13243">
          <cell r="O13243">
            <v>38470</v>
          </cell>
        </row>
        <row r="13244">
          <cell r="O13244" t="str">
            <v>-</v>
          </cell>
        </row>
        <row r="13245">
          <cell r="O13245">
            <v>38470</v>
          </cell>
        </row>
        <row r="13246">
          <cell r="O13246" t="str">
            <v>-</v>
          </cell>
        </row>
        <row r="13247">
          <cell r="O13247">
            <v>38470</v>
          </cell>
        </row>
        <row r="13248">
          <cell r="O13248" t="str">
            <v>-</v>
          </cell>
        </row>
        <row r="13249">
          <cell r="O13249">
            <v>38470</v>
          </cell>
        </row>
        <row r="13250">
          <cell r="O13250" t="str">
            <v>-</v>
          </cell>
        </row>
        <row r="13251">
          <cell r="O13251">
            <v>38470</v>
          </cell>
        </row>
        <row r="13252">
          <cell r="O13252" t="str">
            <v>-</v>
          </cell>
        </row>
        <row r="13253">
          <cell r="O13253">
            <v>38470</v>
          </cell>
        </row>
        <row r="13254">
          <cell r="O13254" t="str">
            <v>-</v>
          </cell>
        </row>
        <row r="13255">
          <cell r="O13255">
            <v>38470</v>
          </cell>
        </row>
        <row r="13256">
          <cell r="O13256" t="str">
            <v>-</v>
          </cell>
        </row>
        <row r="13257">
          <cell r="O13257">
            <v>38470</v>
          </cell>
        </row>
        <row r="13258">
          <cell r="O13258" t="str">
            <v>-</v>
          </cell>
        </row>
        <row r="13259">
          <cell r="O13259">
            <v>38470</v>
          </cell>
        </row>
        <row r="13260">
          <cell r="O13260" t="str">
            <v>-</v>
          </cell>
        </row>
        <row r="13261">
          <cell r="O13261">
            <v>38470</v>
          </cell>
        </row>
        <row r="13262">
          <cell r="O13262" t="str">
            <v>-</v>
          </cell>
        </row>
        <row r="13263">
          <cell r="O13263">
            <v>38470</v>
          </cell>
        </row>
        <row r="13264">
          <cell r="O13264" t="str">
            <v>-</v>
          </cell>
        </row>
        <row r="13265">
          <cell r="O13265">
            <v>38480</v>
          </cell>
        </row>
        <row r="13266">
          <cell r="O13266" t="str">
            <v>-</v>
          </cell>
        </row>
        <row r="13267">
          <cell r="O13267">
            <v>38480</v>
          </cell>
        </row>
        <row r="13268">
          <cell r="O13268" t="str">
            <v>-</v>
          </cell>
        </row>
        <row r="13269">
          <cell r="O13269">
            <v>38480</v>
          </cell>
        </row>
        <row r="13270">
          <cell r="O13270" t="str">
            <v>-</v>
          </cell>
        </row>
        <row r="13271">
          <cell r="O13271">
            <v>38480</v>
          </cell>
        </row>
        <row r="13272">
          <cell r="O13272" t="str">
            <v>-</v>
          </cell>
        </row>
        <row r="13273">
          <cell r="O13273">
            <v>38480</v>
          </cell>
        </row>
        <row r="13274">
          <cell r="O13274" t="str">
            <v>-</v>
          </cell>
        </row>
        <row r="13275">
          <cell r="O13275">
            <v>38480</v>
          </cell>
        </row>
        <row r="13276">
          <cell r="O13276" t="str">
            <v>-</v>
          </cell>
        </row>
        <row r="13277">
          <cell r="O13277">
            <v>38480</v>
          </cell>
        </row>
        <row r="13278">
          <cell r="O13278" t="str">
            <v>-</v>
          </cell>
        </row>
        <row r="13279">
          <cell r="O13279">
            <v>38480</v>
          </cell>
        </row>
        <row r="13280">
          <cell r="O13280" t="str">
            <v>-</v>
          </cell>
        </row>
        <row r="13281">
          <cell r="O13281">
            <v>38480</v>
          </cell>
        </row>
        <row r="13282">
          <cell r="O13282" t="str">
            <v>-</v>
          </cell>
        </row>
        <row r="13283">
          <cell r="O13283">
            <v>38480</v>
          </cell>
        </row>
        <row r="13284">
          <cell r="O13284" t="str">
            <v>-</v>
          </cell>
        </row>
        <row r="13285">
          <cell r="O13285">
            <v>38480</v>
          </cell>
        </row>
        <row r="13286">
          <cell r="O13286" t="str">
            <v>-</v>
          </cell>
        </row>
        <row r="13287">
          <cell r="O13287">
            <v>38480</v>
          </cell>
        </row>
        <row r="13288">
          <cell r="O13288" t="str">
            <v>-</v>
          </cell>
        </row>
        <row r="13289">
          <cell r="O13289">
            <v>38480</v>
          </cell>
        </row>
        <row r="13290">
          <cell r="O13290" t="str">
            <v>-</v>
          </cell>
        </row>
        <row r="13291">
          <cell r="O13291">
            <v>38480</v>
          </cell>
        </row>
        <row r="13292">
          <cell r="O13292" t="str">
            <v>-</v>
          </cell>
        </row>
        <row r="13293">
          <cell r="O13293">
            <v>38480</v>
          </cell>
        </row>
        <row r="13294">
          <cell r="O13294" t="str">
            <v>-</v>
          </cell>
        </row>
        <row r="13295">
          <cell r="O13295" t="str">
            <v>T A132</v>
          </cell>
        </row>
        <row r="13296">
          <cell r="O13296">
            <v>38480</v>
          </cell>
        </row>
        <row r="13297">
          <cell r="O13297" t="str">
            <v>-</v>
          </cell>
        </row>
        <row r="13298">
          <cell r="O13298">
            <v>38470</v>
          </cell>
        </row>
        <row r="13299">
          <cell r="O13299" t="str">
            <v>-</v>
          </cell>
        </row>
        <row r="13300">
          <cell r="O13300">
            <v>38487</v>
          </cell>
        </row>
        <row r="13301">
          <cell r="O13301" t="str">
            <v>-</v>
          </cell>
        </row>
        <row r="13302">
          <cell r="O13302">
            <v>38487</v>
          </cell>
        </row>
        <row r="13303">
          <cell r="O13303" t="str">
            <v>-</v>
          </cell>
        </row>
        <row r="13304">
          <cell r="O13304">
            <v>38487</v>
          </cell>
        </row>
        <row r="13305">
          <cell r="O13305" t="str">
            <v>-</v>
          </cell>
        </row>
        <row r="13306">
          <cell r="O13306">
            <v>38487</v>
          </cell>
        </row>
        <row r="13307">
          <cell r="O13307" t="str">
            <v>-</v>
          </cell>
        </row>
        <row r="13308">
          <cell r="O13308">
            <v>38487</v>
          </cell>
        </row>
        <row r="13309">
          <cell r="O13309" t="str">
            <v>-</v>
          </cell>
        </row>
        <row r="13310">
          <cell r="O13310">
            <v>38487</v>
          </cell>
        </row>
        <row r="13311">
          <cell r="O13311" t="str">
            <v>-</v>
          </cell>
        </row>
        <row r="13312">
          <cell r="O13312">
            <v>38487</v>
          </cell>
        </row>
        <row r="13313">
          <cell r="O13313" t="str">
            <v>-</v>
          </cell>
        </row>
        <row r="13314">
          <cell r="O13314">
            <v>38487</v>
          </cell>
        </row>
        <row r="13315">
          <cell r="O13315" t="str">
            <v>-</v>
          </cell>
        </row>
        <row r="13316">
          <cell r="O13316">
            <v>38487</v>
          </cell>
        </row>
        <row r="13317">
          <cell r="O13317" t="str">
            <v>-</v>
          </cell>
        </row>
        <row r="13318">
          <cell r="O13318">
            <v>38487</v>
          </cell>
        </row>
        <row r="13319">
          <cell r="O13319" t="str">
            <v>-</v>
          </cell>
        </row>
        <row r="13320">
          <cell r="O13320">
            <v>38487</v>
          </cell>
        </row>
        <row r="13321">
          <cell r="O13321" t="str">
            <v>-</v>
          </cell>
        </row>
        <row r="13322">
          <cell r="O13322">
            <v>38487</v>
          </cell>
        </row>
        <row r="13323">
          <cell r="O13323" t="str">
            <v>-</v>
          </cell>
        </row>
        <row r="13324">
          <cell r="O13324">
            <v>38487</v>
          </cell>
        </row>
        <row r="13325">
          <cell r="O13325" t="str">
            <v>-</v>
          </cell>
        </row>
        <row r="13326">
          <cell r="O13326">
            <v>38487</v>
          </cell>
        </row>
        <row r="13327">
          <cell r="O13327" t="str">
            <v>-</v>
          </cell>
        </row>
        <row r="13328">
          <cell r="O13328">
            <v>38487</v>
          </cell>
        </row>
        <row r="13329">
          <cell r="O13329" t="str">
            <v>-</v>
          </cell>
        </row>
        <row r="13330">
          <cell r="O13330">
            <v>38487</v>
          </cell>
        </row>
        <row r="13331">
          <cell r="O13331" t="str">
            <v>-</v>
          </cell>
        </row>
        <row r="13332">
          <cell r="O13332">
            <v>38487</v>
          </cell>
        </row>
        <row r="13333">
          <cell r="O13333" t="str">
            <v>-</v>
          </cell>
        </row>
        <row r="13334">
          <cell r="O13334">
            <v>38487</v>
          </cell>
        </row>
        <row r="13335">
          <cell r="O13335" t="str">
            <v>-</v>
          </cell>
        </row>
        <row r="13336">
          <cell r="O13336">
            <v>38487</v>
          </cell>
        </row>
        <row r="13337">
          <cell r="O13337" t="str">
            <v>-</v>
          </cell>
        </row>
        <row r="13338">
          <cell r="O13338">
            <v>38487</v>
          </cell>
        </row>
        <row r="13339">
          <cell r="O13339" t="str">
            <v>-</v>
          </cell>
        </row>
        <row r="13340">
          <cell r="O13340">
            <v>38487</v>
          </cell>
        </row>
        <row r="13341">
          <cell r="O13341" t="str">
            <v>-</v>
          </cell>
        </row>
        <row r="13342">
          <cell r="O13342">
            <v>38487</v>
          </cell>
        </row>
        <row r="13343">
          <cell r="O13343" t="str">
            <v>-</v>
          </cell>
        </row>
        <row r="13344">
          <cell r="O13344">
            <v>38487</v>
          </cell>
        </row>
        <row r="13345">
          <cell r="O13345" t="str">
            <v>-</v>
          </cell>
        </row>
        <row r="13346">
          <cell r="O13346">
            <v>38487</v>
          </cell>
        </row>
        <row r="13347">
          <cell r="O13347" t="str">
            <v>-</v>
          </cell>
        </row>
        <row r="13348">
          <cell r="O13348" t="str">
            <v>T A132</v>
          </cell>
        </row>
        <row r="13349">
          <cell r="O13349">
            <v>38487</v>
          </cell>
        </row>
        <row r="13350">
          <cell r="O13350" t="str">
            <v>-</v>
          </cell>
        </row>
        <row r="13351">
          <cell r="O13351">
            <v>38487</v>
          </cell>
        </row>
        <row r="13352">
          <cell r="O13352" t="str">
            <v>-</v>
          </cell>
        </row>
        <row r="13353">
          <cell r="O13353">
            <v>38487</v>
          </cell>
        </row>
        <row r="13354">
          <cell r="O13354" t="str">
            <v>-</v>
          </cell>
        </row>
        <row r="13355">
          <cell r="O13355">
            <v>38487</v>
          </cell>
        </row>
        <row r="13356">
          <cell r="O13356" t="str">
            <v>-</v>
          </cell>
        </row>
        <row r="13357">
          <cell r="O13357">
            <v>38487</v>
          </cell>
        </row>
        <row r="13358">
          <cell r="O13358" t="str">
            <v>-</v>
          </cell>
        </row>
        <row r="13359">
          <cell r="O13359">
            <v>38487</v>
          </cell>
        </row>
        <row r="13360">
          <cell r="O13360" t="str">
            <v>-</v>
          </cell>
        </row>
        <row r="13361">
          <cell r="O13361">
            <v>38487</v>
          </cell>
        </row>
        <row r="13362">
          <cell r="O13362" t="str">
            <v>-</v>
          </cell>
        </row>
        <row r="13363">
          <cell r="O13363">
            <v>38487</v>
          </cell>
        </row>
        <row r="13364">
          <cell r="O13364" t="str">
            <v>-</v>
          </cell>
        </row>
        <row r="13365">
          <cell r="O13365">
            <v>38487</v>
          </cell>
        </row>
        <row r="13366">
          <cell r="O13366" t="str">
            <v>-</v>
          </cell>
        </row>
        <row r="13367">
          <cell r="O13367">
            <v>38470</v>
          </cell>
        </row>
        <row r="13368">
          <cell r="O13368" t="str">
            <v>-</v>
          </cell>
        </row>
        <row r="13369">
          <cell r="O13369">
            <v>38466</v>
          </cell>
        </row>
        <row r="13370">
          <cell r="O13370" t="str">
            <v>-</v>
          </cell>
        </row>
        <row r="13371">
          <cell r="O13371">
            <v>38487</v>
          </cell>
        </row>
        <row r="13372">
          <cell r="O13372" t="str">
            <v>-</v>
          </cell>
        </row>
        <row r="13373">
          <cell r="O13373">
            <v>38487</v>
          </cell>
        </row>
        <row r="13374">
          <cell r="O13374" t="str">
            <v>-</v>
          </cell>
        </row>
        <row r="13375">
          <cell r="O13375">
            <v>38487</v>
          </cell>
        </row>
        <row r="13376">
          <cell r="O13376" t="str">
            <v>-</v>
          </cell>
        </row>
        <row r="13377">
          <cell r="O13377">
            <v>38487</v>
          </cell>
        </row>
        <row r="13378">
          <cell r="O13378" t="str">
            <v>-</v>
          </cell>
        </row>
        <row r="13379">
          <cell r="O13379">
            <v>38487</v>
          </cell>
        </row>
        <row r="13380">
          <cell r="O13380" t="str">
            <v>-</v>
          </cell>
        </row>
        <row r="13381">
          <cell r="O13381">
            <v>38487</v>
          </cell>
        </row>
        <row r="13382">
          <cell r="O13382" t="str">
            <v>-</v>
          </cell>
        </row>
        <row r="13383">
          <cell r="O13383">
            <v>38487</v>
          </cell>
        </row>
        <row r="13384">
          <cell r="O13384" t="str">
            <v>-</v>
          </cell>
        </row>
        <row r="13385">
          <cell r="O13385">
            <v>38487</v>
          </cell>
        </row>
        <row r="13386">
          <cell r="O13386" t="str">
            <v>-</v>
          </cell>
        </row>
        <row r="13387">
          <cell r="O13387">
            <v>38487</v>
          </cell>
        </row>
        <row r="13388">
          <cell r="O13388" t="str">
            <v>-</v>
          </cell>
        </row>
        <row r="13389">
          <cell r="O13389">
            <v>38487</v>
          </cell>
        </row>
        <row r="13390">
          <cell r="O13390" t="str">
            <v>-</v>
          </cell>
        </row>
        <row r="13391">
          <cell r="O13391">
            <v>38487</v>
          </cell>
        </row>
        <row r="13392">
          <cell r="O13392" t="str">
            <v>-</v>
          </cell>
        </row>
        <row r="13393">
          <cell r="O13393">
            <v>38487</v>
          </cell>
        </row>
        <row r="13394">
          <cell r="O13394" t="str">
            <v>-</v>
          </cell>
        </row>
        <row r="13395">
          <cell r="O13395">
            <v>38487</v>
          </cell>
        </row>
        <row r="13396">
          <cell r="O13396" t="str">
            <v>-</v>
          </cell>
        </row>
        <row r="13397">
          <cell r="O13397">
            <v>38487</v>
          </cell>
        </row>
        <row r="13398">
          <cell r="O13398" t="str">
            <v>-</v>
          </cell>
        </row>
        <row r="13399">
          <cell r="O13399">
            <v>38487</v>
          </cell>
        </row>
        <row r="13400">
          <cell r="O13400" t="str">
            <v>-</v>
          </cell>
        </row>
        <row r="13401">
          <cell r="O13401" t="str">
            <v>T A132</v>
          </cell>
        </row>
        <row r="13402">
          <cell r="O13402">
            <v>38487</v>
          </cell>
        </row>
        <row r="13403">
          <cell r="O13403" t="str">
            <v>-</v>
          </cell>
        </row>
        <row r="13404">
          <cell r="O13404">
            <v>38487</v>
          </cell>
        </row>
        <row r="13405">
          <cell r="O13405" t="str">
            <v>-</v>
          </cell>
        </row>
        <row r="13406">
          <cell r="O13406">
            <v>38487</v>
          </cell>
        </row>
        <row r="13407">
          <cell r="O13407" t="str">
            <v>-</v>
          </cell>
        </row>
        <row r="13408">
          <cell r="O13408">
            <v>38487</v>
          </cell>
        </row>
        <row r="13409">
          <cell r="O13409" t="str">
            <v>-</v>
          </cell>
        </row>
        <row r="13410">
          <cell r="O13410">
            <v>38487</v>
          </cell>
        </row>
        <row r="13411">
          <cell r="O13411" t="str">
            <v>-</v>
          </cell>
        </row>
        <row r="13412">
          <cell r="O13412">
            <v>38487</v>
          </cell>
        </row>
        <row r="13413">
          <cell r="O13413" t="str">
            <v>-</v>
          </cell>
        </row>
        <row r="13414">
          <cell r="O13414">
            <v>38487</v>
          </cell>
        </row>
        <row r="13415">
          <cell r="O13415" t="str">
            <v>-</v>
          </cell>
        </row>
        <row r="13416">
          <cell r="O13416">
            <v>38487</v>
          </cell>
        </row>
        <row r="13417">
          <cell r="O13417" t="str">
            <v>-</v>
          </cell>
        </row>
        <row r="13418">
          <cell r="O13418">
            <v>38487</v>
          </cell>
        </row>
        <row r="13419">
          <cell r="O13419" t="str">
            <v>-</v>
          </cell>
        </row>
        <row r="13420">
          <cell r="O13420">
            <v>38487</v>
          </cell>
        </row>
        <row r="13421">
          <cell r="O13421" t="str">
            <v>-</v>
          </cell>
        </row>
        <row r="13422">
          <cell r="O13422">
            <v>38487</v>
          </cell>
        </row>
        <row r="13423">
          <cell r="O13423" t="str">
            <v>-</v>
          </cell>
        </row>
        <row r="13424">
          <cell r="O13424">
            <v>38487</v>
          </cell>
        </row>
        <row r="13425">
          <cell r="O13425" t="str">
            <v>-</v>
          </cell>
        </row>
        <row r="13426">
          <cell r="O13426">
            <v>38487</v>
          </cell>
        </row>
        <row r="13427">
          <cell r="O13427" t="str">
            <v>-</v>
          </cell>
        </row>
        <row r="13428">
          <cell r="O13428">
            <v>38487</v>
          </cell>
        </row>
        <row r="13429">
          <cell r="O13429" t="str">
            <v>-</v>
          </cell>
        </row>
        <row r="13430">
          <cell r="O13430">
            <v>38487</v>
          </cell>
        </row>
        <row r="13431">
          <cell r="O13431" t="str">
            <v>-</v>
          </cell>
        </row>
        <row r="13432">
          <cell r="O13432">
            <v>38487</v>
          </cell>
        </row>
        <row r="13433">
          <cell r="O13433" t="str">
            <v>-</v>
          </cell>
        </row>
        <row r="13434">
          <cell r="O13434">
            <v>38487</v>
          </cell>
        </row>
        <row r="13435">
          <cell r="O13435" t="str">
            <v>-</v>
          </cell>
        </row>
        <row r="13436">
          <cell r="O13436">
            <v>38487</v>
          </cell>
        </row>
        <row r="13437">
          <cell r="O13437" t="str">
            <v>-</v>
          </cell>
        </row>
        <row r="13438">
          <cell r="O13438">
            <v>38487</v>
          </cell>
        </row>
        <row r="13439">
          <cell r="O13439" t="str">
            <v>-</v>
          </cell>
        </row>
        <row r="13440">
          <cell r="O13440">
            <v>38487</v>
          </cell>
        </row>
        <row r="13441">
          <cell r="O13441" t="str">
            <v>-</v>
          </cell>
        </row>
        <row r="13442">
          <cell r="O13442">
            <v>38487</v>
          </cell>
        </row>
        <row r="13443">
          <cell r="O13443" t="str">
            <v>-</v>
          </cell>
        </row>
        <row r="13444">
          <cell r="O13444">
            <v>38487</v>
          </cell>
        </row>
        <row r="13445">
          <cell r="O13445" t="str">
            <v>-</v>
          </cell>
        </row>
        <row r="13446">
          <cell r="O13446">
            <v>38487</v>
          </cell>
        </row>
        <row r="13447">
          <cell r="O13447" t="str">
            <v>-</v>
          </cell>
        </row>
        <row r="13448">
          <cell r="O13448">
            <v>38487</v>
          </cell>
        </row>
        <row r="13449">
          <cell r="O13449" t="str">
            <v>-</v>
          </cell>
        </row>
        <row r="13450">
          <cell r="O13450">
            <v>38487</v>
          </cell>
        </row>
        <row r="13451">
          <cell r="O13451" t="str">
            <v>-</v>
          </cell>
        </row>
        <row r="13452">
          <cell r="O13452">
            <v>38487</v>
          </cell>
        </row>
        <row r="13453">
          <cell r="O13453" t="str">
            <v>-</v>
          </cell>
        </row>
        <row r="13454">
          <cell r="O13454" t="str">
            <v>T A132</v>
          </cell>
        </row>
        <row r="13455">
          <cell r="O13455">
            <v>38487</v>
          </cell>
        </row>
        <row r="13456">
          <cell r="O13456" t="str">
            <v>-</v>
          </cell>
        </row>
        <row r="13457">
          <cell r="O13457">
            <v>38487</v>
          </cell>
        </row>
        <row r="13458">
          <cell r="O13458" t="str">
            <v>-</v>
          </cell>
        </row>
        <row r="13459">
          <cell r="O13459">
            <v>38487</v>
          </cell>
        </row>
        <row r="13460">
          <cell r="O13460" t="str">
            <v>-</v>
          </cell>
        </row>
        <row r="13461">
          <cell r="O13461">
            <v>38487</v>
          </cell>
        </row>
        <row r="13462">
          <cell r="O13462" t="str">
            <v>-</v>
          </cell>
        </row>
        <row r="13463">
          <cell r="O13463">
            <v>38487</v>
          </cell>
        </row>
        <row r="13464">
          <cell r="O13464" t="str">
            <v>-</v>
          </cell>
        </row>
        <row r="13465">
          <cell r="O13465">
            <v>38487</v>
          </cell>
        </row>
        <row r="13466">
          <cell r="O13466" t="str">
            <v>-</v>
          </cell>
        </row>
        <row r="13467">
          <cell r="O13467">
            <v>38487</v>
          </cell>
        </row>
        <row r="13468">
          <cell r="O13468" t="str">
            <v>-</v>
          </cell>
        </row>
        <row r="13469">
          <cell r="O13469">
            <v>38487</v>
          </cell>
        </row>
        <row r="13470">
          <cell r="O13470" t="str">
            <v>-</v>
          </cell>
        </row>
        <row r="13471">
          <cell r="O13471">
            <v>38487</v>
          </cell>
        </row>
        <row r="13472">
          <cell r="O13472" t="str">
            <v>-</v>
          </cell>
        </row>
        <row r="13473">
          <cell r="O13473">
            <v>38487</v>
          </cell>
        </row>
        <row r="13474">
          <cell r="O13474" t="str">
            <v>-</v>
          </cell>
        </row>
        <row r="13475">
          <cell r="O13475">
            <v>38487</v>
          </cell>
        </row>
        <row r="13476">
          <cell r="O13476" t="str">
            <v>-</v>
          </cell>
        </row>
        <row r="13477">
          <cell r="O13477">
            <v>38487</v>
          </cell>
        </row>
        <row r="13478">
          <cell r="O13478" t="str">
            <v>-</v>
          </cell>
        </row>
        <row r="13479">
          <cell r="O13479">
            <v>38487</v>
          </cell>
        </row>
        <row r="13480">
          <cell r="O13480" t="str">
            <v>-</v>
          </cell>
        </row>
        <row r="13481">
          <cell r="O13481">
            <v>38487</v>
          </cell>
        </row>
        <row r="13482">
          <cell r="O13482" t="str">
            <v>-</v>
          </cell>
        </row>
        <row r="13483">
          <cell r="O13483">
            <v>38487</v>
          </cell>
        </row>
        <row r="13484">
          <cell r="O13484" t="str">
            <v>-</v>
          </cell>
        </row>
        <row r="13485">
          <cell r="O13485">
            <v>38487</v>
          </cell>
        </row>
        <row r="13486">
          <cell r="O13486" t="str">
            <v>-</v>
          </cell>
        </row>
        <row r="13487">
          <cell r="O13487">
            <v>38487</v>
          </cell>
        </row>
        <row r="13488">
          <cell r="O13488" t="str">
            <v>-</v>
          </cell>
        </row>
        <row r="13489">
          <cell r="O13489">
            <v>38487</v>
          </cell>
        </row>
        <row r="13490">
          <cell r="O13490" t="str">
            <v>-</v>
          </cell>
        </row>
        <row r="13491">
          <cell r="O13491">
            <v>38487</v>
          </cell>
        </row>
        <row r="13492">
          <cell r="O13492" t="str">
            <v>-</v>
          </cell>
        </row>
        <row r="13493">
          <cell r="O13493">
            <v>38487</v>
          </cell>
        </row>
        <row r="13494">
          <cell r="O13494" t="str">
            <v>-</v>
          </cell>
        </row>
        <row r="13495">
          <cell r="O13495">
            <v>38487</v>
          </cell>
        </row>
        <row r="13496">
          <cell r="O13496" t="str">
            <v>-</v>
          </cell>
        </row>
        <row r="13497">
          <cell r="O13497">
            <v>38487</v>
          </cell>
        </row>
        <row r="13498">
          <cell r="O13498" t="str">
            <v>-</v>
          </cell>
        </row>
        <row r="13499">
          <cell r="O13499">
            <v>38487</v>
          </cell>
        </row>
        <row r="13500">
          <cell r="O13500" t="str">
            <v>-</v>
          </cell>
        </row>
        <row r="13501">
          <cell r="O13501">
            <v>38487</v>
          </cell>
        </row>
        <row r="13502">
          <cell r="O13502" t="str">
            <v>-</v>
          </cell>
        </row>
        <row r="13503">
          <cell r="O13503">
            <v>38487</v>
          </cell>
        </row>
        <row r="13504">
          <cell r="O13504" t="str">
            <v>-</v>
          </cell>
        </row>
        <row r="13505">
          <cell r="O13505">
            <v>38487</v>
          </cell>
        </row>
        <row r="13506">
          <cell r="O13506" t="str">
            <v>-</v>
          </cell>
        </row>
        <row r="13507">
          <cell r="O13507" t="str">
            <v>T A132</v>
          </cell>
        </row>
        <row r="13508">
          <cell r="O13508">
            <v>38487</v>
          </cell>
        </row>
        <row r="13509">
          <cell r="O13509" t="str">
            <v>-</v>
          </cell>
        </row>
        <row r="13510">
          <cell r="O13510">
            <v>38487</v>
          </cell>
        </row>
        <row r="13511">
          <cell r="O13511" t="str">
            <v>-</v>
          </cell>
        </row>
        <row r="13512">
          <cell r="O13512">
            <v>38480</v>
          </cell>
        </row>
        <row r="13513">
          <cell r="O13513" t="str">
            <v>-</v>
          </cell>
        </row>
        <row r="13514">
          <cell r="O13514">
            <v>38497</v>
          </cell>
        </row>
        <row r="13515">
          <cell r="O13515" t="str">
            <v>-</v>
          </cell>
        </row>
        <row r="13516">
          <cell r="O13516">
            <v>38497</v>
          </cell>
        </row>
        <row r="13517">
          <cell r="O13517" t="str">
            <v>-</v>
          </cell>
        </row>
        <row r="13518">
          <cell r="O13518">
            <v>38497</v>
          </cell>
        </row>
        <row r="13519">
          <cell r="O13519" t="str">
            <v>-</v>
          </cell>
        </row>
        <row r="13520">
          <cell r="O13520">
            <v>38497</v>
          </cell>
        </row>
        <row r="13521">
          <cell r="O13521" t="str">
            <v>-</v>
          </cell>
        </row>
        <row r="13522">
          <cell r="O13522">
            <v>38497</v>
          </cell>
        </row>
        <row r="13523">
          <cell r="O13523" t="str">
            <v>-</v>
          </cell>
        </row>
        <row r="13524">
          <cell r="O13524">
            <v>38497</v>
          </cell>
        </row>
        <row r="13525">
          <cell r="O13525" t="str">
            <v>-</v>
          </cell>
        </row>
        <row r="13526">
          <cell r="O13526">
            <v>38497</v>
          </cell>
        </row>
        <row r="13527">
          <cell r="O13527" t="str">
            <v>-</v>
          </cell>
        </row>
        <row r="13528">
          <cell r="O13528">
            <v>38497</v>
          </cell>
        </row>
        <row r="13529">
          <cell r="O13529" t="str">
            <v>-</v>
          </cell>
        </row>
        <row r="13530">
          <cell r="O13530">
            <v>38497</v>
          </cell>
        </row>
        <row r="13531">
          <cell r="O13531" t="str">
            <v>-</v>
          </cell>
        </row>
        <row r="13532">
          <cell r="O13532">
            <v>38497</v>
          </cell>
        </row>
        <row r="13533">
          <cell r="O13533" t="str">
            <v>-</v>
          </cell>
        </row>
        <row r="13534">
          <cell r="O13534">
            <v>38497</v>
          </cell>
        </row>
        <row r="13535">
          <cell r="O13535" t="str">
            <v>-</v>
          </cell>
        </row>
        <row r="13536">
          <cell r="O13536">
            <v>38497</v>
          </cell>
        </row>
        <row r="13537">
          <cell r="O13537" t="str">
            <v>-</v>
          </cell>
        </row>
        <row r="13538">
          <cell r="O13538">
            <v>38497</v>
          </cell>
        </row>
        <row r="13539">
          <cell r="O13539" t="str">
            <v>-</v>
          </cell>
        </row>
        <row r="13540">
          <cell r="O13540">
            <v>38497</v>
          </cell>
        </row>
        <row r="13541">
          <cell r="O13541" t="str">
            <v>-</v>
          </cell>
        </row>
        <row r="13542">
          <cell r="O13542">
            <v>38497</v>
          </cell>
        </row>
        <row r="13543">
          <cell r="O13543" t="str">
            <v>-</v>
          </cell>
        </row>
        <row r="13544">
          <cell r="O13544">
            <v>38497</v>
          </cell>
        </row>
        <row r="13545">
          <cell r="O13545" t="str">
            <v>-</v>
          </cell>
        </row>
        <row r="13546">
          <cell r="O13546">
            <v>38497</v>
          </cell>
        </row>
        <row r="13547">
          <cell r="O13547" t="str">
            <v>-</v>
          </cell>
        </row>
        <row r="13548">
          <cell r="O13548">
            <v>38497</v>
          </cell>
        </row>
        <row r="13549">
          <cell r="O13549" t="str">
            <v>-</v>
          </cell>
        </row>
        <row r="13550">
          <cell r="O13550">
            <v>38497</v>
          </cell>
        </row>
        <row r="13551">
          <cell r="O13551" t="str">
            <v>-</v>
          </cell>
        </row>
        <row r="13552">
          <cell r="O13552">
            <v>38497</v>
          </cell>
        </row>
        <row r="13553">
          <cell r="O13553" t="str">
            <v>-</v>
          </cell>
        </row>
        <row r="13554">
          <cell r="O13554">
            <v>38497</v>
          </cell>
        </row>
        <row r="13555">
          <cell r="O13555" t="str">
            <v>-</v>
          </cell>
        </row>
        <row r="13556">
          <cell r="O13556">
            <v>38497</v>
          </cell>
        </row>
        <row r="13557">
          <cell r="O13557" t="str">
            <v>-</v>
          </cell>
        </row>
        <row r="13558">
          <cell r="O13558">
            <v>38497</v>
          </cell>
        </row>
        <row r="13559">
          <cell r="O13559" t="str">
            <v>-</v>
          </cell>
        </row>
        <row r="13560">
          <cell r="O13560" t="str">
            <v>T A132</v>
          </cell>
        </row>
        <row r="13561">
          <cell r="O13561">
            <v>38497</v>
          </cell>
        </row>
        <row r="13562">
          <cell r="O13562" t="str">
            <v>-</v>
          </cell>
        </row>
        <row r="13563">
          <cell r="O13563">
            <v>38497</v>
          </cell>
        </row>
        <row r="13564">
          <cell r="O13564" t="str">
            <v>-</v>
          </cell>
        </row>
        <row r="13565">
          <cell r="O13565">
            <v>38497</v>
          </cell>
        </row>
        <row r="13566">
          <cell r="O13566" t="str">
            <v>-</v>
          </cell>
        </row>
        <row r="13567">
          <cell r="O13567">
            <v>38497</v>
          </cell>
        </row>
        <row r="13568">
          <cell r="O13568" t="str">
            <v>-</v>
          </cell>
        </row>
        <row r="13569">
          <cell r="O13569">
            <v>38497</v>
          </cell>
        </row>
        <row r="13570">
          <cell r="O13570" t="str">
            <v>-</v>
          </cell>
        </row>
        <row r="13571">
          <cell r="O13571">
            <v>38497</v>
          </cell>
        </row>
        <row r="13572">
          <cell r="O13572" t="str">
            <v>-</v>
          </cell>
        </row>
        <row r="13573">
          <cell r="O13573">
            <v>38497</v>
          </cell>
        </row>
        <row r="13574">
          <cell r="O13574" t="str">
            <v>-</v>
          </cell>
        </row>
        <row r="13575">
          <cell r="O13575">
            <v>38497</v>
          </cell>
        </row>
        <row r="13576">
          <cell r="O13576" t="str">
            <v>-</v>
          </cell>
        </row>
        <row r="13577">
          <cell r="O13577">
            <v>38497</v>
          </cell>
        </row>
        <row r="13578">
          <cell r="O13578" t="str">
            <v>-</v>
          </cell>
        </row>
        <row r="13579">
          <cell r="O13579">
            <v>38497</v>
          </cell>
        </row>
        <row r="13580">
          <cell r="O13580" t="str">
            <v>-</v>
          </cell>
        </row>
        <row r="13581">
          <cell r="O13581">
            <v>38497</v>
          </cell>
        </row>
        <row r="13582">
          <cell r="O13582" t="str">
            <v>-</v>
          </cell>
        </row>
        <row r="13583">
          <cell r="O13583">
            <v>38497</v>
          </cell>
        </row>
        <row r="13584">
          <cell r="O13584" t="str">
            <v>-</v>
          </cell>
        </row>
        <row r="13585">
          <cell r="O13585">
            <v>38497</v>
          </cell>
        </row>
        <row r="13586">
          <cell r="O13586" t="str">
            <v>-</v>
          </cell>
        </row>
        <row r="13587">
          <cell r="O13587">
            <v>38497</v>
          </cell>
        </row>
        <row r="13588">
          <cell r="O13588" t="str">
            <v>-</v>
          </cell>
        </row>
        <row r="13589">
          <cell r="O13589">
            <v>38497</v>
          </cell>
        </row>
        <row r="13590">
          <cell r="O13590" t="str">
            <v>-</v>
          </cell>
        </row>
        <row r="13591">
          <cell r="O13591">
            <v>38497</v>
          </cell>
        </row>
        <row r="13592">
          <cell r="O13592" t="str">
            <v>-</v>
          </cell>
        </row>
        <row r="13593">
          <cell r="O13593">
            <v>38497</v>
          </cell>
        </row>
        <row r="13594">
          <cell r="O13594" t="str">
            <v>-</v>
          </cell>
        </row>
        <row r="13595">
          <cell r="O13595">
            <v>38497</v>
          </cell>
        </row>
        <row r="13596">
          <cell r="O13596" t="str">
            <v>-</v>
          </cell>
        </row>
        <row r="13597">
          <cell r="O13597">
            <v>38497</v>
          </cell>
        </row>
        <row r="13598">
          <cell r="O13598" t="str">
            <v>-</v>
          </cell>
        </row>
        <row r="13599">
          <cell r="O13599">
            <v>38497</v>
          </cell>
        </row>
        <row r="13600">
          <cell r="O13600" t="str">
            <v>-</v>
          </cell>
        </row>
        <row r="13601">
          <cell r="O13601">
            <v>38497</v>
          </cell>
        </row>
        <row r="13602">
          <cell r="O13602" t="str">
            <v>-</v>
          </cell>
        </row>
        <row r="13603">
          <cell r="O13603">
            <v>38497</v>
          </cell>
        </row>
        <row r="13604">
          <cell r="O13604" t="str">
            <v>-</v>
          </cell>
        </row>
        <row r="13605">
          <cell r="O13605">
            <v>38497</v>
          </cell>
        </row>
        <row r="13606">
          <cell r="O13606" t="str">
            <v>-</v>
          </cell>
        </row>
        <row r="13607">
          <cell r="O13607">
            <v>38497</v>
          </cell>
        </row>
        <row r="13608">
          <cell r="O13608" t="str">
            <v>-</v>
          </cell>
        </row>
        <row r="13609">
          <cell r="O13609">
            <v>38497</v>
          </cell>
        </row>
        <row r="13610">
          <cell r="O13610" t="str">
            <v>-</v>
          </cell>
        </row>
        <row r="13611">
          <cell r="O13611">
            <v>38497</v>
          </cell>
        </row>
        <row r="13612">
          <cell r="O13612" t="str">
            <v>-</v>
          </cell>
        </row>
        <row r="13613">
          <cell r="O13613" t="str">
            <v>T A132</v>
          </cell>
        </row>
        <row r="13614">
          <cell r="O13614">
            <v>38497</v>
          </cell>
        </row>
        <row r="13615">
          <cell r="O13615" t="str">
            <v>-</v>
          </cell>
        </row>
        <row r="13616">
          <cell r="O13616">
            <v>38497</v>
          </cell>
        </row>
        <row r="13617">
          <cell r="O13617" t="str">
            <v>-</v>
          </cell>
        </row>
        <row r="13618">
          <cell r="O13618">
            <v>38497</v>
          </cell>
        </row>
        <row r="13619">
          <cell r="O13619" t="str">
            <v>-</v>
          </cell>
        </row>
        <row r="13620">
          <cell r="O13620">
            <v>38497</v>
          </cell>
        </row>
        <row r="13621">
          <cell r="O13621" t="str">
            <v>-</v>
          </cell>
        </row>
        <row r="13622">
          <cell r="O13622">
            <v>38497</v>
          </cell>
        </row>
        <row r="13623">
          <cell r="O13623" t="str">
            <v>-</v>
          </cell>
        </row>
        <row r="13624">
          <cell r="O13624">
            <v>38497</v>
          </cell>
        </row>
        <row r="13625">
          <cell r="O13625" t="str">
            <v>-</v>
          </cell>
        </row>
        <row r="13626">
          <cell r="O13626">
            <v>38497</v>
          </cell>
        </row>
        <row r="13627">
          <cell r="O13627" t="str">
            <v>-</v>
          </cell>
        </row>
        <row r="13628">
          <cell r="O13628">
            <v>38497</v>
          </cell>
        </row>
        <row r="13629">
          <cell r="O13629" t="str">
            <v>-</v>
          </cell>
        </row>
        <row r="13630">
          <cell r="O13630">
            <v>38497</v>
          </cell>
        </row>
        <row r="13631">
          <cell r="O13631" t="str">
            <v>-</v>
          </cell>
        </row>
        <row r="13632">
          <cell r="O13632">
            <v>38497</v>
          </cell>
        </row>
        <row r="13633">
          <cell r="O13633" t="str">
            <v>-</v>
          </cell>
        </row>
        <row r="13634">
          <cell r="O13634">
            <v>38497</v>
          </cell>
        </row>
        <row r="13635">
          <cell r="O13635" t="str">
            <v>-</v>
          </cell>
        </row>
        <row r="13636">
          <cell r="O13636">
            <v>38497</v>
          </cell>
        </row>
        <row r="13637">
          <cell r="O13637" t="str">
            <v>-</v>
          </cell>
        </row>
        <row r="13638">
          <cell r="O13638">
            <v>38497</v>
          </cell>
        </row>
        <row r="13639">
          <cell r="O13639" t="str">
            <v>-</v>
          </cell>
        </row>
        <row r="13640">
          <cell r="O13640">
            <v>38497</v>
          </cell>
        </row>
        <row r="13641">
          <cell r="O13641" t="str">
            <v>-</v>
          </cell>
        </row>
        <row r="13642">
          <cell r="O13642">
            <v>38497</v>
          </cell>
        </row>
        <row r="13643">
          <cell r="O13643" t="str">
            <v>-</v>
          </cell>
        </row>
        <row r="13644">
          <cell r="O13644">
            <v>38497</v>
          </cell>
        </row>
        <row r="13645">
          <cell r="O13645" t="str">
            <v>-</v>
          </cell>
        </row>
        <row r="13646">
          <cell r="O13646">
            <v>38497</v>
          </cell>
        </row>
        <row r="13647">
          <cell r="O13647" t="str">
            <v>-</v>
          </cell>
        </row>
        <row r="13648">
          <cell r="O13648">
            <v>38497</v>
          </cell>
        </row>
        <row r="13649">
          <cell r="O13649" t="str">
            <v>-</v>
          </cell>
        </row>
        <row r="13650">
          <cell r="O13650">
            <v>38497</v>
          </cell>
        </row>
        <row r="13651">
          <cell r="O13651" t="str">
            <v>-</v>
          </cell>
        </row>
        <row r="13652">
          <cell r="O13652">
            <v>38497</v>
          </cell>
        </row>
        <row r="13653">
          <cell r="O13653" t="str">
            <v>-</v>
          </cell>
        </row>
        <row r="13654">
          <cell r="O13654">
            <v>38497</v>
          </cell>
        </row>
        <row r="13655">
          <cell r="O13655" t="str">
            <v>-</v>
          </cell>
        </row>
        <row r="13656">
          <cell r="O13656">
            <v>38497</v>
          </cell>
        </row>
        <row r="13657">
          <cell r="O13657" t="str">
            <v>-</v>
          </cell>
        </row>
        <row r="13658">
          <cell r="O13658">
            <v>38497</v>
          </cell>
        </row>
        <row r="13659">
          <cell r="O13659" t="str">
            <v>-</v>
          </cell>
        </row>
        <row r="13660">
          <cell r="O13660">
            <v>38497</v>
          </cell>
        </row>
        <row r="13661">
          <cell r="O13661" t="str">
            <v>-</v>
          </cell>
        </row>
        <row r="13662">
          <cell r="O13662">
            <v>38497</v>
          </cell>
        </row>
        <row r="13663">
          <cell r="O13663" t="str">
            <v>-</v>
          </cell>
        </row>
        <row r="13664">
          <cell r="O13664">
            <v>38497</v>
          </cell>
        </row>
        <row r="13665">
          <cell r="O13665" t="str">
            <v>-</v>
          </cell>
        </row>
        <row r="13666">
          <cell r="O13666" t="str">
            <v>T A132</v>
          </cell>
        </row>
        <row r="13667">
          <cell r="O13667">
            <v>38497</v>
          </cell>
        </row>
        <row r="13668">
          <cell r="O13668" t="str">
            <v>-</v>
          </cell>
        </row>
        <row r="13669">
          <cell r="O13669">
            <v>38497</v>
          </cell>
        </row>
        <row r="13670">
          <cell r="O13670" t="str">
            <v>-</v>
          </cell>
        </row>
        <row r="13671">
          <cell r="O13671">
            <v>38497</v>
          </cell>
        </row>
        <row r="13672">
          <cell r="O13672" t="str">
            <v>-</v>
          </cell>
        </row>
        <row r="13673">
          <cell r="O13673">
            <v>38497</v>
          </cell>
        </row>
        <row r="13674">
          <cell r="O13674" t="str">
            <v>-</v>
          </cell>
        </row>
        <row r="13675">
          <cell r="O13675">
            <v>38497</v>
          </cell>
        </row>
        <row r="13676">
          <cell r="O13676" t="str">
            <v>-</v>
          </cell>
        </row>
        <row r="13677">
          <cell r="O13677">
            <v>38497</v>
          </cell>
        </row>
        <row r="13678">
          <cell r="O13678" t="str">
            <v>-</v>
          </cell>
        </row>
        <row r="13679">
          <cell r="O13679">
            <v>38497</v>
          </cell>
        </row>
        <row r="13680">
          <cell r="O13680" t="str">
            <v>-</v>
          </cell>
        </row>
        <row r="13681">
          <cell r="O13681">
            <v>38497</v>
          </cell>
        </row>
        <row r="13682">
          <cell r="O13682" t="str">
            <v>-</v>
          </cell>
        </row>
        <row r="13683">
          <cell r="O13683">
            <v>38502</v>
          </cell>
        </row>
        <row r="13684">
          <cell r="O13684" t="str">
            <v>-</v>
          </cell>
        </row>
        <row r="13685">
          <cell r="O13685">
            <v>38502</v>
          </cell>
        </row>
        <row r="13686">
          <cell r="O13686" t="str">
            <v>-</v>
          </cell>
        </row>
        <row r="13687">
          <cell r="O13687">
            <v>38502</v>
          </cell>
        </row>
        <row r="13688">
          <cell r="O13688" t="str">
            <v>-</v>
          </cell>
        </row>
        <row r="13689">
          <cell r="O13689">
            <v>38502</v>
          </cell>
        </row>
        <row r="13690">
          <cell r="O13690" t="str">
            <v>-</v>
          </cell>
        </row>
        <row r="13691">
          <cell r="O13691">
            <v>38502</v>
          </cell>
        </row>
        <row r="13692">
          <cell r="O13692" t="str">
            <v>-</v>
          </cell>
        </row>
        <row r="13693">
          <cell r="O13693">
            <v>38502</v>
          </cell>
        </row>
        <row r="13694">
          <cell r="O13694" t="str">
            <v>-</v>
          </cell>
        </row>
        <row r="13695">
          <cell r="O13695">
            <v>38502</v>
          </cell>
        </row>
        <row r="13696">
          <cell r="O13696" t="str">
            <v>-</v>
          </cell>
        </row>
        <row r="13697">
          <cell r="O13697">
            <v>38502</v>
          </cell>
        </row>
        <row r="13698">
          <cell r="O13698" t="str">
            <v>-</v>
          </cell>
        </row>
        <row r="13699">
          <cell r="O13699">
            <v>38502</v>
          </cell>
        </row>
        <row r="13700">
          <cell r="O13700" t="str">
            <v>-</v>
          </cell>
        </row>
        <row r="13701">
          <cell r="O13701">
            <v>38502</v>
          </cell>
        </row>
        <row r="13702">
          <cell r="O13702" t="str">
            <v>-</v>
          </cell>
        </row>
        <row r="13703">
          <cell r="O13703">
            <v>38502</v>
          </cell>
        </row>
        <row r="13704">
          <cell r="O13704" t="str">
            <v>-</v>
          </cell>
        </row>
        <row r="13705">
          <cell r="O13705">
            <v>38502</v>
          </cell>
        </row>
        <row r="13706">
          <cell r="O13706" t="str">
            <v>-</v>
          </cell>
        </row>
        <row r="13707">
          <cell r="O13707">
            <v>38502</v>
          </cell>
        </row>
        <row r="13708">
          <cell r="O13708" t="str">
            <v>-</v>
          </cell>
        </row>
        <row r="13709">
          <cell r="O13709">
            <v>38502</v>
          </cell>
        </row>
        <row r="13710">
          <cell r="O13710" t="str">
            <v>-</v>
          </cell>
        </row>
        <row r="13711">
          <cell r="O13711">
            <v>38502</v>
          </cell>
        </row>
        <row r="13712">
          <cell r="O13712" t="str">
            <v>-</v>
          </cell>
        </row>
        <row r="13713">
          <cell r="O13713">
            <v>38502</v>
          </cell>
        </row>
        <row r="13714">
          <cell r="O13714" t="str">
            <v>-</v>
          </cell>
        </row>
        <row r="13715">
          <cell r="O13715">
            <v>38502</v>
          </cell>
        </row>
        <row r="13716">
          <cell r="O13716" t="str">
            <v>-</v>
          </cell>
        </row>
        <row r="13717">
          <cell r="O13717">
            <v>38502</v>
          </cell>
        </row>
        <row r="13718">
          <cell r="O13718" t="str">
            <v>-</v>
          </cell>
        </row>
        <row r="13719">
          <cell r="O13719" t="str">
            <v>T A132</v>
          </cell>
        </row>
        <row r="13720">
          <cell r="O13720">
            <v>38502</v>
          </cell>
        </row>
        <row r="13721">
          <cell r="O13721" t="str">
            <v>-</v>
          </cell>
        </row>
        <row r="13722">
          <cell r="O13722">
            <v>38502</v>
          </cell>
        </row>
        <row r="13723">
          <cell r="O13723" t="str">
            <v>-</v>
          </cell>
        </row>
        <row r="13724">
          <cell r="O13724">
            <v>38502</v>
          </cell>
        </row>
        <row r="13725">
          <cell r="O13725" t="str">
            <v>-</v>
          </cell>
        </row>
        <row r="13726">
          <cell r="O13726">
            <v>38502</v>
          </cell>
        </row>
        <row r="13727">
          <cell r="O13727" t="str">
            <v>-</v>
          </cell>
        </row>
        <row r="13728">
          <cell r="O13728">
            <v>38502</v>
          </cell>
        </row>
        <row r="13729">
          <cell r="O13729" t="str">
            <v>-</v>
          </cell>
        </row>
        <row r="13730">
          <cell r="O13730">
            <v>38502</v>
          </cell>
        </row>
        <row r="13731">
          <cell r="O13731" t="str">
            <v>-</v>
          </cell>
        </row>
        <row r="13732">
          <cell r="O13732">
            <v>38502</v>
          </cell>
        </row>
        <row r="13733">
          <cell r="O13733" t="str">
            <v>-</v>
          </cell>
        </row>
        <row r="13734">
          <cell r="O13734">
            <v>38502</v>
          </cell>
        </row>
        <row r="13735">
          <cell r="O13735" t="str">
            <v>-</v>
          </cell>
        </row>
        <row r="13736">
          <cell r="O13736">
            <v>38502</v>
          </cell>
        </row>
        <row r="13737">
          <cell r="O13737" t="str">
            <v>-</v>
          </cell>
        </row>
        <row r="13738">
          <cell r="O13738">
            <v>38502</v>
          </cell>
        </row>
        <row r="13739">
          <cell r="O13739" t="str">
            <v>-</v>
          </cell>
        </row>
        <row r="13740">
          <cell r="O13740">
            <v>38502</v>
          </cell>
        </row>
        <row r="13741">
          <cell r="O13741" t="str">
            <v>-</v>
          </cell>
        </row>
        <row r="13742">
          <cell r="O13742">
            <v>38502</v>
          </cell>
        </row>
        <row r="13743">
          <cell r="O13743" t="str">
            <v>-</v>
          </cell>
        </row>
        <row r="13744">
          <cell r="O13744">
            <v>38502</v>
          </cell>
        </row>
        <row r="13745">
          <cell r="O13745" t="str">
            <v>-</v>
          </cell>
        </row>
        <row r="13746">
          <cell r="O13746">
            <v>38502</v>
          </cell>
        </row>
        <row r="13747">
          <cell r="O13747" t="str">
            <v>-</v>
          </cell>
        </row>
        <row r="13748">
          <cell r="O13748">
            <v>38502</v>
          </cell>
        </row>
        <row r="13749">
          <cell r="O13749" t="str">
            <v>-</v>
          </cell>
        </row>
        <row r="13750">
          <cell r="O13750">
            <v>38502</v>
          </cell>
        </row>
        <row r="13751">
          <cell r="O13751" t="str">
            <v>-</v>
          </cell>
        </row>
        <row r="13752">
          <cell r="O13752">
            <v>38502</v>
          </cell>
        </row>
        <row r="13753">
          <cell r="O13753" t="str">
            <v>-</v>
          </cell>
        </row>
        <row r="13754">
          <cell r="O13754">
            <v>38502</v>
          </cell>
        </row>
        <row r="13755">
          <cell r="O13755" t="str">
            <v>-</v>
          </cell>
        </row>
        <row r="13756">
          <cell r="O13756">
            <v>38502</v>
          </cell>
        </row>
        <row r="13757">
          <cell r="O13757" t="str">
            <v>-</v>
          </cell>
        </row>
        <row r="13758">
          <cell r="O13758">
            <v>38502</v>
          </cell>
        </row>
        <row r="13759">
          <cell r="O13759" t="str">
            <v>-</v>
          </cell>
        </row>
        <row r="13760">
          <cell r="O13760">
            <v>38502</v>
          </cell>
        </row>
        <row r="13761">
          <cell r="O13761" t="str">
            <v>-</v>
          </cell>
        </row>
        <row r="13762">
          <cell r="O13762">
            <v>38502</v>
          </cell>
        </row>
        <row r="13763">
          <cell r="O13763" t="str">
            <v>-</v>
          </cell>
        </row>
        <row r="13764">
          <cell r="O13764">
            <v>38502</v>
          </cell>
        </row>
        <row r="13765">
          <cell r="O13765" t="str">
            <v>-</v>
          </cell>
        </row>
        <row r="13766">
          <cell r="O13766">
            <v>38502</v>
          </cell>
        </row>
        <row r="13767">
          <cell r="O13767" t="str">
            <v>-</v>
          </cell>
        </row>
        <row r="13768">
          <cell r="O13768">
            <v>38502</v>
          </cell>
        </row>
        <row r="13769">
          <cell r="O13769" t="str">
            <v>-</v>
          </cell>
        </row>
        <row r="13770">
          <cell r="O13770">
            <v>38502</v>
          </cell>
        </row>
        <row r="13771">
          <cell r="O13771" t="str">
            <v>-</v>
          </cell>
        </row>
        <row r="13772">
          <cell r="O13772" t="str">
            <v>T A132</v>
          </cell>
        </row>
        <row r="13773">
          <cell r="O13773">
            <v>38502</v>
          </cell>
        </row>
        <row r="13774">
          <cell r="O13774" t="str">
            <v>-</v>
          </cell>
        </row>
        <row r="13775">
          <cell r="O13775">
            <v>38502</v>
          </cell>
        </row>
        <row r="13776">
          <cell r="O13776" t="str">
            <v>-</v>
          </cell>
        </row>
        <row r="13777">
          <cell r="O13777">
            <v>38502</v>
          </cell>
        </row>
        <row r="13778">
          <cell r="O13778" t="str">
            <v>-</v>
          </cell>
        </row>
        <row r="13779">
          <cell r="O13779">
            <v>38502</v>
          </cell>
        </row>
        <row r="13780">
          <cell r="O13780" t="str">
            <v>-</v>
          </cell>
        </row>
        <row r="13781">
          <cell r="O13781">
            <v>38502</v>
          </cell>
        </row>
        <row r="13782">
          <cell r="O13782" t="str">
            <v>-</v>
          </cell>
        </row>
        <row r="13783">
          <cell r="O13783">
            <v>38502</v>
          </cell>
        </row>
        <row r="13784">
          <cell r="O13784" t="str">
            <v>-</v>
          </cell>
        </row>
        <row r="13785">
          <cell r="O13785">
            <v>38502</v>
          </cell>
        </row>
        <row r="13786">
          <cell r="O13786" t="str">
            <v>-</v>
          </cell>
        </row>
        <row r="13787">
          <cell r="O13787">
            <v>38502</v>
          </cell>
        </row>
        <row r="13788">
          <cell r="O13788" t="str">
            <v>-</v>
          </cell>
        </row>
        <row r="13789">
          <cell r="O13789">
            <v>38502</v>
          </cell>
        </row>
        <row r="13790">
          <cell r="O13790" t="str">
            <v>-</v>
          </cell>
        </row>
        <row r="13791">
          <cell r="O13791">
            <v>38502</v>
          </cell>
        </row>
        <row r="13792">
          <cell r="O13792" t="str">
            <v>-</v>
          </cell>
        </row>
        <row r="13793">
          <cell r="O13793">
            <v>38502</v>
          </cell>
        </row>
        <row r="13794">
          <cell r="O13794" t="str">
            <v>-</v>
          </cell>
        </row>
        <row r="13795">
          <cell r="O13795">
            <v>38502</v>
          </cell>
        </row>
        <row r="13796">
          <cell r="O13796" t="str">
            <v>-</v>
          </cell>
        </row>
        <row r="13797">
          <cell r="O13797">
            <v>38502</v>
          </cell>
        </row>
        <row r="13798">
          <cell r="O13798" t="str">
            <v>-</v>
          </cell>
        </row>
        <row r="13799">
          <cell r="O13799">
            <v>38502</v>
          </cell>
        </row>
        <row r="13800">
          <cell r="O13800" t="str">
            <v>-</v>
          </cell>
        </row>
        <row r="13801">
          <cell r="O13801">
            <v>38502</v>
          </cell>
        </row>
        <row r="13802">
          <cell r="O13802" t="str">
            <v>-</v>
          </cell>
        </row>
        <row r="13803">
          <cell r="O13803">
            <v>38502</v>
          </cell>
        </row>
        <row r="13804">
          <cell r="O13804" t="str">
            <v>-</v>
          </cell>
        </row>
        <row r="13805">
          <cell r="O13805">
            <v>38502</v>
          </cell>
        </row>
        <row r="13806">
          <cell r="O13806" t="str">
            <v>-</v>
          </cell>
        </row>
        <row r="13807">
          <cell r="O13807">
            <v>38502</v>
          </cell>
        </row>
        <row r="13808">
          <cell r="O13808" t="str">
            <v>-</v>
          </cell>
        </row>
        <row r="13809">
          <cell r="O13809">
            <v>38502</v>
          </cell>
        </row>
        <row r="13810">
          <cell r="O13810" t="str">
            <v>-</v>
          </cell>
        </row>
        <row r="13811">
          <cell r="O13811">
            <v>38502</v>
          </cell>
        </row>
        <row r="13812">
          <cell r="O13812" t="str">
            <v>-</v>
          </cell>
        </row>
        <row r="13813">
          <cell r="O13813">
            <v>38502</v>
          </cell>
        </row>
        <row r="13814">
          <cell r="O13814" t="str">
            <v>-</v>
          </cell>
        </row>
        <row r="13815">
          <cell r="O13815">
            <v>38502</v>
          </cell>
        </row>
        <row r="13816">
          <cell r="O13816" t="str">
            <v>-</v>
          </cell>
        </row>
        <row r="13817">
          <cell r="O13817">
            <v>38502</v>
          </cell>
        </row>
        <row r="13818">
          <cell r="O13818" t="str">
            <v>-</v>
          </cell>
        </row>
        <row r="13819">
          <cell r="O13819">
            <v>38502</v>
          </cell>
        </row>
        <row r="13820">
          <cell r="O13820" t="str">
            <v>-</v>
          </cell>
        </row>
        <row r="13821">
          <cell r="O13821">
            <v>38502</v>
          </cell>
        </row>
        <row r="13822">
          <cell r="O13822" t="str">
            <v>-</v>
          </cell>
        </row>
        <row r="13823">
          <cell r="O13823">
            <v>38502</v>
          </cell>
        </row>
        <row r="13824">
          <cell r="O13824" t="str">
            <v>-</v>
          </cell>
        </row>
        <row r="13825">
          <cell r="O13825" t="str">
            <v>T A132</v>
          </cell>
        </row>
        <row r="13826">
          <cell r="O13826">
            <v>38502</v>
          </cell>
        </row>
        <row r="13827">
          <cell r="O13827" t="str">
            <v>-</v>
          </cell>
        </row>
        <row r="13828">
          <cell r="O13828">
            <v>38502</v>
          </cell>
        </row>
        <row r="13829">
          <cell r="O13829" t="str">
            <v>-</v>
          </cell>
        </row>
        <row r="13830">
          <cell r="O13830">
            <v>38502</v>
          </cell>
        </row>
        <row r="13831">
          <cell r="O13831" t="str">
            <v>-</v>
          </cell>
        </row>
        <row r="13832">
          <cell r="O13832">
            <v>38502</v>
          </cell>
        </row>
        <row r="13833">
          <cell r="O13833" t="str">
            <v>-</v>
          </cell>
        </row>
        <row r="13834">
          <cell r="O13834">
            <v>38502</v>
          </cell>
        </row>
        <row r="13835">
          <cell r="O13835" t="str">
            <v>-</v>
          </cell>
        </row>
        <row r="13836">
          <cell r="O13836">
            <v>38502</v>
          </cell>
        </row>
        <row r="13837">
          <cell r="O13837" t="str">
            <v>-</v>
          </cell>
        </row>
        <row r="13838">
          <cell r="O13838">
            <v>38502</v>
          </cell>
        </row>
        <row r="13839">
          <cell r="O13839" t="str">
            <v>-</v>
          </cell>
        </row>
        <row r="13840">
          <cell r="O13840">
            <v>38502</v>
          </cell>
        </row>
        <row r="13841">
          <cell r="O13841" t="str">
            <v>-</v>
          </cell>
        </row>
        <row r="13842">
          <cell r="O13842">
            <v>38502</v>
          </cell>
        </row>
        <row r="13843">
          <cell r="O13843" t="str">
            <v>-</v>
          </cell>
        </row>
        <row r="13844">
          <cell r="O13844">
            <v>38502</v>
          </cell>
        </row>
        <row r="13845">
          <cell r="O13845" t="str">
            <v>-</v>
          </cell>
        </row>
        <row r="13846">
          <cell r="O13846">
            <v>38502</v>
          </cell>
        </row>
        <row r="13847">
          <cell r="O13847" t="str">
            <v>-</v>
          </cell>
        </row>
        <row r="13848">
          <cell r="O13848">
            <v>38502</v>
          </cell>
        </row>
        <row r="13849">
          <cell r="O13849" t="str">
            <v>-</v>
          </cell>
        </row>
        <row r="13850">
          <cell r="O13850">
            <v>38502</v>
          </cell>
        </row>
        <row r="13851">
          <cell r="O13851" t="str">
            <v>-</v>
          </cell>
        </row>
        <row r="13852">
          <cell r="O13852">
            <v>38502</v>
          </cell>
        </row>
        <row r="13853">
          <cell r="O13853" t="str">
            <v>-</v>
          </cell>
        </row>
        <row r="13854">
          <cell r="O13854">
            <v>38502</v>
          </cell>
        </row>
        <row r="13855">
          <cell r="O13855" t="str">
            <v>-</v>
          </cell>
        </row>
        <row r="13856">
          <cell r="O13856">
            <v>38502</v>
          </cell>
        </row>
        <row r="13857">
          <cell r="O13857" t="str">
            <v>-</v>
          </cell>
        </row>
        <row r="13858">
          <cell r="O13858">
            <v>38502</v>
          </cell>
        </row>
        <row r="13859">
          <cell r="O13859" t="str">
            <v>-</v>
          </cell>
        </row>
        <row r="13860">
          <cell r="O13860">
            <v>38502</v>
          </cell>
        </row>
        <row r="13861">
          <cell r="O13861" t="str">
            <v>-</v>
          </cell>
        </row>
        <row r="13862">
          <cell r="O13862">
            <v>38502</v>
          </cell>
        </row>
        <row r="13863">
          <cell r="O13863" t="str">
            <v>-</v>
          </cell>
        </row>
        <row r="13864">
          <cell r="O13864">
            <v>38502</v>
          </cell>
        </row>
        <row r="13865">
          <cell r="O13865" t="str">
            <v>-</v>
          </cell>
        </row>
        <row r="13866">
          <cell r="O13866">
            <v>38502</v>
          </cell>
        </row>
        <row r="13867">
          <cell r="O13867" t="str">
            <v>-</v>
          </cell>
        </row>
        <row r="13868">
          <cell r="O13868">
            <v>38503</v>
          </cell>
        </row>
        <row r="13869">
          <cell r="O13869" t="str">
            <v>-</v>
          </cell>
        </row>
        <row r="13870">
          <cell r="O13870">
            <v>38503</v>
          </cell>
        </row>
        <row r="13871">
          <cell r="O13871" t="str">
            <v>-</v>
          </cell>
        </row>
        <row r="13872">
          <cell r="O13872">
            <v>38503</v>
          </cell>
        </row>
        <row r="13873">
          <cell r="O13873" t="str">
            <v>-</v>
          </cell>
        </row>
        <row r="13874">
          <cell r="O13874">
            <v>38503</v>
          </cell>
        </row>
        <row r="13875">
          <cell r="O13875" t="str">
            <v>-</v>
          </cell>
        </row>
        <row r="13876">
          <cell r="O13876">
            <v>38503</v>
          </cell>
        </row>
        <row r="13877">
          <cell r="O13877" t="str">
            <v>-</v>
          </cell>
        </row>
        <row r="13878">
          <cell r="O13878" t="str">
            <v>T A132</v>
          </cell>
        </row>
        <row r="13879">
          <cell r="O13879">
            <v>38503</v>
          </cell>
        </row>
        <row r="13880">
          <cell r="O13880" t="str">
            <v>-</v>
          </cell>
        </row>
        <row r="13881">
          <cell r="O13881">
            <v>38503</v>
          </cell>
        </row>
        <row r="13882">
          <cell r="O13882" t="str">
            <v>-</v>
          </cell>
        </row>
        <row r="13883">
          <cell r="O13883">
            <v>38503</v>
          </cell>
        </row>
        <row r="13884">
          <cell r="O13884" t="str">
            <v>-</v>
          </cell>
        </row>
        <row r="13885">
          <cell r="O13885">
            <v>38503</v>
          </cell>
        </row>
        <row r="13886">
          <cell r="O13886" t="str">
            <v>-</v>
          </cell>
        </row>
        <row r="13887">
          <cell r="O13887">
            <v>38503</v>
          </cell>
        </row>
        <row r="13888">
          <cell r="O13888" t="str">
            <v>-</v>
          </cell>
        </row>
        <row r="13889">
          <cell r="O13889">
            <v>38503</v>
          </cell>
        </row>
        <row r="13890">
          <cell r="O13890" t="str">
            <v>-</v>
          </cell>
        </row>
        <row r="13891">
          <cell r="O13891">
            <v>38503</v>
          </cell>
        </row>
        <row r="13892">
          <cell r="O13892" t="str">
            <v>-</v>
          </cell>
        </row>
        <row r="13893">
          <cell r="O13893">
            <v>38503</v>
          </cell>
        </row>
        <row r="13894">
          <cell r="O13894" t="str">
            <v>-</v>
          </cell>
        </row>
        <row r="13895">
          <cell r="O13895">
            <v>38503</v>
          </cell>
        </row>
        <row r="13896">
          <cell r="O13896" t="str">
            <v>-</v>
          </cell>
        </row>
        <row r="13897">
          <cell r="O13897">
            <v>38503</v>
          </cell>
        </row>
        <row r="13898">
          <cell r="O13898" t="str">
            <v>-</v>
          </cell>
        </row>
        <row r="13899">
          <cell r="O13899">
            <v>38503</v>
          </cell>
        </row>
        <row r="13900">
          <cell r="O13900" t="str">
            <v>-</v>
          </cell>
        </row>
        <row r="13901">
          <cell r="O13901">
            <v>38503</v>
          </cell>
        </row>
        <row r="13902">
          <cell r="O13902" t="str">
            <v>-</v>
          </cell>
        </row>
        <row r="13903">
          <cell r="O13903">
            <v>38503</v>
          </cell>
        </row>
        <row r="13904">
          <cell r="O13904" t="str">
            <v>-</v>
          </cell>
        </row>
        <row r="13905">
          <cell r="O13905">
            <v>38503</v>
          </cell>
        </row>
        <row r="13906">
          <cell r="O13906" t="str">
            <v>-</v>
          </cell>
        </row>
        <row r="13907">
          <cell r="O13907">
            <v>38503</v>
          </cell>
        </row>
        <row r="13908">
          <cell r="O13908" t="str">
            <v>-</v>
          </cell>
        </row>
        <row r="13909">
          <cell r="O13909">
            <v>38503</v>
          </cell>
        </row>
        <row r="13910">
          <cell r="O13910" t="str">
            <v>-</v>
          </cell>
        </row>
        <row r="13911">
          <cell r="O13911">
            <v>38503</v>
          </cell>
        </row>
        <row r="13912">
          <cell r="O13912" t="str">
            <v>-</v>
          </cell>
        </row>
        <row r="13913">
          <cell r="O13913">
            <v>38503</v>
          </cell>
        </row>
        <row r="13914">
          <cell r="O13914" t="str">
            <v>-</v>
          </cell>
        </row>
        <row r="13915">
          <cell r="O13915">
            <v>38503</v>
          </cell>
        </row>
        <row r="13916">
          <cell r="O13916" t="str">
            <v>-</v>
          </cell>
        </row>
        <row r="13917">
          <cell r="O13917">
            <v>38503</v>
          </cell>
        </row>
        <row r="13918">
          <cell r="O13918" t="str">
            <v>-</v>
          </cell>
        </row>
        <row r="13919">
          <cell r="O13919">
            <v>38503</v>
          </cell>
        </row>
        <row r="13920">
          <cell r="O13920" t="str">
            <v>-</v>
          </cell>
        </row>
        <row r="13921">
          <cell r="O13921">
            <v>38503</v>
          </cell>
        </row>
        <row r="13922">
          <cell r="O13922" t="str">
            <v>-</v>
          </cell>
        </row>
        <row r="13923">
          <cell r="O13923">
            <v>38503</v>
          </cell>
        </row>
        <row r="13924">
          <cell r="O13924" t="str">
            <v>-</v>
          </cell>
        </row>
        <row r="13925">
          <cell r="O13925">
            <v>38503</v>
          </cell>
        </row>
        <row r="13926">
          <cell r="O13926" t="str">
            <v>-</v>
          </cell>
        </row>
        <row r="13927">
          <cell r="O13927">
            <v>38503</v>
          </cell>
        </row>
        <row r="13928">
          <cell r="O13928" t="str">
            <v>-</v>
          </cell>
        </row>
        <row r="13929">
          <cell r="O13929">
            <v>38503</v>
          </cell>
        </row>
        <row r="13930">
          <cell r="O13930" t="str">
            <v>-</v>
          </cell>
        </row>
        <row r="13931">
          <cell r="O13931" t="str">
            <v>T A132</v>
          </cell>
        </row>
        <row r="13932">
          <cell r="O13932">
            <v>38503</v>
          </cell>
        </row>
        <row r="13933">
          <cell r="O13933" t="str">
            <v>-</v>
          </cell>
        </row>
        <row r="13934">
          <cell r="O13934">
            <v>38503</v>
          </cell>
        </row>
        <row r="13935">
          <cell r="O13935" t="str">
            <v>-</v>
          </cell>
        </row>
        <row r="13936">
          <cell r="O13936">
            <v>38503</v>
          </cell>
        </row>
        <row r="13937">
          <cell r="O13937" t="str">
            <v>-</v>
          </cell>
        </row>
        <row r="13938">
          <cell r="O13938">
            <v>38503</v>
          </cell>
        </row>
        <row r="13939">
          <cell r="O13939" t="str">
            <v>-</v>
          </cell>
        </row>
        <row r="13940">
          <cell r="O13940">
            <v>38503</v>
          </cell>
        </row>
        <row r="13941">
          <cell r="O13941" t="str">
            <v>-</v>
          </cell>
        </row>
        <row r="13942">
          <cell r="O13942">
            <v>38503</v>
          </cell>
        </row>
        <row r="13943">
          <cell r="O13943" t="str">
            <v>-</v>
          </cell>
        </row>
        <row r="13944">
          <cell r="O13944">
            <v>38503</v>
          </cell>
        </row>
        <row r="13945">
          <cell r="O13945" t="str">
            <v>-</v>
          </cell>
        </row>
        <row r="13946">
          <cell r="O13946">
            <v>38503</v>
          </cell>
        </row>
        <row r="13947">
          <cell r="O13947" t="str">
            <v>-</v>
          </cell>
        </row>
        <row r="13948">
          <cell r="O13948">
            <v>38503</v>
          </cell>
        </row>
        <row r="13949">
          <cell r="O13949" t="str">
            <v>-</v>
          </cell>
        </row>
        <row r="13950">
          <cell r="O13950">
            <v>38503</v>
          </cell>
        </row>
        <row r="13951">
          <cell r="O13951" t="str">
            <v>-</v>
          </cell>
        </row>
        <row r="13952">
          <cell r="O13952">
            <v>38503</v>
          </cell>
        </row>
        <row r="13953">
          <cell r="O13953" t="str">
            <v>-</v>
          </cell>
        </row>
        <row r="13954">
          <cell r="O13954">
            <v>38503</v>
          </cell>
        </row>
        <row r="13955">
          <cell r="O13955" t="str">
            <v>-</v>
          </cell>
        </row>
        <row r="13956">
          <cell r="O13956">
            <v>38503</v>
          </cell>
        </row>
        <row r="13957">
          <cell r="O13957" t="str">
            <v>-</v>
          </cell>
        </row>
        <row r="13958">
          <cell r="O13958">
            <v>38503</v>
          </cell>
        </row>
        <row r="13959">
          <cell r="O13959" t="str">
            <v>-</v>
          </cell>
        </row>
        <row r="13960">
          <cell r="O13960">
            <v>38503</v>
          </cell>
        </row>
        <row r="13961">
          <cell r="O13961" t="str">
            <v>-</v>
          </cell>
        </row>
        <row r="13962">
          <cell r="O13962">
            <v>38503</v>
          </cell>
        </row>
        <row r="13963">
          <cell r="O13963" t="str">
            <v>-</v>
          </cell>
        </row>
        <row r="13964">
          <cell r="O13964">
            <v>38503</v>
          </cell>
        </row>
        <row r="13965">
          <cell r="O13965" t="str">
            <v>-</v>
          </cell>
        </row>
        <row r="13966">
          <cell r="O13966">
            <v>38503</v>
          </cell>
        </row>
        <row r="13967">
          <cell r="O13967" t="str">
            <v>-</v>
          </cell>
        </row>
        <row r="13968">
          <cell r="O13968">
            <v>38503</v>
          </cell>
        </row>
        <row r="13969">
          <cell r="O13969" t="str">
            <v>-</v>
          </cell>
        </row>
        <row r="13970">
          <cell r="O13970">
            <v>38503</v>
          </cell>
        </row>
        <row r="13971">
          <cell r="O13971" t="str">
            <v>-</v>
          </cell>
        </row>
        <row r="13972">
          <cell r="O13972">
            <v>38503</v>
          </cell>
        </row>
        <row r="13973">
          <cell r="O13973" t="str">
            <v>-</v>
          </cell>
        </row>
        <row r="13974">
          <cell r="O13974">
            <v>38503</v>
          </cell>
        </row>
        <row r="13975">
          <cell r="O13975" t="str">
            <v>-</v>
          </cell>
        </row>
        <row r="13976">
          <cell r="O13976">
            <v>38503</v>
          </cell>
        </row>
        <row r="13977">
          <cell r="O13977" t="str">
            <v>-</v>
          </cell>
        </row>
        <row r="13978">
          <cell r="O13978">
            <v>38503</v>
          </cell>
        </row>
        <row r="13979">
          <cell r="O13979" t="str">
            <v>-</v>
          </cell>
        </row>
        <row r="13980">
          <cell r="O13980">
            <v>38503</v>
          </cell>
        </row>
        <row r="13981">
          <cell r="O13981" t="str">
            <v>-</v>
          </cell>
        </row>
        <row r="13982">
          <cell r="O13982">
            <v>38503</v>
          </cell>
        </row>
        <row r="13983">
          <cell r="O13983" t="str">
            <v>-</v>
          </cell>
        </row>
        <row r="13984">
          <cell r="O13984" t="str">
            <v>T A132</v>
          </cell>
        </row>
        <row r="13985">
          <cell r="O13985">
            <v>38503</v>
          </cell>
        </row>
        <row r="13986">
          <cell r="O13986" t="str">
            <v>-</v>
          </cell>
        </row>
        <row r="13987">
          <cell r="O13987">
            <v>38503</v>
          </cell>
        </row>
        <row r="13988">
          <cell r="O13988" t="str">
            <v>-</v>
          </cell>
        </row>
        <row r="13989">
          <cell r="O13989">
            <v>38503</v>
          </cell>
        </row>
        <row r="13990">
          <cell r="O13990" t="str">
            <v>-</v>
          </cell>
        </row>
        <row r="13991">
          <cell r="O13991">
            <v>38503</v>
          </cell>
        </row>
        <row r="13992">
          <cell r="O13992" t="str">
            <v>-</v>
          </cell>
        </row>
        <row r="13993">
          <cell r="O13993">
            <v>38503</v>
          </cell>
        </row>
        <row r="13994">
          <cell r="O13994" t="str">
            <v>-</v>
          </cell>
        </row>
        <row r="13995">
          <cell r="O13995">
            <v>38503</v>
          </cell>
        </row>
        <row r="13996">
          <cell r="O13996" t="str">
            <v>-</v>
          </cell>
        </row>
        <row r="13997">
          <cell r="O13997">
            <v>38503</v>
          </cell>
        </row>
        <row r="13998">
          <cell r="O13998" t="str">
            <v>-</v>
          </cell>
        </row>
        <row r="13999">
          <cell r="O13999">
            <v>38503</v>
          </cell>
        </row>
        <row r="14000">
          <cell r="O14000" t="str">
            <v>-</v>
          </cell>
        </row>
        <row r="14001">
          <cell r="O14001">
            <v>38503</v>
          </cell>
        </row>
        <row r="14002">
          <cell r="O14002" t="str">
            <v>-</v>
          </cell>
        </row>
        <row r="14003">
          <cell r="O14003">
            <v>38503</v>
          </cell>
        </row>
        <row r="14004">
          <cell r="O14004" t="str">
            <v>-</v>
          </cell>
        </row>
        <row r="14005">
          <cell r="O14005">
            <v>38503</v>
          </cell>
        </row>
        <row r="14006">
          <cell r="O14006" t="str">
            <v>-</v>
          </cell>
        </row>
        <row r="14007">
          <cell r="O14007">
            <v>38503</v>
          </cell>
        </row>
        <row r="14008">
          <cell r="O14008" t="str">
            <v>-</v>
          </cell>
        </row>
        <row r="14009">
          <cell r="O14009">
            <v>38503</v>
          </cell>
        </row>
        <row r="14010">
          <cell r="O14010" t="str">
            <v>-</v>
          </cell>
        </row>
        <row r="14011">
          <cell r="O14011">
            <v>38503</v>
          </cell>
        </row>
        <row r="14012">
          <cell r="O14012" t="str">
            <v>-</v>
          </cell>
        </row>
        <row r="14013">
          <cell r="O14013">
            <v>38503</v>
          </cell>
        </row>
        <row r="14014">
          <cell r="O14014" t="str">
            <v>-</v>
          </cell>
        </row>
        <row r="14015">
          <cell r="O14015">
            <v>38503</v>
          </cell>
        </row>
        <row r="14016">
          <cell r="O14016" t="str">
            <v>-</v>
          </cell>
        </row>
        <row r="14017">
          <cell r="O14017">
            <v>38503</v>
          </cell>
        </row>
        <row r="14018">
          <cell r="O14018" t="str">
            <v>-</v>
          </cell>
        </row>
        <row r="14019">
          <cell r="O14019">
            <v>38503</v>
          </cell>
        </row>
        <row r="14020">
          <cell r="O14020" t="str">
            <v>-</v>
          </cell>
        </row>
        <row r="14021">
          <cell r="O14021">
            <v>38503</v>
          </cell>
        </row>
        <row r="14022">
          <cell r="O14022" t="str">
            <v>-</v>
          </cell>
        </row>
        <row r="14023">
          <cell r="O14023">
            <v>38503</v>
          </cell>
        </row>
        <row r="14024">
          <cell r="O14024" t="str">
            <v>-</v>
          </cell>
        </row>
        <row r="14025">
          <cell r="O14025">
            <v>38503</v>
          </cell>
        </row>
        <row r="14026">
          <cell r="O14026" t="str">
            <v>-</v>
          </cell>
        </row>
        <row r="14027">
          <cell r="O14027">
            <v>38503</v>
          </cell>
        </row>
        <row r="14028">
          <cell r="O14028" t="str">
            <v>-</v>
          </cell>
        </row>
        <row r="14029">
          <cell r="O14029">
            <v>38503</v>
          </cell>
        </row>
        <row r="14030">
          <cell r="O14030" t="str">
            <v>-</v>
          </cell>
        </row>
        <row r="14031">
          <cell r="O14031">
            <v>38503</v>
          </cell>
        </row>
        <row r="14032">
          <cell r="O14032" t="str">
            <v>-</v>
          </cell>
        </row>
        <row r="14033">
          <cell r="O14033">
            <v>38503</v>
          </cell>
        </row>
        <row r="14034">
          <cell r="O14034" t="str">
            <v>-</v>
          </cell>
        </row>
        <row r="14035">
          <cell r="O14035">
            <v>38503</v>
          </cell>
        </row>
        <row r="14036">
          <cell r="O14036" t="str">
            <v>-</v>
          </cell>
        </row>
        <row r="14037">
          <cell r="O14037" t="str">
            <v>T A132</v>
          </cell>
        </row>
        <row r="14038">
          <cell r="O14038">
            <v>38503</v>
          </cell>
        </row>
        <row r="14039">
          <cell r="O14039" t="str">
            <v>-</v>
          </cell>
        </row>
        <row r="14040">
          <cell r="O14040">
            <v>38503</v>
          </cell>
        </row>
        <row r="14041">
          <cell r="O14041" t="str">
            <v>-</v>
          </cell>
        </row>
        <row r="14042">
          <cell r="O14042">
            <v>38503</v>
          </cell>
        </row>
        <row r="14043">
          <cell r="O14043" t="str">
            <v>-</v>
          </cell>
        </row>
        <row r="14044">
          <cell r="O14044">
            <v>38503</v>
          </cell>
        </row>
        <row r="14045">
          <cell r="O14045" t="str">
            <v>-</v>
          </cell>
        </row>
        <row r="14046">
          <cell r="O14046">
            <v>38503</v>
          </cell>
        </row>
        <row r="14047">
          <cell r="O14047" t="str">
            <v>-</v>
          </cell>
        </row>
        <row r="14048">
          <cell r="O14048">
            <v>38503</v>
          </cell>
        </row>
        <row r="14049">
          <cell r="O14049" t="str">
            <v>-</v>
          </cell>
        </row>
        <row r="14050">
          <cell r="O14050">
            <v>38503</v>
          </cell>
        </row>
        <row r="14051">
          <cell r="O14051" t="str">
            <v>-</v>
          </cell>
        </row>
        <row r="14052">
          <cell r="O14052">
            <v>38503</v>
          </cell>
        </row>
        <row r="14053">
          <cell r="O14053" t="str">
            <v>-</v>
          </cell>
        </row>
        <row r="14054">
          <cell r="O14054">
            <v>38503</v>
          </cell>
        </row>
        <row r="14055">
          <cell r="O14055" t="str">
            <v>-</v>
          </cell>
        </row>
        <row r="14056">
          <cell r="O14056">
            <v>38503</v>
          </cell>
        </row>
        <row r="14057">
          <cell r="O14057" t="str">
            <v>-</v>
          </cell>
        </row>
        <row r="14058">
          <cell r="O14058">
            <v>38503</v>
          </cell>
        </row>
        <row r="14059">
          <cell r="O14059" t="str">
            <v>-</v>
          </cell>
        </row>
        <row r="14060">
          <cell r="O14060">
            <v>38503</v>
          </cell>
        </row>
        <row r="14061">
          <cell r="O14061" t="str">
            <v>-</v>
          </cell>
        </row>
        <row r="14062">
          <cell r="O14062">
            <v>38503</v>
          </cell>
        </row>
        <row r="14063">
          <cell r="O14063" t="str">
            <v>-</v>
          </cell>
        </row>
        <row r="14064">
          <cell r="O14064">
            <v>38503</v>
          </cell>
        </row>
        <row r="14065">
          <cell r="O14065" t="str">
            <v>-</v>
          </cell>
        </row>
        <row r="14066">
          <cell r="O14066">
            <v>38503</v>
          </cell>
        </row>
        <row r="14067">
          <cell r="O14067" t="str">
            <v>-</v>
          </cell>
        </row>
        <row r="14068">
          <cell r="O14068">
            <v>38503</v>
          </cell>
        </row>
        <row r="14069">
          <cell r="O14069" t="str">
            <v>-</v>
          </cell>
        </row>
        <row r="14070">
          <cell r="O14070">
            <v>38503</v>
          </cell>
        </row>
        <row r="14071">
          <cell r="O14071" t="str">
            <v>-</v>
          </cell>
        </row>
        <row r="14072">
          <cell r="O14072">
            <v>38503</v>
          </cell>
        </row>
        <row r="14073">
          <cell r="O14073" t="str">
            <v>-</v>
          </cell>
        </row>
        <row r="14074">
          <cell r="O14074">
            <v>38503</v>
          </cell>
        </row>
        <row r="14075">
          <cell r="O14075" t="str">
            <v>-</v>
          </cell>
        </row>
        <row r="14076">
          <cell r="O14076">
            <v>38503</v>
          </cell>
        </row>
        <row r="14077">
          <cell r="O14077" t="str">
            <v>-</v>
          </cell>
        </row>
        <row r="14078">
          <cell r="O14078">
            <v>38503</v>
          </cell>
        </row>
        <row r="14079">
          <cell r="O14079" t="str">
            <v>-</v>
          </cell>
        </row>
        <row r="14080">
          <cell r="O14080">
            <v>38503</v>
          </cell>
        </row>
        <row r="14081">
          <cell r="O14081" t="str">
            <v>-</v>
          </cell>
        </row>
        <row r="14082">
          <cell r="O14082">
            <v>38502</v>
          </cell>
        </row>
        <row r="14083">
          <cell r="O14083" t="str">
            <v>-</v>
          </cell>
        </row>
        <row r="14084">
          <cell r="O14084">
            <v>38502</v>
          </cell>
        </row>
        <row r="14085">
          <cell r="O14085" t="str">
            <v>-</v>
          </cell>
        </row>
        <row r="14086">
          <cell r="O14086">
            <v>38508</v>
          </cell>
        </row>
        <row r="14087">
          <cell r="O14087" t="str">
            <v>-</v>
          </cell>
        </row>
        <row r="14088">
          <cell r="O14088">
            <v>38508</v>
          </cell>
        </row>
        <row r="14089">
          <cell r="O14089" t="str">
            <v>-</v>
          </cell>
        </row>
        <row r="14090">
          <cell r="O14090" t="str">
            <v>T A132</v>
          </cell>
        </row>
        <row r="14091">
          <cell r="O14091">
            <v>38508</v>
          </cell>
        </row>
        <row r="14092">
          <cell r="O14092" t="str">
            <v>-</v>
          </cell>
        </row>
        <row r="14093">
          <cell r="O14093">
            <v>38508</v>
          </cell>
        </row>
        <row r="14094">
          <cell r="O14094" t="str">
            <v>-</v>
          </cell>
        </row>
        <row r="14095">
          <cell r="O14095">
            <v>38508</v>
          </cell>
        </row>
        <row r="14096">
          <cell r="O14096" t="str">
            <v>-</v>
          </cell>
        </row>
        <row r="14097">
          <cell r="O14097">
            <v>38508</v>
          </cell>
        </row>
        <row r="14098">
          <cell r="O14098" t="str">
            <v>-</v>
          </cell>
        </row>
        <row r="14099">
          <cell r="O14099">
            <v>38508</v>
          </cell>
        </row>
        <row r="14100">
          <cell r="O14100" t="str">
            <v>-</v>
          </cell>
        </row>
        <row r="14101">
          <cell r="O14101">
            <v>38508</v>
          </cell>
        </row>
        <row r="14102">
          <cell r="O14102" t="str">
            <v>-</v>
          </cell>
        </row>
        <row r="14103">
          <cell r="O14103">
            <v>38508</v>
          </cell>
        </row>
        <row r="14104">
          <cell r="O14104" t="str">
            <v>-</v>
          </cell>
        </row>
        <row r="14105">
          <cell r="O14105">
            <v>38508</v>
          </cell>
        </row>
        <row r="14106">
          <cell r="O14106" t="str">
            <v>-</v>
          </cell>
        </row>
        <row r="14107">
          <cell r="O14107">
            <v>38508</v>
          </cell>
        </row>
        <row r="14108">
          <cell r="O14108" t="str">
            <v>-</v>
          </cell>
        </row>
        <row r="14109">
          <cell r="O14109">
            <v>38508</v>
          </cell>
        </row>
        <row r="14110">
          <cell r="O14110" t="str">
            <v>-</v>
          </cell>
        </row>
        <row r="14111">
          <cell r="O14111">
            <v>38511</v>
          </cell>
        </row>
        <row r="14112">
          <cell r="O14112" t="str">
            <v>-</v>
          </cell>
        </row>
        <row r="14113">
          <cell r="O14113">
            <v>38511</v>
          </cell>
        </row>
        <row r="14114">
          <cell r="O14114" t="str">
            <v>-</v>
          </cell>
        </row>
        <row r="14115">
          <cell r="O14115">
            <v>38511</v>
          </cell>
        </row>
        <row r="14116">
          <cell r="O14116" t="str">
            <v>-</v>
          </cell>
        </row>
        <row r="14117">
          <cell r="O14117">
            <v>38511</v>
          </cell>
        </row>
        <row r="14118">
          <cell r="O14118" t="str">
            <v>-</v>
          </cell>
        </row>
        <row r="14119">
          <cell r="O14119">
            <v>38511</v>
          </cell>
        </row>
        <row r="14120">
          <cell r="O14120" t="str">
            <v>-</v>
          </cell>
        </row>
        <row r="14121">
          <cell r="O14121">
            <v>38511</v>
          </cell>
        </row>
        <row r="14122">
          <cell r="O14122" t="str">
            <v>-</v>
          </cell>
        </row>
        <row r="14123">
          <cell r="O14123">
            <v>38511</v>
          </cell>
        </row>
        <row r="14124">
          <cell r="O14124" t="str">
            <v>-</v>
          </cell>
        </row>
        <row r="14125">
          <cell r="O14125">
            <v>38511</v>
          </cell>
        </row>
        <row r="14126">
          <cell r="O14126" t="str">
            <v>-</v>
          </cell>
        </row>
        <row r="14127">
          <cell r="O14127">
            <v>38511</v>
          </cell>
        </row>
        <row r="14128">
          <cell r="O14128" t="str">
            <v>-</v>
          </cell>
        </row>
        <row r="14129">
          <cell r="O14129">
            <v>38511</v>
          </cell>
        </row>
        <row r="14130">
          <cell r="O14130" t="str">
            <v>-</v>
          </cell>
        </row>
        <row r="14131">
          <cell r="O14131">
            <v>38511</v>
          </cell>
        </row>
        <row r="14132">
          <cell r="O14132" t="str">
            <v>-</v>
          </cell>
        </row>
        <row r="14133">
          <cell r="O14133">
            <v>38511</v>
          </cell>
        </row>
        <row r="14134">
          <cell r="O14134" t="str">
            <v>-</v>
          </cell>
        </row>
        <row r="14135">
          <cell r="O14135">
            <v>38511</v>
          </cell>
        </row>
        <row r="14136">
          <cell r="O14136" t="str">
            <v>-</v>
          </cell>
        </row>
        <row r="14137">
          <cell r="O14137">
            <v>38511</v>
          </cell>
        </row>
        <row r="14138">
          <cell r="O14138" t="str">
            <v>-</v>
          </cell>
        </row>
        <row r="14139">
          <cell r="O14139">
            <v>38511</v>
          </cell>
        </row>
        <row r="14140">
          <cell r="O14140" t="str">
            <v>-</v>
          </cell>
        </row>
        <row r="14141">
          <cell r="O14141">
            <v>38511</v>
          </cell>
        </row>
        <row r="14142">
          <cell r="O14142" t="str">
            <v>-</v>
          </cell>
        </row>
        <row r="14143">
          <cell r="O14143" t="str">
            <v>T A132</v>
          </cell>
        </row>
        <row r="14144">
          <cell r="O14144">
            <v>38511</v>
          </cell>
        </row>
        <row r="14145">
          <cell r="O14145" t="str">
            <v>-</v>
          </cell>
        </row>
        <row r="14146">
          <cell r="O14146">
            <v>38511</v>
          </cell>
        </row>
        <row r="14147">
          <cell r="O14147" t="str">
            <v>-</v>
          </cell>
        </row>
        <row r="14148">
          <cell r="O14148">
            <v>38511</v>
          </cell>
        </row>
        <row r="14149">
          <cell r="O14149" t="str">
            <v>-</v>
          </cell>
        </row>
        <row r="14150">
          <cell r="O14150">
            <v>38511</v>
          </cell>
        </row>
        <row r="14151">
          <cell r="O14151" t="str">
            <v>-</v>
          </cell>
        </row>
        <row r="14152">
          <cell r="O14152">
            <v>38511</v>
          </cell>
        </row>
        <row r="14153">
          <cell r="O14153" t="str">
            <v>-</v>
          </cell>
        </row>
        <row r="14154">
          <cell r="O14154">
            <v>38511</v>
          </cell>
        </row>
        <row r="14155">
          <cell r="O14155" t="str">
            <v>-</v>
          </cell>
        </row>
        <row r="14156">
          <cell r="O14156">
            <v>38511</v>
          </cell>
        </row>
        <row r="14157">
          <cell r="O14157" t="str">
            <v>-</v>
          </cell>
        </row>
        <row r="14158">
          <cell r="O14158">
            <v>38511</v>
          </cell>
        </row>
        <row r="14159">
          <cell r="O14159" t="str">
            <v>-</v>
          </cell>
        </row>
        <row r="14160">
          <cell r="O14160">
            <v>38511</v>
          </cell>
        </row>
        <row r="14161">
          <cell r="O14161" t="str">
            <v>-</v>
          </cell>
        </row>
        <row r="14162">
          <cell r="O14162">
            <v>38511</v>
          </cell>
        </row>
        <row r="14163">
          <cell r="O14163" t="str">
            <v>-</v>
          </cell>
        </row>
        <row r="14164">
          <cell r="O14164">
            <v>38511</v>
          </cell>
        </row>
        <row r="14165">
          <cell r="O14165" t="str">
            <v>-</v>
          </cell>
        </row>
        <row r="14166">
          <cell r="O14166">
            <v>38511</v>
          </cell>
        </row>
        <row r="14167">
          <cell r="O14167" t="str">
            <v>-</v>
          </cell>
        </row>
        <row r="14168">
          <cell r="O14168">
            <v>38511</v>
          </cell>
        </row>
        <row r="14169">
          <cell r="O14169" t="str">
            <v>-</v>
          </cell>
        </row>
        <row r="14170">
          <cell r="O14170">
            <v>38511</v>
          </cell>
        </row>
        <row r="14171">
          <cell r="O14171" t="str">
            <v>-</v>
          </cell>
        </row>
        <row r="14172">
          <cell r="O14172">
            <v>38511</v>
          </cell>
        </row>
        <row r="14173">
          <cell r="O14173" t="str">
            <v>-</v>
          </cell>
        </row>
        <row r="14174">
          <cell r="O14174">
            <v>38511</v>
          </cell>
        </row>
        <row r="14175">
          <cell r="O14175" t="str">
            <v>-</v>
          </cell>
        </row>
        <row r="14176">
          <cell r="O14176">
            <v>38511</v>
          </cell>
        </row>
        <row r="14177">
          <cell r="O14177" t="str">
            <v>-</v>
          </cell>
        </row>
        <row r="14178">
          <cell r="O14178">
            <v>38511</v>
          </cell>
        </row>
        <row r="14179">
          <cell r="O14179" t="str">
            <v>-</v>
          </cell>
        </row>
        <row r="14180">
          <cell r="O14180">
            <v>38511</v>
          </cell>
        </row>
        <row r="14181">
          <cell r="O14181" t="str">
            <v>-</v>
          </cell>
        </row>
        <row r="14182">
          <cell r="O14182">
            <v>38514</v>
          </cell>
        </row>
        <row r="14183">
          <cell r="O14183" t="str">
            <v>-</v>
          </cell>
        </row>
        <row r="14184">
          <cell r="O14184">
            <v>38514</v>
          </cell>
        </row>
        <row r="14185">
          <cell r="O14185" t="str">
            <v>-</v>
          </cell>
        </row>
        <row r="14186">
          <cell r="O14186">
            <v>38514</v>
          </cell>
        </row>
        <row r="14187">
          <cell r="O14187" t="str">
            <v>-</v>
          </cell>
        </row>
        <row r="14188">
          <cell r="O14188">
            <v>38514</v>
          </cell>
        </row>
        <row r="14189">
          <cell r="O14189" t="str">
            <v>-</v>
          </cell>
        </row>
        <row r="14190">
          <cell r="O14190">
            <v>38514</v>
          </cell>
        </row>
        <row r="14191">
          <cell r="O14191" t="str">
            <v>-</v>
          </cell>
        </row>
        <row r="14192">
          <cell r="O14192">
            <v>38514</v>
          </cell>
        </row>
        <row r="14193">
          <cell r="O14193" t="str">
            <v>-</v>
          </cell>
        </row>
        <row r="14194">
          <cell r="O14194">
            <v>38514</v>
          </cell>
        </row>
        <row r="14195">
          <cell r="O14195" t="str">
            <v>-</v>
          </cell>
        </row>
        <row r="14196">
          <cell r="O14196" t="str">
            <v>T A132</v>
          </cell>
        </row>
        <row r="14197">
          <cell r="O14197">
            <v>38514</v>
          </cell>
        </row>
        <row r="14198">
          <cell r="O14198" t="str">
            <v>-</v>
          </cell>
        </row>
        <row r="14199">
          <cell r="O14199">
            <v>38514</v>
          </cell>
        </row>
        <row r="14200">
          <cell r="O14200" t="str">
            <v>-</v>
          </cell>
        </row>
        <row r="14201">
          <cell r="O14201">
            <v>38514</v>
          </cell>
        </row>
        <row r="14202">
          <cell r="O14202" t="str">
            <v>-</v>
          </cell>
        </row>
        <row r="14203">
          <cell r="O14203">
            <v>38514</v>
          </cell>
        </row>
        <row r="14204">
          <cell r="O14204" t="str">
            <v>-</v>
          </cell>
        </row>
        <row r="14205">
          <cell r="O14205">
            <v>38514</v>
          </cell>
        </row>
        <row r="14206">
          <cell r="O14206" t="str">
            <v>-</v>
          </cell>
        </row>
        <row r="14207">
          <cell r="O14207">
            <v>38514</v>
          </cell>
        </row>
        <row r="14208">
          <cell r="O14208" t="str">
            <v>-</v>
          </cell>
        </row>
        <row r="14209">
          <cell r="O14209">
            <v>38514</v>
          </cell>
        </row>
        <row r="14210">
          <cell r="O14210" t="str">
            <v>-</v>
          </cell>
        </row>
        <row r="14211">
          <cell r="O14211">
            <v>38517</v>
          </cell>
        </row>
        <row r="14212">
          <cell r="O14212" t="str">
            <v>-</v>
          </cell>
        </row>
        <row r="14213">
          <cell r="O14213">
            <v>38517</v>
          </cell>
        </row>
        <row r="14214">
          <cell r="O14214" t="str">
            <v>-</v>
          </cell>
        </row>
        <row r="14215">
          <cell r="O14215">
            <v>38517</v>
          </cell>
        </row>
        <row r="14216">
          <cell r="O14216" t="str">
            <v>-</v>
          </cell>
        </row>
        <row r="14217">
          <cell r="O14217">
            <v>38517</v>
          </cell>
        </row>
        <row r="14218">
          <cell r="O14218" t="str">
            <v>-</v>
          </cell>
        </row>
        <row r="14219">
          <cell r="O14219">
            <v>38517</v>
          </cell>
        </row>
        <row r="14220">
          <cell r="O14220" t="str">
            <v>-</v>
          </cell>
        </row>
        <row r="14221">
          <cell r="O14221">
            <v>38517</v>
          </cell>
        </row>
        <row r="14222">
          <cell r="O14222" t="str">
            <v>-</v>
          </cell>
        </row>
        <row r="14223">
          <cell r="O14223">
            <v>38517</v>
          </cell>
        </row>
        <row r="14224">
          <cell r="O14224" t="str">
            <v>-</v>
          </cell>
        </row>
        <row r="14225">
          <cell r="O14225">
            <v>38517</v>
          </cell>
        </row>
        <row r="14226">
          <cell r="O14226" t="str">
            <v>-</v>
          </cell>
        </row>
        <row r="14227">
          <cell r="O14227">
            <v>38517</v>
          </cell>
        </row>
        <row r="14228">
          <cell r="O14228" t="str">
            <v>-</v>
          </cell>
        </row>
        <row r="14229">
          <cell r="O14229">
            <v>38517</v>
          </cell>
        </row>
        <row r="14230">
          <cell r="O14230" t="str">
            <v>-</v>
          </cell>
        </row>
        <row r="14231">
          <cell r="O14231">
            <v>38517</v>
          </cell>
        </row>
        <row r="14232">
          <cell r="O14232" t="str">
            <v>-</v>
          </cell>
        </row>
        <row r="14233">
          <cell r="O14233">
            <v>38517</v>
          </cell>
        </row>
        <row r="14234">
          <cell r="O14234" t="str">
            <v>-</v>
          </cell>
        </row>
        <row r="14235">
          <cell r="O14235">
            <v>38517</v>
          </cell>
        </row>
        <row r="14236">
          <cell r="O14236" t="str">
            <v>-</v>
          </cell>
        </row>
        <row r="14237">
          <cell r="O14237">
            <v>38517</v>
          </cell>
        </row>
        <row r="14238">
          <cell r="O14238" t="str">
            <v>-</v>
          </cell>
        </row>
        <row r="14239">
          <cell r="O14239">
            <v>38517</v>
          </cell>
        </row>
        <row r="14240">
          <cell r="O14240" t="str">
            <v>-</v>
          </cell>
        </row>
        <row r="14241">
          <cell r="O14241">
            <v>38517</v>
          </cell>
        </row>
        <row r="14242">
          <cell r="O14242" t="str">
            <v>-</v>
          </cell>
        </row>
        <row r="14243">
          <cell r="O14243">
            <v>38517</v>
          </cell>
        </row>
        <row r="14244">
          <cell r="O14244" t="str">
            <v>-</v>
          </cell>
        </row>
        <row r="14245">
          <cell r="O14245">
            <v>38517</v>
          </cell>
        </row>
        <row r="14246">
          <cell r="O14246" t="str">
            <v>-</v>
          </cell>
        </row>
        <row r="14247">
          <cell r="O14247">
            <v>38517</v>
          </cell>
        </row>
        <row r="14248">
          <cell r="O14248" t="str">
            <v>-</v>
          </cell>
        </row>
        <row r="14249">
          <cell r="O14249" t="str">
            <v>T A132</v>
          </cell>
        </row>
        <row r="14250">
          <cell r="O14250">
            <v>38517</v>
          </cell>
        </row>
        <row r="14251">
          <cell r="O14251" t="str">
            <v>-</v>
          </cell>
        </row>
        <row r="14252">
          <cell r="O14252">
            <v>38517</v>
          </cell>
        </row>
        <row r="14253">
          <cell r="O14253" t="str">
            <v>-</v>
          </cell>
        </row>
        <row r="14254">
          <cell r="O14254">
            <v>38517</v>
          </cell>
        </row>
        <row r="14255">
          <cell r="O14255" t="str">
            <v>-</v>
          </cell>
        </row>
        <row r="14256">
          <cell r="O14256">
            <v>38517</v>
          </cell>
        </row>
        <row r="14257">
          <cell r="O14257" t="str">
            <v>-</v>
          </cell>
        </row>
        <row r="14258">
          <cell r="O14258">
            <v>38517</v>
          </cell>
        </row>
        <row r="14259">
          <cell r="O14259" t="str">
            <v>-</v>
          </cell>
        </row>
        <row r="14260">
          <cell r="O14260">
            <v>38517</v>
          </cell>
        </row>
        <row r="14261">
          <cell r="O14261" t="str">
            <v>-</v>
          </cell>
        </row>
        <row r="14262">
          <cell r="O14262">
            <v>38517</v>
          </cell>
        </row>
        <row r="14263">
          <cell r="O14263" t="str">
            <v>-</v>
          </cell>
        </row>
        <row r="14264">
          <cell r="O14264">
            <v>38517</v>
          </cell>
        </row>
        <row r="14265">
          <cell r="O14265" t="str">
            <v>-</v>
          </cell>
        </row>
        <row r="14266">
          <cell r="O14266">
            <v>38517</v>
          </cell>
        </row>
        <row r="14267">
          <cell r="O14267" t="str">
            <v>-</v>
          </cell>
        </row>
        <row r="14268">
          <cell r="O14268">
            <v>38517</v>
          </cell>
        </row>
        <row r="14269">
          <cell r="O14269" t="str">
            <v>-</v>
          </cell>
        </row>
        <row r="14270">
          <cell r="O14270">
            <v>38517</v>
          </cell>
        </row>
        <row r="14271">
          <cell r="O14271" t="str">
            <v>-</v>
          </cell>
        </row>
        <row r="14272">
          <cell r="O14272">
            <v>38517</v>
          </cell>
        </row>
        <row r="14273">
          <cell r="O14273" t="str">
            <v>-</v>
          </cell>
        </row>
        <row r="14274">
          <cell r="O14274">
            <v>38517</v>
          </cell>
        </row>
        <row r="14275">
          <cell r="O14275" t="str">
            <v>-</v>
          </cell>
        </row>
        <row r="14276">
          <cell r="O14276">
            <v>38517</v>
          </cell>
        </row>
        <row r="14277">
          <cell r="O14277" t="str">
            <v>-</v>
          </cell>
        </row>
        <row r="14278">
          <cell r="O14278">
            <v>38517</v>
          </cell>
        </row>
        <row r="14279">
          <cell r="O14279" t="str">
            <v>-</v>
          </cell>
        </row>
        <row r="14280">
          <cell r="O14280">
            <v>38517</v>
          </cell>
        </row>
        <row r="14281">
          <cell r="O14281" t="str">
            <v>-</v>
          </cell>
        </row>
        <row r="14282">
          <cell r="O14282">
            <v>38517</v>
          </cell>
        </row>
        <row r="14283">
          <cell r="O14283" t="str">
            <v>-</v>
          </cell>
        </row>
        <row r="14284">
          <cell r="O14284">
            <v>38517</v>
          </cell>
        </row>
        <row r="14285">
          <cell r="O14285" t="str">
            <v>-</v>
          </cell>
        </row>
        <row r="14286">
          <cell r="O14286">
            <v>38517</v>
          </cell>
        </row>
        <row r="14287">
          <cell r="O14287" t="str">
            <v>-</v>
          </cell>
        </row>
        <row r="14288">
          <cell r="O14288">
            <v>38517</v>
          </cell>
        </row>
        <row r="14289">
          <cell r="O14289" t="str">
            <v>-</v>
          </cell>
        </row>
        <row r="14290">
          <cell r="O14290">
            <v>38517</v>
          </cell>
        </row>
        <row r="14291">
          <cell r="O14291" t="str">
            <v>-</v>
          </cell>
        </row>
        <row r="14292">
          <cell r="O14292">
            <v>38519</v>
          </cell>
        </row>
        <row r="14293">
          <cell r="O14293" t="str">
            <v>-</v>
          </cell>
        </row>
        <row r="14294">
          <cell r="O14294">
            <v>38519</v>
          </cell>
        </row>
        <row r="14295">
          <cell r="O14295" t="str">
            <v>-</v>
          </cell>
        </row>
        <row r="14296">
          <cell r="O14296">
            <v>38519</v>
          </cell>
        </row>
        <row r="14297">
          <cell r="O14297" t="str">
            <v>-</v>
          </cell>
        </row>
        <row r="14298">
          <cell r="O14298">
            <v>38519</v>
          </cell>
        </row>
        <row r="14299">
          <cell r="O14299" t="str">
            <v>-</v>
          </cell>
        </row>
        <row r="14300">
          <cell r="O14300">
            <v>38519</v>
          </cell>
        </row>
        <row r="14301">
          <cell r="O14301" t="str">
            <v>-</v>
          </cell>
        </row>
        <row r="14302">
          <cell r="O14302" t="str">
            <v>T A132</v>
          </cell>
        </row>
        <row r="14303">
          <cell r="O14303">
            <v>38519</v>
          </cell>
        </row>
        <row r="14304">
          <cell r="O14304" t="str">
            <v>-</v>
          </cell>
        </row>
        <row r="14305">
          <cell r="O14305">
            <v>38519</v>
          </cell>
        </row>
        <row r="14306">
          <cell r="O14306" t="str">
            <v>-</v>
          </cell>
        </row>
        <row r="14307">
          <cell r="O14307">
            <v>38519</v>
          </cell>
        </row>
        <row r="14308">
          <cell r="O14308" t="str">
            <v>-</v>
          </cell>
        </row>
        <row r="14309">
          <cell r="O14309">
            <v>38519</v>
          </cell>
        </row>
        <row r="14310">
          <cell r="O14310" t="str">
            <v>-</v>
          </cell>
        </row>
        <row r="14311">
          <cell r="O14311">
            <v>38519</v>
          </cell>
        </row>
        <row r="14312">
          <cell r="O14312" t="str">
            <v>-</v>
          </cell>
        </row>
        <row r="14313">
          <cell r="O14313">
            <v>38519</v>
          </cell>
        </row>
        <row r="14314">
          <cell r="O14314" t="str">
            <v>-</v>
          </cell>
        </row>
        <row r="14315">
          <cell r="O14315">
            <v>38519</v>
          </cell>
        </row>
        <row r="14316">
          <cell r="O14316" t="str">
            <v>-</v>
          </cell>
        </row>
        <row r="14317">
          <cell r="O14317">
            <v>38519</v>
          </cell>
        </row>
        <row r="14318">
          <cell r="O14318" t="str">
            <v>-</v>
          </cell>
        </row>
        <row r="14319">
          <cell r="O14319">
            <v>38519</v>
          </cell>
        </row>
        <row r="14320">
          <cell r="O14320" t="str">
            <v>-</v>
          </cell>
        </row>
        <row r="14321">
          <cell r="O14321">
            <v>38519</v>
          </cell>
        </row>
        <row r="14322">
          <cell r="O14322" t="str">
            <v>-</v>
          </cell>
        </row>
        <row r="14323">
          <cell r="O14323">
            <v>38519</v>
          </cell>
        </row>
        <row r="14324">
          <cell r="O14324" t="str">
            <v>-</v>
          </cell>
        </row>
        <row r="14325">
          <cell r="O14325">
            <v>38519</v>
          </cell>
        </row>
        <row r="14326">
          <cell r="O14326" t="str">
            <v>-</v>
          </cell>
        </row>
        <row r="14327">
          <cell r="O14327">
            <v>38519</v>
          </cell>
        </row>
        <row r="14328">
          <cell r="O14328" t="str">
            <v>-</v>
          </cell>
        </row>
        <row r="14329">
          <cell r="O14329">
            <v>38519</v>
          </cell>
        </row>
        <row r="14330">
          <cell r="O14330" t="str">
            <v>-</v>
          </cell>
        </row>
        <row r="14331">
          <cell r="O14331">
            <v>38519</v>
          </cell>
        </row>
        <row r="14332">
          <cell r="O14332" t="str">
            <v>-</v>
          </cell>
        </row>
        <row r="14333">
          <cell r="O14333">
            <v>38519</v>
          </cell>
        </row>
        <row r="14334">
          <cell r="O14334" t="str">
            <v>-</v>
          </cell>
        </row>
        <row r="14335">
          <cell r="O14335">
            <v>38519</v>
          </cell>
        </row>
        <row r="14336">
          <cell r="O14336" t="str">
            <v>-</v>
          </cell>
        </row>
        <row r="14337">
          <cell r="O14337">
            <v>38519</v>
          </cell>
        </row>
        <row r="14338">
          <cell r="O14338" t="str">
            <v>-</v>
          </cell>
        </row>
        <row r="14339">
          <cell r="O14339">
            <v>38519</v>
          </cell>
        </row>
        <row r="14340">
          <cell r="O14340" t="str">
            <v>-</v>
          </cell>
        </row>
        <row r="14341">
          <cell r="O14341">
            <v>38519</v>
          </cell>
        </row>
        <row r="14342">
          <cell r="O14342" t="str">
            <v>-</v>
          </cell>
        </row>
        <row r="14343">
          <cell r="O14343">
            <v>38519</v>
          </cell>
        </row>
        <row r="14344">
          <cell r="O14344" t="str">
            <v>-</v>
          </cell>
        </row>
        <row r="14345">
          <cell r="O14345">
            <v>38519</v>
          </cell>
        </row>
        <row r="14346">
          <cell r="O14346" t="str">
            <v>-</v>
          </cell>
        </row>
        <row r="14347">
          <cell r="O14347">
            <v>38519</v>
          </cell>
        </row>
        <row r="14348">
          <cell r="O14348" t="str">
            <v>-</v>
          </cell>
        </row>
        <row r="14349">
          <cell r="O14349">
            <v>38519</v>
          </cell>
        </row>
        <row r="14350">
          <cell r="O14350" t="str">
            <v>-</v>
          </cell>
        </row>
        <row r="14351">
          <cell r="O14351">
            <v>38519</v>
          </cell>
        </row>
        <row r="14352">
          <cell r="O14352" t="str">
            <v>-</v>
          </cell>
        </row>
        <row r="14353">
          <cell r="O14353">
            <v>38519</v>
          </cell>
        </row>
        <row r="14354">
          <cell r="O14354" t="str">
            <v>-</v>
          </cell>
        </row>
        <row r="14355">
          <cell r="O14355" t="str">
            <v>T A132</v>
          </cell>
        </row>
        <row r="14356">
          <cell r="O14356">
            <v>38525</v>
          </cell>
        </row>
        <row r="14357">
          <cell r="O14357" t="str">
            <v>-</v>
          </cell>
        </row>
        <row r="14358">
          <cell r="O14358">
            <v>38525</v>
          </cell>
        </row>
        <row r="14359">
          <cell r="O14359" t="str">
            <v>-</v>
          </cell>
        </row>
        <row r="14360">
          <cell r="O14360">
            <v>38525</v>
          </cell>
        </row>
        <row r="14361">
          <cell r="O14361" t="str">
            <v>-</v>
          </cell>
        </row>
        <row r="14362">
          <cell r="O14362">
            <v>38525</v>
          </cell>
        </row>
        <row r="14363">
          <cell r="O14363" t="str">
            <v>-</v>
          </cell>
        </row>
        <row r="14364">
          <cell r="O14364">
            <v>38525</v>
          </cell>
        </row>
        <row r="14365">
          <cell r="O14365" t="str">
            <v>-</v>
          </cell>
        </row>
        <row r="14366">
          <cell r="O14366">
            <v>38525</v>
          </cell>
        </row>
        <row r="14367">
          <cell r="O14367" t="str">
            <v>-</v>
          </cell>
        </row>
        <row r="14368">
          <cell r="O14368">
            <v>38525</v>
          </cell>
        </row>
        <row r="14369">
          <cell r="O14369" t="str">
            <v>-</v>
          </cell>
        </row>
        <row r="14370">
          <cell r="O14370">
            <v>38525</v>
          </cell>
        </row>
        <row r="14371">
          <cell r="O14371" t="str">
            <v>-</v>
          </cell>
        </row>
        <row r="14372">
          <cell r="O14372">
            <v>38525</v>
          </cell>
        </row>
        <row r="14373">
          <cell r="O14373" t="str">
            <v>-</v>
          </cell>
        </row>
        <row r="14374">
          <cell r="O14374">
            <v>38525</v>
          </cell>
        </row>
        <row r="14375">
          <cell r="O14375" t="str">
            <v>-</v>
          </cell>
        </row>
        <row r="14376">
          <cell r="O14376">
            <v>38525</v>
          </cell>
        </row>
        <row r="14377">
          <cell r="O14377" t="str">
            <v>-</v>
          </cell>
        </row>
        <row r="14378">
          <cell r="O14378">
            <v>38525</v>
          </cell>
        </row>
        <row r="14379">
          <cell r="O14379" t="str">
            <v>-</v>
          </cell>
        </row>
        <row r="14380">
          <cell r="O14380">
            <v>38525</v>
          </cell>
        </row>
        <row r="14381">
          <cell r="O14381" t="str">
            <v>-</v>
          </cell>
        </row>
        <row r="14382">
          <cell r="O14382">
            <v>38525</v>
          </cell>
        </row>
        <row r="14383">
          <cell r="O14383" t="str">
            <v>-</v>
          </cell>
        </row>
        <row r="14384">
          <cell r="O14384">
            <v>38525</v>
          </cell>
        </row>
        <row r="14385">
          <cell r="O14385" t="str">
            <v>-</v>
          </cell>
        </row>
        <row r="14386">
          <cell r="O14386">
            <v>38525</v>
          </cell>
        </row>
        <row r="14387">
          <cell r="O14387" t="str">
            <v>-</v>
          </cell>
        </row>
        <row r="14388">
          <cell r="O14388">
            <v>38525</v>
          </cell>
        </row>
        <row r="14389">
          <cell r="O14389" t="str">
            <v>-</v>
          </cell>
        </row>
        <row r="14390">
          <cell r="O14390">
            <v>38529</v>
          </cell>
        </row>
        <row r="14391">
          <cell r="O14391" t="str">
            <v>-</v>
          </cell>
        </row>
        <row r="14392">
          <cell r="O14392">
            <v>38529</v>
          </cell>
        </row>
        <row r="14393">
          <cell r="O14393" t="str">
            <v>-</v>
          </cell>
        </row>
        <row r="14394">
          <cell r="O14394">
            <v>38529</v>
          </cell>
        </row>
        <row r="14395">
          <cell r="O14395" t="str">
            <v>-</v>
          </cell>
        </row>
        <row r="14396">
          <cell r="O14396">
            <v>38529</v>
          </cell>
        </row>
        <row r="14397">
          <cell r="O14397" t="str">
            <v>-</v>
          </cell>
        </row>
        <row r="14398">
          <cell r="O14398">
            <v>38529</v>
          </cell>
        </row>
        <row r="14399">
          <cell r="O14399" t="str">
            <v>-</v>
          </cell>
        </row>
        <row r="14400">
          <cell r="O14400">
            <v>38529</v>
          </cell>
        </row>
        <row r="14401">
          <cell r="O14401" t="str">
            <v>-</v>
          </cell>
        </row>
        <row r="14402">
          <cell r="O14402">
            <v>38529</v>
          </cell>
        </row>
        <row r="14403">
          <cell r="O14403" t="str">
            <v>-</v>
          </cell>
        </row>
        <row r="14404">
          <cell r="O14404">
            <v>38529</v>
          </cell>
        </row>
        <row r="14405">
          <cell r="O14405" t="str">
            <v>-</v>
          </cell>
        </row>
        <row r="14406">
          <cell r="O14406">
            <v>38529</v>
          </cell>
        </row>
        <row r="14407">
          <cell r="O14407" t="str">
            <v>-</v>
          </cell>
        </row>
        <row r="14408">
          <cell r="O14408" t="str">
            <v>T A132</v>
          </cell>
        </row>
        <row r="14409">
          <cell r="O14409">
            <v>38529</v>
          </cell>
        </row>
        <row r="14410">
          <cell r="O14410" t="str">
            <v>-</v>
          </cell>
        </row>
        <row r="14411">
          <cell r="O14411">
            <v>38529</v>
          </cell>
        </row>
        <row r="14412">
          <cell r="O14412" t="str">
            <v>-</v>
          </cell>
        </row>
        <row r="14413">
          <cell r="O14413">
            <v>38529</v>
          </cell>
        </row>
        <row r="14414">
          <cell r="O14414" t="str">
            <v>-</v>
          </cell>
        </row>
        <row r="14415">
          <cell r="O14415">
            <v>38529</v>
          </cell>
        </row>
        <row r="14416">
          <cell r="O14416" t="str">
            <v>-</v>
          </cell>
        </row>
        <row r="14417">
          <cell r="O14417">
            <v>38529</v>
          </cell>
        </row>
        <row r="14418">
          <cell r="O14418" t="str">
            <v>-</v>
          </cell>
        </row>
        <row r="14419">
          <cell r="O14419">
            <v>38529</v>
          </cell>
        </row>
        <row r="14420">
          <cell r="O14420" t="str">
            <v>-</v>
          </cell>
        </row>
        <row r="14421">
          <cell r="O14421">
            <v>38529</v>
          </cell>
        </row>
        <row r="14422">
          <cell r="O14422" t="str">
            <v>-</v>
          </cell>
        </row>
        <row r="14423">
          <cell r="O14423">
            <v>38529</v>
          </cell>
        </row>
        <row r="14424">
          <cell r="O14424" t="str">
            <v>-</v>
          </cell>
        </row>
        <row r="14425">
          <cell r="O14425">
            <v>38529</v>
          </cell>
        </row>
        <row r="14426">
          <cell r="O14426" t="str">
            <v>-</v>
          </cell>
        </row>
        <row r="14427">
          <cell r="O14427">
            <v>38529</v>
          </cell>
        </row>
        <row r="14428">
          <cell r="O14428" t="str">
            <v>-</v>
          </cell>
        </row>
        <row r="14429">
          <cell r="O14429">
            <v>38529</v>
          </cell>
        </row>
        <row r="14430">
          <cell r="O14430" t="str">
            <v>-</v>
          </cell>
        </row>
        <row r="14431">
          <cell r="O14431">
            <v>38529</v>
          </cell>
        </row>
        <row r="14432">
          <cell r="O14432" t="str">
            <v>-</v>
          </cell>
        </row>
        <row r="14433">
          <cell r="O14433">
            <v>38529</v>
          </cell>
        </row>
        <row r="14434">
          <cell r="O14434" t="str">
            <v>-</v>
          </cell>
        </row>
        <row r="14435">
          <cell r="O14435">
            <v>38529</v>
          </cell>
        </row>
        <row r="14436">
          <cell r="O14436" t="str">
            <v>-</v>
          </cell>
        </row>
        <row r="14437">
          <cell r="O14437">
            <v>38529</v>
          </cell>
        </row>
        <row r="14438">
          <cell r="O14438" t="str">
            <v>-</v>
          </cell>
        </row>
        <row r="14439">
          <cell r="O14439">
            <v>38529</v>
          </cell>
        </row>
        <row r="14440">
          <cell r="O14440" t="str">
            <v>-</v>
          </cell>
        </row>
        <row r="14441">
          <cell r="O14441">
            <v>38529</v>
          </cell>
        </row>
        <row r="14442">
          <cell r="O14442" t="str">
            <v>-</v>
          </cell>
        </row>
        <row r="14443">
          <cell r="O14443">
            <v>38529</v>
          </cell>
        </row>
        <row r="14444">
          <cell r="O14444" t="str">
            <v>-</v>
          </cell>
        </row>
        <row r="14445">
          <cell r="O14445">
            <v>38529</v>
          </cell>
        </row>
        <row r="14446">
          <cell r="O14446" t="str">
            <v>-</v>
          </cell>
        </row>
        <row r="14447">
          <cell r="O14447">
            <v>38529</v>
          </cell>
        </row>
        <row r="14448">
          <cell r="O14448" t="str">
            <v>-</v>
          </cell>
        </row>
        <row r="14449">
          <cell r="O14449">
            <v>38529</v>
          </cell>
        </row>
        <row r="14450">
          <cell r="O14450" t="str">
            <v>-</v>
          </cell>
        </row>
        <row r="14451">
          <cell r="O14451">
            <v>38529</v>
          </cell>
        </row>
        <row r="14452">
          <cell r="O14452" t="str">
            <v>-</v>
          </cell>
        </row>
        <row r="14453">
          <cell r="O14453">
            <v>38529</v>
          </cell>
        </row>
        <row r="14454">
          <cell r="O14454" t="str">
            <v>-</v>
          </cell>
        </row>
        <row r="14455">
          <cell r="O14455">
            <v>38529</v>
          </cell>
        </row>
        <row r="14456">
          <cell r="O14456" t="str">
            <v>-</v>
          </cell>
        </row>
        <row r="14457">
          <cell r="O14457">
            <v>38529</v>
          </cell>
        </row>
        <row r="14458">
          <cell r="O14458" t="str">
            <v>-</v>
          </cell>
        </row>
        <row r="14459">
          <cell r="O14459">
            <v>38529</v>
          </cell>
        </row>
        <row r="14460">
          <cell r="O14460" t="str">
            <v>-</v>
          </cell>
        </row>
        <row r="14461">
          <cell r="O14461" t="str">
            <v>T A132</v>
          </cell>
        </row>
        <row r="14462">
          <cell r="O14462">
            <v>38529</v>
          </cell>
        </row>
        <row r="14463">
          <cell r="O14463" t="str">
            <v>-</v>
          </cell>
        </row>
        <row r="14464">
          <cell r="O14464">
            <v>38529</v>
          </cell>
        </row>
        <row r="14465">
          <cell r="O14465" t="str">
            <v>-</v>
          </cell>
        </row>
        <row r="14466">
          <cell r="O14466">
            <v>38529</v>
          </cell>
        </row>
        <row r="14467">
          <cell r="O14467" t="str">
            <v>-</v>
          </cell>
        </row>
        <row r="14468">
          <cell r="O14468">
            <v>38529</v>
          </cell>
        </row>
        <row r="14469">
          <cell r="O14469" t="str">
            <v>-</v>
          </cell>
        </row>
        <row r="14470">
          <cell r="O14470">
            <v>38529</v>
          </cell>
        </row>
        <row r="14471">
          <cell r="O14471" t="str">
            <v>-</v>
          </cell>
        </row>
        <row r="14472">
          <cell r="O14472">
            <v>38529</v>
          </cell>
        </row>
        <row r="14473">
          <cell r="O14473" t="str">
            <v>-</v>
          </cell>
        </row>
        <row r="14474">
          <cell r="O14474">
            <v>38529</v>
          </cell>
        </row>
        <row r="14475">
          <cell r="O14475" t="str">
            <v>-</v>
          </cell>
        </row>
        <row r="14476">
          <cell r="O14476">
            <v>38529</v>
          </cell>
        </row>
        <row r="14477">
          <cell r="O14477" t="str">
            <v>-</v>
          </cell>
        </row>
        <row r="14478">
          <cell r="O14478">
            <v>38529</v>
          </cell>
        </row>
        <row r="14479">
          <cell r="O14479" t="str">
            <v>-</v>
          </cell>
        </row>
        <row r="14480">
          <cell r="O14480">
            <v>38529</v>
          </cell>
        </row>
        <row r="14481">
          <cell r="O14481" t="str">
            <v>-</v>
          </cell>
        </row>
        <row r="14482">
          <cell r="O14482">
            <v>38529</v>
          </cell>
        </row>
        <row r="14483">
          <cell r="O14483" t="str">
            <v>-</v>
          </cell>
        </row>
        <row r="14484">
          <cell r="O14484">
            <v>38529</v>
          </cell>
        </row>
        <row r="14485">
          <cell r="O14485" t="str">
            <v>-</v>
          </cell>
        </row>
        <row r="14486">
          <cell r="O14486">
            <v>38529</v>
          </cell>
        </row>
        <row r="14487">
          <cell r="O14487" t="str">
            <v>-</v>
          </cell>
        </row>
        <row r="14488">
          <cell r="O14488">
            <v>38529</v>
          </cell>
        </row>
        <row r="14489">
          <cell r="O14489" t="str">
            <v>-</v>
          </cell>
        </row>
        <row r="14490">
          <cell r="O14490">
            <v>38529</v>
          </cell>
        </row>
        <row r="14491">
          <cell r="O14491" t="str">
            <v>-</v>
          </cell>
        </row>
        <row r="14492">
          <cell r="O14492">
            <v>38529</v>
          </cell>
        </row>
        <row r="14493">
          <cell r="O14493" t="str">
            <v>-</v>
          </cell>
        </row>
        <row r="14494">
          <cell r="O14494">
            <v>38529</v>
          </cell>
        </row>
        <row r="14495">
          <cell r="O14495" t="str">
            <v>-</v>
          </cell>
        </row>
        <row r="14496">
          <cell r="O14496">
            <v>38529</v>
          </cell>
        </row>
        <row r="14497">
          <cell r="O14497" t="str">
            <v>-</v>
          </cell>
        </row>
        <row r="14498">
          <cell r="O14498">
            <v>38529</v>
          </cell>
        </row>
        <row r="14499">
          <cell r="O14499" t="str">
            <v>-</v>
          </cell>
        </row>
        <row r="14500">
          <cell r="O14500">
            <v>38529</v>
          </cell>
        </row>
        <row r="14501">
          <cell r="O14501" t="str">
            <v>-</v>
          </cell>
        </row>
        <row r="14502">
          <cell r="O14502">
            <v>38529</v>
          </cell>
        </row>
        <row r="14503">
          <cell r="O14503" t="str">
            <v>-</v>
          </cell>
        </row>
        <row r="14504">
          <cell r="O14504">
            <v>38533</v>
          </cell>
        </row>
        <row r="14505">
          <cell r="O14505" t="str">
            <v>-</v>
          </cell>
        </row>
        <row r="14506">
          <cell r="O14506">
            <v>38533</v>
          </cell>
        </row>
        <row r="14507">
          <cell r="O14507" t="str">
            <v>-</v>
          </cell>
        </row>
        <row r="14508">
          <cell r="O14508">
            <v>38533</v>
          </cell>
        </row>
        <row r="14509">
          <cell r="O14509" t="str">
            <v>-</v>
          </cell>
        </row>
        <row r="14510">
          <cell r="O14510">
            <v>38533</v>
          </cell>
        </row>
        <row r="14511">
          <cell r="O14511" t="str">
            <v>-</v>
          </cell>
        </row>
        <row r="14512">
          <cell r="O14512">
            <v>38533</v>
          </cell>
        </row>
        <row r="14513">
          <cell r="O14513" t="str">
            <v>-</v>
          </cell>
        </row>
        <row r="14514">
          <cell r="O14514" t="str">
            <v>T A132</v>
          </cell>
        </row>
        <row r="14515">
          <cell r="O14515">
            <v>38533</v>
          </cell>
        </row>
        <row r="14516">
          <cell r="O14516" t="str">
            <v>-</v>
          </cell>
        </row>
        <row r="14517">
          <cell r="O14517">
            <v>38533</v>
          </cell>
        </row>
        <row r="14518">
          <cell r="O14518" t="str">
            <v>-</v>
          </cell>
        </row>
        <row r="14519">
          <cell r="O14519">
            <v>38533</v>
          </cell>
        </row>
        <row r="14520">
          <cell r="O14520" t="str">
            <v>-</v>
          </cell>
        </row>
        <row r="14521">
          <cell r="O14521">
            <v>38533</v>
          </cell>
        </row>
        <row r="14522">
          <cell r="O14522" t="str">
            <v>-</v>
          </cell>
        </row>
        <row r="14523">
          <cell r="O14523">
            <v>38533</v>
          </cell>
        </row>
        <row r="14524">
          <cell r="O14524" t="str">
            <v>-</v>
          </cell>
        </row>
        <row r="14525">
          <cell r="O14525">
            <v>38533</v>
          </cell>
        </row>
        <row r="14526">
          <cell r="O14526" t="str">
            <v>-</v>
          </cell>
        </row>
        <row r="14527">
          <cell r="O14527">
            <v>38533</v>
          </cell>
        </row>
        <row r="14528">
          <cell r="O14528" t="str">
            <v>-</v>
          </cell>
        </row>
        <row r="14529">
          <cell r="O14529">
            <v>38533</v>
          </cell>
        </row>
        <row r="14530">
          <cell r="O14530" t="str">
            <v>-</v>
          </cell>
        </row>
        <row r="14531">
          <cell r="O14531">
            <v>38533</v>
          </cell>
        </row>
        <row r="14532">
          <cell r="O14532" t="str">
            <v>-</v>
          </cell>
        </row>
        <row r="14533">
          <cell r="O14533">
            <v>38533</v>
          </cell>
        </row>
        <row r="14534">
          <cell r="O14534" t="str">
            <v>-</v>
          </cell>
        </row>
        <row r="14535">
          <cell r="O14535">
            <v>38533</v>
          </cell>
        </row>
        <row r="14536">
          <cell r="O14536" t="str">
            <v>-</v>
          </cell>
        </row>
        <row r="14537">
          <cell r="O14537">
            <v>38533</v>
          </cell>
        </row>
        <row r="14538">
          <cell r="O14538" t="str">
            <v>-</v>
          </cell>
        </row>
        <row r="14539">
          <cell r="O14539">
            <v>38533</v>
          </cell>
        </row>
        <row r="14540">
          <cell r="O14540" t="str">
            <v>-</v>
          </cell>
        </row>
        <row r="14541">
          <cell r="O14541">
            <v>38533</v>
          </cell>
        </row>
        <row r="14542">
          <cell r="O14542" t="str">
            <v>-</v>
          </cell>
        </row>
        <row r="14543">
          <cell r="O14543">
            <v>38533</v>
          </cell>
        </row>
        <row r="14544">
          <cell r="O14544" t="str">
            <v>-</v>
          </cell>
        </row>
        <row r="14545">
          <cell r="O14545">
            <v>38533</v>
          </cell>
        </row>
        <row r="14546">
          <cell r="O14546" t="str">
            <v>-</v>
          </cell>
        </row>
        <row r="14547">
          <cell r="O14547">
            <v>38533</v>
          </cell>
        </row>
        <row r="14548">
          <cell r="O14548" t="str">
            <v>-</v>
          </cell>
        </row>
        <row r="14549">
          <cell r="O14549">
            <v>38533</v>
          </cell>
        </row>
        <row r="14550">
          <cell r="O14550" t="str">
            <v>-</v>
          </cell>
        </row>
        <row r="14551">
          <cell r="O14551">
            <v>38533</v>
          </cell>
        </row>
        <row r="14552">
          <cell r="O14552" t="str">
            <v>-</v>
          </cell>
        </row>
        <row r="14553">
          <cell r="O14553">
            <v>38533</v>
          </cell>
        </row>
        <row r="14554">
          <cell r="O14554" t="str">
            <v>-</v>
          </cell>
        </row>
        <row r="14555">
          <cell r="O14555">
            <v>38533</v>
          </cell>
        </row>
        <row r="14556">
          <cell r="O14556" t="str">
            <v>-</v>
          </cell>
        </row>
        <row r="14557">
          <cell r="O14557">
            <v>38533</v>
          </cell>
        </row>
        <row r="14558">
          <cell r="O14558" t="str">
            <v>-</v>
          </cell>
        </row>
        <row r="14559">
          <cell r="O14559">
            <v>38533</v>
          </cell>
        </row>
        <row r="14560">
          <cell r="O14560" t="str">
            <v>-</v>
          </cell>
        </row>
        <row r="14561">
          <cell r="O14561">
            <v>38533</v>
          </cell>
        </row>
        <row r="14562">
          <cell r="O14562" t="str">
            <v>-</v>
          </cell>
        </row>
        <row r="14563">
          <cell r="O14563">
            <v>38533</v>
          </cell>
        </row>
        <row r="14564">
          <cell r="O14564" t="str">
            <v>-</v>
          </cell>
        </row>
        <row r="14565">
          <cell r="O14565">
            <v>38533</v>
          </cell>
        </row>
        <row r="14566">
          <cell r="O14566" t="str">
            <v>-</v>
          </cell>
        </row>
        <row r="14567">
          <cell r="O14567" t="str">
            <v>T A132</v>
          </cell>
        </row>
        <row r="14568">
          <cell r="O14568">
            <v>38533</v>
          </cell>
        </row>
        <row r="14569">
          <cell r="O14569" t="str">
            <v>-</v>
          </cell>
        </row>
        <row r="14570">
          <cell r="O14570">
            <v>38533</v>
          </cell>
        </row>
        <row r="14571">
          <cell r="O14571" t="str">
            <v>-</v>
          </cell>
        </row>
        <row r="14572">
          <cell r="O14572">
            <v>38533</v>
          </cell>
        </row>
        <row r="14573">
          <cell r="O14573" t="str">
            <v>-</v>
          </cell>
        </row>
        <row r="14574">
          <cell r="O14574">
            <v>38533</v>
          </cell>
        </row>
        <row r="14575">
          <cell r="O14575" t="str">
            <v>-</v>
          </cell>
        </row>
        <row r="14576">
          <cell r="O14576">
            <v>38533</v>
          </cell>
        </row>
        <row r="14577">
          <cell r="O14577" t="str">
            <v>-</v>
          </cell>
        </row>
        <row r="14578">
          <cell r="O14578">
            <v>38533</v>
          </cell>
        </row>
        <row r="14579">
          <cell r="O14579" t="str">
            <v>-</v>
          </cell>
        </row>
        <row r="14580">
          <cell r="O14580">
            <v>38533</v>
          </cell>
        </row>
        <row r="14581">
          <cell r="O14581" t="str">
            <v>-</v>
          </cell>
        </row>
        <row r="14582">
          <cell r="O14582">
            <v>38533</v>
          </cell>
        </row>
        <row r="14583">
          <cell r="O14583" t="str">
            <v>-</v>
          </cell>
        </row>
        <row r="14584">
          <cell r="O14584">
            <v>38533</v>
          </cell>
        </row>
        <row r="14585">
          <cell r="O14585" t="str">
            <v>-</v>
          </cell>
        </row>
        <row r="14586">
          <cell r="O14586">
            <v>38533</v>
          </cell>
        </row>
        <row r="14587">
          <cell r="O14587" t="str">
            <v>-</v>
          </cell>
        </row>
        <row r="14588">
          <cell r="O14588">
            <v>38533</v>
          </cell>
        </row>
        <row r="14589">
          <cell r="O14589" t="str">
            <v>-</v>
          </cell>
        </row>
        <row r="14590">
          <cell r="O14590">
            <v>38533</v>
          </cell>
        </row>
        <row r="14591">
          <cell r="O14591" t="str">
            <v>-</v>
          </cell>
        </row>
        <row r="14592">
          <cell r="O14592">
            <v>38533</v>
          </cell>
        </row>
        <row r="14593">
          <cell r="O14593" t="str">
            <v>-</v>
          </cell>
        </row>
        <row r="14594">
          <cell r="O14594">
            <v>38533</v>
          </cell>
        </row>
        <row r="14595">
          <cell r="O14595" t="str">
            <v>-</v>
          </cell>
        </row>
        <row r="14596">
          <cell r="O14596">
            <v>38533</v>
          </cell>
        </row>
        <row r="14597">
          <cell r="O14597" t="str">
            <v>-</v>
          </cell>
        </row>
        <row r="14598">
          <cell r="O14598">
            <v>38533</v>
          </cell>
        </row>
        <row r="14599">
          <cell r="O14599" t="str">
            <v>-</v>
          </cell>
        </row>
        <row r="14600">
          <cell r="O14600">
            <v>38533</v>
          </cell>
        </row>
        <row r="14601">
          <cell r="O14601" t="str">
            <v>-</v>
          </cell>
        </row>
        <row r="14602">
          <cell r="O14602">
            <v>38533</v>
          </cell>
        </row>
        <row r="14603">
          <cell r="O14603" t="str">
            <v>-</v>
          </cell>
        </row>
        <row r="14604">
          <cell r="O14604">
            <v>38533</v>
          </cell>
        </row>
        <row r="14605">
          <cell r="O14605" t="str">
            <v>-</v>
          </cell>
        </row>
        <row r="14606">
          <cell r="O14606">
            <v>38533</v>
          </cell>
        </row>
        <row r="14607">
          <cell r="O14607" t="str">
            <v>-</v>
          </cell>
        </row>
        <row r="14608">
          <cell r="O14608">
            <v>38533</v>
          </cell>
        </row>
        <row r="14609">
          <cell r="O14609" t="str">
            <v>-</v>
          </cell>
        </row>
        <row r="14610">
          <cell r="O14610">
            <v>38533</v>
          </cell>
        </row>
        <row r="14611">
          <cell r="O14611" t="str">
            <v>-</v>
          </cell>
        </row>
        <row r="14612">
          <cell r="O14612">
            <v>38533</v>
          </cell>
        </row>
        <row r="14613">
          <cell r="O14613" t="str">
            <v>-</v>
          </cell>
        </row>
        <row r="14614">
          <cell r="O14614">
            <v>38533</v>
          </cell>
        </row>
        <row r="14615">
          <cell r="O14615" t="str">
            <v>-</v>
          </cell>
        </row>
        <row r="14616">
          <cell r="O14616">
            <v>38533</v>
          </cell>
        </row>
        <row r="14617">
          <cell r="O14617" t="str">
            <v>-</v>
          </cell>
        </row>
        <row r="14618">
          <cell r="O14618">
            <v>38533</v>
          </cell>
        </row>
        <row r="14619">
          <cell r="O14619" t="str">
            <v>-</v>
          </cell>
        </row>
        <row r="14620">
          <cell r="O14620" t="str">
            <v>T A132</v>
          </cell>
        </row>
        <row r="14621">
          <cell r="O14621">
            <v>38533</v>
          </cell>
        </row>
        <row r="14622">
          <cell r="O14622" t="str">
            <v>-</v>
          </cell>
        </row>
        <row r="14623">
          <cell r="O14623">
            <v>38533</v>
          </cell>
        </row>
        <row r="14624">
          <cell r="O14624" t="str">
            <v>-</v>
          </cell>
        </row>
        <row r="14625">
          <cell r="O14625">
            <v>38533</v>
          </cell>
        </row>
        <row r="14626">
          <cell r="O14626" t="str">
            <v>-</v>
          </cell>
        </row>
        <row r="14627">
          <cell r="O14627">
            <v>38533</v>
          </cell>
        </row>
        <row r="14628">
          <cell r="O14628" t="str">
            <v>-</v>
          </cell>
        </row>
        <row r="14629">
          <cell r="O14629">
            <v>38533</v>
          </cell>
        </row>
        <row r="14630">
          <cell r="O14630" t="str">
            <v>-</v>
          </cell>
        </row>
        <row r="14631">
          <cell r="O14631">
            <v>38533</v>
          </cell>
        </row>
        <row r="14632">
          <cell r="O14632" t="str">
            <v>-</v>
          </cell>
        </row>
        <row r="14633">
          <cell r="O14633">
            <v>38533</v>
          </cell>
        </row>
        <row r="14634">
          <cell r="O14634" t="str">
            <v>-</v>
          </cell>
        </row>
        <row r="14635">
          <cell r="O14635">
            <v>38533</v>
          </cell>
        </row>
        <row r="14636">
          <cell r="O14636" t="str">
            <v>-</v>
          </cell>
        </row>
        <row r="14637">
          <cell r="O14637">
            <v>38533</v>
          </cell>
        </row>
        <row r="14638">
          <cell r="O14638" t="str">
            <v>-</v>
          </cell>
        </row>
        <row r="14639">
          <cell r="O14639">
            <v>38533</v>
          </cell>
        </row>
        <row r="14640">
          <cell r="O14640" t="str">
            <v>-</v>
          </cell>
        </row>
        <row r="14641">
          <cell r="O14641">
            <v>38533</v>
          </cell>
        </row>
        <row r="14642">
          <cell r="O14642" t="str">
            <v>-</v>
          </cell>
        </row>
        <row r="14643">
          <cell r="O14643">
            <v>38533</v>
          </cell>
        </row>
        <row r="14644">
          <cell r="O14644" t="str">
            <v>-</v>
          </cell>
        </row>
        <row r="14645">
          <cell r="O14645">
            <v>38533</v>
          </cell>
        </row>
        <row r="14646">
          <cell r="O14646" t="str">
            <v>-</v>
          </cell>
        </row>
        <row r="14647">
          <cell r="O14647">
            <v>38533</v>
          </cell>
        </row>
        <row r="14648">
          <cell r="O14648" t="str">
            <v>-</v>
          </cell>
        </row>
        <row r="14649">
          <cell r="O14649">
            <v>38529</v>
          </cell>
        </row>
        <row r="14650">
          <cell r="O14650" t="str">
            <v>-</v>
          </cell>
        </row>
        <row r="14651">
          <cell r="O14651">
            <v>38536</v>
          </cell>
        </row>
        <row r="14652">
          <cell r="O14652" t="str">
            <v>-</v>
          </cell>
        </row>
        <row r="14653">
          <cell r="O14653">
            <v>38536</v>
          </cell>
        </row>
        <row r="14654">
          <cell r="O14654" t="str">
            <v>-</v>
          </cell>
        </row>
        <row r="14655">
          <cell r="O14655">
            <v>38536</v>
          </cell>
        </row>
        <row r="14656">
          <cell r="O14656" t="str">
            <v>-</v>
          </cell>
        </row>
        <row r="14657">
          <cell r="O14657">
            <v>38536</v>
          </cell>
        </row>
        <row r="14658">
          <cell r="O14658" t="str">
            <v>-</v>
          </cell>
        </row>
        <row r="14659">
          <cell r="O14659">
            <v>38536</v>
          </cell>
        </row>
        <row r="14660">
          <cell r="O14660" t="str">
            <v>-</v>
          </cell>
        </row>
        <row r="14661">
          <cell r="O14661">
            <v>38536</v>
          </cell>
        </row>
        <row r="14662">
          <cell r="O14662" t="str">
            <v>-</v>
          </cell>
        </row>
        <row r="14663">
          <cell r="O14663">
            <v>38536</v>
          </cell>
        </row>
        <row r="14664">
          <cell r="O14664" t="str">
            <v>-</v>
          </cell>
        </row>
        <row r="14665">
          <cell r="O14665">
            <v>38536</v>
          </cell>
        </row>
        <row r="14666">
          <cell r="O14666" t="str">
            <v>-</v>
          </cell>
        </row>
        <row r="14667">
          <cell r="O14667">
            <v>38536</v>
          </cell>
        </row>
        <row r="14668">
          <cell r="O14668" t="str">
            <v>-</v>
          </cell>
        </row>
        <row r="14669">
          <cell r="O14669">
            <v>38536</v>
          </cell>
        </row>
        <row r="14670">
          <cell r="O14670" t="str">
            <v>-</v>
          </cell>
        </row>
        <row r="14671">
          <cell r="O14671">
            <v>38536</v>
          </cell>
        </row>
        <row r="14672">
          <cell r="O14672" t="str">
            <v>-</v>
          </cell>
        </row>
        <row r="14673">
          <cell r="O14673" t="str">
            <v>T A132</v>
          </cell>
        </row>
        <row r="14674">
          <cell r="O14674">
            <v>38536</v>
          </cell>
        </row>
        <row r="14675">
          <cell r="O14675" t="str">
            <v>-</v>
          </cell>
        </row>
        <row r="14676">
          <cell r="O14676">
            <v>38536</v>
          </cell>
        </row>
        <row r="14677">
          <cell r="O14677" t="str">
            <v>-</v>
          </cell>
        </row>
        <row r="14678">
          <cell r="O14678">
            <v>38536</v>
          </cell>
        </row>
        <row r="14679">
          <cell r="O14679" t="str">
            <v>-</v>
          </cell>
        </row>
        <row r="14680">
          <cell r="O14680">
            <v>38536</v>
          </cell>
        </row>
        <row r="14681">
          <cell r="O14681" t="str">
            <v>-</v>
          </cell>
        </row>
        <row r="14682">
          <cell r="O14682">
            <v>38536</v>
          </cell>
        </row>
        <row r="14683">
          <cell r="O14683" t="str">
            <v>-</v>
          </cell>
        </row>
        <row r="14684">
          <cell r="O14684">
            <v>38536</v>
          </cell>
        </row>
        <row r="14685">
          <cell r="O14685" t="str">
            <v>-</v>
          </cell>
        </row>
        <row r="14686">
          <cell r="O14686">
            <v>38536</v>
          </cell>
        </row>
        <row r="14687">
          <cell r="O14687" t="str">
            <v>-</v>
          </cell>
        </row>
        <row r="14688">
          <cell r="O14688">
            <v>38536</v>
          </cell>
        </row>
        <row r="14689">
          <cell r="O14689" t="str">
            <v>-</v>
          </cell>
        </row>
        <row r="14690">
          <cell r="O14690">
            <v>38536</v>
          </cell>
        </row>
        <row r="14691">
          <cell r="O14691" t="str">
            <v>-</v>
          </cell>
        </row>
        <row r="14692">
          <cell r="O14692">
            <v>38536</v>
          </cell>
        </row>
        <row r="14693">
          <cell r="O14693" t="str">
            <v>-</v>
          </cell>
        </row>
        <row r="14694">
          <cell r="O14694">
            <v>38536</v>
          </cell>
        </row>
        <row r="14695">
          <cell r="O14695" t="str">
            <v>-</v>
          </cell>
        </row>
        <row r="14696">
          <cell r="O14696">
            <v>38536</v>
          </cell>
        </row>
        <row r="14697">
          <cell r="O14697" t="str">
            <v>-</v>
          </cell>
        </row>
        <row r="14698">
          <cell r="O14698">
            <v>38536</v>
          </cell>
        </row>
        <row r="14699">
          <cell r="O14699" t="str">
            <v>-</v>
          </cell>
        </row>
        <row r="14700">
          <cell r="O14700">
            <v>38536</v>
          </cell>
        </row>
        <row r="14701">
          <cell r="O14701" t="str">
            <v>-</v>
          </cell>
        </row>
        <row r="14702">
          <cell r="O14702">
            <v>38536</v>
          </cell>
        </row>
        <row r="14703">
          <cell r="O14703" t="str">
            <v>-</v>
          </cell>
        </row>
        <row r="14704">
          <cell r="O14704">
            <v>38536</v>
          </cell>
        </row>
        <row r="14705">
          <cell r="O14705" t="str">
            <v>-</v>
          </cell>
        </row>
        <row r="14706">
          <cell r="O14706">
            <v>38539</v>
          </cell>
        </row>
        <row r="14707">
          <cell r="O14707" t="str">
            <v>-</v>
          </cell>
        </row>
        <row r="14708">
          <cell r="O14708">
            <v>38539</v>
          </cell>
        </row>
        <row r="14709">
          <cell r="O14709" t="str">
            <v>-</v>
          </cell>
        </row>
        <row r="14710">
          <cell r="O14710">
            <v>38539</v>
          </cell>
        </row>
        <row r="14711">
          <cell r="O14711" t="str">
            <v>-</v>
          </cell>
        </row>
        <row r="14712">
          <cell r="O14712">
            <v>38539</v>
          </cell>
        </row>
        <row r="14713">
          <cell r="O14713" t="str">
            <v>-</v>
          </cell>
        </row>
        <row r="14714">
          <cell r="O14714">
            <v>38539</v>
          </cell>
        </row>
        <row r="14715">
          <cell r="O14715" t="str">
            <v>-</v>
          </cell>
        </row>
        <row r="14716">
          <cell r="O14716">
            <v>38539</v>
          </cell>
        </row>
        <row r="14717">
          <cell r="O14717" t="str">
            <v>-</v>
          </cell>
        </row>
        <row r="14718">
          <cell r="O14718">
            <v>38539</v>
          </cell>
        </row>
        <row r="14719">
          <cell r="O14719" t="str">
            <v>-</v>
          </cell>
        </row>
        <row r="14720">
          <cell r="O14720">
            <v>38539</v>
          </cell>
        </row>
        <row r="14721">
          <cell r="O14721" t="str">
            <v>-</v>
          </cell>
        </row>
        <row r="14722">
          <cell r="O14722">
            <v>38539</v>
          </cell>
        </row>
        <row r="14723">
          <cell r="O14723" t="str">
            <v>-</v>
          </cell>
        </row>
        <row r="14724">
          <cell r="O14724">
            <v>38539</v>
          </cell>
        </row>
        <row r="14725">
          <cell r="O14725" t="str">
            <v>-</v>
          </cell>
        </row>
        <row r="14726">
          <cell r="O14726" t="str">
            <v>T A132</v>
          </cell>
        </row>
        <row r="14727">
          <cell r="O14727">
            <v>38539</v>
          </cell>
        </row>
        <row r="14728">
          <cell r="O14728" t="str">
            <v>-</v>
          </cell>
        </row>
        <row r="14729">
          <cell r="O14729">
            <v>38539</v>
          </cell>
        </row>
        <row r="14730">
          <cell r="O14730" t="str">
            <v>-</v>
          </cell>
        </row>
        <row r="14731">
          <cell r="O14731">
            <v>38539</v>
          </cell>
        </row>
        <row r="14732">
          <cell r="O14732" t="str">
            <v>-</v>
          </cell>
        </row>
        <row r="14733">
          <cell r="O14733">
            <v>38539</v>
          </cell>
        </row>
        <row r="14734">
          <cell r="O14734" t="str">
            <v>-</v>
          </cell>
        </row>
        <row r="14735">
          <cell r="O14735">
            <v>38539</v>
          </cell>
        </row>
        <row r="14736">
          <cell r="O14736" t="str">
            <v>-</v>
          </cell>
        </row>
        <row r="14737">
          <cell r="O14737">
            <v>38539</v>
          </cell>
        </row>
        <row r="14738">
          <cell r="O14738" t="str">
            <v>-</v>
          </cell>
        </row>
        <row r="14739">
          <cell r="O14739">
            <v>38539</v>
          </cell>
        </row>
        <row r="14740">
          <cell r="O14740" t="str">
            <v>-</v>
          </cell>
        </row>
        <row r="14741">
          <cell r="O14741">
            <v>38539</v>
          </cell>
        </row>
        <row r="14742">
          <cell r="O14742" t="str">
            <v>-</v>
          </cell>
        </row>
        <row r="14743">
          <cell r="O14743">
            <v>38539</v>
          </cell>
        </row>
        <row r="14744">
          <cell r="O14744" t="str">
            <v>-</v>
          </cell>
        </row>
        <row r="14745">
          <cell r="O14745">
            <v>38539</v>
          </cell>
        </row>
        <row r="14746">
          <cell r="O14746" t="str">
            <v>-</v>
          </cell>
        </row>
        <row r="14747">
          <cell r="O14747">
            <v>38539</v>
          </cell>
        </row>
        <row r="14748">
          <cell r="O14748" t="str">
            <v>-</v>
          </cell>
        </row>
        <row r="14749">
          <cell r="O14749">
            <v>38543</v>
          </cell>
        </row>
        <row r="14750">
          <cell r="O14750" t="str">
            <v>-</v>
          </cell>
        </row>
        <row r="14751">
          <cell r="O14751">
            <v>38543</v>
          </cell>
        </row>
        <row r="14752">
          <cell r="O14752" t="str">
            <v>-</v>
          </cell>
        </row>
        <row r="14753">
          <cell r="O14753">
            <v>38543</v>
          </cell>
        </row>
        <row r="14754">
          <cell r="O14754" t="str">
            <v>-</v>
          </cell>
        </row>
        <row r="14755">
          <cell r="O14755">
            <v>38543</v>
          </cell>
        </row>
        <row r="14756">
          <cell r="O14756" t="str">
            <v>-</v>
          </cell>
        </row>
        <row r="14757">
          <cell r="O14757">
            <v>38543</v>
          </cell>
        </row>
        <row r="14758">
          <cell r="O14758" t="str">
            <v>-</v>
          </cell>
        </row>
        <row r="14759">
          <cell r="O14759">
            <v>38543</v>
          </cell>
        </row>
        <row r="14760">
          <cell r="O14760" t="str">
            <v>-</v>
          </cell>
        </row>
        <row r="14761">
          <cell r="O14761">
            <v>38543</v>
          </cell>
        </row>
        <row r="14762">
          <cell r="O14762" t="str">
            <v>-</v>
          </cell>
        </row>
        <row r="14763">
          <cell r="O14763">
            <v>38543</v>
          </cell>
        </row>
        <row r="14764">
          <cell r="O14764" t="str">
            <v>-</v>
          </cell>
        </row>
        <row r="14765">
          <cell r="O14765">
            <v>38543</v>
          </cell>
        </row>
        <row r="14766">
          <cell r="O14766" t="str">
            <v>-</v>
          </cell>
        </row>
        <row r="14767">
          <cell r="O14767">
            <v>38543</v>
          </cell>
        </row>
        <row r="14768">
          <cell r="O14768" t="str">
            <v>-</v>
          </cell>
        </row>
        <row r="14769">
          <cell r="O14769">
            <v>38543</v>
          </cell>
        </row>
        <row r="14770">
          <cell r="O14770" t="str">
            <v>-</v>
          </cell>
        </row>
        <row r="14771">
          <cell r="O14771">
            <v>38543</v>
          </cell>
        </row>
        <row r="14772">
          <cell r="O14772" t="str">
            <v>-</v>
          </cell>
        </row>
        <row r="14773">
          <cell r="O14773">
            <v>38543</v>
          </cell>
        </row>
        <row r="14774">
          <cell r="O14774" t="str">
            <v>-</v>
          </cell>
        </row>
        <row r="14775">
          <cell r="O14775">
            <v>38543</v>
          </cell>
        </row>
        <row r="14776">
          <cell r="O14776" t="str">
            <v>-</v>
          </cell>
        </row>
        <row r="14777">
          <cell r="O14777">
            <v>38543</v>
          </cell>
        </row>
        <row r="14778">
          <cell r="O14778" t="str">
            <v>-</v>
          </cell>
        </row>
        <row r="14779">
          <cell r="O14779" t="str">
            <v>T A132</v>
          </cell>
        </row>
        <row r="14780">
          <cell r="O14780">
            <v>38543</v>
          </cell>
        </row>
        <row r="14781">
          <cell r="O14781" t="str">
            <v>-</v>
          </cell>
        </row>
        <row r="14782">
          <cell r="O14782">
            <v>38543</v>
          </cell>
        </row>
        <row r="14783">
          <cell r="O14783" t="str">
            <v>-</v>
          </cell>
        </row>
        <row r="14784">
          <cell r="O14784">
            <v>38543</v>
          </cell>
        </row>
        <row r="14785">
          <cell r="O14785" t="str">
            <v>-</v>
          </cell>
        </row>
        <row r="14786">
          <cell r="O14786">
            <v>38543</v>
          </cell>
        </row>
        <row r="14787">
          <cell r="O14787" t="str">
            <v>-</v>
          </cell>
        </row>
        <row r="14788">
          <cell r="O14788">
            <v>38543</v>
          </cell>
        </row>
        <row r="14789">
          <cell r="O14789" t="str">
            <v>-</v>
          </cell>
        </row>
        <row r="14790">
          <cell r="O14790">
            <v>38543</v>
          </cell>
        </row>
        <row r="14791">
          <cell r="O14791" t="str">
            <v>-</v>
          </cell>
        </row>
        <row r="14792">
          <cell r="O14792">
            <v>38543</v>
          </cell>
        </row>
        <row r="14793">
          <cell r="O14793" t="str">
            <v>-</v>
          </cell>
        </row>
        <row r="14794">
          <cell r="O14794">
            <v>38543</v>
          </cell>
        </row>
        <row r="14795">
          <cell r="O14795" t="str">
            <v>-</v>
          </cell>
        </row>
        <row r="14796">
          <cell r="O14796">
            <v>38543</v>
          </cell>
        </row>
        <row r="14797">
          <cell r="O14797" t="str">
            <v>-</v>
          </cell>
        </row>
        <row r="14798">
          <cell r="O14798">
            <v>38543</v>
          </cell>
        </row>
        <row r="14799">
          <cell r="O14799" t="str">
            <v>-</v>
          </cell>
        </row>
        <row r="14800">
          <cell r="O14800">
            <v>38543</v>
          </cell>
        </row>
        <row r="14801">
          <cell r="O14801" t="str">
            <v>-</v>
          </cell>
        </row>
        <row r="14802">
          <cell r="O14802">
            <v>38543</v>
          </cell>
        </row>
        <row r="14803">
          <cell r="O14803" t="str">
            <v>-</v>
          </cell>
        </row>
        <row r="14804">
          <cell r="O14804">
            <v>38543</v>
          </cell>
        </row>
        <row r="14805">
          <cell r="O14805" t="str">
            <v>-</v>
          </cell>
        </row>
        <row r="14806">
          <cell r="O14806">
            <v>38543</v>
          </cell>
        </row>
        <row r="14807">
          <cell r="O14807" t="str">
            <v>-</v>
          </cell>
        </row>
        <row r="14808">
          <cell r="O14808">
            <v>38543</v>
          </cell>
        </row>
        <row r="14809">
          <cell r="O14809" t="str">
            <v>-</v>
          </cell>
        </row>
        <row r="14810">
          <cell r="O14810">
            <v>38543</v>
          </cell>
        </row>
        <row r="14811">
          <cell r="O14811" t="str">
            <v>-</v>
          </cell>
        </row>
        <row r="14812">
          <cell r="O14812">
            <v>38543</v>
          </cell>
        </row>
        <row r="14813">
          <cell r="O14813" t="str">
            <v>-</v>
          </cell>
        </row>
        <row r="14814">
          <cell r="O14814">
            <v>38543</v>
          </cell>
        </row>
        <row r="14815">
          <cell r="O14815" t="str">
            <v>-</v>
          </cell>
        </row>
        <row r="14816">
          <cell r="O14816">
            <v>38543</v>
          </cell>
        </row>
        <row r="14817">
          <cell r="O14817" t="str">
            <v>-</v>
          </cell>
        </row>
        <row r="14818">
          <cell r="O14818">
            <v>38543</v>
          </cell>
        </row>
        <row r="14819">
          <cell r="O14819" t="str">
            <v>-</v>
          </cell>
        </row>
        <row r="14820">
          <cell r="O14820">
            <v>38543</v>
          </cell>
        </row>
        <row r="14821">
          <cell r="O14821" t="str">
            <v>-</v>
          </cell>
        </row>
        <row r="14822">
          <cell r="O14822">
            <v>38543</v>
          </cell>
        </row>
        <row r="14823">
          <cell r="O14823" t="str">
            <v>-</v>
          </cell>
        </row>
        <row r="14824">
          <cell r="O14824">
            <v>38543</v>
          </cell>
        </row>
        <row r="14825">
          <cell r="O14825" t="str">
            <v>-</v>
          </cell>
        </row>
        <row r="14826">
          <cell r="O14826">
            <v>38543</v>
          </cell>
        </row>
        <row r="14827">
          <cell r="O14827" t="str">
            <v>-</v>
          </cell>
        </row>
        <row r="14828">
          <cell r="O14828">
            <v>38546</v>
          </cell>
        </row>
        <row r="14829">
          <cell r="O14829" t="str">
            <v>-</v>
          </cell>
        </row>
        <row r="14830">
          <cell r="O14830">
            <v>38546</v>
          </cell>
        </row>
        <row r="14831">
          <cell r="O14831" t="str">
            <v>-</v>
          </cell>
        </row>
        <row r="14832">
          <cell r="O14832" t="str">
            <v>T A132</v>
          </cell>
        </row>
        <row r="14833">
          <cell r="O14833">
            <v>38546</v>
          </cell>
        </row>
        <row r="14834">
          <cell r="O14834" t="str">
            <v>-</v>
          </cell>
        </row>
        <row r="14835">
          <cell r="O14835">
            <v>38546</v>
          </cell>
        </row>
        <row r="14836">
          <cell r="O14836" t="str">
            <v>-</v>
          </cell>
        </row>
        <row r="14837">
          <cell r="O14837">
            <v>38546</v>
          </cell>
        </row>
        <row r="14838">
          <cell r="O14838" t="str">
            <v>-</v>
          </cell>
        </row>
        <row r="14839">
          <cell r="O14839">
            <v>38546</v>
          </cell>
        </row>
        <row r="14840">
          <cell r="O14840" t="str">
            <v>-</v>
          </cell>
        </row>
        <row r="14841">
          <cell r="O14841">
            <v>38546</v>
          </cell>
        </row>
        <row r="14842">
          <cell r="O14842" t="str">
            <v>-</v>
          </cell>
        </row>
        <row r="14843">
          <cell r="O14843">
            <v>38546</v>
          </cell>
        </row>
        <row r="14844">
          <cell r="O14844" t="str">
            <v>-</v>
          </cell>
        </row>
        <row r="14845">
          <cell r="O14845">
            <v>38546</v>
          </cell>
        </row>
        <row r="14846">
          <cell r="O14846" t="str">
            <v>-</v>
          </cell>
        </row>
        <row r="14847">
          <cell r="O14847">
            <v>38546</v>
          </cell>
        </row>
        <row r="14848">
          <cell r="O14848" t="str">
            <v>-</v>
          </cell>
        </row>
        <row r="14849">
          <cell r="O14849">
            <v>38546</v>
          </cell>
        </row>
        <row r="14850">
          <cell r="O14850" t="str">
            <v>-</v>
          </cell>
        </row>
        <row r="14851">
          <cell r="O14851">
            <v>38546</v>
          </cell>
        </row>
        <row r="14852">
          <cell r="O14852" t="str">
            <v>-</v>
          </cell>
        </row>
        <row r="14853">
          <cell r="O14853">
            <v>38546</v>
          </cell>
        </row>
        <row r="14854">
          <cell r="O14854" t="str">
            <v>-</v>
          </cell>
        </row>
        <row r="14855">
          <cell r="O14855">
            <v>38546</v>
          </cell>
        </row>
        <row r="14856">
          <cell r="O14856" t="str">
            <v>-</v>
          </cell>
        </row>
        <row r="14857">
          <cell r="O14857">
            <v>38546</v>
          </cell>
        </row>
        <row r="14858">
          <cell r="O14858" t="str">
            <v>-</v>
          </cell>
        </row>
        <row r="14859">
          <cell r="O14859">
            <v>38546</v>
          </cell>
        </row>
        <row r="14860">
          <cell r="O14860" t="str">
            <v>-</v>
          </cell>
        </row>
        <row r="14861">
          <cell r="O14861">
            <v>38546</v>
          </cell>
        </row>
        <row r="14862">
          <cell r="O14862" t="str">
            <v>-</v>
          </cell>
        </row>
        <row r="14863">
          <cell r="O14863">
            <v>38546</v>
          </cell>
        </row>
        <row r="14864">
          <cell r="O14864" t="str">
            <v>-</v>
          </cell>
        </row>
        <row r="14865">
          <cell r="O14865">
            <v>38546</v>
          </cell>
        </row>
        <row r="14866">
          <cell r="O14866" t="str">
            <v>-</v>
          </cell>
        </row>
        <row r="14867">
          <cell r="O14867">
            <v>38546</v>
          </cell>
        </row>
        <row r="14868">
          <cell r="O14868" t="str">
            <v>-</v>
          </cell>
        </row>
        <row r="14869">
          <cell r="O14869">
            <v>38546</v>
          </cell>
        </row>
        <row r="14870">
          <cell r="O14870" t="str">
            <v>-</v>
          </cell>
        </row>
        <row r="14871">
          <cell r="O14871">
            <v>38546</v>
          </cell>
        </row>
        <row r="14872">
          <cell r="O14872" t="str">
            <v>-</v>
          </cell>
        </row>
        <row r="14873">
          <cell r="O14873">
            <v>38546</v>
          </cell>
        </row>
        <row r="14874">
          <cell r="O14874" t="str">
            <v>-</v>
          </cell>
        </row>
        <row r="14875">
          <cell r="O14875">
            <v>38546</v>
          </cell>
        </row>
        <row r="14876">
          <cell r="O14876" t="str">
            <v>-</v>
          </cell>
        </row>
        <row r="14877">
          <cell r="O14877">
            <v>38546</v>
          </cell>
        </row>
        <row r="14878">
          <cell r="O14878" t="str">
            <v>-</v>
          </cell>
        </row>
        <row r="14879">
          <cell r="O14879">
            <v>38536</v>
          </cell>
        </row>
        <row r="14880">
          <cell r="O14880" t="str">
            <v>-</v>
          </cell>
        </row>
        <row r="14881">
          <cell r="O14881">
            <v>38536</v>
          </cell>
        </row>
        <row r="14882">
          <cell r="O14882" t="str">
            <v>-</v>
          </cell>
        </row>
        <row r="14883">
          <cell r="O14883">
            <v>38554</v>
          </cell>
        </row>
        <row r="14884">
          <cell r="O14884" t="str">
            <v>-</v>
          </cell>
        </row>
        <row r="14885">
          <cell r="O14885" t="str">
            <v>T A132</v>
          </cell>
        </row>
        <row r="14886">
          <cell r="O14886">
            <v>38554</v>
          </cell>
        </row>
        <row r="14887">
          <cell r="O14887" t="str">
            <v>-</v>
          </cell>
        </row>
        <row r="14888">
          <cell r="O14888">
            <v>38554</v>
          </cell>
        </row>
        <row r="14889">
          <cell r="O14889" t="str">
            <v>-</v>
          </cell>
        </row>
        <row r="14890">
          <cell r="O14890">
            <v>38554</v>
          </cell>
        </row>
        <row r="14891">
          <cell r="O14891" t="str">
            <v>-</v>
          </cell>
        </row>
        <row r="14892">
          <cell r="O14892">
            <v>38554</v>
          </cell>
        </row>
        <row r="14893">
          <cell r="O14893" t="str">
            <v>-</v>
          </cell>
        </row>
        <row r="14894">
          <cell r="O14894">
            <v>38554</v>
          </cell>
        </row>
        <row r="14895">
          <cell r="O14895" t="str">
            <v>-</v>
          </cell>
        </row>
        <row r="14896">
          <cell r="O14896">
            <v>38554</v>
          </cell>
        </row>
        <row r="14897">
          <cell r="O14897" t="str">
            <v>-</v>
          </cell>
        </row>
        <row r="14898">
          <cell r="O14898">
            <v>38554</v>
          </cell>
        </row>
        <row r="14899">
          <cell r="O14899" t="str">
            <v>-</v>
          </cell>
        </row>
        <row r="14900">
          <cell r="O14900">
            <v>38554</v>
          </cell>
        </row>
        <row r="14901">
          <cell r="O14901" t="str">
            <v>-</v>
          </cell>
        </row>
        <row r="14902">
          <cell r="O14902">
            <v>38554</v>
          </cell>
        </row>
        <row r="14903">
          <cell r="O14903" t="str">
            <v>-</v>
          </cell>
        </row>
        <row r="14904">
          <cell r="O14904">
            <v>38554</v>
          </cell>
        </row>
        <row r="14905">
          <cell r="O14905" t="str">
            <v>-</v>
          </cell>
        </row>
        <row r="14906">
          <cell r="O14906">
            <v>38554</v>
          </cell>
        </row>
        <row r="14907">
          <cell r="O14907" t="str">
            <v>-</v>
          </cell>
        </row>
        <row r="14908">
          <cell r="O14908">
            <v>38554</v>
          </cell>
        </row>
        <row r="14909">
          <cell r="O14909" t="str">
            <v>-</v>
          </cell>
        </row>
        <row r="14910">
          <cell r="O14910">
            <v>38554</v>
          </cell>
        </row>
        <row r="14911">
          <cell r="O14911" t="str">
            <v>-</v>
          </cell>
        </row>
        <row r="14912">
          <cell r="O14912">
            <v>38539</v>
          </cell>
        </row>
        <row r="14913">
          <cell r="O14913" t="str">
            <v>-</v>
          </cell>
        </row>
        <row r="14914">
          <cell r="O14914">
            <v>38543</v>
          </cell>
        </row>
        <row r="14915">
          <cell r="O14915" t="str">
            <v>-</v>
          </cell>
        </row>
        <row r="14916">
          <cell r="O14916">
            <v>38543</v>
          </cell>
        </row>
        <row r="14917">
          <cell r="O14917" t="str">
            <v>-</v>
          </cell>
        </row>
        <row r="14918">
          <cell r="O14918">
            <v>38546</v>
          </cell>
        </row>
        <row r="14919">
          <cell r="O14919" t="str">
            <v>-</v>
          </cell>
        </row>
        <row r="14920">
          <cell r="O14920">
            <v>38546</v>
          </cell>
        </row>
        <row r="14921">
          <cell r="O14921" t="str">
            <v>-</v>
          </cell>
        </row>
        <row r="14922">
          <cell r="O14922">
            <v>38546</v>
          </cell>
        </row>
        <row r="14923">
          <cell r="O14923" t="str">
            <v>-</v>
          </cell>
        </row>
        <row r="14924">
          <cell r="O14924">
            <v>38550</v>
          </cell>
        </row>
        <row r="14925">
          <cell r="O14925" t="str">
            <v>-</v>
          </cell>
        </row>
        <row r="14926">
          <cell r="O14926">
            <v>38550</v>
          </cell>
        </row>
        <row r="14927">
          <cell r="O14927" t="str">
            <v>-</v>
          </cell>
        </row>
        <row r="14928">
          <cell r="O14928">
            <v>38550</v>
          </cell>
        </row>
        <row r="14929">
          <cell r="O14929" t="str">
            <v>-</v>
          </cell>
        </row>
        <row r="14930">
          <cell r="O14930">
            <v>38550</v>
          </cell>
        </row>
        <row r="14931">
          <cell r="O14931" t="str">
            <v>-</v>
          </cell>
        </row>
        <row r="14932">
          <cell r="O14932">
            <v>38550</v>
          </cell>
        </row>
        <row r="14933">
          <cell r="O14933" t="str">
            <v>-</v>
          </cell>
        </row>
        <row r="14934">
          <cell r="O14934">
            <v>38557</v>
          </cell>
        </row>
        <row r="14935">
          <cell r="O14935" t="str">
            <v>-</v>
          </cell>
        </row>
        <row r="14936">
          <cell r="O14936">
            <v>38557</v>
          </cell>
        </row>
        <row r="14937">
          <cell r="O14937" t="str">
            <v>-</v>
          </cell>
        </row>
        <row r="14938">
          <cell r="O14938" t="str">
            <v>T A132</v>
          </cell>
        </row>
        <row r="14939">
          <cell r="O14939">
            <v>38564</v>
          </cell>
        </row>
        <row r="14940">
          <cell r="O14940" t="str">
            <v>-</v>
          </cell>
        </row>
        <row r="14941">
          <cell r="O14941">
            <v>38564</v>
          </cell>
        </row>
        <row r="14942">
          <cell r="O14942" t="str">
            <v>-</v>
          </cell>
        </row>
        <row r="14943">
          <cell r="O14943">
            <v>38564</v>
          </cell>
        </row>
        <row r="14944">
          <cell r="O14944" t="str">
            <v>-</v>
          </cell>
        </row>
        <row r="14945">
          <cell r="O14945">
            <v>38564</v>
          </cell>
        </row>
        <row r="14946">
          <cell r="O14946" t="str">
            <v>-</v>
          </cell>
        </row>
        <row r="14947">
          <cell r="O14947">
            <v>38564</v>
          </cell>
        </row>
        <row r="14948">
          <cell r="O14948" t="str">
            <v>-</v>
          </cell>
        </row>
        <row r="14949">
          <cell r="O14949">
            <v>38564</v>
          </cell>
        </row>
        <row r="14950">
          <cell r="O14950" t="str">
            <v>-</v>
          </cell>
        </row>
        <row r="14951">
          <cell r="O14951">
            <v>38564</v>
          </cell>
        </row>
        <row r="14952">
          <cell r="O14952" t="str">
            <v>-</v>
          </cell>
        </row>
        <row r="14953">
          <cell r="O14953">
            <v>38564</v>
          </cell>
        </row>
        <row r="14954">
          <cell r="O14954" t="str">
            <v>-</v>
          </cell>
        </row>
        <row r="14955">
          <cell r="O14955">
            <v>38564</v>
          </cell>
        </row>
        <row r="14956">
          <cell r="O14956" t="str">
            <v>-</v>
          </cell>
        </row>
        <row r="14957">
          <cell r="O14957">
            <v>38564</v>
          </cell>
        </row>
        <row r="14958">
          <cell r="O14958" t="str">
            <v>-</v>
          </cell>
        </row>
        <row r="14959">
          <cell r="O14959">
            <v>38564</v>
          </cell>
        </row>
        <row r="14960">
          <cell r="O14960" t="str">
            <v>-</v>
          </cell>
        </row>
        <row r="14961">
          <cell r="O14961">
            <v>38564</v>
          </cell>
        </row>
        <row r="14962">
          <cell r="O14962" t="str">
            <v>-</v>
          </cell>
        </row>
        <row r="14963">
          <cell r="O14963">
            <v>38564</v>
          </cell>
        </row>
        <row r="14964">
          <cell r="O14964" t="str">
            <v>-</v>
          </cell>
        </row>
        <row r="14965">
          <cell r="O14965">
            <v>38564</v>
          </cell>
        </row>
        <row r="14966">
          <cell r="O14966" t="str">
            <v>-</v>
          </cell>
        </row>
        <row r="14967">
          <cell r="O14967">
            <v>38564</v>
          </cell>
        </row>
        <row r="14968">
          <cell r="O14968" t="str">
            <v>-</v>
          </cell>
        </row>
        <row r="14969">
          <cell r="O14969">
            <v>38564</v>
          </cell>
        </row>
        <row r="14970">
          <cell r="O14970" t="str">
            <v>-</v>
          </cell>
        </row>
        <row r="14971">
          <cell r="O14971">
            <v>38564</v>
          </cell>
        </row>
        <row r="14972">
          <cell r="O14972" t="str">
            <v>-</v>
          </cell>
        </row>
        <row r="14973">
          <cell r="O14973">
            <v>36738</v>
          </cell>
        </row>
        <row r="14974">
          <cell r="O14974" t="str">
            <v>-</v>
          </cell>
        </row>
        <row r="14975">
          <cell r="O14975">
            <v>36738</v>
          </cell>
        </row>
        <row r="14976">
          <cell r="O14976" t="str">
            <v>-</v>
          </cell>
        </row>
        <row r="14977">
          <cell r="O14977">
            <v>36738</v>
          </cell>
        </row>
        <row r="14978">
          <cell r="O14978" t="str">
            <v>-</v>
          </cell>
        </row>
        <row r="14979">
          <cell r="O14979">
            <v>36738</v>
          </cell>
        </row>
        <row r="14980">
          <cell r="O14980" t="str">
            <v>-</v>
          </cell>
        </row>
        <row r="14981">
          <cell r="O14981">
            <v>36738</v>
          </cell>
        </row>
        <row r="14982">
          <cell r="O14982" t="str">
            <v>-</v>
          </cell>
        </row>
        <row r="14983">
          <cell r="O14983">
            <v>36738</v>
          </cell>
        </row>
        <row r="14984">
          <cell r="O14984" t="str">
            <v>-</v>
          </cell>
        </row>
        <row r="14985">
          <cell r="O14985">
            <v>36738</v>
          </cell>
        </row>
        <row r="14986">
          <cell r="O14986" t="str">
            <v>-</v>
          </cell>
        </row>
        <row r="14987">
          <cell r="O14987">
            <v>36738</v>
          </cell>
        </row>
        <row r="14988">
          <cell r="O14988" t="str">
            <v>-</v>
          </cell>
        </row>
        <row r="14989">
          <cell r="O14989">
            <v>36738</v>
          </cell>
        </row>
        <row r="14990">
          <cell r="O14990" t="str">
            <v>-</v>
          </cell>
        </row>
        <row r="14991">
          <cell r="O14991" t="str">
            <v>T A132</v>
          </cell>
        </row>
        <row r="14992">
          <cell r="O14992">
            <v>36738</v>
          </cell>
        </row>
        <row r="14993">
          <cell r="O14993" t="str">
            <v>-</v>
          </cell>
        </row>
        <row r="14994">
          <cell r="O14994">
            <v>36738</v>
          </cell>
        </row>
        <row r="14995">
          <cell r="O14995" t="str">
            <v>-</v>
          </cell>
        </row>
        <row r="14996">
          <cell r="O14996">
            <v>36738</v>
          </cell>
        </row>
        <row r="14997">
          <cell r="O14997" t="str">
            <v>-</v>
          </cell>
        </row>
        <row r="14998">
          <cell r="O14998">
            <v>36738</v>
          </cell>
        </row>
        <row r="14999">
          <cell r="O14999" t="str">
            <v>-</v>
          </cell>
        </row>
        <row r="15000">
          <cell r="O15000">
            <v>36738</v>
          </cell>
        </row>
        <row r="15001">
          <cell r="O15001" t="str">
            <v>-</v>
          </cell>
        </row>
        <row r="15002">
          <cell r="O15002">
            <v>36738</v>
          </cell>
        </row>
        <row r="15003">
          <cell r="O15003" t="str">
            <v>-</v>
          </cell>
        </row>
        <row r="15004">
          <cell r="O15004">
            <v>36738</v>
          </cell>
        </row>
        <row r="15005">
          <cell r="O15005" t="str">
            <v>-</v>
          </cell>
        </row>
        <row r="15006">
          <cell r="O15006">
            <v>36738</v>
          </cell>
        </row>
        <row r="15007">
          <cell r="O15007" t="str">
            <v>-</v>
          </cell>
        </row>
        <row r="15008">
          <cell r="O15008">
            <v>36738</v>
          </cell>
        </row>
        <row r="15009">
          <cell r="O15009" t="str">
            <v>-</v>
          </cell>
        </row>
        <row r="15010">
          <cell r="O15010">
            <v>36738</v>
          </cell>
        </row>
        <row r="15011">
          <cell r="O15011" t="str">
            <v>-</v>
          </cell>
        </row>
        <row r="15012">
          <cell r="O15012">
            <v>36738</v>
          </cell>
        </row>
        <row r="15013">
          <cell r="O15013" t="str">
            <v>-</v>
          </cell>
        </row>
        <row r="15014">
          <cell r="O15014">
            <v>36738</v>
          </cell>
        </row>
        <row r="15015">
          <cell r="O15015" t="str">
            <v>-</v>
          </cell>
        </row>
        <row r="15016">
          <cell r="O15016">
            <v>36738</v>
          </cell>
        </row>
        <row r="15017">
          <cell r="O15017" t="str">
            <v>-</v>
          </cell>
        </row>
        <row r="15018">
          <cell r="O15018">
            <v>36738</v>
          </cell>
        </row>
        <row r="15019">
          <cell r="O15019" t="str">
            <v>-</v>
          </cell>
        </row>
        <row r="15020">
          <cell r="O15020">
            <v>36738</v>
          </cell>
        </row>
        <row r="15021">
          <cell r="O15021" t="str">
            <v>-</v>
          </cell>
        </row>
        <row r="15022">
          <cell r="O15022">
            <v>36738</v>
          </cell>
        </row>
        <row r="15023">
          <cell r="O15023" t="str">
            <v>-</v>
          </cell>
        </row>
        <row r="15024">
          <cell r="O15024">
            <v>36738</v>
          </cell>
        </row>
        <row r="15025">
          <cell r="O15025" t="str">
            <v>-</v>
          </cell>
        </row>
        <row r="15026">
          <cell r="O15026">
            <v>36738</v>
          </cell>
        </row>
        <row r="15027">
          <cell r="O15027" t="str">
            <v>-</v>
          </cell>
        </row>
        <row r="15028">
          <cell r="O15028">
            <v>36738</v>
          </cell>
        </row>
        <row r="15029">
          <cell r="O15029" t="str">
            <v>-</v>
          </cell>
        </row>
        <row r="15030">
          <cell r="O15030">
            <v>36738</v>
          </cell>
        </row>
        <row r="15031">
          <cell r="O15031" t="str">
            <v>-</v>
          </cell>
        </row>
        <row r="15032">
          <cell r="O15032">
            <v>36738</v>
          </cell>
        </row>
        <row r="15033">
          <cell r="O15033" t="str">
            <v>-</v>
          </cell>
        </row>
        <row r="15034">
          <cell r="O15034">
            <v>36738</v>
          </cell>
        </row>
        <row r="15035">
          <cell r="O15035" t="str">
            <v>-</v>
          </cell>
        </row>
        <row r="15036">
          <cell r="O15036">
            <v>36738</v>
          </cell>
        </row>
        <row r="15037">
          <cell r="O15037" t="str">
            <v>-</v>
          </cell>
        </row>
        <row r="15038">
          <cell r="O15038">
            <v>36738</v>
          </cell>
        </row>
        <row r="15039">
          <cell r="O15039" t="str">
            <v>-</v>
          </cell>
        </row>
        <row r="15040">
          <cell r="O15040">
            <v>36738</v>
          </cell>
        </row>
        <row r="15041">
          <cell r="O15041" t="str">
            <v>-</v>
          </cell>
        </row>
        <row r="15042">
          <cell r="O15042">
            <v>36738</v>
          </cell>
        </row>
        <row r="15043">
          <cell r="O15043" t="str">
            <v>-</v>
          </cell>
        </row>
        <row r="15044">
          <cell r="O15044" t="str">
            <v>T A132</v>
          </cell>
        </row>
        <row r="15045">
          <cell r="O15045">
            <v>36738</v>
          </cell>
        </row>
        <row r="15046">
          <cell r="O15046" t="str">
            <v>-</v>
          </cell>
        </row>
        <row r="15047">
          <cell r="O15047">
            <v>36738</v>
          </cell>
        </row>
        <row r="15048">
          <cell r="O15048" t="str">
            <v>-</v>
          </cell>
        </row>
        <row r="15049">
          <cell r="O15049">
            <v>36738</v>
          </cell>
        </row>
        <row r="15050">
          <cell r="O15050" t="str">
            <v>-</v>
          </cell>
        </row>
        <row r="15051">
          <cell r="O15051">
            <v>36738</v>
          </cell>
        </row>
        <row r="15052">
          <cell r="O15052" t="str">
            <v>-</v>
          </cell>
        </row>
        <row r="15053">
          <cell r="O15053">
            <v>36738</v>
          </cell>
        </row>
        <row r="15054">
          <cell r="O15054" t="str">
            <v>-</v>
          </cell>
        </row>
        <row r="15055">
          <cell r="O15055">
            <v>36738</v>
          </cell>
        </row>
        <row r="15056">
          <cell r="O15056" t="str">
            <v>-</v>
          </cell>
        </row>
        <row r="15057">
          <cell r="O15057">
            <v>36738</v>
          </cell>
        </row>
        <row r="15058">
          <cell r="O15058" t="str">
            <v>-</v>
          </cell>
        </row>
        <row r="15059">
          <cell r="O15059">
            <v>36738</v>
          </cell>
        </row>
        <row r="15060">
          <cell r="O15060" t="str">
            <v>-</v>
          </cell>
        </row>
        <row r="15061">
          <cell r="O15061">
            <v>36738</v>
          </cell>
        </row>
        <row r="15062">
          <cell r="O15062" t="str">
            <v>-</v>
          </cell>
        </row>
        <row r="15063">
          <cell r="O15063">
            <v>36738</v>
          </cell>
        </row>
        <row r="15064">
          <cell r="O15064" t="str">
            <v>-</v>
          </cell>
        </row>
        <row r="15065">
          <cell r="O15065">
            <v>36738</v>
          </cell>
        </row>
        <row r="15066">
          <cell r="O15066" t="str">
            <v>-</v>
          </cell>
        </row>
        <row r="15067">
          <cell r="O15067">
            <v>36738</v>
          </cell>
        </row>
        <row r="15068">
          <cell r="O15068" t="str">
            <v>-</v>
          </cell>
        </row>
        <row r="15069">
          <cell r="O15069">
            <v>36738</v>
          </cell>
        </row>
        <row r="15070">
          <cell r="O15070" t="str">
            <v>-</v>
          </cell>
        </row>
        <row r="15071">
          <cell r="O15071">
            <v>36738</v>
          </cell>
        </row>
        <row r="15072">
          <cell r="O15072" t="str">
            <v>-</v>
          </cell>
        </row>
        <row r="15073">
          <cell r="O15073">
            <v>36738</v>
          </cell>
        </row>
        <row r="15074">
          <cell r="O15074" t="str">
            <v>-</v>
          </cell>
        </row>
        <row r="15075">
          <cell r="O15075">
            <v>36738</v>
          </cell>
        </row>
        <row r="15076">
          <cell r="O15076" t="str">
            <v>-</v>
          </cell>
        </row>
        <row r="15077">
          <cell r="O15077">
            <v>36738</v>
          </cell>
        </row>
        <row r="15078">
          <cell r="O15078" t="str">
            <v>-</v>
          </cell>
        </row>
        <row r="15079">
          <cell r="O15079">
            <v>38502</v>
          </cell>
        </row>
        <row r="15080">
          <cell r="O15080" t="str">
            <v>-</v>
          </cell>
        </row>
        <row r="15081">
          <cell r="O15081">
            <v>38502</v>
          </cell>
        </row>
        <row r="15082">
          <cell r="O15082" t="str">
            <v>-</v>
          </cell>
        </row>
        <row r="15083">
          <cell r="O15083">
            <v>38502</v>
          </cell>
        </row>
        <row r="15084">
          <cell r="O15084" t="str">
            <v>-</v>
          </cell>
        </row>
        <row r="15085">
          <cell r="O15085">
            <v>38564</v>
          </cell>
        </row>
        <row r="15086">
          <cell r="O15086" t="str">
            <v>-</v>
          </cell>
        </row>
        <row r="15087">
          <cell r="O15087">
            <v>38564</v>
          </cell>
        </row>
        <row r="15088">
          <cell r="O15088" t="str">
            <v>-</v>
          </cell>
        </row>
        <row r="15089">
          <cell r="O15089">
            <v>38564</v>
          </cell>
        </row>
        <row r="15090">
          <cell r="O15090" t="str">
            <v>-</v>
          </cell>
        </row>
        <row r="15091">
          <cell r="O15091">
            <v>38564</v>
          </cell>
        </row>
        <row r="15092">
          <cell r="O15092" t="str">
            <v>-</v>
          </cell>
        </row>
        <row r="15093">
          <cell r="O15093">
            <v>38564</v>
          </cell>
        </row>
        <row r="15094">
          <cell r="O15094" t="str">
            <v>-</v>
          </cell>
        </row>
        <row r="15095">
          <cell r="O15095">
            <v>38564</v>
          </cell>
        </row>
        <row r="15096">
          <cell r="O15096" t="str">
            <v>-</v>
          </cell>
        </row>
        <row r="15097">
          <cell r="O15097" t="str">
            <v>T A132</v>
          </cell>
        </row>
        <row r="15098">
          <cell r="O15098">
            <v>38564</v>
          </cell>
        </row>
        <row r="15099">
          <cell r="O15099" t="str">
            <v>-</v>
          </cell>
        </row>
        <row r="15100">
          <cell r="O15100">
            <v>38564</v>
          </cell>
        </row>
        <row r="15101">
          <cell r="O15101" t="str">
            <v>-</v>
          </cell>
        </row>
        <row r="15102">
          <cell r="O15102">
            <v>38564</v>
          </cell>
        </row>
        <row r="15103">
          <cell r="O15103" t="str">
            <v>-</v>
          </cell>
        </row>
        <row r="15104">
          <cell r="O15104">
            <v>38564</v>
          </cell>
        </row>
        <row r="15105">
          <cell r="O15105" t="str">
            <v>-</v>
          </cell>
        </row>
        <row r="15106">
          <cell r="O15106">
            <v>38564</v>
          </cell>
        </row>
        <row r="15107">
          <cell r="O15107" t="str">
            <v>-</v>
          </cell>
        </row>
        <row r="15108">
          <cell r="O15108">
            <v>38564</v>
          </cell>
        </row>
        <row r="15109">
          <cell r="O15109" t="str">
            <v>-</v>
          </cell>
        </row>
        <row r="15110">
          <cell r="O15110">
            <v>38564</v>
          </cell>
        </row>
        <row r="15111">
          <cell r="O15111" t="str">
            <v>-</v>
          </cell>
        </row>
        <row r="15112">
          <cell r="O15112">
            <v>38564</v>
          </cell>
        </row>
        <row r="15113">
          <cell r="O15113" t="str">
            <v>-</v>
          </cell>
        </row>
        <row r="15114">
          <cell r="O15114">
            <v>38564</v>
          </cell>
        </row>
        <row r="15115">
          <cell r="O15115" t="str">
            <v>-</v>
          </cell>
        </row>
        <row r="15116">
          <cell r="O15116">
            <v>38565</v>
          </cell>
        </row>
        <row r="15117">
          <cell r="O15117" t="str">
            <v>-</v>
          </cell>
        </row>
        <row r="15118">
          <cell r="O15118">
            <v>38565</v>
          </cell>
        </row>
        <row r="15119">
          <cell r="O15119" t="str">
            <v>-</v>
          </cell>
        </row>
        <row r="15120">
          <cell r="O15120">
            <v>38565</v>
          </cell>
        </row>
        <row r="15121">
          <cell r="O15121" t="str">
            <v>-</v>
          </cell>
        </row>
        <row r="15122">
          <cell r="O15122">
            <v>38565</v>
          </cell>
        </row>
        <row r="15123">
          <cell r="O15123" t="str">
            <v>-</v>
          </cell>
        </row>
        <row r="15124">
          <cell r="O15124">
            <v>38565</v>
          </cell>
        </row>
        <row r="15125">
          <cell r="O15125" t="str">
            <v>-</v>
          </cell>
        </row>
        <row r="15126">
          <cell r="O15126">
            <v>38565</v>
          </cell>
        </row>
        <row r="15127">
          <cell r="O15127" t="str">
            <v>-</v>
          </cell>
        </row>
        <row r="15128">
          <cell r="O15128">
            <v>38565</v>
          </cell>
        </row>
        <row r="15129">
          <cell r="O15129" t="str">
            <v>-</v>
          </cell>
        </row>
        <row r="15130">
          <cell r="O15130">
            <v>38565</v>
          </cell>
        </row>
        <row r="15131">
          <cell r="O15131" t="str">
            <v>-</v>
          </cell>
        </row>
        <row r="15132">
          <cell r="O15132">
            <v>38565</v>
          </cell>
        </row>
        <row r="15133">
          <cell r="O15133" t="str">
            <v>-</v>
          </cell>
        </row>
        <row r="15134">
          <cell r="O15134">
            <v>38565</v>
          </cell>
        </row>
        <row r="15135">
          <cell r="O15135" t="str">
            <v>-</v>
          </cell>
        </row>
        <row r="15136">
          <cell r="O15136">
            <v>38565</v>
          </cell>
        </row>
        <row r="15137">
          <cell r="O15137" t="str">
            <v>-</v>
          </cell>
        </row>
        <row r="15138">
          <cell r="O15138">
            <v>38565</v>
          </cell>
        </row>
        <row r="15139">
          <cell r="O15139" t="str">
            <v>-</v>
          </cell>
        </row>
        <row r="15140">
          <cell r="O15140">
            <v>38565</v>
          </cell>
        </row>
        <row r="15141">
          <cell r="O15141" t="str">
            <v>-</v>
          </cell>
        </row>
        <row r="15142">
          <cell r="O15142">
            <v>38565</v>
          </cell>
        </row>
        <row r="15143">
          <cell r="O15143" t="str">
            <v>-</v>
          </cell>
        </row>
        <row r="15144">
          <cell r="O15144">
            <v>38565</v>
          </cell>
        </row>
        <row r="15145">
          <cell r="O15145" t="str">
            <v>-</v>
          </cell>
        </row>
        <row r="15146">
          <cell r="O15146">
            <v>38565</v>
          </cell>
        </row>
        <row r="15147">
          <cell r="O15147" t="str">
            <v>-</v>
          </cell>
        </row>
        <row r="15148">
          <cell r="O15148">
            <v>38565</v>
          </cell>
        </row>
        <row r="15149">
          <cell r="O15149" t="str">
            <v>-</v>
          </cell>
        </row>
        <row r="15150">
          <cell r="O15150" t="str">
            <v>T A132</v>
          </cell>
        </row>
        <row r="15151">
          <cell r="O15151">
            <v>38565</v>
          </cell>
        </row>
        <row r="15152">
          <cell r="O15152" t="str">
            <v>-</v>
          </cell>
        </row>
        <row r="15153">
          <cell r="O15153">
            <v>38565</v>
          </cell>
        </row>
        <row r="15154">
          <cell r="O15154" t="str">
            <v>-</v>
          </cell>
        </row>
        <row r="15155">
          <cell r="O15155">
            <v>38565</v>
          </cell>
        </row>
        <row r="15156">
          <cell r="O15156" t="str">
            <v>-</v>
          </cell>
        </row>
        <row r="15157">
          <cell r="O15157">
            <v>38565</v>
          </cell>
        </row>
        <row r="15158">
          <cell r="O15158" t="str">
            <v>-</v>
          </cell>
        </row>
        <row r="15159">
          <cell r="O15159">
            <v>38565</v>
          </cell>
        </row>
        <row r="15160">
          <cell r="O15160" t="str">
            <v>-</v>
          </cell>
        </row>
        <row r="15161">
          <cell r="O15161">
            <v>38565</v>
          </cell>
        </row>
        <row r="15162">
          <cell r="O15162" t="str">
            <v>-</v>
          </cell>
        </row>
        <row r="15163">
          <cell r="O15163">
            <v>38565</v>
          </cell>
        </row>
        <row r="15164">
          <cell r="O15164" t="str">
            <v>-</v>
          </cell>
        </row>
        <row r="15165">
          <cell r="O15165">
            <v>38565</v>
          </cell>
        </row>
        <row r="15166">
          <cell r="O15166" t="str">
            <v>-</v>
          </cell>
        </row>
        <row r="15167">
          <cell r="O15167">
            <v>38565</v>
          </cell>
        </row>
        <row r="15168">
          <cell r="O15168" t="str">
            <v>-</v>
          </cell>
        </row>
        <row r="15169">
          <cell r="O15169">
            <v>38565</v>
          </cell>
        </row>
        <row r="15170">
          <cell r="O15170" t="str">
            <v>-</v>
          </cell>
        </row>
        <row r="15171">
          <cell r="O15171">
            <v>38565</v>
          </cell>
        </row>
        <row r="15172">
          <cell r="O15172" t="str">
            <v>-</v>
          </cell>
        </row>
        <row r="15173">
          <cell r="O15173">
            <v>38565</v>
          </cell>
        </row>
        <row r="15174">
          <cell r="O15174" t="str">
            <v>-</v>
          </cell>
        </row>
        <row r="15175">
          <cell r="O15175">
            <v>38565</v>
          </cell>
        </row>
        <row r="15176">
          <cell r="O15176" t="str">
            <v>-</v>
          </cell>
        </row>
        <row r="15177">
          <cell r="O15177">
            <v>38565</v>
          </cell>
        </row>
        <row r="15178">
          <cell r="O15178" t="str">
            <v>-</v>
          </cell>
        </row>
        <row r="15179">
          <cell r="O15179">
            <v>38565</v>
          </cell>
        </row>
        <row r="15180">
          <cell r="O15180" t="str">
            <v>-</v>
          </cell>
        </row>
        <row r="15181">
          <cell r="O15181">
            <v>38565</v>
          </cell>
        </row>
        <row r="15182">
          <cell r="O15182" t="str">
            <v>-</v>
          </cell>
        </row>
        <row r="15183">
          <cell r="O15183">
            <v>38565</v>
          </cell>
        </row>
        <row r="15184">
          <cell r="O15184" t="str">
            <v>-</v>
          </cell>
        </row>
        <row r="15185">
          <cell r="O15185">
            <v>38565</v>
          </cell>
        </row>
        <row r="15186">
          <cell r="O15186" t="str">
            <v>-</v>
          </cell>
        </row>
        <row r="15187">
          <cell r="O15187">
            <v>38565</v>
          </cell>
        </row>
        <row r="15188">
          <cell r="O15188" t="str">
            <v>-</v>
          </cell>
        </row>
        <row r="15189">
          <cell r="O15189">
            <v>38565</v>
          </cell>
        </row>
        <row r="15190">
          <cell r="O15190" t="str">
            <v>-</v>
          </cell>
        </row>
        <row r="15191">
          <cell r="O15191">
            <v>38565</v>
          </cell>
        </row>
        <row r="15192">
          <cell r="O15192" t="str">
            <v>-</v>
          </cell>
        </row>
        <row r="15193">
          <cell r="O15193">
            <v>38565</v>
          </cell>
        </row>
        <row r="15194">
          <cell r="O15194" t="str">
            <v>-</v>
          </cell>
        </row>
        <row r="15195">
          <cell r="O15195">
            <v>38565</v>
          </cell>
        </row>
        <row r="15196">
          <cell r="O15196" t="str">
            <v>-</v>
          </cell>
        </row>
        <row r="15197">
          <cell r="O15197">
            <v>38565</v>
          </cell>
        </row>
        <row r="15198">
          <cell r="O15198" t="str">
            <v>-</v>
          </cell>
        </row>
        <row r="15199">
          <cell r="O15199">
            <v>38565</v>
          </cell>
        </row>
        <row r="15200">
          <cell r="O15200" t="str">
            <v>-</v>
          </cell>
        </row>
        <row r="15201">
          <cell r="O15201">
            <v>38565</v>
          </cell>
        </row>
        <row r="15202">
          <cell r="O15202" t="str">
            <v>-</v>
          </cell>
        </row>
        <row r="15203">
          <cell r="O15203" t="str">
            <v>T A132</v>
          </cell>
        </row>
        <row r="15204">
          <cell r="O15204">
            <v>38565</v>
          </cell>
        </row>
        <row r="15205">
          <cell r="O15205" t="str">
            <v>-</v>
          </cell>
        </row>
        <row r="15206">
          <cell r="O15206">
            <v>38565</v>
          </cell>
        </row>
        <row r="15207">
          <cell r="O15207" t="str">
            <v>-</v>
          </cell>
        </row>
        <row r="15208">
          <cell r="O15208">
            <v>38565</v>
          </cell>
        </row>
        <row r="15209">
          <cell r="O15209" t="str">
            <v>-</v>
          </cell>
        </row>
        <row r="15210">
          <cell r="O15210">
            <v>38565</v>
          </cell>
        </row>
        <row r="15211">
          <cell r="O15211" t="str">
            <v>-</v>
          </cell>
        </row>
        <row r="15212">
          <cell r="O15212">
            <v>38565</v>
          </cell>
        </row>
        <row r="15213">
          <cell r="O15213" t="str">
            <v>-</v>
          </cell>
        </row>
        <row r="15214">
          <cell r="O15214">
            <v>38565</v>
          </cell>
        </row>
        <row r="15215">
          <cell r="O15215" t="str">
            <v>-</v>
          </cell>
        </row>
        <row r="15216">
          <cell r="O15216">
            <v>38565</v>
          </cell>
        </row>
        <row r="15217">
          <cell r="O15217" t="str">
            <v>-</v>
          </cell>
        </row>
        <row r="15218">
          <cell r="O15218">
            <v>38565</v>
          </cell>
        </row>
        <row r="15219">
          <cell r="O15219" t="str">
            <v>-</v>
          </cell>
        </row>
        <row r="15220">
          <cell r="O15220">
            <v>38565</v>
          </cell>
        </row>
        <row r="15221">
          <cell r="O15221" t="str">
            <v>-</v>
          </cell>
        </row>
        <row r="15222">
          <cell r="O15222">
            <v>38565</v>
          </cell>
        </row>
        <row r="15223">
          <cell r="O15223" t="str">
            <v>-</v>
          </cell>
        </row>
        <row r="15224">
          <cell r="O15224">
            <v>38565</v>
          </cell>
        </row>
        <row r="15225">
          <cell r="O15225" t="str">
            <v>-</v>
          </cell>
        </row>
        <row r="15226">
          <cell r="O15226">
            <v>38554</v>
          </cell>
        </row>
        <row r="15227">
          <cell r="O15227" t="str">
            <v>-</v>
          </cell>
        </row>
        <row r="15228">
          <cell r="O15228">
            <v>38571</v>
          </cell>
        </row>
        <row r="15229">
          <cell r="O15229" t="str">
            <v>-</v>
          </cell>
        </row>
        <row r="15230">
          <cell r="O15230">
            <v>38571</v>
          </cell>
        </row>
        <row r="15231">
          <cell r="O15231" t="str">
            <v>-</v>
          </cell>
        </row>
        <row r="15232">
          <cell r="O15232">
            <v>38571</v>
          </cell>
        </row>
        <row r="15233">
          <cell r="O15233" t="str">
            <v>-</v>
          </cell>
        </row>
        <row r="15234">
          <cell r="O15234">
            <v>38571</v>
          </cell>
        </row>
        <row r="15235">
          <cell r="O15235" t="str">
            <v>-</v>
          </cell>
        </row>
        <row r="15236">
          <cell r="O15236">
            <v>38571</v>
          </cell>
        </row>
        <row r="15237">
          <cell r="O15237" t="str">
            <v>-</v>
          </cell>
        </row>
        <row r="15238">
          <cell r="O15238">
            <v>38571</v>
          </cell>
        </row>
        <row r="15239">
          <cell r="O15239" t="str">
            <v>-</v>
          </cell>
        </row>
        <row r="15240">
          <cell r="O15240">
            <v>38571</v>
          </cell>
        </row>
        <row r="15241">
          <cell r="O15241" t="str">
            <v>-</v>
          </cell>
        </row>
        <row r="15242">
          <cell r="O15242">
            <v>38571</v>
          </cell>
        </row>
        <row r="15243">
          <cell r="O15243" t="str">
            <v>-</v>
          </cell>
        </row>
        <row r="15244">
          <cell r="O15244">
            <v>38571</v>
          </cell>
        </row>
        <row r="15245">
          <cell r="O15245" t="str">
            <v>-</v>
          </cell>
        </row>
        <row r="15246">
          <cell r="O15246">
            <v>38571</v>
          </cell>
        </row>
        <row r="15247">
          <cell r="O15247" t="str">
            <v>-</v>
          </cell>
        </row>
        <row r="15248">
          <cell r="O15248">
            <v>38571</v>
          </cell>
        </row>
        <row r="15249">
          <cell r="O15249" t="str">
            <v>-</v>
          </cell>
        </row>
        <row r="15250">
          <cell r="O15250">
            <v>38571</v>
          </cell>
        </row>
        <row r="15251">
          <cell r="O15251" t="str">
            <v>-</v>
          </cell>
        </row>
        <row r="15252">
          <cell r="O15252">
            <v>38571</v>
          </cell>
        </row>
        <row r="15253">
          <cell r="O15253" t="str">
            <v>-</v>
          </cell>
        </row>
        <row r="15254">
          <cell r="O15254">
            <v>38571</v>
          </cell>
        </row>
        <row r="15255">
          <cell r="O15255" t="str">
            <v>-</v>
          </cell>
        </row>
        <row r="15256">
          <cell r="O15256" t="str">
            <v>T A132</v>
          </cell>
        </row>
        <row r="15257">
          <cell r="O15257">
            <v>38571</v>
          </cell>
        </row>
        <row r="15258">
          <cell r="O15258" t="str">
            <v>-</v>
          </cell>
        </row>
        <row r="15259">
          <cell r="O15259">
            <v>38571</v>
          </cell>
        </row>
        <row r="15260">
          <cell r="O15260" t="str">
            <v>-</v>
          </cell>
        </row>
        <row r="15261">
          <cell r="O15261">
            <v>38571</v>
          </cell>
        </row>
        <row r="15262">
          <cell r="O15262" t="str">
            <v>-</v>
          </cell>
        </row>
        <row r="15263">
          <cell r="O15263">
            <v>38571</v>
          </cell>
        </row>
        <row r="15264">
          <cell r="O15264" t="str">
            <v>-</v>
          </cell>
        </row>
        <row r="15265">
          <cell r="O15265">
            <v>38571</v>
          </cell>
        </row>
        <row r="15266">
          <cell r="O15266" t="str">
            <v>-</v>
          </cell>
        </row>
        <row r="15267">
          <cell r="O15267">
            <v>38571</v>
          </cell>
        </row>
        <row r="15268">
          <cell r="O15268" t="str">
            <v>-</v>
          </cell>
        </row>
        <row r="15269">
          <cell r="O15269">
            <v>38571</v>
          </cell>
        </row>
        <row r="15270">
          <cell r="O15270" t="str">
            <v>-</v>
          </cell>
        </row>
        <row r="15271">
          <cell r="O15271">
            <v>38571</v>
          </cell>
        </row>
        <row r="15272">
          <cell r="O15272" t="str">
            <v>-</v>
          </cell>
        </row>
        <row r="15273">
          <cell r="O15273">
            <v>38571</v>
          </cell>
        </row>
        <row r="15274">
          <cell r="O15274" t="str">
            <v>-</v>
          </cell>
        </row>
        <row r="15275">
          <cell r="O15275">
            <v>38571</v>
          </cell>
        </row>
        <row r="15276">
          <cell r="O15276" t="str">
            <v>-</v>
          </cell>
        </row>
        <row r="15277">
          <cell r="O15277">
            <v>38571</v>
          </cell>
        </row>
        <row r="15278">
          <cell r="O15278" t="str">
            <v>-</v>
          </cell>
        </row>
        <row r="15279">
          <cell r="O15279">
            <v>38571</v>
          </cell>
        </row>
        <row r="15280">
          <cell r="O15280" t="str">
            <v>-</v>
          </cell>
        </row>
        <row r="15281">
          <cell r="O15281">
            <v>38571</v>
          </cell>
        </row>
        <row r="15282">
          <cell r="O15282" t="str">
            <v>-</v>
          </cell>
        </row>
        <row r="15283">
          <cell r="O15283">
            <v>38571</v>
          </cell>
        </row>
        <row r="15284">
          <cell r="O15284" t="str">
            <v>-</v>
          </cell>
        </row>
        <row r="15285">
          <cell r="O15285">
            <v>38571</v>
          </cell>
        </row>
        <row r="15286">
          <cell r="O15286" t="str">
            <v>-</v>
          </cell>
        </row>
        <row r="15287">
          <cell r="O15287">
            <v>38571</v>
          </cell>
        </row>
        <row r="15288">
          <cell r="O15288" t="str">
            <v>-</v>
          </cell>
        </row>
        <row r="15289">
          <cell r="O15289">
            <v>38571</v>
          </cell>
        </row>
        <row r="15290">
          <cell r="O15290" t="str">
            <v>-</v>
          </cell>
        </row>
        <row r="15291">
          <cell r="O15291">
            <v>38571</v>
          </cell>
        </row>
        <row r="15292">
          <cell r="O15292" t="str">
            <v>-</v>
          </cell>
        </row>
        <row r="15293">
          <cell r="O15293">
            <v>38571</v>
          </cell>
        </row>
        <row r="15294">
          <cell r="O15294" t="str">
            <v>-</v>
          </cell>
        </row>
        <row r="15295">
          <cell r="O15295">
            <v>38571</v>
          </cell>
        </row>
        <row r="15296">
          <cell r="O15296" t="str">
            <v>-</v>
          </cell>
        </row>
        <row r="15297">
          <cell r="O15297">
            <v>38571</v>
          </cell>
        </row>
        <row r="15298">
          <cell r="O15298" t="str">
            <v>-</v>
          </cell>
        </row>
        <row r="15299">
          <cell r="O15299">
            <v>38571</v>
          </cell>
        </row>
        <row r="15300">
          <cell r="O15300" t="str">
            <v>-</v>
          </cell>
        </row>
        <row r="15301">
          <cell r="O15301">
            <v>38571</v>
          </cell>
        </row>
        <row r="15302">
          <cell r="O15302" t="str">
            <v>-</v>
          </cell>
        </row>
        <row r="15303">
          <cell r="O15303">
            <v>38571</v>
          </cell>
        </row>
        <row r="15304">
          <cell r="O15304" t="str">
            <v>-</v>
          </cell>
        </row>
        <row r="15305">
          <cell r="O15305">
            <v>38571</v>
          </cell>
        </row>
        <row r="15306">
          <cell r="O15306" t="str">
            <v>-</v>
          </cell>
        </row>
        <row r="15307">
          <cell r="O15307">
            <v>38571</v>
          </cell>
        </row>
        <row r="15308">
          <cell r="O15308" t="str">
            <v>-</v>
          </cell>
        </row>
        <row r="15309">
          <cell r="O15309" t="str">
            <v>T A132</v>
          </cell>
        </row>
        <row r="15310">
          <cell r="O15310">
            <v>38571</v>
          </cell>
        </row>
        <row r="15311">
          <cell r="O15311" t="str">
            <v>-</v>
          </cell>
        </row>
        <row r="15312">
          <cell r="O15312">
            <v>38571</v>
          </cell>
        </row>
        <row r="15313">
          <cell r="O15313" t="str">
            <v>-</v>
          </cell>
        </row>
        <row r="15314">
          <cell r="O15314">
            <v>38571</v>
          </cell>
        </row>
        <row r="15315">
          <cell r="O15315" t="str">
            <v>-</v>
          </cell>
        </row>
        <row r="15316">
          <cell r="O15316">
            <v>38571</v>
          </cell>
        </row>
        <row r="15317">
          <cell r="O15317" t="str">
            <v>-</v>
          </cell>
        </row>
        <row r="15318">
          <cell r="O15318">
            <v>38571</v>
          </cell>
        </row>
        <row r="15319">
          <cell r="O15319" t="str">
            <v>-</v>
          </cell>
        </row>
        <row r="15320">
          <cell r="O15320">
            <v>38571</v>
          </cell>
        </row>
        <row r="15321">
          <cell r="O15321" t="str">
            <v>-</v>
          </cell>
        </row>
        <row r="15322">
          <cell r="O15322">
            <v>38571</v>
          </cell>
        </row>
        <row r="15323">
          <cell r="O15323" t="str">
            <v>-</v>
          </cell>
        </row>
        <row r="15324">
          <cell r="O15324">
            <v>38571</v>
          </cell>
        </row>
        <row r="15325">
          <cell r="O15325" t="str">
            <v>-</v>
          </cell>
        </row>
        <row r="15326">
          <cell r="O15326">
            <v>38571</v>
          </cell>
        </row>
        <row r="15327">
          <cell r="O15327" t="str">
            <v>-</v>
          </cell>
        </row>
        <row r="15328">
          <cell r="O15328">
            <v>38571</v>
          </cell>
        </row>
        <row r="15329">
          <cell r="O15329" t="str">
            <v>-</v>
          </cell>
        </row>
        <row r="15330">
          <cell r="O15330">
            <v>38571</v>
          </cell>
        </row>
        <row r="15331">
          <cell r="O15331" t="str">
            <v>-</v>
          </cell>
        </row>
        <row r="15332">
          <cell r="O15332">
            <v>38571</v>
          </cell>
        </row>
        <row r="15333">
          <cell r="O15333" t="str">
            <v>-</v>
          </cell>
        </row>
        <row r="15334">
          <cell r="O15334">
            <v>38571</v>
          </cell>
        </row>
        <row r="15335">
          <cell r="O15335" t="str">
            <v>-</v>
          </cell>
        </row>
        <row r="15336">
          <cell r="O15336">
            <v>38571</v>
          </cell>
        </row>
        <row r="15337">
          <cell r="O15337" t="str">
            <v>-</v>
          </cell>
        </row>
        <row r="15338">
          <cell r="O15338">
            <v>38571</v>
          </cell>
        </row>
        <row r="15339">
          <cell r="O15339" t="str">
            <v>-</v>
          </cell>
        </row>
        <row r="15340">
          <cell r="O15340">
            <v>38571</v>
          </cell>
        </row>
        <row r="15341">
          <cell r="O15341" t="str">
            <v>-</v>
          </cell>
        </row>
        <row r="15342">
          <cell r="O15342">
            <v>38571</v>
          </cell>
        </row>
        <row r="15343">
          <cell r="O15343" t="str">
            <v>-</v>
          </cell>
        </row>
        <row r="15344">
          <cell r="O15344">
            <v>38574</v>
          </cell>
        </row>
        <row r="15345">
          <cell r="O15345" t="str">
            <v>-</v>
          </cell>
        </row>
        <row r="15346">
          <cell r="O15346">
            <v>38574</v>
          </cell>
        </row>
        <row r="15347">
          <cell r="O15347" t="str">
            <v>-</v>
          </cell>
        </row>
        <row r="15348">
          <cell r="O15348">
            <v>38574</v>
          </cell>
        </row>
        <row r="15349">
          <cell r="O15349" t="str">
            <v>-</v>
          </cell>
        </row>
        <row r="15350">
          <cell r="O15350">
            <v>38574</v>
          </cell>
        </row>
        <row r="15351">
          <cell r="O15351" t="str">
            <v>-</v>
          </cell>
        </row>
        <row r="15352">
          <cell r="O15352">
            <v>38574</v>
          </cell>
        </row>
        <row r="15353">
          <cell r="O15353" t="str">
            <v>-</v>
          </cell>
        </row>
        <row r="15354">
          <cell r="O15354">
            <v>38574</v>
          </cell>
        </row>
        <row r="15355">
          <cell r="O15355" t="str">
            <v>-</v>
          </cell>
        </row>
        <row r="15356">
          <cell r="O15356">
            <v>38574</v>
          </cell>
        </row>
        <row r="15357">
          <cell r="O15357" t="str">
            <v>-</v>
          </cell>
        </row>
        <row r="15358">
          <cell r="O15358">
            <v>38574</v>
          </cell>
        </row>
        <row r="15359">
          <cell r="O15359" t="str">
            <v>-</v>
          </cell>
        </row>
        <row r="15360">
          <cell r="O15360">
            <v>38574</v>
          </cell>
        </row>
        <row r="15361">
          <cell r="O15361" t="str">
            <v>-</v>
          </cell>
        </row>
        <row r="15362">
          <cell r="O15362" t="str">
            <v>T A132</v>
          </cell>
        </row>
        <row r="15363">
          <cell r="O15363">
            <v>38574</v>
          </cell>
        </row>
        <row r="15364">
          <cell r="O15364" t="str">
            <v>-</v>
          </cell>
        </row>
        <row r="15365">
          <cell r="O15365">
            <v>38574</v>
          </cell>
        </row>
        <row r="15366">
          <cell r="O15366" t="str">
            <v>-</v>
          </cell>
        </row>
        <row r="15367">
          <cell r="O15367">
            <v>38574</v>
          </cell>
        </row>
        <row r="15368">
          <cell r="O15368" t="str">
            <v>-</v>
          </cell>
        </row>
        <row r="15369">
          <cell r="O15369">
            <v>38574</v>
          </cell>
        </row>
        <row r="15370">
          <cell r="O15370" t="str">
            <v>-</v>
          </cell>
        </row>
        <row r="15371">
          <cell r="O15371">
            <v>38574</v>
          </cell>
        </row>
        <row r="15372">
          <cell r="O15372" t="str">
            <v>-</v>
          </cell>
        </row>
        <row r="15373">
          <cell r="O15373">
            <v>38574</v>
          </cell>
        </row>
        <row r="15374">
          <cell r="O15374" t="str">
            <v>-</v>
          </cell>
        </row>
        <row r="15375">
          <cell r="O15375">
            <v>38574</v>
          </cell>
        </row>
        <row r="15376">
          <cell r="O15376" t="str">
            <v>-</v>
          </cell>
        </row>
        <row r="15377">
          <cell r="O15377">
            <v>38578</v>
          </cell>
        </row>
        <row r="15378">
          <cell r="O15378" t="str">
            <v>-</v>
          </cell>
        </row>
        <row r="15379">
          <cell r="O15379">
            <v>38578</v>
          </cell>
        </row>
        <row r="15380">
          <cell r="O15380" t="str">
            <v>-</v>
          </cell>
        </row>
        <row r="15381">
          <cell r="O15381">
            <v>38578</v>
          </cell>
        </row>
        <row r="15382">
          <cell r="O15382" t="str">
            <v>-</v>
          </cell>
        </row>
        <row r="15383">
          <cell r="O15383">
            <v>38578</v>
          </cell>
        </row>
        <row r="15384">
          <cell r="O15384" t="str">
            <v>-</v>
          </cell>
        </row>
        <row r="15385">
          <cell r="O15385">
            <v>38578</v>
          </cell>
        </row>
        <row r="15386">
          <cell r="O15386" t="str">
            <v>-</v>
          </cell>
        </row>
        <row r="15387">
          <cell r="O15387">
            <v>38578</v>
          </cell>
        </row>
        <row r="15388">
          <cell r="O15388" t="str">
            <v>-</v>
          </cell>
        </row>
        <row r="15389">
          <cell r="O15389">
            <v>38578</v>
          </cell>
        </row>
        <row r="15390">
          <cell r="O15390" t="str">
            <v>-</v>
          </cell>
        </row>
        <row r="15391">
          <cell r="O15391">
            <v>38578</v>
          </cell>
        </row>
        <row r="15392">
          <cell r="O15392" t="str">
            <v>-</v>
          </cell>
        </row>
        <row r="15393">
          <cell r="O15393">
            <v>38578</v>
          </cell>
        </row>
        <row r="15394">
          <cell r="O15394" t="str">
            <v>-</v>
          </cell>
        </row>
        <row r="15395">
          <cell r="O15395">
            <v>38578</v>
          </cell>
        </row>
        <row r="15396">
          <cell r="O15396" t="str">
            <v>-</v>
          </cell>
        </row>
        <row r="15397">
          <cell r="O15397">
            <v>38578</v>
          </cell>
        </row>
        <row r="15398">
          <cell r="O15398" t="str">
            <v>-</v>
          </cell>
        </row>
        <row r="15399">
          <cell r="O15399">
            <v>38578</v>
          </cell>
        </row>
        <row r="15400">
          <cell r="O15400" t="str">
            <v>-</v>
          </cell>
        </row>
        <row r="15401">
          <cell r="O15401">
            <v>317</v>
          </cell>
        </row>
        <row r="15402">
          <cell r="O15402" t="str">
            <v>T A133</v>
          </cell>
        </row>
        <row r="15403">
          <cell r="O15403">
            <v>38480</v>
          </cell>
        </row>
        <row r="15404">
          <cell r="O15404" t="str">
            <v>-</v>
          </cell>
        </row>
        <row r="15405">
          <cell r="O15405">
            <v>38487</v>
          </cell>
        </row>
        <row r="15406">
          <cell r="O15406" t="str">
            <v>-</v>
          </cell>
        </row>
        <row r="15407">
          <cell r="O15407">
            <v>38487</v>
          </cell>
        </row>
        <row r="15408">
          <cell r="O15408" t="str">
            <v>-</v>
          </cell>
        </row>
        <row r="15409">
          <cell r="O15409">
            <v>38487</v>
          </cell>
        </row>
        <row r="15410">
          <cell r="O15410" t="str">
            <v>-</v>
          </cell>
        </row>
        <row r="15411">
          <cell r="O15411">
            <v>38487</v>
          </cell>
        </row>
        <row r="15412">
          <cell r="O15412" t="str">
            <v>-</v>
          </cell>
        </row>
        <row r="15413">
          <cell r="O15413">
            <v>38487</v>
          </cell>
        </row>
        <row r="15414">
          <cell r="O15414" t="str">
            <v>-</v>
          </cell>
        </row>
        <row r="15415">
          <cell r="O15415">
            <v>38487</v>
          </cell>
        </row>
        <row r="15416">
          <cell r="O15416" t="str">
            <v>-</v>
          </cell>
        </row>
        <row r="15417">
          <cell r="O15417">
            <v>38487</v>
          </cell>
        </row>
        <row r="15418">
          <cell r="O15418" t="str">
            <v>-</v>
          </cell>
        </row>
        <row r="15419">
          <cell r="O15419">
            <v>38487</v>
          </cell>
        </row>
        <row r="15420">
          <cell r="O15420" t="str">
            <v>-</v>
          </cell>
        </row>
        <row r="15421">
          <cell r="O15421">
            <v>38497</v>
          </cell>
        </row>
        <row r="15422">
          <cell r="O15422" t="str">
            <v>-</v>
          </cell>
        </row>
        <row r="15423">
          <cell r="O15423">
            <v>38497</v>
          </cell>
        </row>
        <row r="15424">
          <cell r="O15424" t="str">
            <v>-</v>
          </cell>
        </row>
        <row r="15425">
          <cell r="O15425">
            <v>38497</v>
          </cell>
        </row>
        <row r="15426">
          <cell r="O15426" t="str">
            <v>-</v>
          </cell>
        </row>
        <row r="15427">
          <cell r="O15427">
            <v>38497</v>
          </cell>
        </row>
        <row r="15428">
          <cell r="O15428" t="str">
            <v>-</v>
          </cell>
        </row>
        <row r="15429">
          <cell r="O15429">
            <v>38497</v>
          </cell>
        </row>
        <row r="15430">
          <cell r="O15430" t="str">
            <v>-</v>
          </cell>
        </row>
        <row r="15431">
          <cell r="O15431">
            <v>38497</v>
          </cell>
        </row>
        <row r="15432">
          <cell r="O15432" t="str">
            <v>-</v>
          </cell>
        </row>
        <row r="15433">
          <cell r="O15433">
            <v>38497</v>
          </cell>
        </row>
        <row r="15434">
          <cell r="O15434" t="str">
            <v>-</v>
          </cell>
        </row>
        <row r="15435">
          <cell r="O15435">
            <v>38497</v>
          </cell>
        </row>
        <row r="15436">
          <cell r="O15436" t="str">
            <v>-</v>
          </cell>
        </row>
        <row r="15437">
          <cell r="O15437">
            <v>38497</v>
          </cell>
        </row>
        <row r="15438">
          <cell r="O15438" t="str">
            <v>-</v>
          </cell>
        </row>
        <row r="15439">
          <cell r="O15439">
            <v>38497</v>
          </cell>
        </row>
        <row r="15440">
          <cell r="O15440" t="str">
            <v>-</v>
          </cell>
        </row>
        <row r="15441">
          <cell r="O15441">
            <v>38497</v>
          </cell>
        </row>
        <row r="15442">
          <cell r="O15442" t="str">
            <v>-</v>
          </cell>
        </row>
        <row r="15443">
          <cell r="O15443">
            <v>38497</v>
          </cell>
        </row>
        <row r="15444">
          <cell r="O15444" t="str">
            <v>-</v>
          </cell>
        </row>
        <row r="15445">
          <cell r="O15445">
            <v>38497</v>
          </cell>
        </row>
        <row r="15446">
          <cell r="O15446" t="str">
            <v>-</v>
          </cell>
        </row>
        <row r="15447">
          <cell r="O15447">
            <v>38497</v>
          </cell>
        </row>
        <row r="15448">
          <cell r="O15448" t="str">
            <v>-</v>
          </cell>
        </row>
        <row r="15449">
          <cell r="O15449">
            <v>38497</v>
          </cell>
        </row>
        <row r="15450">
          <cell r="O15450" t="str">
            <v>-</v>
          </cell>
        </row>
        <row r="15451">
          <cell r="O15451">
            <v>38497</v>
          </cell>
        </row>
        <row r="15452">
          <cell r="O15452" t="str">
            <v>-</v>
          </cell>
        </row>
        <row r="15453">
          <cell r="O15453">
            <v>38497</v>
          </cell>
        </row>
        <row r="15454">
          <cell r="O15454" t="str">
            <v>-</v>
          </cell>
        </row>
        <row r="15455">
          <cell r="O15455" t="str">
            <v>T A133</v>
          </cell>
        </row>
        <row r="15456">
          <cell r="O15456">
            <v>38497</v>
          </cell>
        </row>
        <row r="15457">
          <cell r="O15457" t="str">
            <v>-</v>
          </cell>
        </row>
        <row r="15458">
          <cell r="O15458">
            <v>38497</v>
          </cell>
        </row>
        <row r="15459">
          <cell r="O15459" t="str">
            <v>-</v>
          </cell>
        </row>
        <row r="15460">
          <cell r="O15460">
            <v>38497</v>
          </cell>
        </row>
        <row r="15461">
          <cell r="O15461" t="str">
            <v>-</v>
          </cell>
        </row>
        <row r="15462">
          <cell r="O15462">
            <v>38497</v>
          </cell>
        </row>
        <row r="15463">
          <cell r="O15463" t="str">
            <v>-</v>
          </cell>
        </row>
        <row r="15464">
          <cell r="O15464">
            <v>38497</v>
          </cell>
        </row>
        <row r="15465">
          <cell r="O15465" t="str">
            <v>-</v>
          </cell>
        </row>
        <row r="15466">
          <cell r="O15466">
            <v>38497</v>
          </cell>
        </row>
        <row r="15467">
          <cell r="O15467" t="str">
            <v>-</v>
          </cell>
        </row>
        <row r="15468">
          <cell r="O15468">
            <v>38497</v>
          </cell>
        </row>
        <row r="15469">
          <cell r="O15469" t="str">
            <v>-</v>
          </cell>
        </row>
        <row r="15470">
          <cell r="O15470">
            <v>38497</v>
          </cell>
        </row>
        <row r="15471">
          <cell r="O15471" t="str">
            <v>-</v>
          </cell>
        </row>
        <row r="15472">
          <cell r="O15472">
            <v>38497</v>
          </cell>
        </row>
        <row r="15473">
          <cell r="O15473" t="str">
            <v>-</v>
          </cell>
        </row>
        <row r="15474">
          <cell r="O15474">
            <v>38497</v>
          </cell>
        </row>
        <row r="15475">
          <cell r="O15475" t="str">
            <v>-</v>
          </cell>
        </row>
        <row r="15476">
          <cell r="O15476">
            <v>38497</v>
          </cell>
        </row>
        <row r="15477">
          <cell r="O15477" t="str">
            <v>-</v>
          </cell>
        </row>
        <row r="15478">
          <cell r="O15478">
            <v>38497</v>
          </cell>
        </row>
        <row r="15479">
          <cell r="O15479" t="str">
            <v>-</v>
          </cell>
        </row>
        <row r="15480">
          <cell r="O15480">
            <v>38497</v>
          </cell>
        </row>
        <row r="15481">
          <cell r="O15481" t="str">
            <v>-</v>
          </cell>
        </row>
        <row r="15482">
          <cell r="O15482">
            <v>38497</v>
          </cell>
        </row>
        <row r="15483">
          <cell r="O15483" t="str">
            <v>-</v>
          </cell>
        </row>
        <row r="15484">
          <cell r="O15484">
            <v>38497</v>
          </cell>
        </row>
        <row r="15485">
          <cell r="O15485" t="str">
            <v>-</v>
          </cell>
        </row>
        <row r="15486">
          <cell r="O15486">
            <v>38502</v>
          </cell>
        </row>
        <row r="15487">
          <cell r="O15487" t="str">
            <v>-</v>
          </cell>
        </row>
        <row r="15488">
          <cell r="O15488">
            <v>38502</v>
          </cell>
        </row>
        <row r="15489">
          <cell r="O15489" t="str">
            <v>-</v>
          </cell>
        </row>
        <row r="15490">
          <cell r="O15490">
            <v>38502</v>
          </cell>
        </row>
        <row r="15491">
          <cell r="O15491" t="str">
            <v>-</v>
          </cell>
        </row>
        <row r="15492">
          <cell r="O15492">
            <v>38502</v>
          </cell>
        </row>
        <row r="15493">
          <cell r="O15493" t="str">
            <v>-</v>
          </cell>
        </row>
        <row r="15494">
          <cell r="O15494">
            <v>38502</v>
          </cell>
        </row>
        <row r="15495">
          <cell r="O15495" t="str">
            <v>-</v>
          </cell>
        </row>
        <row r="15496">
          <cell r="O15496">
            <v>38502</v>
          </cell>
        </row>
        <row r="15497">
          <cell r="O15497" t="str">
            <v>-</v>
          </cell>
        </row>
        <row r="15498">
          <cell r="O15498">
            <v>38502</v>
          </cell>
        </row>
        <row r="15499">
          <cell r="O15499" t="str">
            <v>-</v>
          </cell>
        </row>
        <row r="15500">
          <cell r="O15500">
            <v>38502</v>
          </cell>
        </row>
        <row r="15501">
          <cell r="O15501" t="str">
            <v>-</v>
          </cell>
        </row>
        <row r="15502">
          <cell r="O15502">
            <v>38502</v>
          </cell>
        </row>
        <row r="15503">
          <cell r="O15503" t="str">
            <v>-</v>
          </cell>
        </row>
        <row r="15504">
          <cell r="O15504">
            <v>38502</v>
          </cell>
        </row>
        <row r="15505">
          <cell r="O15505" t="str">
            <v>-</v>
          </cell>
        </row>
        <row r="15506">
          <cell r="O15506">
            <v>38502</v>
          </cell>
        </row>
        <row r="15507">
          <cell r="O15507" t="str">
            <v>-</v>
          </cell>
        </row>
        <row r="15508">
          <cell r="O15508" t="str">
            <v>T A133</v>
          </cell>
        </row>
        <row r="15509">
          <cell r="O15509">
            <v>38502</v>
          </cell>
        </row>
        <row r="15510">
          <cell r="O15510" t="str">
            <v>-</v>
          </cell>
        </row>
        <row r="15511">
          <cell r="O15511">
            <v>38502</v>
          </cell>
        </row>
        <row r="15512">
          <cell r="O15512" t="str">
            <v>-</v>
          </cell>
        </row>
        <row r="15513">
          <cell r="O15513">
            <v>38502</v>
          </cell>
        </row>
        <row r="15514">
          <cell r="O15514" t="str">
            <v>-</v>
          </cell>
        </row>
        <row r="15515">
          <cell r="O15515">
            <v>38502</v>
          </cell>
        </row>
        <row r="15516">
          <cell r="O15516" t="str">
            <v>-</v>
          </cell>
        </row>
        <row r="15517">
          <cell r="O15517">
            <v>38502</v>
          </cell>
        </row>
        <row r="15518">
          <cell r="O15518" t="str">
            <v>-</v>
          </cell>
        </row>
        <row r="15519">
          <cell r="O15519">
            <v>38502</v>
          </cell>
        </row>
        <row r="15520">
          <cell r="O15520" t="str">
            <v>-</v>
          </cell>
        </row>
        <row r="15521">
          <cell r="O15521">
            <v>38502</v>
          </cell>
        </row>
        <row r="15522">
          <cell r="O15522" t="str">
            <v>-</v>
          </cell>
        </row>
        <row r="15523">
          <cell r="O15523">
            <v>38502</v>
          </cell>
        </row>
        <row r="15524">
          <cell r="O15524" t="str">
            <v>-</v>
          </cell>
        </row>
        <row r="15525">
          <cell r="O15525">
            <v>38502</v>
          </cell>
        </row>
        <row r="15526">
          <cell r="O15526" t="str">
            <v>-</v>
          </cell>
        </row>
        <row r="15527">
          <cell r="O15527">
            <v>38502</v>
          </cell>
        </row>
        <row r="15528">
          <cell r="O15528" t="str">
            <v>-</v>
          </cell>
        </row>
        <row r="15529">
          <cell r="O15529">
            <v>38502</v>
          </cell>
        </row>
        <row r="15530">
          <cell r="O15530" t="str">
            <v>-</v>
          </cell>
        </row>
        <row r="15531">
          <cell r="O15531">
            <v>38502</v>
          </cell>
        </row>
        <row r="15532">
          <cell r="O15532" t="str">
            <v>-</v>
          </cell>
        </row>
        <row r="15533">
          <cell r="O15533">
            <v>38502</v>
          </cell>
        </row>
        <row r="15534">
          <cell r="O15534" t="str">
            <v>-</v>
          </cell>
        </row>
        <row r="15535">
          <cell r="O15535">
            <v>38502</v>
          </cell>
        </row>
        <row r="15536">
          <cell r="O15536" t="str">
            <v>-</v>
          </cell>
        </row>
        <row r="15537">
          <cell r="O15537">
            <v>38502</v>
          </cell>
        </row>
        <row r="15538">
          <cell r="O15538" t="str">
            <v>-</v>
          </cell>
        </row>
        <row r="15539">
          <cell r="O15539">
            <v>38502</v>
          </cell>
        </row>
        <row r="15540">
          <cell r="O15540" t="str">
            <v>-</v>
          </cell>
        </row>
        <row r="15541">
          <cell r="O15541">
            <v>38502</v>
          </cell>
        </row>
        <row r="15542">
          <cell r="O15542" t="str">
            <v>-</v>
          </cell>
        </row>
        <row r="15543">
          <cell r="O15543">
            <v>38502</v>
          </cell>
        </row>
        <row r="15544">
          <cell r="O15544" t="str">
            <v>-</v>
          </cell>
        </row>
        <row r="15545">
          <cell r="O15545">
            <v>38502</v>
          </cell>
        </row>
        <row r="15546">
          <cell r="O15546" t="str">
            <v>-</v>
          </cell>
        </row>
        <row r="15547">
          <cell r="O15547">
            <v>38502</v>
          </cell>
        </row>
        <row r="15548">
          <cell r="O15548" t="str">
            <v>-</v>
          </cell>
        </row>
        <row r="15549">
          <cell r="O15549">
            <v>38502</v>
          </cell>
        </row>
        <row r="15550">
          <cell r="O15550" t="str">
            <v>-</v>
          </cell>
        </row>
        <row r="15551">
          <cell r="O15551">
            <v>38502</v>
          </cell>
        </row>
        <row r="15552">
          <cell r="O15552" t="str">
            <v>-</v>
          </cell>
        </row>
        <row r="15553">
          <cell r="O15553">
            <v>38502</v>
          </cell>
        </row>
        <row r="15554">
          <cell r="O15554" t="str">
            <v>-</v>
          </cell>
        </row>
        <row r="15555">
          <cell r="O15555">
            <v>38502</v>
          </cell>
        </row>
        <row r="15556">
          <cell r="O15556" t="str">
            <v>-</v>
          </cell>
        </row>
        <row r="15557">
          <cell r="O15557">
            <v>38502</v>
          </cell>
        </row>
        <row r="15558">
          <cell r="O15558" t="str">
            <v>-</v>
          </cell>
        </row>
        <row r="15559">
          <cell r="O15559">
            <v>38502</v>
          </cell>
        </row>
        <row r="15560">
          <cell r="O15560" t="str">
            <v>-</v>
          </cell>
        </row>
        <row r="15561">
          <cell r="O15561" t="str">
            <v>T A133</v>
          </cell>
        </row>
        <row r="15562">
          <cell r="O15562">
            <v>38502</v>
          </cell>
        </row>
        <row r="15563">
          <cell r="O15563" t="str">
            <v>-</v>
          </cell>
        </row>
        <row r="15564">
          <cell r="O15564">
            <v>38502</v>
          </cell>
        </row>
        <row r="15565">
          <cell r="O15565" t="str">
            <v>-</v>
          </cell>
        </row>
        <row r="15566">
          <cell r="O15566">
            <v>38502</v>
          </cell>
        </row>
        <row r="15567">
          <cell r="O15567" t="str">
            <v>-</v>
          </cell>
        </row>
        <row r="15568">
          <cell r="O15568">
            <v>38502</v>
          </cell>
        </row>
        <row r="15569">
          <cell r="O15569" t="str">
            <v>-</v>
          </cell>
        </row>
        <row r="15570">
          <cell r="O15570">
            <v>38502</v>
          </cell>
        </row>
        <row r="15571">
          <cell r="O15571" t="str">
            <v>-</v>
          </cell>
        </row>
        <row r="15572">
          <cell r="O15572">
            <v>38502</v>
          </cell>
        </row>
        <row r="15573">
          <cell r="O15573" t="str">
            <v>-</v>
          </cell>
        </row>
        <row r="15574">
          <cell r="O15574">
            <v>38503</v>
          </cell>
        </row>
        <row r="15575">
          <cell r="O15575" t="str">
            <v>-</v>
          </cell>
        </row>
        <row r="15576">
          <cell r="O15576">
            <v>38503</v>
          </cell>
        </row>
        <row r="15577">
          <cell r="O15577" t="str">
            <v>-</v>
          </cell>
        </row>
        <row r="15578">
          <cell r="O15578">
            <v>38503</v>
          </cell>
        </row>
        <row r="15579">
          <cell r="O15579" t="str">
            <v>-</v>
          </cell>
        </row>
        <row r="15580">
          <cell r="O15580">
            <v>38503</v>
          </cell>
        </row>
        <row r="15581">
          <cell r="O15581" t="str">
            <v>-</v>
          </cell>
        </row>
        <row r="15582">
          <cell r="O15582">
            <v>38503</v>
          </cell>
        </row>
        <row r="15583">
          <cell r="O15583" t="str">
            <v>-</v>
          </cell>
        </row>
        <row r="15584">
          <cell r="O15584">
            <v>38503</v>
          </cell>
        </row>
        <row r="15585">
          <cell r="O15585" t="str">
            <v>-</v>
          </cell>
        </row>
        <row r="15586">
          <cell r="O15586">
            <v>38503</v>
          </cell>
        </row>
        <row r="15587">
          <cell r="O15587" t="str">
            <v>-</v>
          </cell>
        </row>
        <row r="15588">
          <cell r="O15588">
            <v>38503</v>
          </cell>
        </row>
        <row r="15589">
          <cell r="O15589" t="str">
            <v>-</v>
          </cell>
        </row>
        <row r="15590">
          <cell r="O15590">
            <v>38503</v>
          </cell>
        </row>
        <row r="15591">
          <cell r="O15591" t="str">
            <v>-</v>
          </cell>
        </row>
        <row r="15592">
          <cell r="O15592">
            <v>38503</v>
          </cell>
        </row>
        <row r="15593">
          <cell r="O15593" t="str">
            <v>-</v>
          </cell>
        </row>
        <row r="15594">
          <cell r="O15594">
            <v>38503</v>
          </cell>
        </row>
        <row r="15595">
          <cell r="O15595" t="str">
            <v>-</v>
          </cell>
        </row>
        <row r="15596">
          <cell r="O15596">
            <v>38503</v>
          </cell>
        </row>
        <row r="15597">
          <cell r="O15597" t="str">
            <v>-</v>
          </cell>
        </row>
        <row r="15598">
          <cell r="O15598">
            <v>38503</v>
          </cell>
        </row>
        <row r="15599">
          <cell r="O15599" t="str">
            <v>-</v>
          </cell>
        </row>
        <row r="15600">
          <cell r="O15600">
            <v>38502</v>
          </cell>
        </row>
        <row r="15601">
          <cell r="O15601" t="str">
            <v>-</v>
          </cell>
        </row>
        <row r="15602">
          <cell r="O15602">
            <v>38502</v>
          </cell>
        </row>
        <row r="15603">
          <cell r="O15603" t="str">
            <v>-</v>
          </cell>
        </row>
        <row r="15604">
          <cell r="O15604">
            <v>38508</v>
          </cell>
        </row>
        <row r="15605">
          <cell r="O15605" t="str">
            <v>-</v>
          </cell>
        </row>
        <row r="15606">
          <cell r="O15606">
            <v>38508</v>
          </cell>
        </row>
        <row r="15607">
          <cell r="O15607" t="str">
            <v>-</v>
          </cell>
        </row>
        <row r="15608">
          <cell r="O15608">
            <v>38508</v>
          </cell>
        </row>
        <row r="15609">
          <cell r="O15609" t="str">
            <v>-</v>
          </cell>
        </row>
        <row r="15610">
          <cell r="O15610">
            <v>38508</v>
          </cell>
        </row>
        <row r="15611">
          <cell r="O15611" t="str">
            <v>-</v>
          </cell>
        </row>
        <row r="15612">
          <cell r="O15612">
            <v>38508</v>
          </cell>
        </row>
        <row r="15613">
          <cell r="O15613" t="str">
            <v>-</v>
          </cell>
        </row>
        <row r="15614">
          <cell r="O15614" t="str">
            <v>T A133</v>
          </cell>
        </row>
        <row r="15615">
          <cell r="O15615">
            <v>38508</v>
          </cell>
        </row>
        <row r="15616">
          <cell r="O15616" t="str">
            <v>-</v>
          </cell>
        </row>
        <row r="15617">
          <cell r="O15617">
            <v>38508</v>
          </cell>
        </row>
        <row r="15618">
          <cell r="O15618" t="str">
            <v>-</v>
          </cell>
        </row>
        <row r="15619">
          <cell r="O15619">
            <v>38508</v>
          </cell>
        </row>
        <row r="15620">
          <cell r="O15620" t="str">
            <v>-</v>
          </cell>
        </row>
        <row r="15621">
          <cell r="O15621">
            <v>38508</v>
          </cell>
        </row>
        <row r="15622">
          <cell r="O15622" t="str">
            <v>-</v>
          </cell>
        </row>
        <row r="15623">
          <cell r="O15623">
            <v>38508</v>
          </cell>
        </row>
        <row r="15624">
          <cell r="O15624" t="str">
            <v>-</v>
          </cell>
        </row>
        <row r="15625">
          <cell r="O15625">
            <v>38508</v>
          </cell>
        </row>
        <row r="15626">
          <cell r="O15626" t="str">
            <v>-</v>
          </cell>
        </row>
        <row r="15627">
          <cell r="O15627">
            <v>38508</v>
          </cell>
        </row>
        <row r="15628">
          <cell r="O15628" t="str">
            <v>-</v>
          </cell>
        </row>
        <row r="15629">
          <cell r="O15629">
            <v>38508</v>
          </cell>
        </row>
        <row r="15630">
          <cell r="O15630" t="str">
            <v>-</v>
          </cell>
        </row>
        <row r="15631">
          <cell r="O15631">
            <v>38508</v>
          </cell>
        </row>
        <row r="15632">
          <cell r="O15632" t="str">
            <v>-</v>
          </cell>
        </row>
        <row r="15633">
          <cell r="O15633">
            <v>38508</v>
          </cell>
        </row>
        <row r="15634">
          <cell r="O15634" t="str">
            <v>-</v>
          </cell>
        </row>
        <row r="15635">
          <cell r="O15635">
            <v>38508</v>
          </cell>
        </row>
        <row r="15636">
          <cell r="O15636" t="str">
            <v>-</v>
          </cell>
        </row>
        <row r="15637">
          <cell r="O15637">
            <v>38508</v>
          </cell>
        </row>
        <row r="15638">
          <cell r="O15638" t="str">
            <v>-</v>
          </cell>
        </row>
        <row r="15639">
          <cell r="O15639">
            <v>38508</v>
          </cell>
        </row>
        <row r="15640">
          <cell r="O15640" t="str">
            <v>-</v>
          </cell>
        </row>
        <row r="15641">
          <cell r="O15641">
            <v>38508</v>
          </cell>
        </row>
        <row r="15642">
          <cell r="O15642" t="str">
            <v>-</v>
          </cell>
        </row>
        <row r="15643">
          <cell r="O15643">
            <v>38508</v>
          </cell>
        </row>
        <row r="15644">
          <cell r="O15644" t="str">
            <v>-</v>
          </cell>
        </row>
        <row r="15645">
          <cell r="O15645">
            <v>38508</v>
          </cell>
        </row>
        <row r="15646">
          <cell r="O15646" t="str">
            <v>-</v>
          </cell>
        </row>
        <row r="15647">
          <cell r="O15647">
            <v>38508</v>
          </cell>
        </row>
        <row r="15648">
          <cell r="O15648" t="str">
            <v>-</v>
          </cell>
        </row>
        <row r="15649">
          <cell r="O15649">
            <v>38508</v>
          </cell>
        </row>
        <row r="15650">
          <cell r="O15650" t="str">
            <v>-</v>
          </cell>
        </row>
        <row r="15651">
          <cell r="O15651">
            <v>38508</v>
          </cell>
        </row>
        <row r="15652">
          <cell r="O15652" t="str">
            <v>-</v>
          </cell>
        </row>
        <row r="15653">
          <cell r="O15653">
            <v>38508</v>
          </cell>
        </row>
        <row r="15654">
          <cell r="O15654" t="str">
            <v>-</v>
          </cell>
        </row>
        <row r="15655">
          <cell r="O15655">
            <v>38508</v>
          </cell>
        </row>
        <row r="15656">
          <cell r="O15656" t="str">
            <v>-</v>
          </cell>
        </row>
        <row r="15657">
          <cell r="O15657">
            <v>38508</v>
          </cell>
        </row>
        <row r="15658">
          <cell r="O15658" t="str">
            <v>-</v>
          </cell>
        </row>
        <row r="15659">
          <cell r="O15659">
            <v>38508</v>
          </cell>
        </row>
        <row r="15660">
          <cell r="O15660" t="str">
            <v>-</v>
          </cell>
        </row>
        <row r="15661">
          <cell r="O15661">
            <v>38508</v>
          </cell>
        </row>
        <row r="15662">
          <cell r="O15662" t="str">
            <v>-</v>
          </cell>
        </row>
        <row r="15663">
          <cell r="O15663">
            <v>38508</v>
          </cell>
        </row>
        <row r="15664">
          <cell r="O15664" t="str">
            <v>-</v>
          </cell>
        </row>
        <row r="15665">
          <cell r="O15665">
            <v>38508</v>
          </cell>
        </row>
        <row r="15666">
          <cell r="O15666" t="str">
            <v>-</v>
          </cell>
        </row>
        <row r="15667">
          <cell r="O15667" t="str">
            <v>T A133</v>
          </cell>
        </row>
        <row r="15668">
          <cell r="O15668">
            <v>38508</v>
          </cell>
        </row>
        <row r="15669">
          <cell r="O15669" t="str">
            <v>-</v>
          </cell>
        </row>
        <row r="15670">
          <cell r="O15670">
            <v>38508</v>
          </cell>
        </row>
        <row r="15671">
          <cell r="O15671" t="str">
            <v>-</v>
          </cell>
        </row>
        <row r="15672">
          <cell r="O15672">
            <v>38508</v>
          </cell>
        </row>
        <row r="15673">
          <cell r="O15673" t="str">
            <v>-</v>
          </cell>
        </row>
        <row r="15674">
          <cell r="O15674">
            <v>38508</v>
          </cell>
        </row>
        <row r="15675">
          <cell r="O15675" t="str">
            <v>-</v>
          </cell>
        </row>
        <row r="15676">
          <cell r="O15676">
            <v>38508</v>
          </cell>
        </row>
        <row r="15677">
          <cell r="O15677" t="str">
            <v>-</v>
          </cell>
        </row>
        <row r="15678">
          <cell r="O15678">
            <v>38508</v>
          </cell>
        </row>
        <row r="15679">
          <cell r="O15679" t="str">
            <v>-</v>
          </cell>
        </row>
        <row r="15680">
          <cell r="O15680">
            <v>38508</v>
          </cell>
        </row>
        <row r="15681">
          <cell r="O15681" t="str">
            <v>-</v>
          </cell>
        </row>
        <row r="15682">
          <cell r="O15682">
            <v>38508</v>
          </cell>
        </row>
        <row r="15683">
          <cell r="O15683" t="str">
            <v>-</v>
          </cell>
        </row>
        <row r="15684">
          <cell r="O15684">
            <v>38508</v>
          </cell>
        </row>
        <row r="15685">
          <cell r="O15685" t="str">
            <v>-</v>
          </cell>
        </row>
        <row r="15686">
          <cell r="O15686">
            <v>38508</v>
          </cell>
        </row>
        <row r="15687">
          <cell r="O15687" t="str">
            <v>-</v>
          </cell>
        </row>
        <row r="15688">
          <cell r="O15688">
            <v>38508</v>
          </cell>
        </row>
        <row r="15689">
          <cell r="O15689" t="str">
            <v>-</v>
          </cell>
        </row>
        <row r="15690">
          <cell r="O15690">
            <v>38508</v>
          </cell>
        </row>
        <row r="15691">
          <cell r="O15691" t="str">
            <v>-</v>
          </cell>
        </row>
        <row r="15692">
          <cell r="O15692">
            <v>38508</v>
          </cell>
        </row>
        <row r="15693">
          <cell r="O15693" t="str">
            <v>-</v>
          </cell>
        </row>
        <row r="15694">
          <cell r="O15694">
            <v>38508</v>
          </cell>
        </row>
        <row r="15695">
          <cell r="O15695" t="str">
            <v>-</v>
          </cell>
        </row>
        <row r="15696">
          <cell r="O15696">
            <v>38508</v>
          </cell>
        </row>
        <row r="15697">
          <cell r="O15697" t="str">
            <v>-</v>
          </cell>
        </row>
        <row r="15698">
          <cell r="O15698">
            <v>38508</v>
          </cell>
        </row>
        <row r="15699">
          <cell r="O15699" t="str">
            <v>-</v>
          </cell>
        </row>
        <row r="15700">
          <cell r="O15700">
            <v>38508</v>
          </cell>
        </row>
        <row r="15701">
          <cell r="O15701" t="str">
            <v>-</v>
          </cell>
        </row>
        <row r="15702">
          <cell r="O15702">
            <v>38508</v>
          </cell>
        </row>
        <row r="15703">
          <cell r="O15703" t="str">
            <v>-</v>
          </cell>
        </row>
        <row r="15704">
          <cell r="O15704">
            <v>38508</v>
          </cell>
        </row>
        <row r="15705">
          <cell r="O15705" t="str">
            <v>-</v>
          </cell>
        </row>
        <row r="15706">
          <cell r="O15706">
            <v>38508</v>
          </cell>
        </row>
        <row r="15707">
          <cell r="O15707" t="str">
            <v>-</v>
          </cell>
        </row>
        <row r="15708">
          <cell r="O15708">
            <v>38508</v>
          </cell>
        </row>
        <row r="15709">
          <cell r="O15709" t="str">
            <v>-</v>
          </cell>
        </row>
        <row r="15710">
          <cell r="O15710">
            <v>38508</v>
          </cell>
        </row>
        <row r="15711">
          <cell r="O15711" t="str">
            <v>-</v>
          </cell>
        </row>
        <row r="15712">
          <cell r="O15712">
            <v>38508</v>
          </cell>
        </row>
        <row r="15713">
          <cell r="O15713" t="str">
            <v>-</v>
          </cell>
        </row>
        <row r="15714">
          <cell r="O15714">
            <v>38508</v>
          </cell>
        </row>
        <row r="15715">
          <cell r="O15715" t="str">
            <v>-</v>
          </cell>
        </row>
        <row r="15716">
          <cell r="O15716">
            <v>38508</v>
          </cell>
        </row>
        <row r="15717">
          <cell r="O15717" t="str">
            <v>-</v>
          </cell>
        </row>
        <row r="15718">
          <cell r="O15718">
            <v>38508</v>
          </cell>
        </row>
        <row r="15719">
          <cell r="O15719" t="str">
            <v>-</v>
          </cell>
        </row>
        <row r="15720">
          <cell r="O15720" t="str">
            <v>T A133</v>
          </cell>
        </row>
        <row r="15721">
          <cell r="O15721">
            <v>38508</v>
          </cell>
        </row>
        <row r="15722">
          <cell r="O15722" t="str">
            <v>-</v>
          </cell>
        </row>
        <row r="15723">
          <cell r="O15723">
            <v>38508</v>
          </cell>
        </row>
        <row r="15724">
          <cell r="O15724" t="str">
            <v>-</v>
          </cell>
        </row>
        <row r="15725">
          <cell r="O15725">
            <v>38508</v>
          </cell>
        </row>
        <row r="15726">
          <cell r="O15726" t="str">
            <v>-</v>
          </cell>
        </row>
        <row r="15727">
          <cell r="O15727">
            <v>38508</v>
          </cell>
        </row>
        <row r="15728">
          <cell r="O15728" t="str">
            <v>-</v>
          </cell>
        </row>
        <row r="15729">
          <cell r="O15729">
            <v>38508</v>
          </cell>
        </row>
        <row r="15730">
          <cell r="O15730" t="str">
            <v>-</v>
          </cell>
        </row>
        <row r="15731">
          <cell r="O15731">
            <v>38508</v>
          </cell>
        </row>
        <row r="15732">
          <cell r="O15732" t="str">
            <v>-</v>
          </cell>
        </row>
        <row r="15733">
          <cell r="O15733">
            <v>38508</v>
          </cell>
        </row>
        <row r="15734">
          <cell r="O15734" t="str">
            <v>-</v>
          </cell>
        </row>
        <row r="15735">
          <cell r="O15735">
            <v>38508</v>
          </cell>
        </row>
        <row r="15736">
          <cell r="O15736" t="str">
            <v>-</v>
          </cell>
        </row>
        <row r="15737">
          <cell r="O15737">
            <v>38508</v>
          </cell>
        </row>
        <row r="15738">
          <cell r="O15738" t="str">
            <v>-</v>
          </cell>
        </row>
        <row r="15739">
          <cell r="O15739">
            <v>38508</v>
          </cell>
        </row>
        <row r="15740">
          <cell r="O15740" t="str">
            <v>-</v>
          </cell>
        </row>
        <row r="15741">
          <cell r="O15741">
            <v>38508</v>
          </cell>
        </row>
        <row r="15742">
          <cell r="O15742" t="str">
            <v>-</v>
          </cell>
        </row>
        <row r="15743">
          <cell r="O15743">
            <v>38508</v>
          </cell>
        </row>
        <row r="15744">
          <cell r="O15744" t="str">
            <v>-</v>
          </cell>
        </row>
        <row r="15745">
          <cell r="O15745">
            <v>38508</v>
          </cell>
        </row>
        <row r="15746">
          <cell r="O15746" t="str">
            <v>-</v>
          </cell>
        </row>
        <row r="15747">
          <cell r="O15747">
            <v>38508</v>
          </cell>
        </row>
        <row r="15748">
          <cell r="O15748" t="str">
            <v>-</v>
          </cell>
        </row>
        <row r="15749">
          <cell r="O15749">
            <v>38508</v>
          </cell>
        </row>
        <row r="15750">
          <cell r="O15750" t="str">
            <v>-</v>
          </cell>
        </row>
        <row r="15751">
          <cell r="O15751">
            <v>38508</v>
          </cell>
        </row>
        <row r="15752">
          <cell r="O15752" t="str">
            <v>-</v>
          </cell>
        </row>
        <row r="15753">
          <cell r="O15753">
            <v>38508</v>
          </cell>
        </row>
        <row r="15754">
          <cell r="O15754" t="str">
            <v>-</v>
          </cell>
        </row>
        <row r="15755">
          <cell r="O15755">
            <v>38508</v>
          </cell>
        </row>
        <row r="15756">
          <cell r="O15756" t="str">
            <v>-</v>
          </cell>
        </row>
        <row r="15757">
          <cell r="O15757">
            <v>38508</v>
          </cell>
        </row>
        <row r="15758">
          <cell r="O15758" t="str">
            <v>-</v>
          </cell>
        </row>
        <row r="15759">
          <cell r="O15759">
            <v>38508</v>
          </cell>
        </row>
        <row r="15760">
          <cell r="O15760" t="str">
            <v>-</v>
          </cell>
        </row>
        <row r="15761">
          <cell r="O15761">
            <v>38508</v>
          </cell>
        </row>
        <row r="15762">
          <cell r="O15762" t="str">
            <v>-</v>
          </cell>
        </row>
        <row r="15763">
          <cell r="O15763">
            <v>38508</v>
          </cell>
        </row>
        <row r="15764">
          <cell r="O15764" t="str">
            <v>-</v>
          </cell>
        </row>
        <row r="15765">
          <cell r="O15765">
            <v>38508</v>
          </cell>
        </row>
        <row r="15766">
          <cell r="O15766" t="str">
            <v>-</v>
          </cell>
        </row>
        <row r="15767">
          <cell r="O15767">
            <v>38508</v>
          </cell>
        </row>
        <row r="15768">
          <cell r="O15768" t="str">
            <v>-</v>
          </cell>
        </row>
        <row r="15769">
          <cell r="O15769">
            <v>38508</v>
          </cell>
        </row>
        <row r="15770">
          <cell r="O15770" t="str">
            <v>-</v>
          </cell>
        </row>
        <row r="15771">
          <cell r="O15771">
            <v>38508</v>
          </cell>
        </row>
        <row r="15772">
          <cell r="O15772" t="str">
            <v>-</v>
          </cell>
        </row>
        <row r="15773">
          <cell r="O15773" t="str">
            <v>T A133</v>
          </cell>
        </row>
        <row r="15774">
          <cell r="O15774">
            <v>38508</v>
          </cell>
        </row>
        <row r="15775">
          <cell r="O15775" t="str">
            <v>-</v>
          </cell>
        </row>
        <row r="15776">
          <cell r="O15776">
            <v>38508</v>
          </cell>
        </row>
        <row r="15777">
          <cell r="O15777" t="str">
            <v>-</v>
          </cell>
        </row>
        <row r="15778">
          <cell r="O15778">
            <v>38508</v>
          </cell>
        </row>
        <row r="15779">
          <cell r="O15779" t="str">
            <v>-</v>
          </cell>
        </row>
        <row r="15780">
          <cell r="O15780">
            <v>38508</v>
          </cell>
        </row>
        <row r="15781">
          <cell r="O15781" t="str">
            <v>-</v>
          </cell>
        </row>
        <row r="15782">
          <cell r="O15782">
            <v>38508</v>
          </cell>
        </row>
        <row r="15783">
          <cell r="O15783" t="str">
            <v>-</v>
          </cell>
        </row>
        <row r="15784">
          <cell r="O15784">
            <v>38508</v>
          </cell>
        </row>
        <row r="15785">
          <cell r="O15785" t="str">
            <v>-</v>
          </cell>
        </row>
        <row r="15786">
          <cell r="O15786">
            <v>38508</v>
          </cell>
        </row>
        <row r="15787">
          <cell r="O15787" t="str">
            <v>-</v>
          </cell>
        </row>
        <row r="15788">
          <cell r="O15788">
            <v>38508</v>
          </cell>
        </row>
        <row r="15789">
          <cell r="O15789" t="str">
            <v>-</v>
          </cell>
        </row>
        <row r="15790">
          <cell r="O15790">
            <v>38508</v>
          </cell>
        </row>
        <row r="15791">
          <cell r="O15791" t="str">
            <v>-</v>
          </cell>
        </row>
        <row r="15792">
          <cell r="O15792">
            <v>38508</v>
          </cell>
        </row>
        <row r="15793">
          <cell r="O15793" t="str">
            <v>-</v>
          </cell>
        </row>
        <row r="15794">
          <cell r="O15794">
            <v>38508</v>
          </cell>
        </row>
        <row r="15795">
          <cell r="O15795" t="str">
            <v>-</v>
          </cell>
        </row>
        <row r="15796">
          <cell r="O15796">
            <v>38508</v>
          </cell>
        </row>
        <row r="15797">
          <cell r="O15797" t="str">
            <v>-</v>
          </cell>
        </row>
        <row r="15798">
          <cell r="O15798">
            <v>38508</v>
          </cell>
        </row>
        <row r="15799">
          <cell r="O15799" t="str">
            <v>-</v>
          </cell>
        </row>
        <row r="15800">
          <cell r="O15800">
            <v>38508</v>
          </cell>
        </row>
        <row r="15801">
          <cell r="O15801" t="str">
            <v>-</v>
          </cell>
        </row>
        <row r="15802">
          <cell r="O15802">
            <v>38508</v>
          </cell>
        </row>
        <row r="15803">
          <cell r="O15803" t="str">
            <v>-</v>
          </cell>
        </row>
        <row r="15804">
          <cell r="O15804">
            <v>38508</v>
          </cell>
        </row>
        <row r="15805">
          <cell r="O15805" t="str">
            <v>-</v>
          </cell>
        </row>
        <row r="15806">
          <cell r="O15806">
            <v>38508</v>
          </cell>
        </row>
        <row r="15807">
          <cell r="O15807" t="str">
            <v>-</v>
          </cell>
        </row>
        <row r="15808">
          <cell r="O15808">
            <v>38508</v>
          </cell>
        </row>
        <row r="15809">
          <cell r="O15809" t="str">
            <v>-</v>
          </cell>
        </row>
        <row r="15810">
          <cell r="O15810">
            <v>38508</v>
          </cell>
        </row>
        <row r="15811">
          <cell r="O15811" t="str">
            <v>-</v>
          </cell>
        </row>
        <row r="15812">
          <cell r="O15812">
            <v>38508</v>
          </cell>
        </row>
        <row r="15813">
          <cell r="O15813" t="str">
            <v>-</v>
          </cell>
        </row>
        <row r="15814">
          <cell r="O15814">
            <v>38508</v>
          </cell>
        </row>
        <row r="15815">
          <cell r="O15815" t="str">
            <v>-</v>
          </cell>
        </row>
        <row r="15816">
          <cell r="O15816">
            <v>38508</v>
          </cell>
        </row>
        <row r="15817">
          <cell r="O15817" t="str">
            <v>-</v>
          </cell>
        </row>
        <row r="15818">
          <cell r="O15818">
            <v>38508</v>
          </cell>
        </row>
        <row r="15819">
          <cell r="O15819" t="str">
            <v>-</v>
          </cell>
        </row>
        <row r="15820">
          <cell r="O15820">
            <v>38508</v>
          </cell>
        </row>
        <row r="15821">
          <cell r="O15821" t="str">
            <v>-</v>
          </cell>
        </row>
        <row r="15822">
          <cell r="O15822">
            <v>38508</v>
          </cell>
        </row>
        <row r="15823">
          <cell r="O15823" t="str">
            <v>-</v>
          </cell>
        </row>
        <row r="15824">
          <cell r="O15824">
            <v>38508</v>
          </cell>
        </row>
        <row r="15825">
          <cell r="O15825" t="str">
            <v>-</v>
          </cell>
        </row>
        <row r="15826">
          <cell r="O15826" t="str">
            <v>T A133</v>
          </cell>
        </row>
        <row r="15827">
          <cell r="O15827">
            <v>38508</v>
          </cell>
        </row>
        <row r="15828">
          <cell r="O15828" t="str">
            <v>-</v>
          </cell>
        </row>
        <row r="15829">
          <cell r="O15829">
            <v>38508</v>
          </cell>
        </row>
        <row r="15830">
          <cell r="O15830" t="str">
            <v>-</v>
          </cell>
        </row>
        <row r="15831">
          <cell r="O15831">
            <v>38508</v>
          </cell>
        </row>
        <row r="15832">
          <cell r="O15832" t="str">
            <v>-</v>
          </cell>
        </row>
        <row r="15833">
          <cell r="O15833">
            <v>38508</v>
          </cell>
        </row>
        <row r="15834">
          <cell r="O15834" t="str">
            <v>-</v>
          </cell>
        </row>
        <row r="15835">
          <cell r="O15835">
            <v>38508</v>
          </cell>
        </row>
        <row r="15836">
          <cell r="O15836" t="str">
            <v>-</v>
          </cell>
        </row>
        <row r="15837">
          <cell r="O15837">
            <v>38508</v>
          </cell>
        </row>
        <row r="15838">
          <cell r="O15838" t="str">
            <v>-</v>
          </cell>
        </row>
        <row r="15839">
          <cell r="O15839">
            <v>38508</v>
          </cell>
        </row>
        <row r="15840">
          <cell r="O15840" t="str">
            <v>-</v>
          </cell>
        </row>
        <row r="15841">
          <cell r="O15841">
            <v>38508</v>
          </cell>
        </row>
        <row r="15842">
          <cell r="O15842" t="str">
            <v>-</v>
          </cell>
        </row>
        <row r="15843">
          <cell r="O15843">
            <v>38508</v>
          </cell>
        </row>
        <row r="15844">
          <cell r="O15844" t="str">
            <v>-</v>
          </cell>
        </row>
        <row r="15845">
          <cell r="O15845">
            <v>38508</v>
          </cell>
        </row>
        <row r="15846">
          <cell r="O15846" t="str">
            <v>-</v>
          </cell>
        </row>
        <row r="15847">
          <cell r="O15847">
            <v>38508</v>
          </cell>
        </row>
        <row r="15848">
          <cell r="O15848" t="str">
            <v>-</v>
          </cell>
        </row>
        <row r="15849">
          <cell r="O15849">
            <v>38508</v>
          </cell>
        </row>
        <row r="15850">
          <cell r="O15850" t="str">
            <v>-</v>
          </cell>
        </row>
        <row r="15851">
          <cell r="O15851">
            <v>38508</v>
          </cell>
        </row>
        <row r="15852">
          <cell r="O15852" t="str">
            <v>-</v>
          </cell>
        </row>
        <row r="15853">
          <cell r="O15853">
            <v>38508</v>
          </cell>
        </row>
        <row r="15854">
          <cell r="O15854" t="str">
            <v>-</v>
          </cell>
        </row>
        <row r="15855">
          <cell r="O15855">
            <v>38508</v>
          </cell>
        </row>
        <row r="15856">
          <cell r="O15856" t="str">
            <v>-</v>
          </cell>
        </row>
        <row r="15857">
          <cell r="O15857">
            <v>38508</v>
          </cell>
        </row>
        <row r="15858">
          <cell r="O15858" t="str">
            <v>-</v>
          </cell>
        </row>
        <row r="15859">
          <cell r="O15859">
            <v>38508</v>
          </cell>
        </row>
        <row r="15860">
          <cell r="O15860" t="str">
            <v>-</v>
          </cell>
        </row>
        <row r="15861">
          <cell r="O15861">
            <v>38508</v>
          </cell>
        </row>
        <row r="15862">
          <cell r="O15862" t="str">
            <v>-</v>
          </cell>
        </row>
        <row r="15863">
          <cell r="O15863">
            <v>38508</v>
          </cell>
        </row>
        <row r="15864">
          <cell r="O15864" t="str">
            <v>-</v>
          </cell>
        </row>
        <row r="15865">
          <cell r="O15865">
            <v>38508</v>
          </cell>
        </row>
        <row r="15866">
          <cell r="O15866" t="str">
            <v>-</v>
          </cell>
        </row>
        <row r="15867">
          <cell r="O15867">
            <v>38508</v>
          </cell>
        </row>
        <row r="15868">
          <cell r="O15868" t="str">
            <v>-</v>
          </cell>
        </row>
        <row r="15869">
          <cell r="O15869">
            <v>38508</v>
          </cell>
        </row>
        <row r="15870">
          <cell r="O15870" t="str">
            <v>-</v>
          </cell>
        </row>
        <row r="15871">
          <cell r="O15871">
            <v>38508</v>
          </cell>
        </row>
        <row r="15872">
          <cell r="O15872" t="str">
            <v>-</v>
          </cell>
        </row>
        <row r="15873">
          <cell r="O15873">
            <v>38508</v>
          </cell>
        </row>
        <row r="15874">
          <cell r="O15874" t="str">
            <v>-</v>
          </cell>
        </row>
        <row r="15875">
          <cell r="O15875">
            <v>38508</v>
          </cell>
        </row>
        <row r="15876">
          <cell r="O15876" t="str">
            <v>-</v>
          </cell>
        </row>
        <row r="15877">
          <cell r="O15877">
            <v>38508</v>
          </cell>
        </row>
        <row r="15878">
          <cell r="O15878" t="str">
            <v>-</v>
          </cell>
        </row>
        <row r="15879">
          <cell r="O15879" t="str">
            <v>T A133</v>
          </cell>
        </row>
        <row r="15880">
          <cell r="O15880">
            <v>38508</v>
          </cell>
        </row>
        <row r="15881">
          <cell r="O15881" t="str">
            <v>-</v>
          </cell>
        </row>
        <row r="15882">
          <cell r="O15882">
            <v>38508</v>
          </cell>
        </row>
        <row r="15883">
          <cell r="O15883" t="str">
            <v>-</v>
          </cell>
        </row>
        <row r="15884">
          <cell r="O15884">
            <v>38508</v>
          </cell>
        </row>
        <row r="15885">
          <cell r="O15885" t="str">
            <v>-</v>
          </cell>
        </row>
        <row r="15886">
          <cell r="O15886">
            <v>38508</v>
          </cell>
        </row>
        <row r="15887">
          <cell r="O15887" t="str">
            <v>-</v>
          </cell>
        </row>
        <row r="15888">
          <cell r="O15888">
            <v>38508</v>
          </cell>
        </row>
        <row r="15889">
          <cell r="O15889" t="str">
            <v>-</v>
          </cell>
        </row>
        <row r="15890">
          <cell r="O15890">
            <v>38508</v>
          </cell>
        </row>
        <row r="15891">
          <cell r="O15891" t="str">
            <v>-</v>
          </cell>
        </row>
        <row r="15892">
          <cell r="O15892">
            <v>38508</v>
          </cell>
        </row>
        <row r="15893">
          <cell r="O15893" t="str">
            <v>-</v>
          </cell>
        </row>
        <row r="15894">
          <cell r="O15894">
            <v>38508</v>
          </cell>
        </row>
        <row r="15895">
          <cell r="O15895" t="str">
            <v>-</v>
          </cell>
        </row>
        <row r="15896">
          <cell r="O15896">
            <v>38511</v>
          </cell>
        </row>
        <row r="15897">
          <cell r="O15897" t="str">
            <v>-</v>
          </cell>
        </row>
        <row r="15898">
          <cell r="O15898">
            <v>38511</v>
          </cell>
        </row>
        <row r="15899">
          <cell r="O15899" t="str">
            <v>-</v>
          </cell>
        </row>
        <row r="15900">
          <cell r="O15900">
            <v>38511</v>
          </cell>
        </row>
        <row r="15901">
          <cell r="O15901" t="str">
            <v>-</v>
          </cell>
        </row>
        <row r="15902">
          <cell r="O15902">
            <v>38511</v>
          </cell>
        </row>
        <row r="15903">
          <cell r="O15903" t="str">
            <v>-</v>
          </cell>
        </row>
        <row r="15904">
          <cell r="O15904">
            <v>38511</v>
          </cell>
        </row>
        <row r="15905">
          <cell r="O15905" t="str">
            <v>-</v>
          </cell>
        </row>
        <row r="15906">
          <cell r="O15906">
            <v>38511</v>
          </cell>
        </row>
        <row r="15907">
          <cell r="O15907" t="str">
            <v>-</v>
          </cell>
        </row>
        <row r="15908">
          <cell r="O15908">
            <v>38511</v>
          </cell>
        </row>
        <row r="15909">
          <cell r="O15909" t="str">
            <v>-</v>
          </cell>
        </row>
        <row r="15910">
          <cell r="O15910">
            <v>38511</v>
          </cell>
        </row>
        <row r="15911">
          <cell r="O15911" t="str">
            <v>-</v>
          </cell>
        </row>
        <row r="15912">
          <cell r="O15912">
            <v>38511</v>
          </cell>
        </row>
        <row r="15913">
          <cell r="O15913" t="str">
            <v>-</v>
          </cell>
        </row>
        <row r="15914">
          <cell r="O15914">
            <v>38511</v>
          </cell>
        </row>
        <row r="15915">
          <cell r="O15915" t="str">
            <v>-</v>
          </cell>
        </row>
        <row r="15916">
          <cell r="O15916">
            <v>38511</v>
          </cell>
        </row>
        <row r="15917">
          <cell r="O15917" t="str">
            <v>-</v>
          </cell>
        </row>
        <row r="15918">
          <cell r="O15918">
            <v>38511</v>
          </cell>
        </row>
        <row r="15919">
          <cell r="O15919" t="str">
            <v>-</v>
          </cell>
        </row>
        <row r="15920">
          <cell r="O15920">
            <v>38511</v>
          </cell>
        </row>
        <row r="15921">
          <cell r="O15921" t="str">
            <v>-</v>
          </cell>
        </row>
        <row r="15922">
          <cell r="O15922">
            <v>38511</v>
          </cell>
        </row>
        <row r="15923">
          <cell r="O15923" t="str">
            <v>-</v>
          </cell>
        </row>
        <row r="15924">
          <cell r="O15924">
            <v>38511</v>
          </cell>
        </row>
        <row r="15925">
          <cell r="O15925" t="str">
            <v>-</v>
          </cell>
        </row>
        <row r="15926">
          <cell r="O15926">
            <v>38511</v>
          </cell>
        </row>
        <row r="15927">
          <cell r="O15927" t="str">
            <v>-</v>
          </cell>
        </row>
        <row r="15928">
          <cell r="O15928">
            <v>38511</v>
          </cell>
        </row>
        <row r="15929">
          <cell r="O15929" t="str">
            <v>-</v>
          </cell>
        </row>
        <row r="15930">
          <cell r="O15930">
            <v>38511</v>
          </cell>
        </row>
        <row r="15931">
          <cell r="O15931" t="str">
            <v>-</v>
          </cell>
        </row>
        <row r="15932">
          <cell r="O15932" t="str">
            <v>T A133</v>
          </cell>
        </row>
        <row r="15933">
          <cell r="O15933">
            <v>38511</v>
          </cell>
        </row>
        <row r="15934">
          <cell r="O15934" t="str">
            <v>-</v>
          </cell>
        </row>
        <row r="15935">
          <cell r="O15935">
            <v>38511</v>
          </cell>
        </row>
        <row r="15936">
          <cell r="O15936" t="str">
            <v>-</v>
          </cell>
        </row>
        <row r="15937">
          <cell r="O15937">
            <v>38511</v>
          </cell>
        </row>
        <row r="15938">
          <cell r="O15938" t="str">
            <v>-</v>
          </cell>
        </row>
        <row r="15939">
          <cell r="O15939">
            <v>38511</v>
          </cell>
        </row>
        <row r="15940">
          <cell r="O15940" t="str">
            <v>-</v>
          </cell>
        </row>
        <row r="15941">
          <cell r="O15941">
            <v>38511</v>
          </cell>
        </row>
        <row r="15942">
          <cell r="O15942" t="str">
            <v>-</v>
          </cell>
        </row>
        <row r="15943">
          <cell r="O15943">
            <v>38511</v>
          </cell>
        </row>
        <row r="15944">
          <cell r="O15944" t="str">
            <v>-</v>
          </cell>
        </row>
        <row r="15945">
          <cell r="O15945">
            <v>38511</v>
          </cell>
        </row>
        <row r="15946">
          <cell r="O15946" t="str">
            <v>-</v>
          </cell>
        </row>
        <row r="15947">
          <cell r="O15947">
            <v>38511</v>
          </cell>
        </row>
        <row r="15948">
          <cell r="O15948" t="str">
            <v>-</v>
          </cell>
        </row>
        <row r="15949">
          <cell r="O15949">
            <v>38511</v>
          </cell>
        </row>
        <row r="15950">
          <cell r="O15950" t="str">
            <v>-</v>
          </cell>
        </row>
        <row r="15951">
          <cell r="O15951">
            <v>38511</v>
          </cell>
        </row>
        <row r="15952">
          <cell r="O15952" t="str">
            <v>-</v>
          </cell>
        </row>
        <row r="15953">
          <cell r="O15953">
            <v>38511</v>
          </cell>
        </row>
        <row r="15954">
          <cell r="O15954" t="str">
            <v>-</v>
          </cell>
        </row>
        <row r="15955">
          <cell r="O15955">
            <v>38511</v>
          </cell>
        </row>
        <row r="15956">
          <cell r="O15956" t="str">
            <v>-</v>
          </cell>
        </row>
        <row r="15957">
          <cell r="O15957">
            <v>38511</v>
          </cell>
        </row>
        <row r="15958">
          <cell r="O15958" t="str">
            <v>-</v>
          </cell>
        </row>
        <row r="15959">
          <cell r="O15959">
            <v>38511</v>
          </cell>
        </row>
        <row r="15960">
          <cell r="O15960" t="str">
            <v>-</v>
          </cell>
        </row>
        <row r="15961">
          <cell r="O15961">
            <v>38511</v>
          </cell>
        </row>
        <row r="15962">
          <cell r="O15962" t="str">
            <v>-</v>
          </cell>
        </row>
        <row r="15963">
          <cell r="O15963">
            <v>38511</v>
          </cell>
        </row>
        <row r="15964">
          <cell r="O15964" t="str">
            <v>-</v>
          </cell>
        </row>
        <row r="15965">
          <cell r="O15965">
            <v>38511</v>
          </cell>
        </row>
        <row r="15966">
          <cell r="O15966" t="str">
            <v>-</v>
          </cell>
        </row>
        <row r="15967">
          <cell r="O15967">
            <v>38511</v>
          </cell>
        </row>
        <row r="15968">
          <cell r="O15968" t="str">
            <v>-</v>
          </cell>
        </row>
        <row r="15969">
          <cell r="O15969">
            <v>38511</v>
          </cell>
        </row>
        <row r="15970">
          <cell r="O15970" t="str">
            <v>-</v>
          </cell>
        </row>
        <row r="15971">
          <cell r="O15971">
            <v>38511</v>
          </cell>
        </row>
        <row r="15972">
          <cell r="O15972" t="str">
            <v>-</v>
          </cell>
        </row>
        <row r="15973">
          <cell r="O15973">
            <v>38511</v>
          </cell>
        </row>
        <row r="15974">
          <cell r="O15974" t="str">
            <v>-</v>
          </cell>
        </row>
        <row r="15975">
          <cell r="O15975">
            <v>38511</v>
          </cell>
        </row>
        <row r="15976">
          <cell r="O15976" t="str">
            <v>-</v>
          </cell>
        </row>
        <row r="15977">
          <cell r="O15977">
            <v>38511</v>
          </cell>
        </row>
        <row r="15978">
          <cell r="O15978" t="str">
            <v>-</v>
          </cell>
        </row>
        <row r="15979">
          <cell r="O15979">
            <v>38511</v>
          </cell>
        </row>
        <row r="15980">
          <cell r="O15980" t="str">
            <v>-</v>
          </cell>
        </row>
        <row r="15981">
          <cell r="O15981">
            <v>38511</v>
          </cell>
        </row>
        <row r="15982">
          <cell r="O15982" t="str">
            <v>-</v>
          </cell>
        </row>
        <row r="15983">
          <cell r="O15983">
            <v>38511</v>
          </cell>
        </row>
        <row r="15984">
          <cell r="O15984" t="str">
            <v>-</v>
          </cell>
        </row>
        <row r="15985">
          <cell r="O15985" t="str">
            <v>T A133</v>
          </cell>
        </row>
        <row r="15986">
          <cell r="O15986">
            <v>38511</v>
          </cell>
        </row>
        <row r="15987">
          <cell r="O15987" t="str">
            <v>-</v>
          </cell>
        </row>
        <row r="15988">
          <cell r="O15988">
            <v>38511</v>
          </cell>
        </row>
        <row r="15989">
          <cell r="O15989" t="str">
            <v>-</v>
          </cell>
        </row>
        <row r="15990">
          <cell r="O15990">
            <v>38511</v>
          </cell>
        </row>
        <row r="15991">
          <cell r="O15991" t="str">
            <v>-</v>
          </cell>
        </row>
        <row r="15992">
          <cell r="O15992">
            <v>38511</v>
          </cell>
        </row>
        <row r="15993">
          <cell r="O15993" t="str">
            <v>-</v>
          </cell>
        </row>
        <row r="15994">
          <cell r="O15994">
            <v>38511</v>
          </cell>
        </row>
        <row r="15995">
          <cell r="O15995" t="str">
            <v>-</v>
          </cell>
        </row>
        <row r="15996">
          <cell r="O15996">
            <v>38511</v>
          </cell>
        </row>
        <row r="15997">
          <cell r="O15997" t="str">
            <v>-</v>
          </cell>
        </row>
        <row r="15998">
          <cell r="O15998">
            <v>38511</v>
          </cell>
        </row>
        <row r="15999">
          <cell r="O15999" t="str">
            <v>-</v>
          </cell>
        </row>
        <row r="16000">
          <cell r="O16000">
            <v>38511</v>
          </cell>
        </row>
        <row r="16001">
          <cell r="O16001" t="str">
            <v>-</v>
          </cell>
        </row>
        <row r="16002">
          <cell r="O16002">
            <v>38511</v>
          </cell>
        </row>
        <row r="16003">
          <cell r="O16003" t="str">
            <v>-</v>
          </cell>
        </row>
        <row r="16004">
          <cell r="O16004">
            <v>38511</v>
          </cell>
        </row>
        <row r="16005">
          <cell r="O16005" t="str">
            <v>-</v>
          </cell>
        </row>
        <row r="16006">
          <cell r="O16006">
            <v>38511</v>
          </cell>
        </row>
        <row r="16007">
          <cell r="O16007" t="str">
            <v>-</v>
          </cell>
        </row>
        <row r="16008">
          <cell r="O16008">
            <v>38511</v>
          </cell>
        </row>
        <row r="16009">
          <cell r="O16009" t="str">
            <v>-</v>
          </cell>
        </row>
        <row r="16010">
          <cell r="O16010">
            <v>38511</v>
          </cell>
        </row>
        <row r="16011">
          <cell r="O16011" t="str">
            <v>-</v>
          </cell>
        </row>
        <row r="16012">
          <cell r="O16012">
            <v>38511</v>
          </cell>
        </row>
        <row r="16013">
          <cell r="O16013" t="str">
            <v>-</v>
          </cell>
        </row>
        <row r="16014">
          <cell r="O16014">
            <v>38511</v>
          </cell>
        </row>
        <row r="16015">
          <cell r="O16015" t="str">
            <v>-</v>
          </cell>
        </row>
        <row r="16016">
          <cell r="O16016">
            <v>38511</v>
          </cell>
        </row>
        <row r="16017">
          <cell r="O16017" t="str">
            <v>-</v>
          </cell>
        </row>
        <row r="16018">
          <cell r="O16018">
            <v>38511</v>
          </cell>
        </row>
        <row r="16019">
          <cell r="O16019" t="str">
            <v>-</v>
          </cell>
        </row>
        <row r="16020">
          <cell r="O16020">
            <v>38511</v>
          </cell>
        </row>
        <row r="16021">
          <cell r="O16021" t="str">
            <v>-</v>
          </cell>
        </row>
        <row r="16022">
          <cell r="O16022">
            <v>38511</v>
          </cell>
        </row>
        <row r="16023">
          <cell r="O16023" t="str">
            <v>-</v>
          </cell>
        </row>
        <row r="16024">
          <cell r="O16024">
            <v>38511</v>
          </cell>
        </row>
        <row r="16025">
          <cell r="O16025" t="str">
            <v>-</v>
          </cell>
        </row>
        <row r="16026">
          <cell r="O16026">
            <v>38511</v>
          </cell>
        </row>
        <row r="16027">
          <cell r="O16027" t="str">
            <v>-</v>
          </cell>
        </row>
        <row r="16028">
          <cell r="O16028">
            <v>38511</v>
          </cell>
        </row>
        <row r="16029">
          <cell r="O16029" t="str">
            <v>-</v>
          </cell>
        </row>
        <row r="16030">
          <cell r="O16030">
            <v>38511</v>
          </cell>
        </row>
        <row r="16031">
          <cell r="O16031" t="str">
            <v>-</v>
          </cell>
        </row>
        <row r="16032">
          <cell r="O16032">
            <v>38511</v>
          </cell>
        </row>
        <row r="16033">
          <cell r="O16033" t="str">
            <v>-</v>
          </cell>
        </row>
        <row r="16034">
          <cell r="O16034">
            <v>38511</v>
          </cell>
        </row>
        <row r="16035">
          <cell r="O16035" t="str">
            <v>-</v>
          </cell>
        </row>
        <row r="16036">
          <cell r="O16036">
            <v>38511</v>
          </cell>
        </row>
        <row r="16037">
          <cell r="O16037" t="str">
            <v>-</v>
          </cell>
        </row>
        <row r="16038">
          <cell r="O16038" t="str">
            <v>T A133</v>
          </cell>
        </row>
        <row r="16039">
          <cell r="O16039">
            <v>38511</v>
          </cell>
        </row>
        <row r="16040">
          <cell r="O16040" t="str">
            <v>-</v>
          </cell>
        </row>
        <row r="16041">
          <cell r="O16041">
            <v>38511</v>
          </cell>
        </row>
        <row r="16042">
          <cell r="O16042" t="str">
            <v>-</v>
          </cell>
        </row>
        <row r="16043">
          <cell r="O16043">
            <v>38511</v>
          </cell>
        </row>
        <row r="16044">
          <cell r="O16044" t="str">
            <v>-</v>
          </cell>
        </row>
        <row r="16045">
          <cell r="O16045">
            <v>38511</v>
          </cell>
        </row>
        <row r="16046">
          <cell r="O16046" t="str">
            <v>-</v>
          </cell>
        </row>
        <row r="16047">
          <cell r="O16047">
            <v>38511</v>
          </cell>
        </row>
        <row r="16048">
          <cell r="O16048" t="str">
            <v>-</v>
          </cell>
        </row>
        <row r="16049">
          <cell r="O16049">
            <v>38511</v>
          </cell>
        </row>
        <row r="16050">
          <cell r="O16050" t="str">
            <v>-</v>
          </cell>
        </row>
        <row r="16051">
          <cell r="O16051">
            <v>38511</v>
          </cell>
        </row>
        <row r="16052">
          <cell r="O16052" t="str">
            <v>-</v>
          </cell>
        </row>
        <row r="16053">
          <cell r="O16053">
            <v>38511</v>
          </cell>
        </row>
        <row r="16054">
          <cell r="O16054" t="str">
            <v>-</v>
          </cell>
        </row>
        <row r="16055">
          <cell r="O16055">
            <v>38511</v>
          </cell>
        </row>
        <row r="16056">
          <cell r="O16056" t="str">
            <v>-</v>
          </cell>
        </row>
        <row r="16057">
          <cell r="O16057">
            <v>38511</v>
          </cell>
        </row>
        <row r="16058">
          <cell r="O16058" t="str">
            <v>-</v>
          </cell>
        </row>
        <row r="16059">
          <cell r="O16059">
            <v>38511</v>
          </cell>
        </row>
        <row r="16060">
          <cell r="O16060" t="str">
            <v>-</v>
          </cell>
        </row>
        <row r="16061">
          <cell r="O16061">
            <v>38511</v>
          </cell>
        </row>
        <row r="16062">
          <cell r="O16062" t="str">
            <v>-</v>
          </cell>
        </row>
        <row r="16063">
          <cell r="O16063">
            <v>38511</v>
          </cell>
        </row>
        <row r="16064">
          <cell r="O16064" t="str">
            <v>-</v>
          </cell>
        </row>
        <row r="16065">
          <cell r="O16065">
            <v>38511</v>
          </cell>
        </row>
        <row r="16066">
          <cell r="O16066" t="str">
            <v>-</v>
          </cell>
        </row>
        <row r="16067">
          <cell r="O16067">
            <v>38511</v>
          </cell>
        </row>
        <row r="16068">
          <cell r="O16068" t="str">
            <v>-</v>
          </cell>
        </row>
        <row r="16069">
          <cell r="O16069">
            <v>38511</v>
          </cell>
        </row>
        <row r="16070">
          <cell r="O16070" t="str">
            <v>-</v>
          </cell>
        </row>
        <row r="16071">
          <cell r="O16071">
            <v>38511</v>
          </cell>
        </row>
        <row r="16072">
          <cell r="O16072" t="str">
            <v>-</v>
          </cell>
        </row>
        <row r="16073">
          <cell r="O16073">
            <v>38511</v>
          </cell>
        </row>
        <row r="16074">
          <cell r="O16074" t="str">
            <v>-</v>
          </cell>
        </row>
        <row r="16075">
          <cell r="O16075">
            <v>38511</v>
          </cell>
        </row>
        <row r="16076">
          <cell r="O16076" t="str">
            <v>-</v>
          </cell>
        </row>
        <row r="16077">
          <cell r="O16077">
            <v>38511</v>
          </cell>
        </row>
        <row r="16078">
          <cell r="O16078" t="str">
            <v>-</v>
          </cell>
        </row>
        <row r="16079">
          <cell r="O16079">
            <v>38511</v>
          </cell>
        </row>
        <row r="16080">
          <cell r="O16080" t="str">
            <v>-</v>
          </cell>
        </row>
        <row r="16081">
          <cell r="O16081">
            <v>38511</v>
          </cell>
        </row>
        <row r="16082">
          <cell r="O16082" t="str">
            <v>-</v>
          </cell>
        </row>
        <row r="16083">
          <cell r="O16083">
            <v>38511</v>
          </cell>
        </row>
        <row r="16084">
          <cell r="O16084" t="str">
            <v>-</v>
          </cell>
        </row>
        <row r="16085">
          <cell r="O16085">
            <v>38511</v>
          </cell>
        </row>
        <row r="16086">
          <cell r="O16086" t="str">
            <v>-</v>
          </cell>
        </row>
        <row r="16087">
          <cell r="O16087">
            <v>38511</v>
          </cell>
        </row>
        <row r="16088">
          <cell r="O16088" t="str">
            <v>-</v>
          </cell>
        </row>
        <row r="16089">
          <cell r="O16089">
            <v>38511</v>
          </cell>
        </row>
        <row r="16090">
          <cell r="O16090" t="str">
            <v>-</v>
          </cell>
        </row>
        <row r="16091">
          <cell r="O16091" t="str">
            <v>T A133</v>
          </cell>
        </row>
        <row r="16092">
          <cell r="O16092">
            <v>38511</v>
          </cell>
        </row>
        <row r="16093">
          <cell r="O16093" t="str">
            <v>-</v>
          </cell>
        </row>
        <row r="16094">
          <cell r="O16094">
            <v>38511</v>
          </cell>
        </row>
        <row r="16095">
          <cell r="O16095" t="str">
            <v>-</v>
          </cell>
        </row>
        <row r="16096">
          <cell r="O16096">
            <v>38511</v>
          </cell>
        </row>
        <row r="16097">
          <cell r="O16097" t="str">
            <v>-</v>
          </cell>
        </row>
        <row r="16098">
          <cell r="O16098">
            <v>38511</v>
          </cell>
        </row>
        <row r="16099">
          <cell r="O16099" t="str">
            <v>-</v>
          </cell>
        </row>
        <row r="16100">
          <cell r="O16100">
            <v>38511</v>
          </cell>
        </row>
        <row r="16101">
          <cell r="O16101" t="str">
            <v>-</v>
          </cell>
        </row>
        <row r="16102">
          <cell r="O16102">
            <v>38511</v>
          </cell>
        </row>
        <row r="16103">
          <cell r="O16103" t="str">
            <v>-</v>
          </cell>
        </row>
        <row r="16104">
          <cell r="O16104">
            <v>38511</v>
          </cell>
        </row>
        <row r="16105">
          <cell r="O16105" t="str">
            <v>-</v>
          </cell>
        </row>
        <row r="16106">
          <cell r="O16106">
            <v>38511</v>
          </cell>
        </row>
        <row r="16107">
          <cell r="O16107" t="str">
            <v>-</v>
          </cell>
        </row>
        <row r="16108">
          <cell r="O16108">
            <v>38511</v>
          </cell>
        </row>
        <row r="16109">
          <cell r="O16109" t="str">
            <v>-</v>
          </cell>
        </row>
        <row r="16110">
          <cell r="O16110">
            <v>38511</v>
          </cell>
        </row>
        <row r="16111">
          <cell r="O16111" t="str">
            <v>-</v>
          </cell>
        </row>
        <row r="16112">
          <cell r="O16112">
            <v>38511</v>
          </cell>
        </row>
        <row r="16113">
          <cell r="O16113" t="str">
            <v>-</v>
          </cell>
        </row>
        <row r="16114">
          <cell r="O16114">
            <v>38511</v>
          </cell>
        </row>
        <row r="16115">
          <cell r="O16115" t="str">
            <v>-</v>
          </cell>
        </row>
        <row r="16116">
          <cell r="O16116">
            <v>38511</v>
          </cell>
        </row>
        <row r="16117">
          <cell r="O16117" t="str">
            <v>-</v>
          </cell>
        </row>
        <row r="16118">
          <cell r="O16118">
            <v>38511</v>
          </cell>
        </row>
        <row r="16119">
          <cell r="O16119" t="str">
            <v>-</v>
          </cell>
        </row>
        <row r="16120">
          <cell r="O16120">
            <v>38511</v>
          </cell>
        </row>
        <row r="16121">
          <cell r="O16121" t="str">
            <v>-</v>
          </cell>
        </row>
        <row r="16122">
          <cell r="O16122">
            <v>38511</v>
          </cell>
        </row>
        <row r="16123">
          <cell r="O16123" t="str">
            <v>-</v>
          </cell>
        </row>
        <row r="16124">
          <cell r="O16124">
            <v>38511</v>
          </cell>
        </row>
        <row r="16125">
          <cell r="O16125" t="str">
            <v>-</v>
          </cell>
        </row>
        <row r="16126">
          <cell r="O16126">
            <v>38517</v>
          </cell>
        </row>
        <row r="16127">
          <cell r="O16127" t="str">
            <v>-</v>
          </cell>
        </row>
        <row r="16128">
          <cell r="O16128">
            <v>38517</v>
          </cell>
        </row>
        <row r="16129">
          <cell r="O16129" t="str">
            <v>-</v>
          </cell>
        </row>
        <row r="16130">
          <cell r="O16130">
            <v>38517</v>
          </cell>
        </row>
        <row r="16131">
          <cell r="O16131" t="str">
            <v>-</v>
          </cell>
        </row>
        <row r="16132">
          <cell r="O16132">
            <v>38517</v>
          </cell>
        </row>
        <row r="16133">
          <cell r="O16133" t="str">
            <v>-</v>
          </cell>
        </row>
        <row r="16134">
          <cell r="O16134">
            <v>38517</v>
          </cell>
        </row>
        <row r="16135">
          <cell r="O16135" t="str">
            <v>-</v>
          </cell>
        </row>
        <row r="16136">
          <cell r="O16136">
            <v>38517</v>
          </cell>
        </row>
        <row r="16137">
          <cell r="O16137" t="str">
            <v>-</v>
          </cell>
        </row>
        <row r="16138">
          <cell r="O16138">
            <v>38517</v>
          </cell>
        </row>
        <row r="16139">
          <cell r="O16139" t="str">
            <v>-</v>
          </cell>
        </row>
        <row r="16140">
          <cell r="O16140">
            <v>38517</v>
          </cell>
        </row>
        <row r="16141">
          <cell r="O16141" t="str">
            <v>-</v>
          </cell>
        </row>
        <row r="16142">
          <cell r="O16142">
            <v>38517</v>
          </cell>
        </row>
        <row r="16143">
          <cell r="O16143" t="str">
            <v>-</v>
          </cell>
        </row>
        <row r="16144">
          <cell r="O16144" t="str">
            <v>T A133</v>
          </cell>
        </row>
        <row r="16145">
          <cell r="O16145">
            <v>38517</v>
          </cell>
        </row>
        <row r="16146">
          <cell r="O16146" t="str">
            <v>-</v>
          </cell>
        </row>
        <row r="16147">
          <cell r="O16147">
            <v>38517</v>
          </cell>
        </row>
        <row r="16148">
          <cell r="O16148" t="str">
            <v>-</v>
          </cell>
        </row>
        <row r="16149">
          <cell r="O16149">
            <v>38517</v>
          </cell>
        </row>
        <row r="16150">
          <cell r="O16150" t="str">
            <v>-</v>
          </cell>
        </row>
        <row r="16151">
          <cell r="O16151">
            <v>38517</v>
          </cell>
        </row>
        <row r="16152">
          <cell r="O16152" t="str">
            <v>-</v>
          </cell>
        </row>
        <row r="16153">
          <cell r="O16153">
            <v>38517</v>
          </cell>
        </row>
        <row r="16154">
          <cell r="O16154" t="str">
            <v>-</v>
          </cell>
        </row>
        <row r="16155">
          <cell r="O16155">
            <v>38517</v>
          </cell>
        </row>
        <row r="16156">
          <cell r="O16156" t="str">
            <v>-</v>
          </cell>
        </row>
        <row r="16157">
          <cell r="O16157">
            <v>38517</v>
          </cell>
        </row>
        <row r="16158">
          <cell r="O16158" t="str">
            <v>-</v>
          </cell>
        </row>
        <row r="16159">
          <cell r="O16159">
            <v>38517</v>
          </cell>
        </row>
        <row r="16160">
          <cell r="O16160" t="str">
            <v>-</v>
          </cell>
        </row>
        <row r="16161">
          <cell r="O16161">
            <v>38517</v>
          </cell>
        </row>
        <row r="16162">
          <cell r="O16162" t="str">
            <v>-</v>
          </cell>
        </row>
        <row r="16163">
          <cell r="O16163">
            <v>38517</v>
          </cell>
        </row>
        <row r="16164">
          <cell r="O16164" t="str">
            <v>-</v>
          </cell>
        </row>
        <row r="16165">
          <cell r="O16165">
            <v>38517</v>
          </cell>
        </row>
        <row r="16166">
          <cell r="O16166" t="str">
            <v>-</v>
          </cell>
        </row>
        <row r="16167">
          <cell r="O16167">
            <v>38517</v>
          </cell>
        </row>
        <row r="16168">
          <cell r="O16168" t="str">
            <v>-</v>
          </cell>
        </row>
        <row r="16169">
          <cell r="O16169">
            <v>38517</v>
          </cell>
        </row>
        <row r="16170">
          <cell r="O16170" t="str">
            <v>-</v>
          </cell>
        </row>
        <row r="16171">
          <cell r="O16171">
            <v>38517</v>
          </cell>
        </row>
        <row r="16172">
          <cell r="O16172" t="str">
            <v>-</v>
          </cell>
        </row>
        <row r="16173">
          <cell r="O16173">
            <v>38517</v>
          </cell>
        </row>
        <row r="16174">
          <cell r="O16174" t="str">
            <v>-</v>
          </cell>
        </row>
        <row r="16175">
          <cell r="O16175">
            <v>38517</v>
          </cell>
        </row>
        <row r="16176">
          <cell r="O16176" t="str">
            <v>-</v>
          </cell>
        </row>
        <row r="16177">
          <cell r="O16177">
            <v>38517</v>
          </cell>
        </row>
        <row r="16178">
          <cell r="O16178" t="str">
            <v>-</v>
          </cell>
        </row>
        <row r="16179">
          <cell r="O16179">
            <v>38517</v>
          </cell>
        </row>
        <row r="16180">
          <cell r="O16180" t="str">
            <v>-</v>
          </cell>
        </row>
        <row r="16181">
          <cell r="O16181">
            <v>38517</v>
          </cell>
        </row>
        <row r="16182">
          <cell r="O16182" t="str">
            <v>-</v>
          </cell>
        </row>
        <row r="16183">
          <cell r="O16183">
            <v>38517</v>
          </cell>
        </row>
        <row r="16184">
          <cell r="O16184" t="str">
            <v>-</v>
          </cell>
        </row>
        <row r="16185">
          <cell r="O16185">
            <v>38517</v>
          </cell>
        </row>
        <row r="16186">
          <cell r="O16186" t="str">
            <v>-</v>
          </cell>
        </row>
        <row r="16187">
          <cell r="O16187">
            <v>38517</v>
          </cell>
        </row>
        <row r="16188">
          <cell r="O16188" t="str">
            <v>-</v>
          </cell>
        </row>
        <row r="16189">
          <cell r="O16189">
            <v>38517</v>
          </cell>
        </row>
        <row r="16190">
          <cell r="O16190" t="str">
            <v>-</v>
          </cell>
        </row>
        <row r="16191">
          <cell r="O16191">
            <v>38517</v>
          </cell>
        </row>
        <row r="16192">
          <cell r="O16192" t="str">
            <v>-</v>
          </cell>
        </row>
        <row r="16193">
          <cell r="O16193">
            <v>38517</v>
          </cell>
        </row>
        <row r="16194">
          <cell r="O16194" t="str">
            <v>-</v>
          </cell>
        </row>
        <row r="16195">
          <cell r="O16195">
            <v>38517</v>
          </cell>
        </row>
        <row r="16196">
          <cell r="O16196" t="str">
            <v>-</v>
          </cell>
        </row>
        <row r="16197">
          <cell r="O16197" t="str">
            <v>T A133</v>
          </cell>
        </row>
        <row r="16198">
          <cell r="O16198">
            <v>38517</v>
          </cell>
        </row>
        <row r="16199">
          <cell r="O16199" t="str">
            <v>-</v>
          </cell>
        </row>
        <row r="16200">
          <cell r="O16200">
            <v>38517</v>
          </cell>
        </row>
        <row r="16201">
          <cell r="O16201" t="str">
            <v>-</v>
          </cell>
        </row>
        <row r="16202">
          <cell r="O16202">
            <v>38517</v>
          </cell>
        </row>
        <row r="16203">
          <cell r="O16203" t="str">
            <v>-</v>
          </cell>
        </row>
        <row r="16204">
          <cell r="O16204">
            <v>38517</v>
          </cell>
        </row>
        <row r="16205">
          <cell r="O16205" t="str">
            <v>-</v>
          </cell>
        </row>
        <row r="16206">
          <cell r="O16206">
            <v>38517</v>
          </cell>
        </row>
        <row r="16207">
          <cell r="O16207" t="str">
            <v>-</v>
          </cell>
        </row>
        <row r="16208">
          <cell r="O16208">
            <v>38517</v>
          </cell>
        </row>
        <row r="16209">
          <cell r="O16209" t="str">
            <v>-</v>
          </cell>
        </row>
        <row r="16210">
          <cell r="O16210">
            <v>38517</v>
          </cell>
        </row>
        <row r="16211">
          <cell r="O16211" t="str">
            <v>-</v>
          </cell>
        </row>
        <row r="16212">
          <cell r="O16212">
            <v>38517</v>
          </cell>
        </row>
        <row r="16213">
          <cell r="O16213" t="str">
            <v>-</v>
          </cell>
        </row>
        <row r="16214">
          <cell r="O16214">
            <v>38517</v>
          </cell>
        </row>
        <row r="16215">
          <cell r="O16215" t="str">
            <v>-</v>
          </cell>
        </row>
        <row r="16216">
          <cell r="O16216">
            <v>38517</v>
          </cell>
        </row>
        <row r="16217">
          <cell r="O16217" t="str">
            <v>-</v>
          </cell>
        </row>
        <row r="16218">
          <cell r="O16218">
            <v>38517</v>
          </cell>
        </row>
        <row r="16219">
          <cell r="O16219" t="str">
            <v>-</v>
          </cell>
        </row>
        <row r="16220">
          <cell r="O16220">
            <v>38517</v>
          </cell>
        </row>
        <row r="16221">
          <cell r="O16221" t="str">
            <v>-</v>
          </cell>
        </row>
        <row r="16222">
          <cell r="O16222">
            <v>38517</v>
          </cell>
        </row>
        <row r="16223">
          <cell r="O16223" t="str">
            <v>-</v>
          </cell>
        </row>
        <row r="16224">
          <cell r="O16224">
            <v>38517</v>
          </cell>
        </row>
        <row r="16225">
          <cell r="O16225" t="str">
            <v>-</v>
          </cell>
        </row>
        <row r="16226">
          <cell r="O16226">
            <v>38517</v>
          </cell>
        </row>
        <row r="16227">
          <cell r="O16227" t="str">
            <v>-</v>
          </cell>
        </row>
        <row r="16228">
          <cell r="O16228">
            <v>38517</v>
          </cell>
        </row>
        <row r="16229">
          <cell r="O16229" t="str">
            <v>-</v>
          </cell>
        </row>
        <row r="16230">
          <cell r="O16230">
            <v>38517</v>
          </cell>
        </row>
        <row r="16231">
          <cell r="O16231" t="str">
            <v>-</v>
          </cell>
        </row>
        <row r="16232">
          <cell r="O16232">
            <v>38517</v>
          </cell>
        </row>
        <row r="16233">
          <cell r="O16233" t="str">
            <v>-</v>
          </cell>
        </row>
        <row r="16234">
          <cell r="O16234">
            <v>38517</v>
          </cell>
        </row>
        <row r="16235">
          <cell r="O16235" t="str">
            <v>-</v>
          </cell>
        </row>
        <row r="16236">
          <cell r="O16236">
            <v>38517</v>
          </cell>
        </row>
        <row r="16237">
          <cell r="O16237" t="str">
            <v>-</v>
          </cell>
        </row>
        <row r="16238">
          <cell r="O16238">
            <v>38517</v>
          </cell>
        </row>
        <row r="16239">
          <cell r="O16239" t="str">
            <v>-</v>
          </cell>
        </row>
        <row r="16240">
          <cell r="O16240">
            <v>38517</v>
          </cell>
        </row>
        <row r="16241">
          <cell r="O16241" t="str">
            <v>-</v>
          </cell>
        </row>
        <row r="16242">
          <cell r="O16242">
            <v>38517</v>
          </cell>
        </row>
        <row r="16243">
          <cell r="O16243" t="str">
            <v>-</v>
          </cell>
        </row>
        <row r="16244">
          <cell r="O16244">
            <v>38517</v>
          </cell>
        </row>
        <row r="16245">
          <cell r="O16245" t="str">
            <v>-</v>
          </cell>
        </row>
        <row r="16246">
          <cell r="O16246">
            <v>38517</v>
          </cell>
        </row>
        <row r="16247">
          <cell r="O16247" t="str">
            <v>-</v>
          </cell>
        </row>
        <row r="16248">
          <cell r="O16248">
            <v>38517</v>
          </cell>
        </row>
        <row r="16249">
          <cell r="O16249" t="str">
            <v>-</v>
          </cell>
        </row>
        <row r="16250">
          <cell r="O16250" t="str">
            <v>T A133</v>
          </cell>
        </row>
        <row r="16251">
          <cell r="O16251">
            <v>38517</v>
          </cell>
        </row>
        <row r="16252">
          <cell r="O16252" t="str">
            <v>-</v>
          </cell>
        </row>
        <row r="16253">
          <cell r="O16253">
            <v>38517</v>
          </cell>
        </row>
        <row r="16254">
          <cell r="O16254" t="str">
            <v>-</v>
          </cell>
        </row>
        <row r="16255">
          <cell r="O16255">
            <v>38517</v>
          </cell>
        </row>
        <row r="16256">
          <cell r="O16256" t="str">
            <v>-</v>
          </cell>
        </row>
        <row r="16257">
          <cell r="O16257">
            <v>38517</v>
          </cell>
        </row>
        <row r="16258">
          <cell r="O16258" t="str">
            <v>-</v>
          </cell>
        </row>
        <row r="16259">
          <cell r="O16259">
            <v>38517</v>
          </cell>
        </row>
        <row r="16260">
          <cell r="O16260" t="str">
            <v>-</v>
          </cell>
        </row>
        <row r="16261">
          <cell r="O16261">
            <v>38517</v>
          </cell>
        </row>
        <row r="16262">
          <cell r="O16262" t="str">
            <v>-</v>
          </cell>
        </row>
        <row r="16263">
          <cell r="O16263">
            <v>38517</v>
          </cell>
        </row>
        <row r="16264">
          <cell r="O16264" t="str">
            <v>-</v>
          </cell>
        </row>
        <row r="16265">
          <cell r="O16265">
            <v>38517</v>
          </cell>
        </row>
        <row r="16266">
          <cell r="O16266" t="str">
            <v>-</v>
          </cell>
        </row>
        <row r="16267">
          <cell r="O16267">
            <v>38517</v>
          </cell>
        </row>
        <row r="16268">
          <cell r="O16268" t="str">
            <v>-</v>
          </cell>
        </row>
        <row r="16269">
          <cell r="O16269">
            <v>38517</v>
          </cell>
        </row>
        <row r="16270">
          <cell r="O16270" t="str">
            <v>-</v>
          </cell>
        </row>
        <row r="16271">
          <cell r="O16271">
            <v>38517</v>
          </cell>
        </row>
        <row r="16272">
          <cell r="O16272" t="str">
            <v>-</v>
          </cell>
        </row>
        <row r="16273">
          <cell r="O16273">
            <v>38517</v>
          </cell>
        </row>
        <row r="16274">
          <cell r="O16274" t="str">
            <v>-</v>
          </cell>
        </row>
        <row r="16275">
          <cell r="O16275">
            <v>38517</v>
          </cell>
        </row>
        <row r="16276">
          <cell r="O16276" t="str">
            <v>-</v>
          </cell>
        </row>
        <row r="16277">
          <cell r="O16277">
            <v>38517</v>
          </cell>
        </row>
        <row r="16278">
          <cell r="O16278" t="str">
            <v>-</v>
          </cell>
        </row>
        <row r="16279">
          <cell r="O16279">
            <v>38517</v>
          </cell>
        </row>
        <row r="16280">
          <cell r="O16280" t="str">
            <v>-</v>
          </cell>
        </row>
        <row r="16281">
          <cell r="O16281">
            <v>38517</v>
          </cell>
        </row>
        <row r="16282">
          <cell r="O16282" t="str">
            <v>-</v>
          </cell>
        </row>
        <row r="16283">
          <cell r="O16283">
            <v>38517</v>
          </cell>
        </row>
        <row r="16284">
          <cell r="O16284" t="str">
            <v>-</v>
          </cell>
        </row>
        <row r="16285">
          <cell r="O16285">
            <v>38517</v>
          </cell>
        </row>
        <row r="16286">
          <cell r="O16286" t="str">
            <v>-</v>
          </cell>
        </row>
        <row r="16287">
          <cell r="O16287">
            <v>38517</v>
          </cell>
        </row>
        <row r="16288">
          <cell r="O16288" t="str">
            <v>-</v>
          </cell>
        </row>
        <row r="16289">
          <cell r="O16289">
            <v>38517</v>
          </cell>
        </row>
        <row r="16290">
          <cell r="O16290" t="str">
            <v>-</v>
          </cell>
        </row>
        <row r="16291">
          <cell r="O16291">
            <v>38517</v>
          </cell>
        </row>
        <row r="16292">
          <cell r="O16292" t="str">
            <v>-</v>
          </cell>
        </row>
        <row r="16293">
          <cell r="O16293">
            <v>38517</v>
          </cell>
        </row>
        <row r="16294">
          <cell r="O16294" t="str">
            <v>-</v>
          </cell>
        </row>
        <row r="16295">
          <cell r="O16295">
            <v>38517</v>
          </cell>
        </row>
        <row r="16296">
          <cell r="O16296" t="str">
            <v>-</v>
          </cell>
        </row>
        <row r="16297">
          <cell r="O16297">
            <v>38511</v>
          </cell>
        </row>
        <row r="16298">
          <cell r="O16298" t="str">
            <v>-</v>
          </cell>
        </row>
        <row r="16299">
          <cell r="O16299">
            <v>38517</v>
          </cell>
        </row>
        <row r="16300">
          <cell r="O16300" t="str">
            <v>-</v>
          </cell>
        </row>
        <row r="16301">
          <cell r="O16301">
            <v>38522</v>
          </cell>
        </row>
        <row r="16302">
          <cell r="O16302" t="str">
            <v>-</v>
          </cell>
        </row>
        <row r="16303">
          <cell r="O16303" t="str">
            <v>T A133</v>
          </cell>
        </row>
        <row r="16304">
          <cell r="O16304">
            <v>38522</v>
          </cell>
        </row>
        <row r="16305">
          <cell r="O16305" t="str">
            <v>-</v>
          </cell>
        </row>
        <row r="16306">
          <cell r="O16306">
            <v>38522</v>
          </cell>
        </row>
        <row r="16307">
          <cell r="O16307" t="str">
            <v>-</v>
          </cell>
        </row>
        <row r="16308">
          <cell r="O16308">
            <v>38522</v>
          </cell>
        </row>
        <row r="16309">
          <cell r="O16309" t="str">
            <v>-</v>
          </cell>
        </row>
        <row r="16310">
          <cell r="O16310">
            <v>38522</v>
          </cell>
        </row>
        <row r="16311">
          <cell r="O16311" t="str">
            <v>-</v>
          </cell>
        </row>
        <row r="16312">
          <cell r="O16312">
            <v>38522</v>
          </cell>
        </row>
        <row r="16313">
          <cell r="O16313" t="str">
            <v>-</v>
          </cell>
        </row>
        <row r="16314">
          <cell r="O16314">
            <v>38522</v>
          </cell>
        </row>
        <row r="16315">
          <cell r="O16315" t="str">
            <v>-</v>
          </cell>
        </row>
        <row r="16316">
          <cell r="O16316">
            <v>38522</v>
          </cell>
        </row>
        <row r="16317">
          <cell r="O16317" t="str">
            <v>-</v>
          </cell>
        </row>
        <row r="16318">
          <cell r="O16318">
            <v>38522</v>
          </cell>
        </row>
        <row r="16319">
          <cell r="O16319" t="str">
            <v>-</v>
          </cell>
        </row>
        <row r="16320">
          <cell r="O16320">
            <v>38522</v>
          </cell>
        </row>
        <row r="16321">
          <cell r="O16321" t="str">
            <v>-</v>
          </cell>
        </row>
        <row r="16322">
          <cell r="O16322">
            <v>38522</v>
          </cell>
        </row>
        <row r="16323">
          <cell r="O16323" t="str">
            <v>-</v>
          </cell>
        </row>
        <row r="16324">
          <cell r="O16324">
            <v>38522</v>
          </cell>
        </row>
        <row r="16325">
          <cell r="O16325" t="str">
            <v>-</v>
          </cell>
        </row>
        <row r="16326">
          <cell r="O16326">
            <v>38522</v>
          </cell>
        </row>
        <row r="16327">
          <cell r="O16327" t="str">
            <v>-</v>
          </cell>
        </row>
        <row r="16328">
          <cell r="O16328">
            <v>38522</v>
          </cell>
        </row>
        <row r="16329">
          <cell r="O16329" t="str">
            <v>-</v>
          </cell>
        </row>
        <row r="16330">
          <cell r="O16330">
            <v>38525</v>
          </cell>
        </row>
        <row r="16331">
          <cell r="O16331" t="str">
            <v>-</v>
          </cell>
        </row>
        <row r="16332">
          <cell r="O16332">
            <v>38525</v>
          </cell>
        </row>
        <row r="16333">
          <cell r="O16333" t="str">
            <v>-</v>
          </cell>
        </row>
        <row r="16334">
          <cell r="O16334">
            <v>38525</v>
          </cell>
        </row>
        <row r="16335">
          <cell r="O16335" t="str">
            <v>-</v>
          </cell>
        </row>
        <row r="16336">
          <cell r="O16336">
            <v>38525</v>
          </cell>
        </row>
        <row r="16337">
          <cell r="O16337" t="str">
            <v>-</v>
          </cell>
        </row>
        <row r="16338">
          <cell r="O16338">
            <v>38525</v>
          </cell>
        </row>
        <row r="16339">
          <cell r="O16339" t="str">
            <v>-</v>
          </cell>
        </row>
        <row r="16340">
          <cell r="O16340">
            <v>38525</v>
          </cell>
        </row>
        <row r="16341">
          <cell r="O16341" t="str">
            <v>-</v>
          </cell>
        </row>
        <row r="16342">
          <cell r="O16342">
            <v>38525</v>
          </cell>
        </row>
        <row r="16343">
          <cell r="O16343" t="str">
            <v>-</v>
          </cell>
        </row>
        <row r="16344">
          <cell r="O16344">
            <v>38525</v>
          </cell>
        </row>
        <row r="16345">
          <cell r="O16345" t="str">
            <v>-</v>
          </cell>
        </row>
        <row r="16346">
          <cell r="O16346">
            <v>38525</v>
          </cell>
        </row>
        <row r="16347">
          <cell r="O16347" t="str">
            <v>-</v>
          </cell>
        </row>
        <row r="16348">
          <cell r="O16348">
            <v>38525</v>
          </cell>
        </row>
        <row r="16349">
          <cell r="O16349" t="str">
            <v>-</v>
          </cell>
        </row>
        <row r="16350">
          <cell r="O16350">
            <v>38525</v>
          </cell>
        </row>
        <row r="16351">
          <cell r="O16351" t="str">
            <v>-</v>
          </cell>
        </row>
        <row r="16352">
          <cell r="O16352">
            <v>38525</v>
          </cell>
        </row>
        <row r="16353">
          <cell r="O16353" t="str">
            <v>-</v>
          </cell>
        </row>
        <row r="16354">
          <cell r="O16354">
            <v>38525</v>
          </cell>
        </row>
        <row r="16355">
          <cell r="O16355" t="str">
            <v>-</v>
          </cell>
        </row>
        <row r="16356">
          <cell r="O16356" t="str">
            <v>T A133</v>
          </cell>
        </row>
        <row r="16357">
          <cell r="O16357">
            <v>38525</v>
          </cell>
        </row>
        <row r="16358">
          <cell r="O16358" t="str">
            <v>-</v>
          </cell>
        </row>
        <row r="16359">
          <cell r="O16359">
            <v>38525</v>
          </cell>
        </row>
        <row r="16360">
          <cell r="O16360" t="str">
            <v>-</v>
          </cell>
        </row>
        <row r="16361">
          <cell r="O16361">
            <v>38525</v>
          </cell>
        </row>
        <row r="16362">
          <cell r="O16362" t="str">
            <v>-</v>
          </cell>
        </row>
        <row r="16363">
          <cell r="O16363">
            <v>38525</v>
          </cell>
        </row>
        <row r="16364">
          <cell r="O16364" t="str">
            <v>-</v>
          </cell>
        </row>
        <row r="16365">
          <cell r="O16365">
            <v>38525</v>
          </cell>
        </row>
        <row r="16366">
          <cell r="O16366" t="str">
            <v>-</v>
          </cell>
        </row>
        <row r="16367">
          <cell r="O16367">
            <v>38525</v>
          </cell>
        </row>
        <row r="16368">
          <cell r="O16368" t="str">
            <v>-</v>
          </cell>
        </row>
        <row r="16369">
          <cell r="O16369">
            <v>38525</v>
          </cell>
        </row>
        <row r="16370">
          <cell r="O16370" t="str">
            <v>-</v>
          </cell>
        </row>
        <row r="16371">
          <cell r="O16371">
            <v>38525</v>
          </cell>
        </row>
        <row r="16372">
          <cell r="O16372" t="str">
            <v>-</v>
          </cell>
        </row>
        <row r="16373">
          <cell r="O16373">
            <v>38525</v>
          </cell>
        </row>
        <row r="16374">
          <cell r="O16374" t="str">
            <v>-</v>
          </cell>
        </row>
        <row r="16375">
          <cell r="O16375">
            <v>38525</v>
          </cell>
        </row>
        <row r="16376">
          <cell r="O16376"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row r="3">
          <cell r="D3">
            <v>36526</v>
          </cell>
          <cell r="E3">
            <v>36557</v>
          </cell>
          <cell r="F3">
            <v>36586</v>
          </cell>
          <cell r="G3">
            <v>36617</v>
          </cell>
          <cell r="H3">
            <v>36647</v>
          </cell>
          <cell r="I3">
            <v>36678</v>
          </cell>
          <cell r="J3">
            <v>36708</v>
          </cell>
          <cell r="K3">
            <v>36739</v>
          </cell>
          <cell r="L3">
            <v>36770</v>
          </cell>
          <cell r="M3">
            <v>36800</v>
          </cell>
          <cell r="N3">
            <v>36831</v>
          </cell>
          <cell r="O3">
            <v>36861</v>
          </cell>
        </row>
        <row r="4">
          <cell r="D4">
            <v>10.7</v>
          </cell>
          <cell r="E4">
            <v>10.7</v>
          </cell>
          <cell r="F4">
            <v>7.2</v>
          </cell>
          <cell r="G4">
            <v>8.1</v>
          </cell>
          <cell r="H4">
            <v>10.31</v>
          </cell>
        </row>
        <row r="5">
          <cell r="D5">
            <v>1</v>
          </cell>
          <cell r="E5">
            <v>1</v>
          </cell>
          <cell r="F5">
            <v>0</v>
          </cell>
          <cell r="G5">
            <v>1</v>
          </cell>
          <cell r="H5">
            <v>2</v>
          </cell>
        </row>
        <row r="6">
          <cell r="D6">
            <v>10.7</v>
          </cell>
          <cell r="E6">
            <v>5.4</v>
          </cell>
          <cell r="F6">
            <v>3.6</v>
          </cell>
          <cell r="G6">
            <v>5.4</v>
          </cell>
          <cell r="H6">
            <v>8.25</v>
          </cell>
        </row>
        <row r="7">
          <cell r="D7">
            <v>1</v>
          </cell>
          <cell r="E7">
            <v>0</v>
          </cell>
          <cell r="F7">
            <v>0</v>
          </cell>
          <cell r="G7">
            <v>1</v>
          </cell>
          <cell r="H7">
            <v>2</v>
          </cell>
        </row>
        <row r="8">
          <cell r="D8">
            <v>5.7000000000000002E-2</v>
          </cell>
          <cell r="E8">
            <v>4.9000000000000002E-2</v>
          </cell>
          <cell r="F8">
            <v>4.7E-2</v>
          </cell>
          <cell r="G8">
            <v>3.1E-2</v>
          </cell>
        </row>
        <row r="9">
          <cell r="D9">
            <v>5.7000000000000002E-2</v>
          </cell>
          <cell r="E9">
            <v>5.2999999999999999E-2</v>
          </cell>
          <cell r="F9">
            <v>0.05</v>
          </cell>
          <cell r="G9">
            <v>4.3999999999999997E-2</v>
          </cell>
        </row>
        <row r="10">
          <cell r="D10" t="str">
            <v xml:space="preserve"> -- </v>
          </cell>
          <cell r="E10" t="str">
            <v xml:space="preserve"> -- </v>
          </cell>
          <cell r="F10" t="str">
            <v xml:space="preserve"> -- </v>
          </cell>
          <cell r="G10" t="str">
            <v xml:space="preserve"> -- </v>
          </cell>
          <cell r="H10">
            <v>333</v>
          </cell>
        </row>
        <row r="11">
          <cell r="D11">
            <v>26.6</v>
          </cell>
          <cell r="E11">
            <v>27.35</v>
          </cell>
          <cell r="F11">
            <v>27.64</v>
          </cell>
          <cell r="G11">
            <v>26.24</v>
          </cell>
          <cell r="H11">
            <v>25.27</v>
          </cell>
          <cell r="I11">
            <v>0</v>
          </cell>
          <cell r="J11">
            <v>0</v>
          </cell>
          <cell r="K11">
            <v>0</v>
          </cell>
          <cell r="L11">
            <v>0</v>
          </cell>
          <cell r="M11">
            <v>0</v>
          </cell>
          <cell r="N11">
            <v>0</v>
          </cell>
          <cell r="O11">
            <v>0</v>
          </cell>
        </row>
        <row r="12">
          <cell r="D12">
            <v>402.89620000000008</v>
          </cell>
          <cell r="E12">
            <v>404.99620000000004</v>
          </cell>
          <cell r="F12">
            <v>406.69620000000009</v>
          </cell>
          <cell r="G12">
            <v>408.29620000000006</v>
          </cell>
          <cell r="H12">
            <v>407.89620000000008</v>
          </cell>
          <cell r="I12">
            <v>0</v>
          </cell>
          <cell r="J12">
            <v>0</v>
          </cell>
          <cell r="K12">
            <v>0</v>
          </cell>
          <cell r="L12">
            <v>0</v>
          </cell>
          <cell r="M12">
            <v>0</v>
          </cell>
          <cell r="N12">
            <v>0</v>
          </cell>
          <cell r="O12">
            <v>0</v>
          </cell>
        </row>
        <row r="13">
          <cell r="D13">
            <v>409</v>
          </cell>
          <cell r="E13">
            <v>407.8</v>
          </cell>
          <cell r="F13">
            <v>406.6</v>
          </cell>
          <cell r="G13">
            <v>405.4</v>
          </cell>
          <cell r="H13">
            <v>404.2</v>
          </cell>
          <cell r="I13">
            <v>403</v>
          </cell>
          <cell r="J13">
            <v>401.8</v>
          </cell>
          <cell r="K13">
            <v>400.6</v>
          </cell>
          <cell r="L13">
            <v>399.4</v>
          </cell>
          <cell r="M13">
            <v>398.2</v>
          </cell>
          <cell r="N13">
            <v>397</v>
          </cell>
          <cell r="O13">
            <v>373</v>
          </cell>
        </row>
        <row r="14">
          <cell r="D14">
            <v>40</v>
          </cell>
          <cell r="E14">
            <v>20</v>
          </cell>
          <cell r="F14">
            <v>15</v>
          </cell>
          <cell r="G14">
            <v>15</v>
          </cell>
          <cell r="H14">
            <v>25</v>
          </cell>
          <cell r="I14">
            <v>0</v>
          </cell>
          <cell r="J14">
            <v>0</v>
          </cell>
          <cell r="K14">
            <v>0</v>
          </cell>
          <cell r="L14">
            <v>0</v>
          </cell>
          <cell r="M14">
            <v>0</v>
          </cell>
          <cell r="N14">
            <v>0</v>
          </cell>
          <cell r="O14">
            <v>0</v>
          </cell>
        </row>
        <row r="15">
          <cell r="D15">
            <v>75</v>
          </cell>
          <cell r="E15">
            <v>75</v>
          </cell>
          <cell r="F15">
            <v>75</v>
          </cell>
          <cell r="G15">
            <v>75</v>
          </cell>
          <cell r="H15">
            <v>75</v>
          </cell>
          <cell r="I15">
            <v>0</v>
          </cell>
          <cell r="J15">
            <v>0</v>
          </cell>
          <cell r="K15">
            <v>0</v>
          </cell>
          <cell r="L15">
            <v>0</v>
          </cell>
          <cell r="M15">
            <v>0</v>
          </cell>
          <cell r="N15">
            <v>0</v>
          </cell>
          <cell r="O15">
            <v>0</v>
          </cell>
        </row>
        <row r="16">
          <cell r="D16">
            <v>115</v>
          </cell>
          <cell r="E16">
            <v>95</v>
          </cell>
          <cell r="F16">
            <v>90</v>
          </cell>
          <cell r="G16">
            <v>90</v>
          </cell>
          <cell r="H16">
            <v>100</v>
          </cell>
          <cell r="I16">
            <v>0</v>
          </cell>
          <cell r="J16">
            <v>0</v>
          </cell>
          <cell r="K16">
            <v>0</v>
          </cell>
          <cell r="L16">
            <v>0</v>
          </cell>
          <cell r="M16">
            <v>0</v>
          </cell>
          <cell r="N16">
            <v>0</v>
          </cell>
          <cell r="O16">
            <v>0</v>
          </cell>
        </row>
        <row r="17">
          <cell r="D17">
            <v>0.95140000000000002</v>
          </cell>
          <cell r="E17">
            <v>0.96120000000000005</v>
          </cell>
          <cell r="F17">
            <v>0.96020000000000005</v>
          </cell>
          <cell r="G17">
            <v>0.97640000000000005</v>
          </cell>
          <cell r="H17">
            <v>0.97640000000000005</v>
          </cell>
        </row>
        <row r="18">
          <cell r="D18">
            <v>0.95140000000000002</v>
          </cell>
          <cell r="E18">
            <v>0.95630000000000004</v>
          </cell>
          <cell r="F18">
            <v>0.95760000000000012</v>
          </cell>
          <cell r="G18">
            <v>0.96230000000000004</v>
          </cell>
          <cell r="H18">
            <v>0.96512000000000009</v>
          </cell>
          <cell r="I18">
            <v>0.96512000000000009</v>
          </cell>
          <cell r="J18">
            <v>0.96512000000000009</v>
          </cell>
          <cell r="K18">
            <v>0.96512000000000009</v>
          </cell>
          <cell r="L18">
            <v>0.96512000000000009</v>
          </cell>
          <cell r="M18">
            <v>0.96512000000000009</v>
          </cell>
          <cell r="N18">
            <v>0.96512000000000009</v>
          </cell>
          <cell r="O18">
            <v>0.96512000000000009</v>
          </cell>
        </row>
        <row r="19">
          <cell r="D19">
            <v>0.47210300429184548</v>
          </cell>
          <cell r="E19">
            <v>0.35433070866141736</v>
          </cell>
          <cell r="F19">
            <v>0.34482758620689657</v>
          </cell>
          <cell r="G19">
            <v>0.35326086956521735</v>
          </cell>
          <cell r="H19">
            <v>0.35326086956521735</v>
          </cell>
          <cell r="I19">
            <v>0.35326086956521735</v>
          </cell>
          <cell r="J19">
            <v>0.35326086956521735</v>
          </cell>
          <cell r="K19">
            <v>0.35326086956521735</v>
          </cell>
          <cell r="L19">
            <v>0.35326086956521735</v>
          </cell>
          <cell r="M19">
            <v>0.35326086956521735</v>
          </cell>
          <cell r="N19">
            <v>0.35326086956521735</v>
          </cell>
          <cell r="O19">
            <v>0.35326086956521735</v>
          </cell>
        </row>
        <row r="20">
          <cell r="D20">
            <v>0.88503626599999996</v>
          </cell>
          <cell r="E20">
            <v>1.0757374240000002</v>
          </cell>
          <cell r="F20">
            <v>1.4143791919999997</v>
          </cell>
          <cell r="G20">
            <v>1.012622178</v>
          </cell>
          <cell r="H20">
            <v>0.78636104000000007</v>
          </cell>
          <cell r="I20">
            <v>0</v>
          </cell>
          <cell r="J20">
            <v>0</v>
          </cell>
          <cell r="K20">
            <v>0</v>
          </cell>
          <cell r="L20">
            <v>0</v>
          </cell>
          <cell r="M20">
            <v>0</v>
          </cell>
          <cell r="N20">
            <v>0</v>
          </cell>
          <cell r="O20">
            <v>0</v>
          </cell>
        </row>
        <row r="21">
          <cell r="D21">
            <v>3.784965511384335</v>
          </cell>
          <cell r="E21">
            <v>0.26219881386612021</v>
          </cell>
          <cell r="F21">
            <v>1.2798678015710383</v>
          </cell>
          <cell r="G21">
            <v>0.23940318761384338</v>
          </cell>
          <cell r="H21">
            <v>14.686196525500911</v>
          </cell>
          <cell r="I21">
            <v>0</v>
          </cell>
          <cell r="J21">
            <v>0</v>
          </cell>
          <cell r="K21">
            <v>0</v>
          </cell>
          <cell r="L21">
            <v>0</v>
          </cell>
          <cell r="M21">
            <v>0</v>
          </cell>
          <cell r="N21">
            <v>0</v>
          </cell>
          <cell r="O21">
            <v>0</v>
          </cell>
        </row>
        <row r="22">
          <cell r="D22">
            <v>4.6700017773843348</v>
          </cell>
          <cell r="E22">
            <v>1.3379362378661204</v>
          </cell>
          <cell r="F22">
            <v>2.694246993571038</v>
          </cell>
          <cell r="G22">
            <v>1.2520253656138434</v>
          </cell>
          <cell r="H22">
            <v>15.47255756550091</v>
          </cell>
          <cell r="I22">
            <v>0</v>
          </cell>
          <cell r="J22">
            <v>0</v>
          </cell>
          <cell r="K22">
            <v>0</v>
          </cell>
          <cell r="L22">
            <v>0</v>
          </cell>
          <cell r="M22">
            <v>0</v>
          </cell>
          <cell r="N22">
            <v>0</v>
          </cell>
          <cell r="O22">
            <v>0</v>
          </cell>
        </row>
        <row r="23">
          <cell r="D23" t="str">
            <v xml:space="preserve"> --</v>
          </cell>
          <cell r="E23" t="str">
            <v xml:space="preserve"> --</v>
          </cell>
          <cell r="F23" t="str">
            <v xml:space="preserve"> --</v>
          </cell>
          <cell r="G23" t="str">
            <v xml:space="preserve"> --</v>
          </cell>
          <cell r="H23" t="str">
            <v xml:space="preserve"> --</v>
          </cell>
        </row>
        <row r="24">
          <cell r="D24">
            <v>6</v>
          </cell>
          <cell r="E24">
            <v>3</v>
          </cell>
          <cell r="F24">
            <v>8</v>
          </cell>
          <cell r="G24">
            <v>8</v>
          </cell>
        </row>
        <row r="25">
          <cell r="D25">
            <v>3</v>
          </cell>
          <cell r="E25">
            <v>4</v>
          </cell>
          <cell r="F25">
            <v>3</v>
          </cell>
          <cell r="G25">
            <v>1</v>
          </cell>
        </row>
        <row r="26">
          <cell r="D26">
            <v>2</v>
          </cell>
          <cell r="G26">
            <v>1</v>
          </cell>
        </row>
        <row r="27">
          <cell r="D27">
            <v>23.468228</v>
          </cell>
          <cell r="E27">
            <v>28.067937000000001</v>
          </cell>
          <cell r="F27">
            <v>33.955025999999997</v>
          </cell>
          <cell r="G27">
            <v>25.296354000000001</v>
          </cell>
          <cell r="H27">
            <v>26.042929999999998</v>
          </cell>
          <cell r="I27">
            <v>0</v>
          </cell>
          <cell r="J27">
            <v>0</v>
          </cell>
          <cell r="K27">
            <v>0</v>
          </cell>
          <cell r="L27">
            <v>0</v>
          </cell>
          <cell r="M27">
            <v>0</v>
          </cell>
          <cell r="N27">
            <v>0</v>
          </cell>
          <cell r="O27">
            <v>0</v>
          </cell>
        </row>
        <row r="28">
          <cell r="D28">
            <v>23.3</v>
          </cell>
          <cell r="E28">
            <v>27.499999999999996</v>
          </cell>
          <cell r="F28">
            <v>33.299999999999997</v>
          </cell>
          <cell r="G28">
            <v>26.300000000000008</v>
          </cell>
        </row>
        <row r="29">
          <cell r="D29">
            <v>0.47210300429184548</v>
          </cell>
          <cell r="E29">
            <v>0.25454545454545457</v>
          </cell>
          <cell r="F29">
            <v>0.33033033033033038</v>
          </cell>
          <cell r="G29">
            <v>0.38022813688212914</v>
          </cell>
          <cell r="H29">
            <v>0</v>
          </cell>
          <cell r="I29">
            <v>0</v>
          </cell>
          <cell r="J29">
            <v>0</v>
          </cell>
          <cell r="K29">
            <v>0</v>
          </cell>
          <cell r="L29">
            <v>0</v>
          </cell>
          <cell r="M29">
            <v>0</v>
          </cell>
          <cell r="N29">
            <v>0</v>
          </cell>
          <cell r="O29">
            <v>0</v>
          </cell>
        </row>
        <row r="30">
          <cell r="D30">
            <v>1.2386391750000005</v>
          </cell>
          <cell r="E30">
            <v>1.2386391750000005</v>
          </cell>
          <cell r="F30">
            <v>1.2386391750000008</v>
          </cell>
          <cell r="G30">
            <v>1.2386391750000003</v>
          </cell>
          <cell r="H30">
            <v>15.532331996917812</v>
          </cell>
          <cell r="I30">
            <v>1.2386391749999994</v>
          </cell>
          <cell r="J30">
            <v>1.2386391749999994</v>
          </cell>
          <cell r="K30">
            <v>1.238639175000003</v>
          </cell>
          <cell r="L30">
            <v>1.2386391749999994</v>
          </cell>
          <cell r="M30">
            <v>1.2386391749999994</v>
          </cell>
          <cell r="N30">
            <v>1.238639175000003</v>
          </cell>
          <cell r="O30">
            <v>1.238639175000003</v>
          </cell>
        </row>
        <row r="31">
          <cell r="D31">
            <v>0.69166666666666676</v>
          </cell>
          <cell r="E31">
            <v>0.69166666666666676</v>
          </cell>
          <cell r="F31">
            <v>0.69166666666666676</v>
          </cell>
          <cell r="G31">
            <v>0.69166666666666676</v>
          </cell>
          <cell r="H31">
            <v>0.69166666666666676</v>
          </cell>
          <cell r="I31">
            <v>0.69166666666666676</v>
          </cell>
          <cell r="J31">
            <v>0.69166666666666676</v>
          </cell>
          <cell r="K31">
            <v>0.69166666666666676</v>
          </cell>
          <cell r="L31">
            <v>0.69166666666666676</v>
          </cell>
          <cell r="M31">
            <v>0.69166666666666676</v>
          </cell>
          <cell r="N31">
            <v>0.69166666666666676</v>
          </cell>
          <cell r="O31">
            <v>0.69166666666666676</v>
          </cell>
        </row>
        <row r="32">
          <cell r="D32">
            <v>1.9303058416666672</v>
          </cell>
          <cell r="E32">
            <v>3.8606116833333348</v>
          </cell>
          <cell r="F32">
            <v>5.7909175250000011</v>
          </cell>
          <cell r="G32">
            <v>7.7212233666666679</v>
          </cell>
          <cell r="H32">
            <v>23.945222030251145</v>
          </cell>
          <cell r="I32">
            <v>25.875527871917811</v>
          </cell>
          <cell r="J32">
            <v>27.805833713584477</v>
          </cell>
          <cell r="K32">
            <v>29.736139555251146</v>
          </cell>
          <cell r="L32">
            <v>31.666445396917812</v>
          </cell>
          <cell r="M32">
            <v>33.596751238584488</v>
          </cell>
          <cell r="N32">
            <v>35.527057080251168</v>
          </cell>
          <cell r="O32">
            <v>37.457362921917841</v>
          </cell>
        </row>
        <row r="33">
          <cell r="D33">
            <v>1.2386391750000005</v>
          </cell>
          <cell r="E33">
            <v>2.4772783500000011</v>
          </cell>
          <cell r="F33">
            <v>3.7159175250000018</v>
          </cell>
          <cell r="G33">
            <v>4.9545567000000021</v>
          </cell>
          <cell r="H33">
            <v>20.486888696917813</v>
          </cell>
          <cell r="I33">
            <v>21.725527871917812</v>
          </cell>
          <cell r="J33">
            <v>22.964167046917812</v>
          </cell>
          <cell r="K33">
            <v>24.202806221917815</v>
          </cell>
          <cell r="L33">
            <v>25.441445396917814</v>
          </cell>
          <cell r="M33">
            <v>26.680084571917813</v>
          </cell>
          <cell r="N33">
            <v>27.918723746917816</v>
          </cell>
          <cell r="O33">
            <v>29.157362921917819</v>
          </cell>
        </row>
        <row r="34">
          <cell r="M34">
            <v>1866</v>
          </cell>
          <cell r="N34">
            <v>115</v>
          </cell>
          <cell r="O34">
            <v>214590</v>
          </cell>
        </row>
        <row r="35">
          <cell r="M35">
            <v>1406</v>
          </cell>
          <cell r="N35">
            <v>140</v>
          </cell>
          <cell r="O35">
            <v>196840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row r="2">
          <cell r="M2">
            <v>8.1605000000000008</v>
          </cell>
        </row>
      </sheetData>
      <sheetData sheetId="5"/>
      <sheetData sheetId="6"/>
      <sheetData sheetId="7"/>
      <sheetData sheetId="8" refreshError="1">
        <row r="25">
          <cell r="P25" t="str">
            <v>&lt;=4</v>
          </cell>
          <cell r="Q25" t="str">
            <v>&lt;=3</v>
          </cell>
        </row>
        <row r="44">
          <cell r="A44">
            <v>8.1605000000000008</v>
          </cell>
          <cell r="B44" t="str">
            <v>EXCH rate NOK</v>
          </cell>
          <cell r="C44">
            <v>8.1914296883573421</v>
          </cell>
          <cell r="D44">
            <v>8.6188815458456514</v>
          </cell>
          <cell r="E44">
            <v>8.8282063017904076</v>
          </cell>
          <cell r="F44">
            <v>8.455850840642638</v>
          </cell>
          <cell r="G44">
            <v>0</v>
          </cell>
          <cell r="H44">
            <v>0</v>
          </cell>
          <cell r="I44">
            <v>0</v>
          </cell>
          <cell r="J44">
            <v>0</v>
          </cell>
          <cell r="K44">
            <v>0</v>
          </cell>
          <cell r="L44">
            <v>0</v>
          </cell>
          <cell r="M44">
            <v>0</v>
          </cell>
          <cell r="N44">
            <v>0</v>
          </cell>
          <cell r="O44">
            <v>8.5226219285016587</v>
          </cell>
          <cell r="P44">
            <v>8.1605000000000008</v>
          </cell>
        </row>
        <row r="45">
          <cell r="A45">
            <v>8.8399000000000001</v>
          </cell>
          <cell r="B45" t="str">
            <v>EXCH rate SEK</v>
          </cell>
          <cell r="C45">
            <v>9.0221186652042551</v>
          </cell>
          <cell r="D45">
            <v>9.1187031115701949</v>
          </cell>
          <cell r="E45">
            <v>9.171302568814637</v>
          </cell>
          <cell r="F45">
            <v>9.2699912091241075</v>
          </cell>
          <cell r="G45">
            <v>0</v>
          </cell>
          <cell r="H45">
            <v>0</v>
          </cell>
          <cell r="I45">
            <v>0</v>
          </cell>
          <cell r="J45">
            <v>0</v>
          </cell>
          <cell r="K45">
            <v>0</v>
          </cell>
          <cell r="L45">
            <v>0</v>
          </cell>
          <cell r="M45">
            <v>0</v>
          </cell>
          <cell r="N45">
            <v>0</v>
          </cell>
          <cell r="O45">
            <v>9.1485187364523757</v>
          </cell>
          <cell r="P45">
            <v>8.8399000000000001</v>
          </cell>
        </row>
      </sheetData>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row r="61">
          <cell r="B61">
            <v>0</v>
          </cell>
        </row>
        <row r="62">
          <cell r="B62">
            <v>0</v>
          </cell>
        </row>
        <row r="63">
          <cell r="B63">
            <v>0</v>
          </cell>
        </row>
        <row r="64">
          <cell r="B64">
            <v>0</v>
          </cell>
        </row>
        <row r="65">
          <cell r="B65">
            <v>0</v>
          </cell>
        </row>
        <row r="66">
          <cell r="B66">
            <v>0</v>
          </cell>
        </row>
        <row r="67">
          <cell r="B67">
            <v>0</v>
          </cell>
        </row>
        <row r="68">
          <cell r="B6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row r="6">
          <cell r="B6" t="str">
            <v>FACTORS USED FOR COST UPDATION  FROM JAN, 98 TO JAN, 2000</v>
          </cell>
        </row>
        <row r="8">
          <cell r="C8" t="str">
            <v xml:space="preserve"> LSTK DISCOUNTING FACTOR ON Ic SUPPLY</v>
          </cell>
          <cell r="G8" t="str">
            <v>=</v>
          </cell>
          <cell r="H8">
            <v>0.95</v>
          </cell>
        </row>
        <row r="9">
          <cell r="C9" t="e">
            <v>#VALUE!</v>
          </cell>
          <cell r="G9" t="str">
            <v>=</v>
          </cell>
          <cell r="H9">
            <v>1.0973763874873901</v>
          </cell>
        </row>
        <row r="10">
          <cell r="C10" t="e">
            <v>#VALUE!</v>
          </cell>
          <cell r="E10" t="str">
            <v xml:space="preserve"> EXCHANGERS</v>
          </cell>
          <cell r="G10" t="str">
            <v>=</v>
          </cell>
          <cell r="H10">
            <v>0.95</v>
          </cell>
        </row>
        <row r="11">
          <cell r="E11" t="str">
            <v xml:space="preserve"> OTHERS</v>
          </cell>
          <cell r="G11" t="str">
            <v>=</v>
          </cell>
          <cell r="H11">
            <v>1.03</v>
          </cell>
        </row>
        <row r="12">
          <cell r="C12" t="e">
            <v>#VALUE!</v>
          </cell>
          <cell r="E12" t="e">
            <v>#VALUE!</v>
          </cell>
          <cell r="G12" t="str">
            <v>=</v>
          </cell>
          <cell r="H12">
            <v>1.07</v>
          </cell>
        </row>
        <row r="13">
          <cell r="E13" t="e">
            <v>#VALUE!</v>
          </cell>
          <cell r="G13" t="str">
            <v>=</v>
          </cell>
          <cell r="H13">
            <v>1.04</v>
          </cell>
        </row>
        <row r="14">
          <cell r="C14" t="e">
            <v>#VALUE!</v>
          </cell>
          <cell r="E14" t="str">
            <v xml:space="preserve"> SITE WORKS</v>
          </cell>
          <cell r="G14" t="str">
            <v>=</v>
          </cell>
          <cell r="H14">
            <v>1.1200000000000001</v>
          </cell>
        </row>
        <row r="15">
          <cell r="E15" t="e">
            <v>#VALUE!</v>
          </cell>
          <cell r="G15" t="str">
            <v>=</v>
          </cell>
          <cell r="H15">
            <v>1.075</v>
          </cell>
        </row>
        <row r="16">
          <cell r="E16" t="e">
            <v>#VALUE!</v>
          </cell>
          <cell r="F16" t="str">
            <v>EXCL BUILDING</v>
          </cell>
          <cell r="G16" t="str">
            <v>=</v>
          </cell>
          <cell r="H16">
            <v>1.0609</v>
          </cell>
        </row>
        <row r="17">
          <cell r="F17" t="str">
            <v>BUILDINGS</v>
          </cell>
          <cell r="G17" t="str">
            <v>=</v>
          </cell>
          <cell r="H17">
            <v>1.0814999999999999</v>
          </cell>
        </row>
        <row r="18">
          <cell r="E18" t="e">
            <v>#VALUE!</v>
          </cell>
          <cell r="G18" t="str">
            <v>=</v>
          </cell>
          <cell r="H18">
            <v>1.0840000000000001</v>
          </cell>
        </row>
        <row r="19">
          <cell r="E19" t="e">
            <v>#VALUE!</v>
          </cell>
          <cell r="G19" t="str">
            <v>=</v>
          </cell>
          <cell r="H19">
            <v>1.1020000000000001</v>
          </cell>
        </row>
        <row r="20">
          <cell r="E20" t="e">
            <v>#VALUE!</v>
          </cell>
          <cell r="G20" t="str">
            <v>=</v>
          </cell>
          <cell r="H20">
            <v>1.0960000000000001</v>
          </cell>
        </row>
        <row r="21">
          <cell r="E21" t="e">
            <v>#VALUE!</v>
          </cell>
          <cell r="G21" t="str">
            <v>=</v>
          </cell>
          <cell r="H21">
            <v>1.0960000000000001</v>
          </cell>
        </row>
        <row r="22">
          <cell r="E22" t="str">
            <v>factor for const. power</v>
          </cell>
          <cell r="G22" t="str">
            <v>=</v>
          </cell>
          <cell r="H22">
            <v>1.0149999999999999</v>
          </cell>
        </row>
        <row r="39">
          <cell r="B39" t="str">
            <v>BASIS OF COST UPDATION</v>
          </cell>
        </row>
        <row r="41">
          <cell r="B41" t="str">
            <v>JANUARY,98  TO  JANUARY,2000</v>
          </cell>
        </row>
        <row r="44">
          <cell r="B44" t="str">
            <v xml:space="preserve"> EXCHANGE RATE VARIATION (1US $ = Rs. 43.5)</v>
          </cell>
          <cell r="G44" t="str">
            <v>IMPACT OF EX. RATE VARIATION  ON COST OF FAB. EQUIPMENTS</v>
          </cell>
        </row>
        <row r="46">
          <cell r="B46" t="str">
            <v xml:space="preserve"> REFERENCE : DATABANK </v>
          </cell>
          <cell r="G46" t="str">
            <v xml:space="preserve">COLUMNS,VESSELS,REACTORS COST  CAN BE MODIFIED BY CHANGING </v>
          </cell>
        </row>
        <row r="47">
          <cell r="G47" t="str">
            <v>EX.RATE IN 3968_CVR.WK4 FILE.</v>
          </cell>
        </row>
        <row r="48">
          <cell r="B48" t="str">
            <v>JAN,98</v>
          </cell>
          <cell r="C48" t="str">
            <v>1 US $</v>
          </cell>
          <cell r="D48" t="str">
            <v>=</v>
          </cell>
          <cell r="E48">
            <v>39.64</v>
          </cell>
          <cell r="G48" t="str">
            <v>HEAT EXCHANGERS/AIR COOLERS FACTOR WILL BE LINKED WITH ICB CASE.</v>
          </cell>
        </row>
        <row r="49">
          <cell r="B49" t="str">
            <v>JAN,2000</v>
          </cell>
          <cell r="C49" t="str">
            <v>1 US $</v>
          </cell>
          <cell r="D49" t="str">
            <v>=</v>
          </cell>
          <cell r="E49">
            <v>43.5</v>
          </cell>
        </row>
        <row r="50">
          <cell r="B50" t="str">
            <v>Fx VARIATION</v>
          </cell>
          <cell r="D50" t="str">
            <v>=</v>
          </cell>
          <cell r="E50">
            <v>9.7376387487386501E-2</v>
          </cell>
        </row>
        <row r="52">
          <cell r="B52" t="str">
            <v xml:space="preserve"> Fx ESCALATION </v>
          </cell>
        </row>
        <row r="54">
          <cell r="B54" t="str">
            <v xml:space="preserve"> REFERENCE : NELSON &amp; FERRAR COST INDEX (REFINERY CONSTRUCTION) </v>
          </cell>
          <cell r="K54" t="str">
            <v>ANTICIPATED</v>
          </cell>
        </row>
        <row r="56">
          <cell r="E56" t="str">
            <v>JAN,98</v>
          </cell>
          <cell r="F56" t="str">
            <v>JULY,98</v>
          </cell>
          <cell r="G56" t="str">
            <v>JULY,99</v>
          </cell>
          <cell r="I56" t="str">
            <v>ESC (98-99)</v>
          </cell>
          <cell r="J56" t="str">
            <v>PRORATED FOR JAN,2000</v>
          </cell>
          <cell r="K56" t="str">
            <v>ESC JUL,98 TO JAN,2000</v>
          </cell>
          <cell r="L56" t="str">
            <v>ESC JAN,98 TO JAN,2000</v>
          </cell>
          <cell r="M56" t="str">
            <v>ADOPTED JAN,98 TO JAN,2000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row r="5">
          <cell r="C5">
            <v>38352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row r="8">
          <cell r="B8">
            <v>12</v>
          </cell>
        </row>
        <row r="9">
          <cell r="B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row r="6">
          <cell r="C6" t="str">
            <v>HEALTH &amp; SAFETY</v>
          </cell>
        </row>
        <row r="7">
          <cell r="C7" t="str">
            <v>MH010300</v>
          </cell>
          <cell r="D7" t="str">
            <v>Personnel locator system</v>
          </cell>
          <cell r="E7" t="str">
            <v>I McDonell</v>
          </cell>
          <cell r="G7">
            <v>0</v>
          </cell>
          <cell r="H7">
            <v>0</v>
          </cell>
          <cell r="I7">
            <v>0</v>
          </cell>
          <cell r="J7">
            <v>0</v>
          </cell>
          <cell r="K7">
            <v>0</v>
          </cell>
          <cell r="L7">
            <v>0</v>
          </cell>
          <cell r="M7">
            <v>0</v>
          </cell>
          <cell r="N7">
            <v>0</v>
          </cell>
          <cell r="O7">
            <v>0</v>
          </cell>
          <cell r="P7">
            <v>0</v>
          </cell>
          <cell r="Q7">
            <v>0</v>
          </cell>
          <cell r="R7">
            <v>150000</v>
          </cell>
          <cell r="S7">
            <v>0</v>
          </cell>
          <cell r="T7">
            <v>150000</v>
          </cell>
          <cell r="U7" t="str">
            <v>MH010300</v>
          </cell>
          <cell r="V7" t="str">
            <v>Y</v>
          </cell>
          <cell r="W7">
            <v>1</v>
          </cell>
          <cell r="Z7">
            <v>0</v>
          </cell>
          <cell r="AC7">
            <v>90000</v>
          </cell>
          <cell r="AF7">
            <v>0</v>
          </cell>
          <cell r="AI7">
            <v>0</v>
          </cell>
          <cell r="AJ7">
            <v>90000</v>
          </cell>
          <cell r="AK7">
            <v>0</v>
          </cell>
          <cell r="AL7">
            <v>0</v>
          </cell>
          <cell r="AM7">
            <v>0</v>
          </cell>
          <cell r="AN7">
            <v>0</v>
          </cell>
          <cell r="AO7">
            <v>0</v>
          </cell>
          <cell r="AP7">
            <v>0</v>
          </cell>
          <cell r="AQ7">
            <v>0</v>
          </cell>
          <cell r="AR7">
            <v>0</v>
          </cell>
          <cell r="AS7">
            <v>0</v>
          </cell>
          <cell r="AT7">
            <v>0</v>
          </cell>
          <cell r="AU7">
            <v>0</v>
          </cell>
          <cell r="AV7">
            <v>0</v>
          </cell>
        </row>
        <row r="8">
          <cell r="C8" t="str">
            <v>MH020300</v>
          </cell>
          <cell r="D8" t="str">
            <v>Cold light escape system</v>
          </cell>
          <cell r="E8" t="str">
            <v>I McDonell</v>
          </cell>
          <cell r="G8">
            <v>0</v>
          </cell>
          <cell r="H8">
            <v>0</v>
          </cell>
          <cell r="I8">
            <v>0</v>
          </cell>
          <cell r="J8">
            <v>0</v>
          </cell>
          <cell r="K8">
            <v>0</v>
          </cell>
          <cell r="L8">
            <v>0</v>
          </cell>
          <cell r="M8">
            <v>0</v>
          </cell>
          <cell r="N8">
            <v>0</v>
          </cell>
          <cell r="O8">
            <v>0</v>
          </cell>
          <cell r="P8">
            <v>0</v>
          </cell>
          <cell r="Q8">
            <v>0</v>
          </cell>
          <cell r="R8">
            <v>0</v>
          </cell>
          <cell r="S8">
            <v>0</v>
          </cell>
          <cell r="T8">
            <v>0</v>
          </cell>
          <cell r="U8" t="str">
            <v>MH020300</v>
          </cell>
          <cell r="W8">
            <v>3</v>
          </cell>
          <cell r="Z8">
            <v>0</v>
          </cell>
          <cell r="AC8">
            <v>0</v>
          </cell>
          <cell r="AF8">
            <v>0</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C9" t="str">
            <v>-</v>
          </cell>
          <cell r="D9" t="str">
            <v>Trailers</v>
          </cell>
          <cell r="E9" t="str">
            <v>I McDonell</v>
          </cell>
          <cell r="F9">
            <v>3</v>
          </cell>
          <cell r="G9">
            <v>0</v>
          </cell>
          <cell r="H9">
            <v>0</v>
          </cell>
          <cell r="I9">
            <v>0</v>
          </cell>
          <cell r="J9">
            <v>0</v>
          </cell>
          <cell r="K9">
            <v>0</v>
          </cell>
          <cell r="L9">
            <v>0</v>
          </cell>
          <cell r="M9">
            <v>0</v>
          </cell>
          <cell r="N9">
            <v>0</v>
          </cell>
          <cell r="O9">
            <v>0</v>
          </cell>
          <cell r="P9">
            <v>30000</v>
          </cell>
          <cell r="Q9">
            <v>0</v>
          </cell>
          <cell r="R9">
            <v>0</v>
          </cell>
          <cell r="S9">
            <v>0</v>
          </cell>
          <cell r="T9">
            <v>30000</v>
          </cell>
          <cell r="U9" t="str">
            <v>-</v>
          </cell>
          <cell r="V9" t="str">
            <v>Y</v>
          </cell>
          <cell r="W9" t="str">
            <v>-</v>
          </cell>
          <cell r="Z9">
            <v>0</v>
          </cell>
          <cell r="AC9">
            <v>0</v>
          </cell>
          <cell r="AF9">
            <v>0</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C10" t="str">
            <v>-</v>
          </cell>
          <cell r="D10" t="str">
            <v>Compressed air breathing apparatus</v>
          </cell>
          <cell r="E10" t="str">
            <v>I McDonell</v>
          </cell>
          <cell r="F10">
            <v>3</v>
          </cell>
          <cell r="G10">
            <v>0</v>
          </cell>
          <cell r="H10">
            <v>0</v>
          </cell>
          <cell r="I10">
            <v>0</v>
          </cell>
          <cell r="J10">
            <v>0</v>
          </cell>
          <cell r="K10">
            <v>0</v>
          </cell>
          <cell r="L10">
            <v>0</v>
          </cell>
          <cell r="M10">
            <v>0</v>
          </cell>
          <cell r="N10">
            <v>0</v>
          </cell>
          <cell r="O10">
            <v>0</v>
          </cell>
          <cell r="P10">
            <v>25000</v>
          </cell>
          <cell r="Q10">
            <v>0</v>
          </cell>
          <cell r="R10">
            <v>0</v>
          </cell>
          <cell r="S10">
            <v>0</v>
          </cell>
          <cell r="T10">
            <v>25000</v>
          </cell>
          <cell r="U10" t="str">
            <v>-</v>
          </cell>
          <cell r="V10" t="str">
            <v>Y</v>
          </cell>
          <cell r="W10" t="str">
            <v>-</v>
          </cell>
          <cell r="Z10">
            <v>0</v>
          </cell>
          <cell r="AC10">
            <v>0</v>
          </cell>
          <cell r="AF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C11" t="str">
            <v>MH030300</v>
          </cell>
          <cell r="D11" t="str">
            <v>SCSR change over stations</v>
          </cell>
          <cell r="E11" t="str">
            <v>I McDonell</v>
          </cell>
          <cell r="F11">
            <v>1</v>
          </cell>
          <cell r="G11">
            <v>0</v>
          </cell>
          <cell r="H11">
            <v>0</v>
          </cell>
          <cell r="I11">
            <v>0</v>
          </cell>
          <cell r="J11">
            <v>0</v>
          </cell>
          <cell r="K11">
            <v>0</v>
          </cell>
          <cell r="L11">
            <v>0</v>
          </cell>
          <cell r="M11">
            <v>0</v>
          </cell>
          <cell r="N11">
            <v>0</v>
          </cell>
          <cell r="O11">
            <v>0</v>
          </cell>
          <cell r="P11">
            <v>150000</v>
          </cell>
          <cell r="Q11">
            <v>44000</v>
          </cell>
          <cell r="R11">
            <v>0</v>
          </cell>
          <cell r="S11">
            <v>0</v>
          </cell>
          <cell r="T11">
            <v>194000</v>
          </cell>
          <cell r="U11" t="str">
            <v>MH030300</v>
          </cell>
          <cell r="V11" t="str">
            <v>Y</v>
          </cell>
          <cell r="W11">
            <v>1</v>
          </cell>
          <cell r="Z11">
            <v>0</v>
          </cell>
          <cell r="AA11">
            <v>100000</v>
          </cell>
          <cell r="AC11">
            <v>0</v>
          </cell>
          <cell r="AE11">
            <v>100000</v>
          </cell>
          <cell r="AF11">
            <v>0</v>
          </cell>
          <cell r="AI11">
            <v>0</v>
          </cell>
          <cell r="AJ11">
            <v>200000</v>
          </cell>
          <cell r="AK11">
            <v>0</v>
          </cell>
          <cell r="AL11">
            <v>0</v>
          </cell>
          <cell r="AM11">
            <v>0</v>
          </cell>
          <cell r="AN11">
            <v>0</v>
          </cell>
          <cell r="AO11">
            <v>0</v>
          </cell>
          <cell r="AP11">
            <v>0</v>
          </cell>
          <cell r="AQ11">
            <v>0</v>
          </cell>
          <cell r="AR11">
            <v>0</v>
          </cell>
          <cell r="AS11">
            <v>0</v>
          </cell>
          <cell r="AT11">
            <v>0</v>
          </cell>
          <cell r="AU11">
            <v>0</v>
          </cell>
          <cell r="AV11">
            <v>0</v>
          </cell>
        </row>
        <row r="12">
          <cell r="C12" t="str">
            <v>-</v>
          </cell>
          <cell r="D12" t="str">
            <v>Change station boreholes</v>
          </cell>
          <cell r="E12" t="str">
            <v>I McDonell</v>
          </cell>
          <cell r="F12">
            <v>2</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v>
          </cell>
          <cell r="V12" t="str">
            <v>Y</v>
          </cell>
          <cell r="W12" t="str">
            <v>-</v>
          </cell>
          <cell r="Z12">
            <v>0</v>
          </cell>
          <cell r="AC12">
            <v>0</v>
          </cell>
          <cell r="AF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row>
        <row r="13">
          <cell r="C13" t="str">
            <v>-</v>
          </cell>
          <cell r="D13" t="str">
            <v>Change station communications</v>
          </cell>
          <cell r="E13" t="str">
            <v>I McDonell</v>
          </cell>
          <cell r="F13">
            <v>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v>
          </cell>
          <cell r="V13" t="str">
            <v>Y</v>
          </cell>
          <cell r="W13" t="str">
            <v>-</v>
          </cell>
          <cell r="Z13">
            <v>0</v>
          </cell>
          <cell r="AC13">
            <v>0</v>
          </cell>
          <cell r="AF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C14" t="str">
            <v>MH040300</v>
          </cell>
          <cell r="D14" t="str">
            <v>Fire fighting minor capital items (extinguishers)</v>
          </cell>
          <cell r="E14" t="str">
            <v>I McDonell</v>
          </cell>
          <cell r="F14">
            <v>1</v>
          </cell>
          <cell r="G14">
            <v>0</v>
          </cell>
          <cell r="H14">
            <v>0</v>
          </cell>
          <cell r="I14">
            <v>0</v>
          </cell>
          <cell r="J14">
            <v>0</v>
          </cell>
          <cell r="K14">
            <v>0</v>
          </cell>
          <cell r="L14">
            <v>0</v>
          </cell>
          <cell r="M14">
            <v>0</v>
          </cell>
          <cell r="N14">
            <v>20000</v>
          </cell>
          <cell r="O14">
            <v>0</v>
          </cell>
          <cell r="P14">
            <v>0</v>
          </cell>
          <cell r="Q14">
            <v>0</v>
          </cell>
          <cell r="R14">
            <v>0</v>
          </cell>
          <cell r="S14">
            <v>0</v>
          </cell>
          <cell r="T14">
            <v>20000</v>
          </cell>
          <cell r="U14" t="str">
            <v>MH040300</v>
          </cell>
          <cell r="V14" t="str">
            <v>Y</v>
          </cell>
          <cell r="W14">
            <v>1</v>
          </cell>
          <cell r="Z14">
            <v>0</v>
          </cell>
          <cell r="AA14">
            <v>10000</v>
          </cell>
          <cell r="AC14">
            <v>0</v>
          </cell>
          <cell r="AD14">
            <v>10000</v>
          </cell>
          <cell r="AF14">
            <v>0</v>
          </cell>
          <cell r="AG14">
            <v>10000</v>
          </cell>
          <cell r="AI14">
            <v>0</v>
          </cell>
          <cell r="AJ14">
            <v>30000</v>
          </cell>
          <cell r="AK14">
            <v>0</v>
          </cell>
          <cell r="AL14">
            <v>0</v>
          </cell>
          <cell r="AM14">
            <v>0</v>
          </cell>
          <cell r="AN14">
            <v>0</v>
          </cell>
          <cell r="AO14">
            <v>0</v>
          </cell>
          <cell r="AP14">
            <v>0</v>
          </cell>
          <cell r="AQ14">
            <v>0</v>
          </cell>
          <cell r="AR14">
            <v>0</v>
          </cell>
          <cell r="AS14">
            <v>0</v>
          </cell>
          <cell r="AT14">
            <v>0</v>
          </cell>
          <cell r="AU14">
            <v>0</v>
          </cell>
          <cell r="AV14">
            <v>0</v>
          </cell>
        </row>
        <row r="15">
          <cell r="C15" t="str">
            <v>MH050300</v>
          </cell>
          <cell r="D15" t="str">
            <v>First aid minor capital items</v>
          </cell>
          <cell r="E15" t="str">
            <v>I McDonell</v>
          </cell>
          <cell r="F15">
            <v>1</v>
          </cell>
          <cell r="G15">
            <v>0</v>
          </cell>
          <cell r="H15">
            <v>0</v>
          </cell>
          <cell r="I15">
            <v>0</v>
          </cell>
          <cell r="J15">
            <v>0</v>
          </cell>
          <cell r="K15">
            <v>0</v>
          </cell>
          <cell r="L15">
            <v>0</v>
          </cell>
          <cell r="M15">
            <v>0</v>
          </cell>
          <cell r="N15">
            <v>0</v>
          </cell>
          <cell r="O15">
            <v>6000</v>
          </cell>
          <cell r="P15">
            <v>6000</v>
          </cell>
          <cell r="Q15">
            <v>0</v>
          </cell>
          <cell r="R15">
            <v>0</v>
          </cell>
          <cell r="S15">
            <v>0</v>
          </cell>
          <cell r="T15">
            <v>12000</v>
          </cell>
          <cell r="U15" t="str">
            <v>MH050300</v>
          </cell>
          <cell r="V15" t="str">
            <v>Y</v>
          </cell>
          <cell r="W15">
            <v>1</v>
          </cell>
          <cell r="Z15">
            <v>10000</v>
          </cell>
          <cell r="AC15">
            <v>10000</v>
          </cell>
          <cell r="AF15">
            <v>10000</v>
          </cell>
          <cell r="AI15">
            <v>0</v>
          </cell>
          <cell r="AJ15">
            <v>30000</v>
          </cell>
          <cell r="AK15">
            <v>0</v>
          </cell>
          <cell r="AL15">
            <v>0</v>
          </cell>
          <cell r="AM15">
            <v>0</v>
          </cell>
          <cell r="AN15">
            <v>0</v>
          </cell>
          <cell r="AO15">
            <v>0</v>
          </cell>
          <cell r="AP15">
            <v>0</v>
          </cell>
          <cell r="AQ15">
            <v>0</v>
          </cell>
          <cell r="AR15">
            <v>0</v>
          </cell>
          <cell r="AS15">
            <v>0</v>
          </cell>
          <cell r="AT15">
            <v>0</v>
          </cell>
          <cell r="AU15">
            <v>0</v>
          </cell>
          <cell r="AV15">
            <v>0</v>
          </cell>
        </row>
        <row r="16">
          <cell r="C16" t="str">
            <v>MH060300</v>
          </cell>
          <cell r="D16" t="str">
            <v>Life Saver 30 SCSR</v>
          </cell>
          <cell r="E16" t="str">
            <v>I McDonell</v>
          </cell>
          <cell r="F16">
            <v>1</v>
          </cell>
          <cell r="G16">
            <v>0</v>
          </cell>
          <cell r="H16">
            <v>0</v>
          </cell>
          <cell r="I16">
            <v>55000</v>
          </cell>
          <cell r="J16">
            <v>0</v>
          </cell>
          <cell r="K16">
            <v>0</v>
          </cell>
          <cell r="L16">
            <v>0</v>
          </cell>
          <cell r="M16">
            <v>55000</v>
          </cell>
          <cell r="N16">
            <v>0</v>
          </cell>
          <cell r="O16">
            <v>0</v>
          </cell>
          <cell r="P16">
            <v>0</v>
          </cell>
          <cell r="Q16">
            <v>0</v>
          </cell>
          <cell r="R16">
            <v>0</v>
          </cell>
          <cell r="S16">
            <v>0</v>
          </cell>
          <cell r="T16">
            <v>55000</v>
          </cell>
          <cell r="U16" t="str">
            <v>MH060300</v>
          </cell>
          <cell r="V16" t="str">
            <v>Y</v>
          </cell>
          <cell r="W16">
            <v>1</v>
          </cell>
          <cell r="Y16">
            <v>85000</v>
          </cell>
          <cell r="Z16">
            <v>0</v>
          </cell>
          <cell r="AC16">
            <v>0</v>
          </cell>
          <cell r="AF16">
            <v>0</v>
          </cell>
          <cell r="AI16">
            <v>0</v>
          </cell>
          <cell r="AJ16">
            <v>85000</v>
          </cell>
          <cell r="AK16">
            <v>0</v>
          </cell>
          <cell r="AL16">
            <v>0</v>
          </cell>
          <cell r="AM16">
            <v>0</v>
          </cell>
          <cell r="AN16">
            <v>0</v>
          </cell>
          <cell r="AO16">
            <v>0</v>
          </cell>
          <cell r="AP16">
            <v>0</v>
          </cell>
          <cell r="AQ16">
            <v>0</v>
          </cell>
          <cell r="AR16">
            <v>0</v>
          </cell>
          <cell r="AS16">
            <v>0</v>
          </cell>
          <cell r="AT16">
            <v>0</v>
          </cell>
          <cell r="AU16">
            <v>0</v>
          </cell>
          <cell r="AV16">
            <v>0</v>
          </cell>
        </row>
        <row r="17">
          <cell r="C17" t="str">
            <v>-</v>
          </cell>
          <cell r="D17" t="str">
            <v>MSA Lifesaver 30 Trainers</v>
          </cell>
          <cell r="E17" t="str">
            <v>I McDonell</v>
          </cell>
          <cell r="F17">
            <v>1</v>
          </cell>
          <cell r="G17">
            <v>0</v>
          </cell>
          <cell r="H17">
            <v>0</v>
          </cell>
          <cell r="I17">
            <v>24000</v>
          </cell>
          <cell r="J17">
            <v>0</v>
          </cell>
          <cell r="K17">
            <v>0</v>
          </cell>
          <cell r="L17">
            <v>0</v>
          </cell>
          <cell r="M17">
            <v>24000</v>
          </cell>
          <cell r="N17">
            <v>0</v>
          </cell>
          <cell r="O17">
            <v>0</v>
          </cell>
          <cell r="P17">
            <v>0</v>
          </cell>
          <cell r="Q17">
            <v>0</v>
          </cell>
          <cell r="R17">
            <v>0</v>
          </cell>
          <cell r="S17">
            <v>0</v>
          </cell>
          <cell r="T17">
            <v>24000</v>
          </cell>
          <cell r="U17" t="str">
            <v>-</v>
          </cell>
          <cell r="V17" t="str">
            <v>Y</v>
          </cell>
          <cell r="W17" t="str">
            <v>-</v>
          </cell>
          <cell r="Z17">
            <v>0</v>
          </cell>
          <cell r="AC17">
            <v>0</v>
          </cell>
          <cell r="AF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row>
        <row r="18">
          <cell r="C18" t="str">
            <v>MH070300</v>
          </cell>
          <cell r="D18" t="str">
            <v>EMERG Resp - Dedicated Safety Training Equipment for ETC</v>
          </cell>
          <cell r="E18" t="str">
            <v>I McDonell</v>
          </cell>
          <cell r="F18">
            <v>3</v>
          </cell>
          <cell r="G18">
            <v>0</v>
          </cell>
          <cell r="H18">
            <v>0</v>
          </cell>
          <cell r="I18">
            <v>0</v>
          </cell>
          <cell r="J18">
            <v>0</v>
          </cell>
          <cell r="K18">
            <v>0</v>
          </cell>
          <cell r="L18">
            <v>0</v>
          </cell>
          <cell r="M18">
            <v>0</v>
          </cell>
          <cell r="N18">
            <v>0</v>
          </cell>
          <cell r="O18">
            <v>0</v>
          </cell>
          <cell r="P18">
            <v>50000</v>
          </cell>
          <cell r="Q18">
            <v>0</v>
          </cell>
          <cell r="R18">
            <v>0</v>
          </cell>
          <cell r="S18">
            <v>0</v>
          </cell>
          <cell r="T18">
            <v>50000</v>
          </cell>
          <cell r="U18" t="str">
            <v>MH070300</v>
          </cell>
          <cell r="V18" t="str">
            <v>Y</v>
          </cell>
          <cell r="W18">
            <v>2</v>
          </cell>
          <cell r="Z18">
            <v>0</v>
          </cell>
          <cell r="AB18">
            <v>25000</v>
          </cell>
          <cell r="AC18">
            <v>0</v>
          </cell>
          <cell r="AF18">
            <v>0</v>
          </cell>
          <cell r="AI18">
            <v>0</v>
          </cell>
          <cell r="AJ18">
            <v>25000</v>
          </cell>
          <cell r="AK18">
            <v>0</v>
          </cell>
          <cell r="AL18">
            <v>0</v>
          </cell>
          <cell r="AM18">
            <v>0</v>
          </cell>
          <cell r="AN18">
            <v>0</v>
          </cell>
          <cell r="AO18">
            <v>0</v>
          </cell>
          <cell r="AP18">
            <v>0</v>
          </cell>
          <cell r="AQ18">
            <v>0</v>
          </cell>
          <cell r="AR18">
            <v>0</v>
          </cell>
          <cell r="AS18">
            <v>0</v>
          </cell>
          <cell r="AT18">
            <v>0</v>
          </cell>
          <cell r="AU18">
            <v>0</v>
          </cell>
          <cell r="AV18">
            <v>0</v>
          </cell>
        </row>
        <row r="19">
          <cell r="C19" t="str">
            <v>MH080300</v>
          </cell>
          <cell r="D19" t="str">
            <v>Miscellaneous</v>
          </cell>
          <cell r="E19" t="str">
            <v>I McDonell</v>
          </cell>
          <cell r="F19">
            <v>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MH080300</v>
          </cell>
          <cell r="V19" t="str">
            <v>Y</v>
          </cell>
          <cell r="W19" t="str">
            <v>-</v>
          </cell>
          <cell r="AH19">
            <v>0</v>
          </cell>
          <cell r="AJ19">
            <v>0</v>
          </cell>
          <cell r="AK19">
            <v>102500</v>
          </cell>
          <cell r="AL19">
            <v>102500</v>
          </cell>
          <cell r="AM19">
            <v>102500</v>
          </cell>
          <cell r="AN19">
            <v>102500</v>
          </cell>
          <cell r="AO19">
            <v>410000</v>
          </cell>
          <cell r="AP19">
            <v>0</v>
          </cell>
          <cell r="AQ19">
            <v>0</v>
          </cell>
          <cell r="AR19">
            <v>0</v>
          </cell>
          <cell r="AS19">
            <v>420249.99999999994</v>
          </cell>
          <cell r="AT19">
            <v>420249.99999999994</v>
          </cell>
          <cell r="AU19">
            <v>429705.625</v>
          </cell>
          <cell r="AV19">
            <v>439374.00156249991</v>
          </cell>
        </row>
        <row r="20">
          <cell r="C20" t="str">
            <v>MH090300</v>
          </cell>
          <cell r="D20" t="str">
            <v>Major u/g fire deluge project</v>
          </cell>
          <cell r="E20" t="str">
            <v>I McDonell</v>
          </cell>
          <cell r="F20">
            <v>2</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MH090300</v>
          </cell>
          <cell r="V20" t="str">
            <v>Y</v>
          </cell>
          <cell r="W20">
            <v>3</v>
          </cell>
          <cell r="Z20">
            <v>0</v>
          </cell>
          <cell r="AB20">
            <v>100000</v>
          </cell>
          <cell r="AC20">
            <v>0</v>
          </cell>
          <cell r="AF20">
            <v>0</v>
          </cell>
          <cell r="AI20">
            <v>0</v>
          </cell>
          <cell r="AJ20">
            <v>100000</v>
          </cell>
          <cell r="AK20">
            <v>0</v>
          </cell>
          <cell r="AL20">
            <v>0</v>
          </cell>
          <cell r="AM20">
            <v>0</v>
          </cell>
          <cell r="AN20">
            <v>0</v>
          </cell>
          <cell r="AO20">
            <v>0</v>
          </cell>
          <cell r="AP20">
            <v>0</v>
          </cell>
          <cell r="AQ20">
            <v>0</v>
          </cell>
          <cell r="AR20">
            <v>0</v>
          </cell>
          <cell r="AS20">
            <v>0</v>
          </cell>
          <cell r="AT20">
            <v>0</v>
          </cell>
          <cell r="AU20">
            <v>0</v>
          </cell>
          <cell r="AV20">
            <v>0</v>
          </cell>
        </row>
        <row r="21">
          <cell r="C21" t="str">
            <v>MH100300</v>
          </cell>
          <cell r="D21" t="str">
            <v>Access to Site</v>
          </cell>
          <cell r="E21" t="str">
            <v>I McDonell</v>
          </cell>
          <cell r="F21">
            <v>2</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str">
            <v>MH100300</v>
          </cell>
          <cell r="V21" t="str">
            <v>Y</v>
          </cell>
          <cell r="W21">
            <v>3</v>
          </cell>
          <cell r="X21">
            <v>190000</v>
          </cell>
          <cell r="Y21">
            <v>50000</v>
          </cell>
          <cell r="Z21">
            <v>100000</v>
          </cell>
          <cell r="AA21">
            <v>0</v>
          </cell>
          <cell r="AC21">
            <v>0</v>
          </cell>
          <cell r="AF21">
            <v>0</v>
          </cell>
          <cell r="AI21">
            <v>0</v>
          </cell>
          <cell r="AJ21">
            <v>340000</v>
          </cell>
          <cell r="AK21">
            <v>0</v>
          </cell>
          <cell r="AL21">
            <v>0</v>
          </cell>
          <cell r="AM21">
            <v>0</v>
          </cell>
          <cell r="AN21">
            <v>0</v>
          </cell>
          <cell r="AO21">
            <v>0</v>
          </cell>
          <cell r="AP21">
            <v>0</v>
          </cell>
          <cell r="AQ21">
            <v>0</v>
          </cell>
          <cell r="AR21">
            <v>0</v>
          </cell>
          <cell r="AS21">
            <v>0</v>
          </cell>
          <cell r="AT21">
            <v>0</v>
          </cell>
          <cell r="AU21">
            <v>0</v>
          </cell>
          <cell r="AV21">
            <v>0</v>
          </cell>
        </row>
        <row r="22">
          <cell r="C22" t="str">
            <v>-</v>
          </cell>
          <cell r="D22" t="str">
            <v>Electrics for Fire fighting Fan</v>
          </cell>
          <cell r="E22" t="str">
            <v>I McDonell</v>
          </cell>
          <cell r="F22">
            <v>0</v>
          </cell>
          <cell r="G22">
            <v>0</v>
          </cell>
          <cell r="H22">
            <v>0</v>
          </cell>
          <cell r="J22">
            <v>0</v>
          </cell>
          <cell r="K22">
            <v>0</v>
          </cell>
          <cell r="L22">
            <v>0</v>
          </cell>
          <cell r="M22">
            <v>0</v>
          </cell>
          <cell r="N22">
            <v>0</v>
          </cell>
          <cell r="O22">
            <v>0</v>
          </cell>
          <cell r="P22">
            <v>25000</v>
          </cell>
          <cell r="Q22">
            <v>0</v>
          </cell>
          <cell r="R22">
            <v>0</v>
          </cell>
          <cell r="S22">
            <v>0</v>
          </cell>
          <cell r="T22">
            <v>25000</v>
          </cell>
          <cell r="U22" t="str">
            <v>-</v>
          </cell>
          <cell r="V22" t="str">
            <v>Y</v>
          </cell>
          <cell r="W22" t="str">
            <v>-</v>
          </cell>
          <cell r="Z22">
            <v>0</v>
          </cell>
          <cell r="AC22">
            <v>0</v>
          </cell>
          <cell r="AF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C23" t="str">
            <v>-</v>
          </cell>
          <cell r="D23" t="str">
            <v xml:space="preserve">Enviromental monitoring in Citect </v>
          </cell>
          <cell r="E23" t="str">
            <v>I McDonell</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t="str">
            <v>-</v>
          </cell>
          <cell r="W23" t="str">
            <v>-</v>
          </cell>
          <cell r="Z23">
            <v>0</v>
          </cell>
          <cell r="AC23">
            <v>0</v>
          </cell>
          <cell r="AF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C24" t="str">
            <v>MH110300</v>
          </cell>
          <cell r="D24" t="str">
            <v>Gas Monitoring Equipment</v>
          </cell>
          <cell r="E24" t="str">
            <v>G Gleeson</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t="str">
            <v>MH110300</v>
          </cell>
          <cell r="V24" t="str">
            <v>Y</v>
          </cell>
          <cell r="W24">
            <v>1</v>
          </cell>
          <cell r="Z24">
            <v>0</v>
          </cell>
          <cell r="AA24">
            <v>200000</v>
          </cell>
          <cell r="AC24">
            <v>0</v>
          </cell>
          <cell r="AF24">
            <v>0</v>
          </cell>
          <cell r="AI24">
            <v>0</v>
          </cell>
          <cell r="AJ24">
            <v>200000</v>
          </cell>
          <cell r="AK24">
            <v>102500</v>
          </cell>
          <cell r="AL24">
            <v>0</v>
          </cell>
          <cell r="AM24">
            <v>0</v>
          </cell>
          <cell r="AN24">
            <v>0</v>
          </cell>
          <cell r="AO24">
            <v>102500</v>
          </cell>
          <cell r="AP24">
            <v>0</v>
          </cell>
          <cell r="AQ24">
            <v>105062.49999999999</v>
          </cell>
          <cell r="AR24">
            <v>0</v>
          </cell>
          <cell r="AS24">
            <v>0</v>
          </cell>
          <cell r="AT24">
            <v>105062.49999999999</v>
          </cell>
          <cell r="AU24">
            <v>107426.40625</v>
          </cell>
          <cell r="AV24">
            <v>109843.50039062498</v>
          </cell>
        </row>
        <row r="25">
          <cell r="C25" t="str">
            <v>MH120300</v>
          </cell>
          <cell r="D25" t="str">
            <v>Gas chromatograph</v>
          </cell>
          <cell r="E25" t="str">
            <v>C Hanson</v>
          </cell>
          <cell r="F25">
            <v>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t="str">
            <v>MH120300</v>
          </cell>
          <cell r="V25" t="str">
            <v>Y</v>
          </cell>
          <cell r="W25" t="str">
            <v>-</v>
          </cell>
          <cell r="Z25">
            <v>0</v>
          </cell>
          <cell r="AC25">
            <v>0</v>
          </cell>
          <cell r="AF25">
            <v>0</v>
          </cell>
          <cell r="AI25">
            <v>0</v>
          </cell>
          <cell r="AJ25">
            <v>0</v>
          </cell>
          <cell r="AK25">
            <v>61500</v>
          </cell>
          <cell r="AL25">
            <v>0</v>
          </cell>
          <cell r="AM25">
            <v>0</v>
          </cell>
          <cell r="AN25">
            <v>0</v>
          </cell>
          <cell r="AO25">
            <v>61500</v>
          </cell>
          <cell r="AP25">
            <v>0</v>
          </cell>
          <cell r="AQ25">
            <v>0</v>
          </cell>
          <cell r="AR25">
            <v>0</v>
          </cell>
          <cell r="AS25">
            <v>0</v>
          </cell>
          <cell r="AT25">
            <v>0</v>
          </cell>
          <cell r="AU25">
            <v>0</v>
          </cell>
          <cell r="AV25">
            <v>0</v>
          </cell>
        </row>
        <row r="26">
          <cell r="C26" t="str">
            <v>MH130300</v>
          </cell>
          <cell r="D26" t="str">
            <v>Hand Held monitors</v>
          </cell>
          <cell r="E26" t="str">
            <v>R Freeman</v>
          </cell>
          <cell r="F26">
            <v>1</v>
          </cell>
          <cell r="G26">
            <v>0</v>
          </cell>
          <cell r="H26">
            <v>0</v>
          </cell>
          <cell r="I26">
            <v>0</v>
          </cell>
          <cell r="J26">
            <v>0</v>
          </cell>
          <cell r="K26">
            <v>0</v>
          </cell>
          <cell r="L26">
            <v>0</v>
          </cell>
          <cell r="M26">
            <v>0</v>
          </cell>
          <cell r="N26">
            <v>0</v>
          </cell>
          <cell r="O26">
            <v>0</v>
          </cell>
          <cell r="P26">
            <v>18000</v>
          </cell>
          <cell r="Q26">
            <v>18000</v>
          </cell>
          <cell r="R26">
            <v>0</v>
          </cell>
          <cell r="S26">
            <v>3000</v>
          </cell>
          <cell r="T26">
            <v>39000</v>
          </cell>
          <cell r="U26" t="str">
            <v>MH130300</v>
          </cell>
          <cell r="W26">
            <v>1</v>
          </cell>
          <cell r="Y26">
            <v>45000</v>
          </cell>
          <cell r="Z26">
            <v>45000</v>
          </cell>
          <cell r="AC26">
            <v>0</v>
          </cell>
          <cell r="AF26">
            <v>0</v>
          </cell>
          <cell r="AI26">
            <v>0</v>
          </cell>
          <cell r="AJ26">
            <v>90000</v>
          </cell>
          <cell r="AK26">
            <v>12300</v>
          </cell>
          <cell r="AL26">
            <v>0</v>
          </cell>
          <cell r="AM26">
            <v>0</v>
          </cell>
          <cell r="AN26">
            <v>0</v>
          </cell>
          <cell r="AO26">
            <v>12300</v>
          </cell>
          <cell r="AP26">
            <v>0</v>
          </cell>
          <cell r="AQ26">
            <v>0</v>
          </cell>
          <cell r="AR26">
            <v>0</v>
          </cell>
          <cell r="AS26">
            <v>12607.499999999998</v>
          </cell>
          <cell r="AT26">
            <v>12607.499999999998</v>
          </cell>
          <cell r="AU26">
            <v>12891.168749999999</v>
          </cell>
          <cell r="AV26">
            <v>0</v>
          </cell>
        </row>
        <row r="27">
          <cell r="C27" t="str">
            <v>MH140300</v>
          </cell>
          <cell r="D27" t="str">
            <v>Gas Monitoring for LHD's</v>
          </cell>
          <cell r="E27" t="str">
            <v>G Gleeson</v>
          </cell>
          <cell r="F27">
            <v>1</v>
          </cell>
          <cell r="G27">
            <v>0</v>
          </cell>
          <cell r="H27">
            <v>0</v>
          </cell>
          <cell r="I27">
            <v>0</v>
          </cell>
          <cell r="J27">
            <v>0</v>
          </cell>
          <cell r="K27">
            <v>0</v>
          </cell>
          <cell r="L27">
            <v>0</v>
          </cell>
          <cell r="M27">
            <v>0</v>
          </cell>
          <cell r="N27">
            <v>0</v>
          </cell>
          <cell r="O27">
            <v>0</v>
          </cell>
          <cell r="P27">
            <v>0</v>
          </cell>
          <cell r="Q27">
            <v>0</v>
          </cell>
          <cell r="R27">
            <v>0</v>
          </cell>
          <cell r="T27">
            <v>0</v>
          </cell>
          <cell r="U27" t="str">
            <v>MH140300</v>
          </cell>
          <cell r="V27" t="str">
            <v>Y</v>
          </cell>
          <cell r="W27">
            <v>2</v>
          </cell>
          <cell r="Z27">
            <v>0</v>
          </cell>
          <cell r="AB27">
            <v>45000</v>
          </cell>
          <cell r="AC27">
            <v>0</v>
          </cell>
          <cell r="AF27">
            <v>0</v>
          </cell>
          <cell r="AI27">
            <v>0</v>
          </cell>
          <cell r="AJ27">
            <v>45000</v>
          </cell>
          <cell r="AK27">
            <v>41000</v>
          </cell>
          <cell r="AL27">
            <v>0</v>
          </cell>
          <cell r="AM27">
            <v>0</v>
          </cell>
          <cell r="AN27">
            <v>0</v>
          </cell>
          <cell r="AO27">
            <v>41000</v>
          </cell>
          <cell r="AP27">
            <v>0</v>
          </cell>
          <cell r="AQ27">
            <v>0</v>
          </cell>
          <cell r="AR27">
            <v>52531.249999999993</v>
          </cell>
          <cell r="AS27">
            <v>0</v>
          </cell>
          <cell r="AT27">
            <v>52531.249999999993</v>
          </cell>
          <cell r="AU27">
            <v>53713.203125</v>
          </cell>
          <cell r="AV27">
            <v>0</v>
          </cell>
        </row>
        <row r="28">
          <cell r="C28" t="str">
            <v>MH150300</v>
          </cell>
          <cell r="D28" t="str">
            <v>Gas Monitoring for CH's</v>
          </cell>
          <cell r="E28" t="str">
            <v>G Gleeson</v>
          </cell>
          <cell r="F28">
            <v>1</v>
          </cell>
          <cell r="G28">
            <v>0</v>
          </cell>
          <cell r="H28">
            <v>0</v>
          </cell>
          <cell r="I28">
            <v>0</v>
          </cell>
          <cell r="J28">
            <v>0</v>
          </cell>
          <cell r="K28">
            <v>0</v>
          </cell>
          <cell r="L28">
            <v>0</v>
          </cell>
          <cell r="M28">
            <v>0</v>
          </cell>
          <cell r="N28">
            <v>0</v>
          </cell>
          <cell r="O28">
            <v>0</v>
          </cell>
          <cell r="P28">
            <v>0</v>
          </cell>
          <cell r="Q28">
            <v>0</v>
          </cell>
          <cell r="R28">
            <v>0</v>
          </cell>
          <cell r="T28">
            <v>0</v>
          </cell>
          <cell r="U28" t="str">
            <v>MH150300</v>
          </cell>
          <cell r="V28" t="str">
            <v>Y</v>
          </cell>
          <cell r="W28">
            <v>2</v>
          </cell>
          <cell r="Z28">
            <v>0</v>
          </cell>
          <cell r="AB28">
            <v>45000</v>
          </cell>
          <cell r="AC28">
            <v>0</v>
          </cell>
          <cell r="AF28">
            <v>0</v>
          </cell>
          <cell r="AI28">
            <v>0</v>
          </cell>
          <cell r="AJ28">
            <v>45000</v>
          </cell>
          <cell r="AK28">
            <v>41000</v>
          </cell>
          <cell r="AL28">
            <v>0</v>
          </cell>
          <cell r="AM28">
            <v>0</v>
          </cell>
          <cell r="AN28">
            <v>0</v>
          </cell>
          <cell r="AO28">
            <v>41000</v>
          </cell>
          <cell r="AP28">
            <v>0</v>
          </cell>
          <cell r="AQ28">
            <v>0</v>
          </cell>
          <cell r="AR28">
            <v>52531.249999999993</v>
          </cell>
          <cell r="AS28">
            <v>0</v>
          </cell>
          <cell r="AT28">
            <v>52531.249999999993</v>
          </cell>
          <cell r="AU28">
            <v>53713.203125</v>
          </cell>
          <cell r="AV28">
            <v>0</v>
          </cell>
        </row>
        <row r="29">
          <cell r="C29" t="str">
            <v>MH160300</v>
          </cell>
          <cell r="D29" t="str">
            <v>Diesel Particulate Monitoring</v>
          </cell>
          <cell r="E29" t="str">
            <v>G Gleeson</v>
          </cell>
          <cell r="F29">
            <v>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t="str">
            <v>MH160300</v>
          </cell>
          <cell r="W29">
            <v>3</v>
          </cell>
          <cell r="Z29">
            <v>0</v>
          </cell>
          <cell r="AC29">
            <v>0</v>
          </cell>
          <cell r="AF29">
            <v>0</v>
          </cell>
          <cell r="AG29">
            <v>100000</v>
          </cell>
          <cell r="AI29">
            <v>0</v>
          </cell>
          <cell r="AJ29">
            <v>100000</v>
          </cell>
          <cell r="AK29">
            <v>102500</v>
          </cell>
          <cell r="AL29">
            <v>0</v>
          </cell>
          <cell r="AM29">
            <v>0</v>
          </cell>
          <cell r="AN29">
            <v>0</v>
          </cell>
          <cell r="AO29">
            <v>102500</v>
          </cell>
          <cell r="AP29">
            <v>0</v>
          </cell>
          <cell r="AQ29">
            <v>0</v>
          </cell>
          <cell r="AR29">
            <v>0</v>
          </cell>
          <cell r="AS29">
            <v>105062.49999999999</v>
          </cell>
          <cell r="AT29">
            <v>105062.49999999999</v>
          </cell>
          <cell r="AU29">
            <v>107426.40625</v>
          </cell>
          <cell r="AV29">
            <v>0</v>
          </cell>
        </row>
        <row r="30">
          <cell r="C30" t="str">
            <v>MH170300</v>
          </cell>
          <cell r="D30" t="str">
            <v>Fire Suppression SU806</v>
          </cell>
          <cell r="E30" t="str">
            <v>G Gleeson</v>
          </cell>
          <cell r="F30">
            <v>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t="str">
            <v>MH170300</v>
          </cell>
          <cell r="V30" t="str">
            <v>Y</v>
          </cell>
          <cell r="W30">
            <v>1</v>
          </cell>
          <cell r="Z30">
            <v>85000</v>
          </cell>
          <cell r="AC30">
            <v>0</v>
          </cell>
          <cell r="AF30">
            <v>0</v>
          </cell>
          <cell r="AI30">
            <v>0</v>
          </cell>
          <cell r="AJ30">
            <v>85000</v>
          </cell>
          <cell r="AK30">
            <v>0</v>
          </cell>
          <cell r="AL30">
            <v>0</v>
          </cell>
          <cell r="AM30">
            <v>0</v>
          </cell>
          <cell r="AN30">
            <v>0</v>
          </cell>
          <cell r="AO30">
            <v>0</v>
          </cell>
          <cell r="AP30">
            <v>0</v>
          </cell>
          <cell r="AQ30">
            <v>0</v>
          </cell>
          <cell r="AR30">
            <v>0</v>
          </cell>
          <cell r="AS30">
            <v>0</v>
          </cell>
          <cell r="AT30">
            <v>0</v>
          </cell>
          <cell r="AU30">
            <v>0</v>
          </cell>
          <cell r="AV30">
            <v>0</v>
          </cell>
        </row>
        <row r="31">
          <cell r="C31" t="str">
            <v>MH170300</v>
          </cell>
          <cell r="D31" t="str">
            <v>Sub 810 Earth Segregation</v>
          </cell>
          <cell r="E31" t="str">
            <v>G Gleeson</v>
          </cell>
          <cell r="F31">
            <v>2</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t="str">
            <v>MH170300</v>
          </cell>
          <cell r="V31" t="str">
            <v>Y</v>
          </cell>
          <cell r="W31">
            <v>1</v>
          </cell>
          <cell r="Z31">
            <v>150000</v>
          </cell>
          <cell r="AC31">
            <v>0</v>
          </cell>
          <cell r="AF31">
            <v>0</v>
          </cell>
          <cell r="AI31">
            <v>0</v>
          </cell>
          <cell r="AJ31">
            <v>150000</v>
          </cell>
          <cell r="AK31">
            <v>0</v>
          </cell>
          <cell r="AL31">
            <v>0</v>
          </cell>
          <cell r="AM31">
            <v>0</v>
          </cell>
          <cell r="AN31">
            <v>0</v>
          </cell>
          <cell r="AO31">
            <v>0</v>
          </cell>
          <cell r="AP31">
            <v>0</v>
          </cell>
          <cell r="AQ31">
            <v>0</v>
          </cell>
          <cell r="AR31">
            <v>0</v>
          </cell>
          <cell r="AS31">
            <v>0</v>
          </cell>
          <cell r="AT31">
            <v>0</v>
          </cell>
          <cell r="AU31">
            <v>0</v>
          </cell>
          <cell r="AV31">
            <v>0</v>
          </cell>
        </row>
        <row r="32">
          <cell r="C32" t="str">
            <v>MH170300</v>
          </cell>
          <cell r="D32" t="str">
            <v>Sub 860/810 Earth Trolleys</v>
          </cell>
          <cell r="E32" t="str">
            <v>G Gleeson</v>
          </cell>
          <cell r="F32">
            <v>2</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MH170300</v>
          </cell>
          <cell r="V32" t="str">
            <v>Y</v>
          </cell>
          <cell r="W32">
            <v>1</v>
          </cell>
          <cell r="Z32">
            <v>90000</v>
          </cell>
          <cell r="AC32">
            <v>0</v>
          </cell>
          <cell r="AF32">
            <v>0</v>
          </cell>
          <cell r="AI32">
            <v>0</v>
          </cell>
          <cell r="AJ32">
            <v>90000</v>
          </cell>
          <cell r="AK32">
            <v>0</v>
          </cell>
          <cell r="AL32">
            <v>0</v>
          </cell>
          <cell r="AM32">
            <v>0</v>
          </cell>
          <cell r="AN32">
            <v>0</v>
          </cell>
          <cell r="AO32">
            <v>0</v>
          </cell>
          <cell r="AP32">
            <v>0</v>
          </cell>
          <cell r="AQ32">
            <v>0</v>
          </cell>
          <cell r="AR32">
            <v>0</v>
          </cell>
          <cell r="AS32">
            <v>0</v>
          </cell>
          <cell r="AT32">
            <v>0</v>
          </cell>
          <cell r="AU32">
            <v>0</v>
          </cell>
          <cell r="AV32">
            <v>0</v>
          </cell>
        </row>
        <row r="33">
          <cell r="C33" t="str">
            <v>MH170300</v>
          </cell>
          <cell r="D33" t="str">
            <v>Battery Charging Station Toyotas</v>
          </cell>
          <cell r="E33" t="str">
            <v>G Gleeson</v>
          </cell>
          <cell r="F33">
            <v>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MH170300</v>
          </cell>
          <cell r="V33" t="str">
            <v>Y</v>
          </cell>
          <cell r="W33">
            <v>1</v>
          </cell>
          <cell r="Z33">
            <v>15000</v>
          </cell>
          <cell r="AC33">
            <v>0</v>
          </cell>
          <cell r="AF33">
            <v>0</v>
          </cell>
          <cell r="AI33">
            <v>0</v>
          </cell>
          <cell r="AJ33">
            <v>15000</v>
          </cell>
          <cell r="AK33">
            <v>0</v>
          </cell>
          <cell r="AL33">
            <v>0</v>
          </cell>
          <cell r="AM33">
            <v>0</v>
          </cell>
          <cell r="AN33">
            <v>0</v>
          </cell>
          <cell r="AO33">
            <v>0</v>
          </cell>
          <cell r="AP33">
            <v>0</v>
          </cell>
          <cell r="AQ33">
            <v>0</v>
          </cell>
          <cell r="AR33">
            <v>0</v>
          </cell>
          <cell r="AS33">
            <v>0</v>
          </cell>
          <cell r="AT33">
            <v>0</v>
          </cell>
          <cell r="AU33">
            <v>0</v>
          </cell>
          <cell r="AV33">
            <v>0</v>
          </cell>
        </row>
        <row r="34">
          <cell r="C34" t="str">
            <v>MH180300</v>
          </cell>
          <cell r="D34" t="str">
            <v>Fire Deluge - offices</v>
          </cell>
          <cell r="E34" t="str">
            <v>I McDonell</v>
          </cell>
          <cell r="F34">
            <v>1</v>
          </cell>
          <cell r="G34">
            <v>0</v>
          </cell>
          <cell r="H34">
            <v>0</v>
          </cell>
          <cell r="I34">
            <v>0</v>
          </cell>
          <cell r="J34">
            <v>0</v>
          </cell>
          <cell r="K34">
            <v>0</v>
          </cell>
          <cell r="L34">
            <v>0</v>
          </cell>
          <cell r="M34">
            <v>0</v>
          </cell>
          <cell r="N34">
            <v>0</v>
          </cell>
          <cell r="O34">
            <v>0</v>
          </cell>
          <cell r="P34">
            <v>0</v>
          </cell>
          <cell r="Q34">
            <v>0</v>
          </cell>
          <cell r="R34">
            <v>0</v>
          </cell>
          <cell r="T34">
            <v>0</v>
          </cell>
          <cell r="U34" t="str">
            <v>MH180300</v>
          </cell>
          <cell r="V34" t="str">
            <v>Y</v>
          </cell>
          <cell r="W34">
            <v>1</v>
          </cell>
          <cell r="Z34">
            <v>60000</v>
          </cell>
          <cell r="AC34">
            <v>0</v>
          </cell>
          <cell r="AF34">
            <v>0</v>
          </cell>
          <cell r="AI34">
            <v>0</v>
          </cell>
          <cell r="AJ34">
            <v>60000</v>
          </cell>
          <cell r="AK34">
            <v>0</v>
          </cell>
          <cell r="AL34">
            <v>0</v>
          </cell>
          <cell r="AM34">
            <v>0</v>
          </cell>
          <cell r="AN34">
            <v>0</v>
          </cell>
          <cell r="AO34">
            <v>0</v>
          </cell>
          <cell r="AP34">
            <v>0</v>
          </cell>
          <cell r="AQ34">
            <v>0</v>
          </cell>
          <cell r="AR34">
            <v>0</v>
          </cell>
          <cell r="AS34">
            <v>0</v>
          </cell>
          <cell r="AT34">
            <v>0</v>
          </cell>
          <cell r="AU34">
            <v>0</v>
          </cell>
          <cell r="AV34">
            <v>0</v>
          </cell>
        </row>
        <row r="35">
          <cell r="C35" t="str">
            <v>MH190300</v>
          </cell>
          <cell r="D35" t="str">
            <v>Airstream Helmets</v>
          </cell>
          <cell r="E35" t="str">
            <v>I McDonell</v>
          </cell>
          <cell r="F35">
            <v>1</v>
          </cell>
          <cell r="G35">
            <v>0</v>
          </cell>
          <cell r="H35">
            <v>0</v>
          </cell>
          <cell r="I35">
            <v>0</v>
          </cell>
          <cell r="J35">
            <v>0</v>
          </cell>
          <cell r="K35">
            <v>0</v>
          </cell>
          <cell r="L35">
            <v>0</v>
          </cell>
          <cell r="M35">
            <v>0</v>
          </cell>
          <cell r="N35">
            <v>0</v>
          </cell>
          <cell r="O35">
            <v>0</v>
          </cell>
          <cell r="P35">
            <v>0</v>
          </cell>
          <cell r="Q35">
            <v>0</v>
          </cell>
          <cell r="R35">
            <v>0</v>
          </cell>
          <cell r="T35">
            <v>0</v>
          </cell>
          <cell r="U35" t="str">
            <v>MH190300</v>
          </cell>
          <cell r="V35" t="str">
            <v>Y</v>
          </cell>
          <cell r="W35">
            <v>2</v>
          </cell>
          <cell r="Y35">
            <v>80000</v>
          </cell>
          <cell r="Z35">
            <v>0</v>
          </cell>
          <cell r="AC35">
            <v>0</v>
          </cell>
          <cell r="AF35">
            <v>0</v>
          </cell>
          <cell r="AI35">
            <v>0</v>
          </cell>
          <cell r="AJ35">
            <v>80000</v>
          </cell>
          <cell r="AK35">
            <v>0</v>
          </cell>
          <cell r="AL35">
            <v>0</v>
          </cell>
          <cell r="AM35">
            <v>0</v>
          </cell>
          <cell r="AN35">
            <v>0</v>
          </cell>
          <cell r="AO35">
            <v>0</v>
          </cell>
          <cell r="AP35">
            <v>0</v>
          </cell>
          <cell r="AQ35">
            <v>0</v>
          </cell>
          <cell r="AR35">
            <v>0</v>
          </cell>
          <cell r="AS35">
            <v>0</v>
          </cell>
          <cell r="AT35">
            <v>0</v>
          </cell>
          <cell r="AU35">
            <v>0</v>
          </cell>
          <cell r="AV35">
            <v>0</v>
          </cell>
        </row>
        <row r="36">
          <cell r="C36" t="str">
            <v>Total HEALTH &amp; SAFETY</v>
          </cell>
          <cell r="G36">
            <v>0</v>
          </cell>
          <cell r="H36">
            <v>0</v>
          </cell>
          <cell r="I36">
            <v>79000</v>
          </cell>
          <cell r="J36">
            <v>0</v>
          </cell>
          <cell r="K36">
            <v>0</v>
          </cell>
          <cell r="L36">
            <v>0</v>
          </cell>
          <cell r="M36">
            <v>79000</v>
          </cell>
          <cell r="N36">
            <v>20000</v>
          </cell>
          <cell r="O36">
            <v>6000</v>
          </cell>
          <cell r="P36">
            <v>304000</v>
          </cell>
          <cell r="Q36">
            <v>62000</v>
          </cell>
          <cell r="R36">
            <v>150000</v>
          </cell>
          <cell r="S36">
            <v>3000</v>
          </cell>
          <cell r="T36">
            <v>624000</v>
          </cell>
          <cell r="X36">
            <v>190000</v>
          </cell>
          <cell r="Y36">
            <v>260000</v>
          </cell>
          <cell r="Z36">
            <v>555000</v>
          </cell>
          <cell r="AA36">
            <v>310000</v>
          </cell>
          <cell r="AB36">
            <v>215000</v>
          </cell>
          <cell r="AC36">
            <v>100000</v>
          </cell>
          <cell r="AD36">
            <v>10000</v>
          </cell>
          <cell r="AE36">
            <v>100000</v>
          </cell>
          <cell r="AF36">
            <v>10000</v>
          </cell>
          <cell r="AG36">
            <v>110000</v>
          </cell>
          <cell r="AH36">
            <v>0</v>
          </cell>
          <cell r="AI36">
            <v>0</v>
          </cell>
          <cell r="AJ36">
            <v>1860000</v>
          </cell>
          <cell r="AK36">
            <v>463300</v>
          </cell>
          <cell r="AL36">
            <v>102500</v>
          </cell>
          <cell r="AM36">
            <v>102500</v>
          </cell>
          <cell r="AN36">
            <v>102500</v>
          </cell>
          <cell r="AO36">
            <v>770800</v>
          </cell>
          <cell r="AP36">
            <v>0</v>
          </cell>
          <cell r="AQ36">
            <v>105062.49999999999</v>
          </cell>
          <cell r="AR36">
            <v>105062.49999999999</v>
          </cell>
          <cell r="AS36">
            <v>537919.99999999988</v>
          </cell>
          <cell r="AT36">
            <v>748044.99999999988</v>
          </cell>
          <cell r="AU36">
            <v>764876.01249999995</v>
          </cell>
          <cell r="AV36">
            <v>549217.50195312488</v>
          </cell>
        </row>
        <row r="38">
          <cell r="C38" t="str">
            <v>SUSTAINING</v>
          </cell>
        </row>
        <row r="40">
          <cell r="C40" t="str">
            <v>-</v>
          </cell>
          <cell r="D40" t="str">
            <v>Scissorveyor</v>
          </cell>
          <cell r="E40" t="str">
            <v>G Gleeson</v>
          </cell>
          <cell r="G40">
            <v>0</v>
          </cell>
          <cell r="H40">
            <v>0</v>
          </cell>
          <cell r="I40">
            <v>0</v>
          </cell>
          <cell r="J40">
            <v>0</v>
          </cell>
          <cell r="K40">
            <v>0</v>
          </cell>
          <cell r="L40">
            <v>-58010</v>
          </cell>
          <cell r="M40">
            <v>-58010</v>
          </cell>
          <cell r="N40">
            <v>0</v>
          </cell>
          <cell r="O40">
            <v>0</v>
          </cell>
          <cell r="P40">
            <v>0</v>
          </cell>
          <cell r="Q40">
            <v>0</v>
          </cell>
          <cell r="R40">
            <v>0</v>
          </cell>
          <cell r="S40">
            <v>0</v>
          </cell>
          <cell r="T40">
            <v>-58010</v>
          </cell>
          <cell r="W40" t="str">
            <v>-</v>
          </cell>
          <cell r="Z40">
            <v>0</v>
          </cell>
          <cell r="AF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C41" t="str">
            <v>MS010300</v>
          </cell>
          <cell r="D41" t="str">
            <v>60m extension on scissorveyor</v>
          </cell>
          <cell r="E41" t="str">
            <v>G Gleeson</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t="str">
            <v>MS010300</v>
          </cell>
          <cell r="W41">
            <v>3</v>
          </cell>
          <cell r="Z41">
            <v>0</v>
          </cell>
          <cell r="AC41">
            <v>0</v>
          </cell>
          <cell r="AF41">
            <v>0</v>
          </cell>
          <cell r="AI41">
            <v>0</v>
          </cell>
          <cell r="AJ41">
            <v>0</v>
          </cell>
          <cell r="AK41">
            <v>205000</v>
          </cell>
          <cell r="AL41">
            <v>0</v>
          </cell>
          <cell r="AM41">
            <v>0</v>
          </cell>
          <cell r="AN41">
            <v>0</v>
          </cell>
          <cell r="AO41">
            <v>205000</v>
          </cell>
          <cell r="AP41">
            <v>0</v>
          </cell>
          <cell r="AQ41">
            <v>0</v>
          </cell>
          <cell r="AR41">
            <v>0</v>
          </cell>
          <cell r="AS41">
            <v>0</v>
          </cell>
          <cell r="AT41">
            <v>0</v>
          </cell>
          <cell r="AU41">
            <v>0</v>
          </cell>
          <cell r="AV41">
            <v>0</v>
          </cell>
        </row>
        <row r="42">
          <cell r="C42" t="str">
            <v>-</v>
          </cell>
          <cell r="D42" t="str">
            <v xml:space="preserve">Transformer cooling </v>
          </cell>
          <cell r="E42" t="str">
            <v>G Gleeson</v>
          </cell>
          <cell r="F42">
            <v>2</v>
          </cell>
          <cell r="G42">
            <v>0</v>
          </cell>
          <cell r="H42">
            <v>0</v>
          </cell>
          <cell r="I42">
            <v>0</v>
          </cell>
          <cell r="J42">
            <v>0</v>
          </cell>
          <cell r="K42">
            <v>0</v>
          </cell>
          <cell r="L42">
            <v>0</v>
          </cell>
          <cell r="M42">
            <v>0</v>
          </cell>
          <cell r="N42">
            <v>0</v>
          </cell>
          <cell r="O42">
            <v>0</v>
          </cell>
          <cell r="P42">
            <v>120000</v>
          </cell>
          <cell r="Q42">
            <v>0</v>
          </cell>
          <cell r="R42">
            <v>0</v>
          </cell>
          <cell r="S42">
            <v>0</v>
          </cell>
          <cell r="T42">
            <v>120000</v>
          </cell>
          <cell r="U42" t="str">
            <v>-</v>
          </cell>
          <cell r="W42" t="str">
            <v>-</v>
          </cell>
          <cell r="Z42">
            <v>0</v>
          </cell>
          <cell r="AC42">
            <v>0</v>
          </cell>
          <cell r="AF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C43" t="str">
            <v>MS020300</v>
          </cell>
          <cell r="D43" t="str">
            <v xml:space="preserve"> Shearer drums</v>
          </cell>
          <cell r="E43" t="str">
            <v>G Gleeson</v>
          </cell>
          <cell r="F43">
            <v>1</v>
          </cell>
          <cell r="G43">
            <v>0</v>
          </cell>
          <cell r="H43">
            <v>0</v>
          </cell>
          <cell r="I43">
            <v>0</v>
          </cell>
          <cell r="J43">
            <v>0</v>
          </cell>
          <cell r="K43">
            <v>0</v>
          </cell>
          <cell r="L43">
            <v>0</v>
          </cell>
          <cell r="M43">
            <v>0</v>
          </cell>
          <cell r="N43">
            <v>0</v>
          </cell>
          <cell r="O43">
            <v>0</v>
          </cell>
          <cell r="P43">
            <v>0</v>
          </cell>
          <cell r="Q43">
            <v>0</v>
          </cell>
          <cell r="R43">
            <v>150000</v>
          </cell>
          <cell r="S43">
            <v>0</v>
          </cell>
          <cell r="T43">
            <v>150000</v>
          </cell>
          <cell r="U43" t="str">
            <v>MS020300</v>
          </cell>
          <cell r="V43" t="str">
            <v>Y</v>
          </cell>
          <cell r="W43">
            <v>1</v>
          </cell>
          <cell r="Z43">
            <v>0</v>
          </cell>
          <cell r="AA43">
            <v>150000</v>
          </cell>
          <cell r="AC43">
            <v>0</v>
          </cell>
          <cell r="AD43">
            <v>0</v>
          </cell>
          <cell r="AF43">
            <v>0</v>
          </cell>
          <cell r="AI43">
            <v>0</v>
          </cell>
          <cell r="AJ43">
            <v>150000</v>
          </cell>
          <cell r="AK43">
            <v>0</v>
          </cell>
          <cell r="AL43">
            <v>0</v>
          </cell>
          <cell r="AM43">
            <v>0</v>
          </cell>
          <cell r="AN43">
            <v>0</v>
          </cell>
          <cell r="AO43">
            <v>0</v>
          </cell>
          <cell r="AP43">
            <v>0</v>
          </cell>
          <cell r="AQ43">
            <v>0</v>
          </cell>
          <cell r="AR43">
            <v>0</v>
          </cell>
          <cell r="AS43">
            <v>315187.5</v>
          </cell>
          <cell r="AT43">
            <v>315187.5</v>
          </cell>
          <cell r="AU43">
            <v>0</v>
          </cell>
          <cell r="AV43">
            <v>329530.50117187493</v>
          </cell>
        </row>
        <row r="45">
          <cell r="C45" t="str">
            <v xml:space="preserve"> Longwall Sustaining</v>
          </cell>
          <cell r="G45">
            <v>0</v>
          </cell>
          <cell r="H45">
            <v>0</v>
          </cell>
          <cell r="I45">
            <v>0</v>
          </cell>
          <cell r="J45">
            <v>0</v>
          </cell>
          <cell r="K45">
            <v>0</v>
          </cell>
          <cell r="L45">
            <v>-58010</v>
          </cell>
          <cell r="M45">
            <v>-58010</v>
          </cell>
          <cell r="N45">
            <v>0</v>
          </cell>
          <cell r="O45">
            <v>0</v>
          </cell>
          <cell r="P45">
            <v>120000</v>
          </cell>
          <cell r="Q45">
            <v>0</v>
          </cell>
          <cell r="R45">
            <v>150000</v>
          </cell>
          <cell r="S45">
            <v>0</v>
          </cell>
          <cell r="T45">
            <v>211990</v>
          </cell>
          <cell r="X45">
            <v>0</v>
          </cell>
          <cell r="Y45">
            <v>0</v>
          </cell>
          <cell r="Z45">
            <v>0</v>
          </cell>
          <cell r="AA45">
            <v>150000</v>
          </cell>
          <cell r="AB45">
            <v>0</v>
          </cell>
          <cell r="AC45">
            <v>0</v>
          </cell>
          <cell r="AD45">
            <v>0</v>
          </cell>
          <cell r="AE45">
            <v>0</v>
          </cell>
          <cell r="AF45">
            <v>0</v>
          </cell>
          <cell r="AG45">
            <v>0</v>
          </cell>
          <cell r="AH45">
            <v>0</v>
          </cell>
          <cell r="AI45">
            <v>0</v>
          </cell>
          <cell r="AJ45">
            <v>150000</v>
          </cell>
          <cell r="AK45">
            <v>205000</v>
          </cell>
          <cell r="AL45">
            <v>0</v>
          </cell>
          <cell r="AM45">
            <v>0</v>
          </cell>
          <cell r="AN45">
            <v>0</v>
          </cell>
          <cell r="AO45">
            <v>205000</v>
          </cell>
          <cell r="AP45">
            <v>0</v>
          </cell>
          <cell r="AQ45">
            <v>0</v>
          </cell>
          <cell r="AR45">
            <v>0</v>
          </cell>
          <cell r="AS45">
            <v>315187.5</v>
          </cell>
          <cell r="AT45">
            <v>315187.5</v>
          </cell>
          <cell r="AU45">
            <v>0</v>
          </cell>
          <cell r="AV45">
            <v>329530.50117187493</v>
          </cell>
        </row>
        <row r="46">
          <cell r="C46" t="str">
            <v>MS030300</v>
          </cell>
          <cell r="D46" t="str">
            <v xml:space="preserve"> Hand bolters </v>
          </cell>
          <cell r="E46" t="str">
            <v>G Gleeson</v>
          </cell>
          <cell r="F46">
            <v>1</v>
          </cell>
          <cell r="G46">
            <v>0</v>
          </cell>
          <cell r="H46">
            <v>0</v>
          </cell>
          <cell r="I46">
            <v>21450</v>
          </cell>
          <cell r="J46">
            <v>0</v>
          </cell>
          <cell r="K46">
            <v>0</v>
          </cell>
          <cell r="L46">
            <v>0</v>
          </cell>
          <cell r="M46">
            <v>21450</v>
          </cell>
          <cell r="N46">
            <v>2310</v>
          </cell>
          <cell r="O46">
            <v>0</v>
          </cell>
          <cell r="P46">
            <v>30000</v>
          </cell>
          <cell r="Q46">
            <v>0</v>
          </cell>
          <cell r="R46">
            <v>0</v>
          </cell>
          <cell r="S46">
            <v>0</v>
          </cell>
          <cell r="T46">
            <v>53760</v>
          </cell>
          <cell r="U46" t="str">
            <v>MS030300</v>
          </cell>
          <cell r="W46">
            <v>1</v>
          </cell>
          <cell r="Y46">
            <v>30000</v>
          </cell>
          <cell r="Z46">
            <v>0</v>
          </cell>
          <cell r="AC46">
            <v>0</v>
          </cell>
          <cell r="AF46">
            <v>0</v>
          </cell>
          <cell r="AI46">
            <v>0</v>
          </cell>
          <cell r="AJ46">
            <v>30000</v>
          </cell>
          <cell r="AK46">
            <v>0</v>
          </cell>
          <cell r="AL46">
            <v>0</v>
          </cell>
          <cell r="AM46">
            <v>0</v>
          </cell>
          <cell r="AN46">
            <v>0</v>
          </cell>
          <cell r="AO46">
            <v>0</v>
          </cell>
          <cell r="AP46">
            <v>0</v>
          </cell>
          <cell r="AQ46">
            <v>0</v>
          </cell>
          <cell r="AR46">
            <v>0</v>
          </cell>
          <cell r="AS46">
            <v>0</v>
          </cell>
          <cell r="AT46">
            <v>0</v>
          </cell>
          <cell r="AU46">
            <v>0</v>
          </cell>
          <cell r="AV46">
            <v>0</v>
          </cell>
        </row>
        <row r="47">
          <cell r="C47" t="str">
            <v>MS040300</v>
          </cell>
          <cell r="D47" t="str">
            <v>Panel Cooling</v>
          </cell>
          <cell r="E47" t="str">
            <v>C Hanson</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MS040300</v>
          </cell>
          <cell r="V47" t="str">
            <v>Y</v>
          </cell>
          <cell r="W47">
            <v>2</v>
          </cell>
          <cell r="Z47">
            <v>0</v>
          </cell>
          <cell r="AC47">
            <v>0</v>
          </cell>
          <cell r="AF47">
            <v>0</v>
          </cell>
          <cell r="AI47">
            <v>0</v>
          </cell>
          <cell r="AJ47">
            <v>0</v>
          </cell>
          <cell r="AK47">
            <v>2050000</v>
          </cell>
          <cell r="AL47">
            <v>0</v>
          </cell>
          <cell r="AM47">
            <v>0</v>
          </cell>
          <cell r="AN47">
            <v>0</v>
          </cell>
          <cell r="AO47">
            <v>2050000</v>
          </cell>
          <cell r="AP47">
            <v>0</v>
          </cell>
          <cell r="AQ47">
            <v>0</v>
          </cell>
          <cell r="AR47">
            <v>0</v>
          </cell>
          <cell r="AS47">
            <v>0</v>
          </cell>
          <cell r="AT47">
            <v>0</v>
          </cell>
          <cell r="AU47">
            <v>0</v>
          </cell>
          <cell r="AV47">
            <v>4393740.0156249991</v>
          </cell>
        </row>
        <row r="48">
          <cell r="C48" t="str">
            <v xml:space="preserve"> Development  -  Sustaining</v>
          </cell>
          <cell r="G48">
            <v>0</v>
          </cell>
          <cell r="H48">
            <v>0</v>
          </cell>
          <cell r="I48">
            <v>21450</v>
          </cell>
          <cell r="J48">
            <v>0</v>
          </cell>
          <cell r="K48">
            <v>0</v>
          </cell>
          <cell r="L48">
            <v>0</v>
          </cell>
          <cell r="M48">
            <v>21450</v>
          </cell>
          <cell r="N48">
            <v>2310</v>
          </cell>
          <cell r="O48">
            <v>0</v>
          </cell>
          <cell r="P48">
            <v>30000</v>
          </cell>
          <cell r="Q48">
            <v>0</v>
          </cell>
          <cell r="R48">
            <v>0</v>
          </cell>
          <cell r="S48">
            <v>0</v>
          </cell>
          <cell r="T48">
            <v>53760</v>
          </cell>
          <cell r="X48">
            <v>0</v>
          </cell>
          <cell r="Y48">
            <v>30000</v>
          </cell>
          <cell r="Z48">
            <v>0</v>
          </cell>
          <cell r="AA48">
            <v>0</v>
          </cell>
          <cell r="AB48">
            <v>0</v>
          </cell>
          <cell r="AC48">
            <v>0</v>
          </cell>
          <cell r="AD48">
            <v>0</v>
          </cell>
          <cell r="AE48">
            <v>0</v>
          </cell>
          <cell r="AF48">
            <v>0</v>
          </cell>
          <cell r="AG48">
            <v>0</v>
          </cell>
          <cell r="AH48">
            <v>0</v>
          </cell>
          <cell r="AI48">
            <v>0</v>
          </cell>
          <cell r="AJ48">
            <v>30000</v>
          </cell>
          <cell r="AK48">
            <v>2050000</v>
          </cell>
          <cell r="AL48">
            <v>0</v>
          </cell>
          <cell r="AM48">
            <v>0</v>
          </cell>
          <cell r="AN48">
            <v>0</v>
          </cell>
          <cell r="AO48">
            <v>2050000</v>
          </cell>
          <cell r="AP48">
            <v>0</v>
          </cell>
          <cell r="AQ48">
            <v>0</v>
          </cell>
          <cell r="AR48">
            <v>0</v>
          </cell>
          <cell r="AS48">
            <v>0</v>
          </cell>
          <cell r="AT48">
            <v>0</v>
          </cell>
          <cell r="AU48">
            <v>0</v>
          </cell>
          <cell r="AV48">
            <v>4393740.0156249991</v>
          </cell>
        </row>
        <row r="49">
          <cell r="C49" t="str">
            <v>MS050300</v>
          </cell>
          <cell r="D49" t="str">
            <v>Tools &amp; Test Equipment</v>
          </cell>
          <cell r="E49" t="str">
            <v>G Gleeson</v>
          </cell>
          <cell r="G49">
            <v>0</v>
          </cell>
          <cell r="H49">
            <v>0</v>
          </cell>
          <cell r="I49">
            <v>0</v>
          </cell>
          <cell r="J49">
            <v>0</v>
          </cell>
          <cell r="K49">
            <v>0</v>
          </cell>
          <cell r="L49">
            <v>2970</v>
          </cell>
          <cell r="M49">
            <v>2970</v>
          </cell>
          <cell r="N49">
            <v>16650</v>
          </cell>
          <cell r="O49">
            <v>16650</v>
          </cell>
          <cell r="P49">
            <v>16650</v>
          </cell>
          <cell r="Q49">
            <v>74461</v>
          </cell>
          <cell r="R49">
            <v>55769</v>
          </cell>
          <cell r="S49">
            <v>16850</v>
          </cell>
          <cell r="T49">
            <v>200000</v>
          </cell>
          <cell r="U49" t="str">
            <v>MS050300</v>
          </cell>
          <cell r="V49" t="str">
            <v>Y</v>
          </cell>
          <cell r="W49">
            <v>2</v>
          </cell>
          <cell r="Z49">
            <v>100000</v>
          </cell>
          <cell r="AC49">
            <v>0</v>
          </cell>
          <cell r="AF49">
            <v>0</v>
          </cell>
          <cell r="AI49">
            <v>0</v>
          </cell>
          <cell r="AJ49">
            <v>100000</v>
          </cell>
          <cell r="AK49">
            <v>205000</v>
          </cell>
          <cell r="AL49">
            <v>0</v>
          </cell>
          <cell r="AM49">
            <v>0</v>
          </cell>
          <cell r="AN49">
            <v>0</v>
          </cell>
          <cell r="AO49">
            <v>205000</v>
          </cell>
          <cell r="AP49">
            <v>0</v>
          </cell>
          <cell r="AQ49">
            <v>0</v>
          </cell>
          <cell r="AR49">
            <v>0</v>
          </cell>
          <cell r="AS49">
            <v>210124.99999999997</v>
          </cell>
          <cell r="AT49">
            <v>210124.99999999997</v>
          </cell>
          <cell r="AU49">
            <v>214852.8125</v>
          </cell>
          <cell r="AV49">
            <v>219687.00078124995</v>
          </cell>
        </row>
        <row r="50">
          <cell r="C50" t="str">
            <v>-</v>
          </cell>
          <cell r="D50" t="str">
            <v>Conspec Test Software</v>
          </cell>
          <cell r="E50" t="str">
            <v>G Gleeson</v>
          </cell>
          <cell r="G50">
            <v>0</v>
          </cell>
          <cell r="H50">
            <v>0</v>
          </cell>
          <cell r="I50">
            <v>0</v>
          </cell>
          <cell r="J50">
            <v>0</v>
          </cell>
          <cell r="K50">
            <v>0</v>
          </cell>
          <cell r="L50">
            <v>0</v>
          </cell>
          <cell r="M50">
            <v>0</v>
          </cell>
          <cell r="N50">
            <v>0</v>
          </cell>
          <cell r="O50">
            <v>0</v>
          </cell>
          <cell r="P50">
            <v>15000</v>
          </cell>
          <cell r="Q50">
            <v>0</v>
          </cell>
          <cell r="R50">
            <v>0</v>
          </cell>
          <cell r="S50">
            <v>0</v>
          </cell>
          <cell r="T50">
            <v>15000</v>
          </cell>
          <cell r="U50" t="str">
            <v>-</v>
          </cell>
          <cell r="W50" t="str">
            <v>-</v>
          </cell>
          <cell r="Z50">
            <v>0</v>
          </cell>
          <cell r="AC50">
            <v>0</v>
          </cell>
          <cell r="AF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C51" t="str">
            <v>MS470300</v>
          </cell>
          <cell r="D51" t="str">
            <v>Surface to Seam Gas Drainage Program</v>
          </cell>
          <cell r="E51" t="str">
            <v>C Hanson</v>
          </cell>
          <cell r="G51">
            <v>0</v>
          </cell>
          <cell r="H51">
            <v>0</v>
          </cell>
          <cell r="I51">
            <v>0</v>
          </cell>
          <cell r="J51">
            <v>0</v>
          </cell>
          <cell r="K51">
            <v>0</v>
          </cell>
          <cell r="L51">
            <v>8071</v>
          </cell>
          <cell r="M51">
            <v>8071</v>
          </cell>
          <cell r="N51">
            <v>0</v>
          </cell>
          <cell r="O51">
            <v>0</v>
          </cell>
          <cell r="P51">
            <v>0</v>
          </cell>
          <cell r="Q51">
            <v>200929</v>
          </cell>
          <cell r="R51">
            <v>0</v>
          </cell>
          <cell r="S51">
            <v>0</v>
          </cell>
          <cell r="T51">
            <v>209000</v>
          </cell>
          <cell r="U51" t="str">
            <v>MD140300</v>
          </cell>
          <cell r="V51" t="str">
            <v>Y</v>
          </cell>
          <cell r="W51" t="str">
            <v>-</v>
          </cell>
          <cell r="Z51">
            <v>0</v>
          </cell>
          <cell r="AA51">
            <v>125000</v>
          </cell>
          <cell r="AB51">
            <v>125000</v>
          </cell>
          <cell r="AC51">
            <v>0</v>
          </cell>
          <cell r="AF51">
            <v>0</v>
          </cell>
          <cell r="AI51">
            <v>0</v>
          </cell>
          <cell r="AJ51">
            <v>250000</v>
          </cell>
          <cell r="AK51">
            <v>0</v>
          </cell>
          <cell r="AL51">
            <v>51250</v>
          </cell>
          <cell r="AM51">
            <v>0</v>
          </cell>
          <cell r="AN51">
            <v>0</v>
          </cell>
          <cell r="AO51">
            <v>51250</v>
          </cell>
          <cell r="AP51">
            <v>0</v>
          </cell>
          <cell r="AQ51">
            <v>52531.249999999993</v>
          </cell>
          <cell r="AR51">
            <v>0</v>
          </cell>
          <cell r="AS51">
            <v>0</v>
          </cell>
          <cell r="AT51">
            <v>52531.249999999993</v>
          </cell>
          <cell r="AU51">
            <v>53713.203125</v>
          </cell>
          <cell r="AV51">
            <v>54921.750195312488</v>
          </cell>
        </row>
        <row r="52">
          <cell r="C52" t="str">
            <v>MS480300</v>
          </cell>
          <cell r="D52" t="str">
            <v>Gas Drainage Vacuum Pumps</v>
          </cell>
          <cell r="E52" t="str">
            <v>C Hanson</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MD150300</v>
          </cell>
          <cell r="V52" t="str">
            <v>Y</v>
          </cell>
          <cell r="W52">
            <v>1</v>
          </cell>
          <cell r="Z52">
            <v>0</v>
          </cell>
          <cell r="AA52">
            <v>160000</v>
          </cell>
          <cell r="AC52">
            <v>0</v>
          </cell>
          <cell r="AF52">
            <v>0</v>
          </cell>
          <cell r="AI52">
            <v>0</v>
          </cell>
          <cell r="AJ52">
            <v>160000</v>
          </cell>
          <cell r="AK52">
            <v>0</v>
          </cell>
          <cell r="AL52">
            <v>256250</v>
          </cell>
          <cell r="AM52">
            <v>0</v>
          </cell>
          <cell r="AN52">
            <v>0</v>
          </cell>
          <cell r="AO52">
            <v>256250</v>
          </cell>
          <cell r="AP52">
            <v>0</v>
          </cell>
          <cell r="AQ52">
            <v>0</v>
          </cell>
          <cell r="AR52">
            <v>0</v>
          </cell>
          <cell r="AS52">
            <v>0</v>
          </cell>
          <cell r="AT52">
            <v>0</v>
          </cell>
          <cell r="AU52">
            <v>0</v>
          </cell>
          <cell r="AV52">
            <v>0</v>
          </cell>
        </row>
        <row r="53">
          <cell r="C53" t="str">
            <v>MS060300</v>
          </cell>
          <cell r="D53" t="str">
            <v>Cap Lamps &amp; Batteries</v>
          </cell>
          <cell r="E53" t="str">
            <v>G Gleeson</v>
          </cell>
          <cell r="G53">
            <v>0</v>
          </cell>
          <cell r="H53">
            <v>0</v>
          </cell>
          <cell r="I53">
            <v>0</v>
          </cell>
          <cell r="J53">
            <v>0</v>
          </cell>
          <cell r="K53">
            <v>0</v>
          </cell>
          <cell r="L53">
            <v>0</v>
          </cell>
          <cell r="M53">
            <v>0</v>
          </cell>
          <cell r="N53">
            <v>0</v>
          </cell>
          <cell r="O53">
            <v>0</v>
          </cell>
          <cell r="P53">
            <v>0</v>
          </cell>
          <cell r="Q53">
            <v>60000</v>
          </cell>
          <cell r="R53">
            <v>0</v>
          </cell>
          <cell r="S53">
            <v>0</v>
          </cell>
          <cell r="T53">
            <v>60000</v>
          </cell>
          <cell r="U53" t="str">
            <v>MS060300</v>
          </cell>
          <cell r="V53" t="str">
            <v>Y</v>
          </cell>
          <cell r="W53">
            <v>1</v>
          </cell>
          <cell r="Z53">
            <v>80000</v>
          </cell>
          <cell r="AC53">
            <v>0</v>
          </cell>
          <cell r="AF53">
            <v>0</v>
          </cell>
          <cell r="AI53">
            <v>0</v>
          </cell>
          <cell r="AJ53">
            <v>80000</v>
          </cell>
          <cell r="AK53">
            <v>82000</v>
          </cell>
          <cell r="AL53">
            <v>0</v>
          </cell>
          <cell r="AM53">
            <v>0</v>
          </cell>
          <cell r="AN53">
            <v>0</v>
          </cell>
          <cell r="AO53">
            <v>82000</v>
          </cell>
          <cell r="AP53">
            <v>0</v>
          </cell>
          <cell r="AQ53">
            <v>0</v>
          </cell>
          <cell r="AR53">
            <v>0</v>
          </cell>
          <cell r="AS53">
            <v>84050</v>
          </cell>
          <cell r="AT53">
            <v>84050</v>
          </cell>
          <cell r="AU53">
            <v>85941.125</v>
          </cell>
          <cell r="AV53">
            <v>0</v>
          </cell>
        </row>
        <row r="54">
          <cell r="C54" t="str">
            <v xml:space="preserve"> Surface Plant  -  Sustaining</v>
          </cell>
          <cell r="G54">
            <v>0</v>
          </cell>
          <cell r="H54">
            <v>0</v>
          </cell>
          <cell r="I54">
            <v>0</v>
          </cell>
          <cell r="J54">
            <v>0</v>
          </cell>
          <cell r="K54">
            <v>0</v>
          </cell>
          <cell r="L54">
            <v>11041</v>
          </cell>
          <cell r="M54">
            <v>11041</v>
          </cell>
          <cell r="N54">
            <v>16650</v>
          </cell>
          <cell r="O54">
            <v>16650</v>
          </cell>
          <cell r="P54">
            <v>31650</v>
          </cell>
          <cell r="Q54">
            <v>335390</v>
          </cell>
          <cell r="R54">
            <v>55769</v>
          </cell>
          <cell r="S54">
            <v>16850</v>
          </cell>
          <cell r="T54">
            <v>484000</v>
          </cell>
          <cell r="X54">
            <v>0</v>
          </cell>
          <cell r="Y54">
            <v>0</v>
          </cell>
          <cell r="Z54">
            <v>180000</v>
          </cell>
          <cell r="AA54">
            <v>285000</v>
          </cell>
          <cell r="AB54">
            <v>125000</v>
          </cell>
          <cell r="AC54">
            <v>0</v>
          </cell>
          <cell r="AD54">
            <v>0</v>
          </cell>
          <cell r="AE54">
            <v>0</v>
          </cell>
          <cell r="AF54">
            <v>0</v>
          </cell>
          <cell r="AG54">
            <v>0</v>
          </cell>
          <cell r="AH54">
            <v>0</v>
          </cell>
          <cell r="AI54">
            <v>0</v>
          </cell>
          <cell r="AJ54">
            <v>590000</v>
          </cell>
          <cell r="AK54">
            <v>287000</v>
          </cell>
          <cell r="AL54">
            <v>307500</v>
          </cell>
          <cell r="AM54">
            <v>0</v>
          </cell>
          <cell r="AN54">
            <v>0</v>
          </cell>
          <cell r="AO54">
            <v>594500</v>
          </cell>
          <cell r="AP54">
            <v>0</v>
          </cell>
          <cell r="AQ54">
            <v>52531.249999999993</v>
          </cell>
          <cell r="AR54">
            <v>0</v>
          </cell>
          <cell r="AS54">
            <v>294175</v>
          </cell>
          <cell r="AT54">
            <v>346706.24999999994</v>
          </cell>
          <cell r="AU54">
            <v>354507.140625</v>
          </cell>
          <cell r="AV54">
            <v>274608.75097656244</v>
          </cell>
        </row>
        <row r="55">
          <cell r="C55" t="str">
            <v>MS070300</v>
          </cell>
          <cell r="D55" t="str">
            <v>Coal Prep Plant Main O/H Crane Accessway</v>
          </cell>
          <cell r="E55" t="str">
            <v>R Perry</v>
          </cell>
          <cell r="G55">
            <v>0</v>
          </cell>
          <cell r="H55">
            <v>0</v>
          </cell>
          <cell r="I55">
            <v>0</v>
          </cell>
          <cell r="J55">
            <v>0</v>
          </cell>
          <cell r="K55">
            <v>0</v>
          </cell>
          <cell r="L55">
            <v>0</v>
          </cell>
          <cell r="M55">
            <v>0</v>
          </cell>
          <cell r="N55">
            <v>0</v>
          </cell>
          <cell r="O55">
            <v>0</v>
          </cell>
          <cell r="P55">
            <v>0</v>
          </cell>
          <cell r="Q55">
            <v>110000</v>
          </cell>
          <cell r="R55">
            <v>0</v>
          </cell>
          <cell r="S55">
            <v>0</v>
          </cell>
          <cell r="T55">
            <v>110000</v>
          </cell>
          <cell r="U55" t="str">
            <v>MS070300</v>
          </cell>
          <cell r="V55" t="str">
            <v>Y</v>
          </cell>
          <cell r="W55">
            <v>1</v>
          </cell>
          <cell r="Z55">
            <v>0</v>
          </cell>
          <cell r="AC55">
            <v>0</v>
          </cell>
          <cell r="AD55">
            <v>0</v>
          </cell>
          <cell r="AF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C56" t="str">
            <v>MS080300</v>
          </cell>
          <cell r="D56" t="str">
            <v>Misc Concrete works and Pavings</v>
          </cell>
          <cell r="E56" t="str">
            <v>R Perry</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MS080300</v>
          </cell>
          <cell r="V56" t="str">
            <v>Y</v>
          </cell>
          <cell r="W56">
            <v>3</v>
          </cell>
          <cell r="Z56">
            <v>0</v>
          </cell>
          <cell r="AC56">
            <v>0</v>
          </cell>
          <cell r="AD56">
            <v>0</v>
          </cell>
          <cell r="AF56">
            <v>0</v>
          </cell>
          <cell r="AI56">
            <v>0</v>
          </cell>
          <cell r="AJ56">
            <v>0</v>
          </cell>
          <cell r="AK56">
            <v>0</v>
          </cell>
          <cell r="AL56">
            <v>82000</v>
          </cell>
          <cell r="AM56">
            <v>0</v>
          </cell>
          <cell r="AN56">
            <v>0</v>
          </cell>
          <cell r="AO56">
            <v>82000</v>
          </cell>
          <cell r="AP56">
            <v>0</v>
          </cell>
          <cell r="AQ56">
            <v>52531.249999999993</v>
          </cell>
          <cell r="AR56">
            <v>0</v>
          </cell>
          <cell r="AS56">
            <v>0</v>
          </cell>
          <cell r="AT56">
            <v>52531.249999999993</v>
          </cell>
          <cell r="AU56">
            <v>53713.203125</v>
          </cell>
          <cell r="AV56">
            <v>54921.750195312488</v>
          </cell>
        </row>
        <row r="57">
          <cell r="D57" t="str">
            <v>Miscellaneous concrete works</v>
          </cell>
          <cell r="E57" t="str">
            <v>R Perry</v>
          </cell>
          <cell r="G57">
            <v>0</v>
          </cell>
          <cell r="H57">
            <v>0</v>
          </cell>
          <cell r="I57">
            <v>0</v>
          </cell>
          <cell r="J57">
            <v>0</v>
          </cell>
          <cell r="K57">
            <v>0</v>
          </cell>
          <cell r="L57">
            <v>0</v>
          </cell>
          <cell r="M57">
            <v>0</v>
          </cell>
          <cell r="N57">
            <v>0</v>
          </cell>
          <cell r="O57">
            <v>50000</v>
          </cell>
          <cell r="P57">
            <v>50000</v>
          </cell>
          <cell r="Q57">
            <v>0</v>
          </cell>
          <cell r="R57">
            <v>0</v>
          </cell>
          <cell r="S57">
            <v>0</v>
          </cell>
          <cell r="T57">
            <v>100000</v>
          </cell>
          <cell r="W57" t="str">
            <v>-</v>
          </cell>
          <cell r="Z57">
            <v>0</v>
          </cell>
          <cell r="AC57">
            <v>0</v>
          </cell>
          <cell r="AF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C58" t="str">
            <v>MS090300</v>
          </cell>
          <cell r="D58" t="str">
            <v>Introduction of New Isolation Procedures</v>
          </cell>
          <cell r="E58" t="str">
            <v>R Perry</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t="str">
            <v>MS090300</v>
          </cell>
          <cell r="V58" t="str">
            <v>Y</v>
          </cell>
          <cell r="W58">
            <v>1</v>
          </cell>
          <cell r="Z58">
            <v>0</v>
          </cell>
          <cell r="AC58">
            <v>0</v>
          </cell>
          <cell r="AD58">
            <v>50000</v>
          </cell>
          <cell r="AF58">
            <v>0</v>
          </cell>
          <cell r="AG58">
            <v>0</v>
          </cell>
          <cell r="AI58">
            <v>0</v>
          </cell>
          <cell r="AJ58">
            <v>50000</v>
          </cell>
          <cell r="AK58">
            <v>0</v>
          </cell>
          <cell r="AL58">
            <v>0</v>
          </cell>
          <cell r="AM58">
            <v>0</v>
          </cell>
          <cell r="AN58">
            <v>0</v>
          </cell>
          <cell r="AO58">
            <v>0</v>
          </cell>
          <cell r="AP58">
            <v>0</v>
          </cell>
          <cell r="AQ58">
            <v>0</v>
          </cell>
          <cell r="AR58">
            <v>0</v>
          </cell>
          <cell r="AS58">
            <v>0</v>
          </cell>
          <cell r="AT58">
            <v>0</v>
          </cell>
          <cell r="AU58">
            <v>0</v>
          </cell>
          <cell r="AV58">
            <v>0</v>
          </cell>
        </row>
        <row r="59">
          <cell r="D59" t="str">
            <v>Increased fine coal dewatering capacity</v>
          </cell>
          <cell r="M59">
            <v>0</v>
          </cell>
          <cell r="T59">
            <v>0</v>
          </cell>
          <cell r="AK59">
            <v>0</v>
          </cell>
          <cell r="AL59">
            <v>0</v>
          </cell>
          <cell r="AM59">
            <v>0</v>
          </cell>
          <cell r="AN59">
            <v>0</v>
          </cell>
          <cell r="AP59">
            <v>0</v>
          </cell>
          <cell r="AQ59">
            <v>0</v>
          </cell>
          <cell r="AR59">
            <v>0</v>
          </cell>
          <cell r="AS59">
            <v>0</v>
          </cell>
          <cell r="AU59">
            <v>0</v>
          </cell>
          <cell r="AV59">
            <v>0</v>
          </cell>
        </row>
        <row r="60">
          <cell r="C60" t="str">
            <v>MS490300</v>
          </cell>
          <cell r="D60" t="str">
            <v>Codisposal Rehabilitation</v>
          </cell>
          <cell r="E60" t="str">
            <v>R Perry</v>
          </cell>
          <cell r="G60">
            <v>0</v>
          </cell>
          <cell r="H60">
            <v>0</v>
          </cell>
          <cell r="I60">
            <v>0</v>
          </cell>
          <cell r="J60">
            <v>0</v>
          </cell>
          <cell r="K60">
            <v>0</v>
          </cell>
          <cell r="L60">
            <v>0</v>
          </cell>
          <cell r="M60">
            <v>0</v>
          </cell>
          <cell r="N60">
            <v>0</v>
          </cell>
          <cell r="O60">
            <v>0</v>
          </cell>
          <cell r="P60">
            <v>0</v>
          </cell>
          <cell r="Q60">
            <v>0</v>
          </cell>
          <cell r="R60">
            <v>100000</v>
          </cell>
          <cell r="S60">
            <v>0</v>
          </cell>
          <cell r="T60">
            <v>100000</v>
          </cell>
          <cell r="U60" t="str">
            <v>MD560300</v>
          </cell>
          <cell r="V60" t="str">
            <v>Y</v>
          </cell>
          <cell r="W60">
            <v>1</v>
          </cell>
          <cell r="Z60">
            <v>0</v>
          </cell>
          <cell r="AB60">
            <v>100000</v>
          </cell>
          <cell r="AC60">
            <v>100000</v>
          </cell>
          <cell r="AF60">
            <v>0</v>
          </cell>
          <cell r="AI60">
            <v>0</v>
          </cell>
          <cell r="AJ60">
            <v>200000</v>
          </cell>
          <cell r="AK60">
            <v>0</v>
          </cell>
          <cell r="AL60">
            <v>205000</v>
          </cell>
          <cell r="AM60">
            <v>0</v>
          </cell>
          <cell r="AN60">
            <v>0</v>
          </cell>
          <cell r="AO60">
            <v>205000</v>
          </cell>
          <cell r="AP60">
            <v>0</v>
          </cell>
          <cell r="AQ60">
            <v>210124.99999999997</v>
          </cell>
          <cell r="AR60">
            <v>0</v>
          </cell>
          <cell r="AS60">
            <v>0</v>
          </cell>
          <cell r="AT60">
            <v>210124.99999999997</v>
          </cell>
          <cell r="AU60">
            <v>214852.8125</v>
          </cell>
          <cell r="AV60">
            <v>219687.00078124995</v>
          </cell>
        </row>
        <row r="61">
          <cell r="C61" t="str">
            <v>MS500300</v>
          </cell>
          <cell r="D61" t="str">
            <v>Codisposal Spillways</v>
          </cell>
          <cell r="E61" t="str">
            <v>R Perry</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str">
            <v>MD590300</v>
          </cell>
          <cell r="V61" t="str">
            <v>Y</v>
          </cell>
          <cell r="W61">
            <v>2</v>
          </cell>
          <cell r="Z61">
            <v>0</v>
          </cell>
          <cell r="AB61">
            <v>100000</v>
          </cell>
          <cell r="AC61">
            <v>100000</v>
          </cell>
          <cell r="AF61">
            <v>0</v>
          </cell>
          <cell r="AI61">
            <v>0</v>
          </cell>
          <cell r="AJ61">
            <v>200000</v>
          </cell>
          <cell r="AK61">
            <v>0</v>
          </cell>
          <cell r="AL61">
            <v>205000</v>
          </cell>
          <cell r="AM61">
            <v>0</v>
          </cell>
          <cell r="AN61">
            <v>0</v>
          </cell>
          <cell r="AO61">
            <v>205000</v>
          </cell>
          <cell r="AP61">
            <v>0</v>
          </cell>
          <cell r="AQ61">
            <v>210124.99999999997</v>
          </cell>
          <cell r="AR61">
            <v>0</v>
          </cell>
          <cell r="AS61">
            <v>0</v>
          </cell>
          <cell r="AT61">
            <v>210124.99999999997</v>
          </cell>
          <cell r="AU61">
            <v>0</v>
          </cell>
          <cell r="AV61">
            <v>0</v>
          </cell>
        </row>
        <row r="62">
          <cell r="C62" t="str">
            <v>MS510300</v>
          </cell>
          <cell r="D62" t="str">
            <v>Increase Capacity of Process Water Dam</v>
          </cell>
          <cell r="E62" t="str">
            <v>R Perry</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t="str">
            <v>MD620300</v>
          </cell>
          <cell r="V62" t="str">
            <v>Y</v>
          </cell>
          <cell r="W62">
            <v>2</v>
          </cell>
          <cell r="Z62">
            <v>0</v>
          </cell>
          <cell r="AC62">
            <v>0</v>
          </cell>
          <cell r="AE62">
            <v>125000</v>
          </cell>
          <cell r="AF62">
            <v>125000</v>
          </cell>
          <cell r="AI62">
            <v>0</v>
          </cell>
          <cell r="AJ62">
            <v>250000</v>
          </cell>
          <cell r="AK62">
            <v>0</v>
          </cell>
          <cell r="AL62">
            <v>0</v>
          </cell>
          <cell r="AM62">
            <v>0</v>
          </cell>
          <cell r="AN62">
            <v>0</v>
          </cell>
          <cell r="AO62">
            <v>0</v>
          </cell>
          <cell r="AP62">
            <v>0</v>
          </cell>
          <cell r="AQ62">
            <v>0</v>
          </cell>
          <cell r="AR62">
            <v>0</v>
          </cell>
          <cell r="AS62">
            <v>0</v>
          </cell>
          <cell r="AT62">
            <v>0</v>
          </cell>
          <cell r="AU62">
            <v>0</v>
          </cell>
          <cell r="AV62">
            <v>0</v>
          </cell>
        </row>
        <row r="63">
          <cell r="C63" t="str">
            <v>-</v>
          </cell>
          <cell r="D63" t="str">
            <v>Raw Coal Sampling Station</v>
          </cell>
          <cell r="E63" t="str">
            <v>R Perry</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t="str">
            <v>-</v>
          </cell>
          <cell r="W63" t="str">
            <v>-</v>
          </cell>
          <cell r="Z63">
            <v>0</v>
          </cell>
          <cell r="AC63">
            <v>0</v>
          </cell>
          <cell r="AF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C64" t="str">
            <v>CHPP  -  Sustaining</v>
          </cell>
          <cell r="G64">
            <v>0</v>
          </cell>
          <cell r="H64">
            <v>0</v>
          </cell>
          <cell r="I64">
            <v>0</v>
          </cell>
          <cell r="J64">
            <v>0</v>
          </cell>
          <cell r="K64">
            <v>0</v>
          </cell>
          <cell r="L64">
            <v>0</v>
          </cell>
          <cell r="M64">
            <v>0</v>
          </cell>
          <cell r="N64">
            <v>0</v>
          </cell>
          <cell r="O64">
            <v>50000</v>
          </cell>
          <cell r="P64">
            <v>50000</v>
          </cell>
          <cell r="Q64">
            <v>110000</v>
          </cell>
          <cell r="R64">
            <v>100000</v>
          </cell>
          <cell r="S64">
            <v>0</v>
          </cell>
          <cell r="T64">
            <v>310000</v>
          </cell>
          <cell r="X64">
            <v>0</v>
          </cell>
          <cell r="Y64">
            <v>0</v>
          </cell>
          <cell r="Z64">
            <v>0</v>
          </cell>
          <cell r="AA64">
            <v>0</v>
          </cell>
          <cell r="AB64">
            <v>200000</v>
          </cell>
          <cell r="AC64">
            <v>200000</v>
          </cell>
          <cell r="AD64">
            <v>50000</v>
          </cell>
          <cell r="AE64">
            <v>125000</v>
          </cell>
          <cell r="AF64">
            <v>125000</v>
          </cell>
          <cell r="AG64">
            <v>0</v>
          </cell>
          <cell r="AH64">
            <v>0</v>
          </cell>
          <cell r="AI64">
            <v>0</v>
          </cell>
          <cell r="AJ64">
            <v>700000</v>
          </cell>
          <cell r="AK64">
            <v>0</v>
          </cell>
          <cell r="AL64">
            <v>492000</v>
          </cell>
          <cell r="AM64">
            <v>0</v>
          </cell>
          <cell r="AN64">
            <v>0</v>
          </cell>
          <cell r="AO64">
            <v>492000</v>
          </cell>
          <cell r="AP64">
            <v>0</v>
          </cell>
          <cell r="AQ64">
            <v>472781.24999999988</v>
          </cell>
          <cell r="AR64">
            <v>0</v>
          </cell>
          <cell r="AS64">
            <v>0</v>
          </cell>
          <cell r="AT64">
            <v>472781.24999999988</v>
          </cell>
          <cell r="AU64">
            <v>268566.015625</v>
          </cell>
          <cell r="AV64">
            <v>274608.75097656244</v>
          </cell>
        </row>
        <row r="65">
          <cell r="C65" t="str">
            <v>MS100300</v>
          </cell>
          <cell r="D65" t="str">
            <v>Admin - F &amp; F</v>
          </cell>
          <cell r="E65" t="str">
            <v>P Gunn</v>
          </cell>
          <cell r="G65">
            <v>0</v>
          </cell>
          <cell r="H65">
            <v>0</v>
          </cell>
          <cell r="I65">
            <v>0</v>
          </cell>
          <cell r="J65">
            <v>0</v>
          </cell>
          <cell r="K65">
            <v>0</v>
          </cell>
          <cell r="L65">
            <v>0</v>
          </cell>
          <cell r="M65">
            <v>0</v>
          </cell>
          <cell r="N65">
            <v>0</v>
          </cell>
          <cell r="O65">
            <v>0</v>
          </cell>
          <cell r="P65">
            <v>0</v>
          </cell>
          <cell r="Q65">
            <v>0</v>
          </cell>
          <cell r="R65">
            <v>30000</v>
          </cell>
          <cell r="S65">
            <v>30000</v>
          </cell>
          <cell r="T65">
            <v>60000</v>
          </cell>
          <cell r="U65" t="str">
            <v>MS100300</v>
          </cell>
          <cell r="V65" t="str">
            <v>Y</v>
          </cell>
          <cell r="W65">
            <v>2</v>
          </cell>
          <cell r="Z65">
            <v>15000</v>
          </cell>
          <cell r="AC65">
            <v>15000</v>
          </cell>
          <cell r="AF65">
            <v>15000</v>
          </cell>
          <cell r="AI65">
            <v>15000</v>
          </cell>
          <cell r="AJ65">
            <v>60000</v>
          </cell>
          <cell r="AK65">
            <v>15375</v>
          </cell>
          <cell r="AL65">
            <v>15375</v>
          </cell>
          <cell r="AM65">
            <v>15375</v>
          </cell>
          <cell r="AN65">
            <v>15375</v>
          </cell>
          <cell r="AO65">
            <v>61500</v>
          </cell>
          <cell r="AP65">
            <v>15759.374999999998</v>
          </cell>
          <cell r="AQ65">
            <v>15759.374999999998</v>
          </cell>
          <cell r="AR65">
            <v>15759.374999999998</v>
          </cell>
          <cell r="AS65">
            <v>15759.374999999998</v>
          </cell>
          <cell r="AT65">
            <v>63037.499999999993</v>
          </cell>
          <cell r="AU65">
            <v>64455.84375</v>
          </cell>
          <cell r="AV65">
            <v>65906.100234374986</v>
          </cell>
        </row>
        <row r="66">
          <cell r="C66" t="str">
            <v>MS110300</v>
          </cell>
          <cell r="D66" t="str">
            <v>Bath House Extension</v>
          </cell>
          <cell r="E66" t="str">
            <v>P Gunn</v>
          </cell>
          <cell r="H66">
            <v>0</v>
          </cell>
          <cell r="I66">
            <v>0</v>
          </cell>
          <cell r="J66">
            <v>0</v>
          </cell>
          <cell r="K66">
            <v>0</v>
          </cell>
          <cell r="L66">
            <v>0</v>
          </cell>
          <cell r="M66">
            <v>0</v>
          </cell>
          <cell r="N66">
            <v>0</v>
          </cell>
          <cell r="O66">
            <v>0</v>
          </cell>
          <cell r="P66">
            <v>0</v>
          </cell>
          <cell r="Q66">
            <v>0</v>
          </cell>
          <cell r="R66">
            <v>0</v>
          </cell>
          <cell r="S66">
            <v>0</v>
          </cell>
          <cell r="T66">
            <v>0</v>
          </cell>
          <cell r="U66" t="str">
            <v>MS110300</v>
          </cell>
          <cell r="V66" t="str">
            <v>Y</v>
          </cell>
          <cell r="W66">
            <v>2</v>
          </cell>
          <cell r="Z66">
            <v>0</v>
          </cell>
          <cell r="AF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row>
        <row r="67">
          <cell r="C67" t="str">
            <v>MS440300</v>
          </cell>
          <cell r="D67" t="str">
            <v>Surface Rights / Land Acquisition</v>
          </cell>
          <cell r="E67" t="str">
            <v>P Gunn</v>
          </cell>
          <cell r="H67">
            <v>0</v>
          </cell>
          <cell r="I67">
            <v>0</v>
          </cell>
          <cell r="J67">
            <v>0</v>
          </cell>
          <cell r="K67">
            <v>0</v>
          </cell>
          <cell r="L67">
            <v>0</v>
          </cell>
          <cell r="M67">
            <v>0</v>
          </cell>
          <cell r="N67">
            <v>0</v>
          </cell>
          <cell r="O67">
            <v>0</v>
          </cell>
          <cell r="P67">
            <v>0</v>
          </cell>
          <cell r="Q67">
            <v>0</v>
          </cell>
          <cell r="R67">
            <v>0</v>
          </cell>
          <cell r="S67">
            <v>0</v>
          </cell>
          <cell r="T67">
            <v>0</v>
          </cell>
          <cell r="U67" t="str">
            <v>MS440300</v>
          </cell>
          <cell r="V67" t="str">
            <v>Y</v>
          </cell>
          <cell r="W67">
            <v>2</v>
          </cell>
          <cell r="Z67">
            <v>0</v>
          </cell>
          <cell r="AB67">
            <v>500000</v>
          </cell>
          <cell r="AF67">
            <v>0</v>
          </cell>
          <cell r="AI67">
            <v>0</v>
          </cell>
          <cell r="AJ67">
            <v>500000</v>
          </cell>
          <cell r="AK67">
            <v>0</v>
          </cell>
          <cell r="AL67">
            <v>0</v>
          </cell>
          <cell r="AM67">
            <v>0</v>
          </cell>
          <cell r="AN67">
            <v>0</v>
          </cell>
          <cell r="AO67">
            <v>0</v>
          </cell>
          <cell r="AP67">
            <v>0</v>
          </cell>
          <cell r="AQ67">
            <v>525312.5</v>
          </cell>
          <cell r="AR67">
            <v>0</v>
          </cell>
          <cell r="AS67">
            <v>0</v>
          </cell>
          <cell r="AT67">
            <v>525312.5</v>
          </cell>
          <cell r="AU67">
            <v>0</v>
          </cell>
          <cell r="AV67">
            <v>549217.50195312488</v>
          </cell>
        </row>
        <row r="68">
          <cell r="C68" t="str">
            <v>MS450300</v>
          </cell>
          <cell r="D68" t="str">
            <v>Misc Office Equipment / Replacement</v>
          </cell>
          <cell r="E68" t="str">
            <v>P Gunn</v>
          </cell>
          <cell r="H68">
            <v>0</v>
          </cell>
          <cell r="I68">
            <v>0</v>
          </cell>
          <cell r="J68">
            <v>0</v>
          </cell>
          <cell r="K68">
            <v>0</v>
          </cell>
          <cell r="L68">
            <v>0</v>
          </cell>
          <cell r="M68">
            <v>0</v>
          </cell>
          <cell r="N68">
            <v>0</v>
          </cell>
          <cell r="O68">
            <v>0</v>
          </cell>
          <cell r="P68">
            <v>0</v>
          </cell>
          <cell r="Q68">
            <v>0</v>
          </cell>
          <cell r="R68">
            <v>0</v>
          </cell>
          <cell r="S68">
            <v>0</v>
          </cell>
          <cell r="T68">
            <v>0</v>
          </cell>
          <cell r="U68" t="str">
            <v>MS450300</v>
          </cell>
          <cell r="V68" t="str">
            <v>Y</v>
          </cell>
          <cell r="W68">
            <v>2</v>
          </cell>
          <cell r="X68">
            <v>0</v>
          </cell>
          <cell r="Y68">
            <v>0</v>
          </cell>
          <cell r="Z68">
            <v>2500</v>
          </cell>
          <cell r="AA68">
            <v>0</v>
          </cell>
          <cell r="AB68">
            <v>0</v>
          </cell>
          <cell r="AC68">
            <v>2500</v>
          </cell>
          <cell r="AD68">
            <v>0</v>
          </cell>
          <cell r="AE68">
            <v>0</v>
          </cell>
          <cell r="AF68">
            <v>2500</v>
          </cell>
          <cell r="AG68">
            <v>0</v>
          </cell>
          <cell r="AH68">
            <v>0</v>
          </cell>
          <cell r="AI68">
            <v>2500</v>
          </cell>
          <cell r="AJ68">
            <v>10000</v>
          </cell>
          <cell r="AK68">
            <v>2562.5</v>
          </cell>
          <cell r="AL68">
            <v>2562.5</v>
          </cell>
          <cell r="AM68">
            <v>2562.5</v>
          </cell>
          <cell r="AN68">
            <v>2562.5</v>
          </cell>
          <cell r="AO68">
            <v>10250</v>
          </cell>
          <cell r="AP68">
            <v>2626.5625</v>
          </cell>
          <cell r="AQ68">
            <v>2626.5625</v>
          </cell>
          <cell r="AR68">
            <v>2626.5625</v>
          </cell>
          <cell r="AS68">
            <v>2626.5625</v>
          </cell>
          <cell r="AT68">
            <v>10506.25</v>
          </cell>
          <cell r="AU68">
            <v>10742.640625</v>
          </cell>
          <cell r="AV68">
            <v>10984.350039062498</v>
          </cell>
        </row>
        <row r="69">
          <cell r="C69" t="str">
            <v>MS350300</v>
          </cell>
          <cell r="D69" t="str">
            <v>3rd Car Park Canopy</v>
          </cell>
          <cell r="E69" t="str">
            <v>P Gunn</v>
          </cell>
          <cell r="H69">
            <v>0</v>
          </cell>
          <cell r="I69">
            <v>0</v>
          </cell>
          <cell r="J69">
            <v>0</v>
          </cell>
          <cell r="K69">
            <v>0</v>
          </cell>
          <cell r="L69">
            <v>0</v>
          </cell>
          <cell r="M69">
            <v>0</v>
          </cell>
          <cell r="N69">
            <v>0</v>
          </cell>
          <cell r="O69">
            <v>0</v>
          </cell>
          <cell r="P69">
            <v>0</v>
          </cell>
          <cell r="Q69">
            <v>0</v>
          </cell>
          <cell r="R69">
            <v>0</v>
          </cell>
          <cell r="S69">
            <v>0</v>
          </cell>
          <cell r="T69">
            <v>0</v>
          </cell>
          <cell r="U69" t="str">
            <v>MS350300</v>
          </cell>
          <cell r="V69" t="str">
            <v>Y</v>
          </cell>
          <cell r="W69">
            <v>2</v>
          </cell>
          <cell r="Z69">
            <v>200000</v>
          </cell>
          <cell r="AF69">
            <v>0</v>
          </cell>
          <cell r="AI69">
            <v>0</v>
          </cell>
          <cell r="AJ69">
            <v>200000</v>
          </cell>
          <cell r="AK69">
            <v>0</v>
          </cell>
          <cell r="AL69">
            <v>0</v>
          </cell>
          <cell r="AM69">
            <v>0</v>
          </cell>
          <cell r="AN69">
            <v>0</v>
          </cell>
          <cell r="AO69">
            <v>0</v>
          </cell>
          <cell r="AP69">
            <v>0</v>
          </cell>
          <cell r="AQ69">
            <v>0</v>
          </cell>
          <cell r="AR69">
            <v>0</v>
          </cell>
          <cell r="AS69">
            <v>0</v>
          </cell>
          <cell r="AT69">
            <v>0</v>
          </cell>
          <cell r="AU69">
            <v>0</v>
          </cell>
          <cell r="AV69">
            <v>0</v>
          </cell>
        </row>
        <row r="70">
          <cell r="C70" t="str">
            <v>MS120300</v>
          </cell>
          <cell r="D70" t="str">
            <v>Supply - Drum Lifter for Forklift</v>
          </cell>
          <cell r="E70" t="str">
            <v>P Gunn</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MS120300</v>
          </cell>
          <cell r="V70" t="str">
            <v>Y</v>
          </cell>
          <cell r="W70">
            <v>2</v>
          </cell>
          <cell r="Z70">
            <v>2000</v>
          </cell>
          <cell r="AC70">
            <v>0</v>
          </cell>
          <cell r="AF70">
            <v>0</v>
          </cell>
          <cell r="AI70">
            <v>0</v>
          </cell>
          <cell r="AJ70">
            <v>2000</v>
          </cell>
          <cell r="AK70">
            <v>0</v>
          </cell>
          <cell r="AL70">
            <v>0</v>
          </cell>
          <cell r="AM70">
            <v>0</v>
          </cell>
          <cell r="AN70">
            <v>0</v>
          </cell>
          <cell r="AO70">
            <v>0</v>
          </cell>
          <cell r="AP70">
            <v>0</v>
          </cell>
          <cell r="AQ70">
            <v>0</v>
          </cell>
          <cell r="AR70">
            <v>0</v>
          </cell>
          <cell r="AS70">
            <v>0</v>
          </cell>
          <cell r="AT70">
            <v>0</v>
          </cell>
          <cell r="AU70">
            <v>0</v>
          </cell>
          <cell r="AV70">
            <v>0</v>
          </cell>
        </row>
        <row r="71">
          <cell r="C71" t="str">
            <v>MS130300</v>
          </cell>
          <cell r="D71" t="str">
            <v>Supply - Electronic Pallet Scales</v>
          </cell>
          <cell r="E71" t="str">
            <v>P Gunn</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MS130300</v>
          </cell>
          <cell r="V71" t="str">
            <v>Y</v>
          </cell>
          <cell r="W71">
            <v>2</v>
          </cell>
          <cell r="Y71">
            <v>35000</v>
          </cell>
          <cell r="Z71">
            <v>0</v>
          </cell>
          <cell r="AC71">
            <v>0</v>
          </cell>
          <cell r="AF71">
            <v>0</v>
          </cell>
          <cell r="AI71">
            <v>0</v>
          </cell>
          <cell r="AJ71">
            <v>35000</v>
          </cell>
          <cell r="AK71">
            <v>0</v>
          </cell>
          <cell r="AL71">
            <v>0</v>
          </cell>
          <cell r="AM71">
            <v>0</v>
          </cell>
          <cell r="AN71">
            <v>0</v>
          </cell>
          <cell r="AO71">
            <v>0</v>
          </cell>
          <cell r="AP71">
            <v>0</v>
          </cell>
          <cell r="AQ71">
            <v>0</v>
          </cell>
          <cell r="AR71">
            <v>0</v>
          </cell>
          <cell r="AS71">
            <v>0</v>
          </cell>
          <cell r="AT71">
            <v>0</v>
          </cell>
          <cell r="AU71">
            <v>37599.2421875</v>
          </cell>
          <cell r="AV71">
            <v>0</v>
          </cell>
        </row>
        <row r="72">
          <cell r="C72" t="str">
            <v>MS140300</v>
          </cell>
          <cell r="D72" t="str">
            <v>Supply - Pallet Jacks and Trolleys</v>
          </cell>
          <cell r="E72" t="str">
            <v>P Gunn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MS140300</v>
          </cell>
          <cell r="V72" t="str">
            <v>Y</v>
          </cell>
          <cell r="W72">
            <v>2</v>
          </cell>
          <cell r="Y72">
            <v>2000</v>
          </cell>
          <cell r="Z72">
            <v>0</v>
          </cell>
          <cell r="AC72">
            <v>0</v>
          </cell>
          <cell r="AD72">
            <v>2000</v>
          </cell>
          <cell r="AF72">
            <v>0</v>
          </cell>
          <cell r="AH72">
            <v>1000</v>
          </cell>
          <cell r="AI72">
            <v>0</v>
          </cell>
          <cell r="AJ72">
            <v>5000</v>
          </cell>
          <cell r="AK72">
            <v>0</v>
          </cell>
          <cell r="AL72">
            <v>0</v>
          </cell>
          <cell r="AM72">
            <v>0</v>
          </cell>
          <cell r="AN72">
            <v>0</v>
          </cell>
          <cell r="AO72">
            <v>0</v>
          </cell>
          <cell r="AP72">
            <v>0</v>
          </cell>
          <cell r="AQ72">
            <v>0</v>
          </cell>
          <cell r="AR72">
            <v>0</v>
          </cell>
          <cell r="AS72">
            <v>0</v>
          </cell>
          <cell r="AT72">
            <v>0</v>
          </cell>
          <cell r="AU72">
            <v>0</v>
          </cell>
          <cell r="AV72">
            <v>0</v>
          </cell>
        </row>
        <row r="73">
          <cell r="C73" t="str">
            <v>MS150300</v>
          </cell>
          <cell r="D73" t="str">
            <v>Supply - Warehouse Security</v>
          </cell>
          <cell r="E73" t="str">
            <v>P Gunn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MS150300</v>
          </cell>
          <cell r="V73" t="str">
            <v>Y</v>
          </cell>
          <cell r="W73">
            <v>2</v>
          </cell>
          <cell r="Z73">
            <v>20000</v>
          </cell>
          <cell r="AC73">
            <v>20000</v>
          </cell>
          <cell r="AD73">
            <v>10000</v>
          </cell>
          <cell r="AF73">
            <v>0</v>
          </cell>
          <cell r="AI73">
            <v>0</v>
          </cell>
          <cell r="AJ73">
            <v>50000</v>
          </cell>
          <cell r="AK73">
            <v>0</v>
          </cell>
          <cell r="AL73">
            <v>0</v>
          </cell>
          <cell r="AM73">
            <v>0</v>
          </cell>
          <cell r="AN73">
            <v>0</v>
          </cell>
          <cell r="AO73">
            <v>0</v>
          </cell>
          <cell r="AP73">
            <v>0</v>
          </cell>
          <cell r="AQ73">
            <v>0</v>
          </cell>
          <cell r="AR73">
            <v>0</v>
          </cell>
          <cell r="AS73">
            <v>0</v>
          </cell>
          <cell r="AT73">
            <v>0</v>
          </cell>
          <cell r="AU73">
            <v>53713.203125</v>
          </cell>
          <cell r="AV73">
            <v>0</v>
          </cell>
        </row>
        <row r="74">
          <cell r="C74" t="str">
            <v>MS160300</v>
          </cell>
          <cell r="D74" t="str">
            <v>Supply - Upgrade Bar Code Scanner and Equip</v>
          </cell>
          <cell r="E74" t="str">
            <v>P Gunn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MS160300</v>
          </cell>
          <cell r="V74" t="str">
            <v>Y</v>
          </cell>
          <cell r="W74">
            <v>2</v>
          </cell>
          <cell r="Z74">
            <v>10000</v>
          </cell>
          <cell r="AA74">
            <v>30000</v>
          </cell>
          <cell r="AC74">
            <v>0</v>
          </cell>
          <cell r="AF74">
            <v>0</v>
          </cell>
          <cell r="AI74">
            <v>0</v>
          </cell>
          <cell r="AJ74">
            <v>40000</v>
          </cell>
          <cell r="AK74">
            <v>0</v>
          </cell>
          <cell r="AL74">
            <v>0</v>
          </cell>
          <cell r="AM74">
            <v>0</v>
          </cell>
          <cell r="AN74">
            <v>0</v>
          </cell>
          <cell r="AO74">
            <v>0</v>
          </cell>
          <cell r="AP74">
            <v>0</v>
          </cell>
          <cell r="AQ74">
            <v>0</v>
          </cell>
          <cell r="AR74">
            <v>0</v>
          </cell>
          <cell r="AS74">
            <v>0</v>
          </cell>
          <cell r="AT74">
            <v>0</v>
          </cell>
          <cell r="AU74">
            <v>42970.5625</v>
          </cell>
          <cell r="AV74">
            <v>0</v>
          </cell>
        </row>
        <row r="75">
          <cell r="C75" t="str">
            <v>MS410300</v>
          </cell>
          <cell r="D75" t="str">
            <v>Supply - Carousel</v>
          </cell>
          <cell r="E75" t="str">
            <v>P Gunn</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MS410300</v>
          </cell>
          <cell r="W75">
            <v>2</v>
          </cell>
          <cell r="Z75">
            <v>12500</v>
          </cell>
          <cell r="AC75">
            <v>12500</v>
          </cell>
          <cell r="AF75">
            <v>12500</v>
          </cell>
          <cell r="AI75">
            <v>12500</v>
          </cell>
          <cell r="AJ75">
            <v>50000</v>
          </cell>
          <cell r="AK75">
            <v>25625</v>
          </cell>
          <cell r="AL75">
            <v>25625</v>
          </cell>
          <cell r="AM75">
            <v>25625</v>
          </cell>
          <cell r="AN75">
            <v>25625</v>
          </cell>
          <cell r="AO75">
            <v>102500</v>
          </cell>
          <cell r="AP75">
            <v>26265.624999999996</v>
          </cell>
          <cell r="AQ75">
            <v>26265.624999999996</v>
          </cell>
          <cell r="AR75">
            <v>26265.624999999996</v>
          </cell>
          <cell r="AS75">
            <v>26265.624999999996</v>
          </cell>
          <cell r="AT75">
            <v>105062.49999999999</v>
          </cell>
          <cell r="AU75">
            <v>107426.40625</v>
          </cell>
          <cell r="AV75">
            <v>109843.50039062498</v>
          </cell>
        </row>
        <row r="76">
          <cell r="C76" t="str">
            <v>MS170300</v>
          </cell>
          <cell r="D76" t="str">
            <v>Supply - Pallet Racking</v>
          </cell>
          <cell r="E76" t="str">
            <v>P Gunn</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MS170300</v>
          </cell>
          <cell r="V76" t="str">
            <v>Y</v>
          </cell>
          <cell r="W76">
            <v>2</v>
          </cell>
          <cell r="Y76">
            <v>10000</v>
          </cell>
          <cell r="Z76">
            <v>0</v>
          </cell>
          <cell r="AC76">
            <v>10000</v>
          </cell>
          <cell r="AF76">
            <v>0</v>
          </cell>
          <cell r="AG76">
            <v>5000</v>
          </cell>
          <cell r="AI76">
            <v>0</v>
          </cell>
          <cell r="AJ76">
            <v>25000</v>
          </cell>
          <cell r="AK76">
            <v>0</v>
          </cell>
          <cell r="AL76">
            <v>12812.5</v>
          </cell>
          <cell r="AM76">
            <v>12812.5</v>
          </cell>
          <cell r="AN76">
            <v>0</v>
          </cell>
          <cell r="AO76">
            <v>25625</v>
          </cell>
          <cell r="AP76">
            <v>0</v>
          </cell>
          <cell r="AQ76">
            <v>13132.812499999998</v>
          </cell>
          <cell r="AR76">
            <v>13132.812499999998</v>
          </cell>
          <cell r="AS76">
            <v>0</v>
          </cell>
          <cell r="AT76">
            <v>26265.624999999996</v>
          </cell>
          <cell r="AU76">
            <v>26856.6015625</v>
          </cell>
          <cell r="AV76">
            <v>27460.875097656244</v>
          </cell>
        </row>
        <row r="77">
          <cell r="C77" t="str">
            <v>MS180300</v>
          </cell>
          <cell r="D77" t="str">
            <v>Supply - Minor Equipment Replacement</v>
          </cell>
          <cell r="E77" t="str">
            <v>P Gunn</v>
          </cell>
          <cell r="G77">
            <v>0</v>
          </cell>
          <cell r="H77">
            <v>0</v>
          </cell>
          <cell r="I77">
            <v>0</v>
          </cell>
          <cell r="J77">
            <v>-674</v>
          </cell>
          <cell r="K77">
            <v>0</v>
          </cell>
          <cell r="L77">
            <v>0</v>
          </cell>
          <cell r="M77">
            <v>-674</v>
          </cell>
          <cell r="N77">
            <v>25600</v>
          </cell>
          <cell r="O77">
            <v>0</v>
          </cell>
          <cell r="P77">
            <v>23704</v>
          </cell>
          <cell r="Q77">
            <v>1347</v>
          </cell>
          <cell r="R77">
            <v>0</v>
          </cell>
          <cell r="S77">
            <v>0</v>
          </cell>
          <cell r="T77">
            <v>49977</v>
          </cell>
          <cell r="U77" t="str">
            <v>MS180300</v>
          </cell>
          <cell r="W77">
            <v>2</v>
          </cell>
          <cell r="Z77">
            <v>5000</v>
          </cell>
          <cell r="AC77">
            <v>5000</v>
          </cell>
          <cell r="AF77">
            <v>5000</v>
          </cell>
          <cell r="AI77">
            <v>5000</v>
          </cell>
          <cell r="AJ77">
            <v>20000</v>
          </cell>
          <cell r="AK77">
            <v>6406.25</v>
          </cell>
          <cell r="AL77">
            <v>6406.25</v>
          </cell>
          <cell r="AM77">
            <v>6406.25</v>
          </cell>
          <cell r="AN77">
            <v>6406.25</v>
          </cell>
          <cell r="AO77">
            <v>25625</v>
          </cell>
          <cell r="AP77">
            <v>6566.4062499999991</v>
          </cell>
          <cell r="AQ77">
            <v>6566.4062499999991</v>
          </cell>
          <cell r="AR77">
            <v>6566.4062499999991</v>
          </cell>
          <cell r="AS77">
            <v>6566.4062499999991</v>
          </cell>
          <cell r="AT77">
            <v>26265.624999999996</v>
          </cell>
          <cell r="AU77">
            <v>26856.6015625</v>
          </cell>
          <cell r="AV77">
            <v>27460.875097656244</v>
          </cell>
        </row>
        <row r="78">
          <cell r="C78" t="str">
            <v>MS460300</v>
          </cell>
          <cell r="D78" t="str">
            <v>Supply - Warehouse Improvements</v>
          </cell>
          <cell r="E78" t="str">
            <v>P Gunn</v>
          </cell>
          <cell r="G78">
            <v>0</v>
          </cell>
          <cell r="H78">
            <v>0</v>
          </cell>
          <cell r="I78">
            <v>0</v>
          </cell>
          <cell r="J78">
            <v>0</v>
          </cell>
          <cell r="K78">
            <v>0</v>
          </cell>
          <cell r="L78">
            <v>0</v>
          </cell>
          <cell r="M78">
            <v>0</v>
          </cell>
          <cell r="N78">
            <v>0</v>
          </cell>
          <cell r="O78">
            <v>0</v>
          </cell>
          <cell r="P78">
            <v>0</v>
          </cell>
          <cell r="Q78">
            <v>300000</v>
          </cell>
          <cell r="R78">
            <v>0</v>
          </cell>
          <cell r="S78">
            <v>0</v>
          </cell>
          <cell r="T78">
            <v>300000</v>
          </cell>
          <cell r="U78" t="str">
            <v>MS180300</v>
          </cell>
          <cell r="V78" t="str">
            <v>Y</v>
          </cell>
          <cell r="W78">
            <v>3</v>
          </cell>
          <cell r="X78">
            <v>300000</v>
          </cell>
          <cell r="Y78">
            <v>300000</v>
          </cell>
          <cell r="Z78">
            <v>0</v>
          </cell>
          <cell r="AC78">
            <v>0</v>
          </cell>
          <cell r="AF78">
            <v>0</v>
          </cell>
          <cell r="AI78">
            <v>0</v>
          </cell>
          <cell r="AJ78">
            <v>600000</v>
          </cell>
          <cell r="AK78">
            <v>0</v>
          </cell>
          <cell r="AL78">
            <v>0</v>
          </cell>
          <cell r="AM78">
            <v>0</v>
          </cell>
          <cell r="AN78">
            <v>0</v>
          </cell>
          <cell r="AO78">
            <v>0</v>
          </cell>
          <cell r="AP78">
            <v>0</v>
          </cell>
          <cell r="AQ78">
            <v>0</v>
          </cell>
          <cell r="AR78">
            <v>0</v>
          </cell>
          <cell r="AS78">
            <v>0</v>
          </cell>
          <cell r="AT78">
            <v>0</v>
          </cell>
          <cell r="AU78">
            <v>0</v>
          </cell>
          <cell r="AV78">
            <v>0</v>
          </cell>
        </row>
        <row r="79">
          <cell r="C79" t="str">
            <v>Admin  -  Sustaining</v>
          </cell>
          <cell r="G79">
            <v>0</v>
          </cell>
          <cell r="H79">
            <v>0</v>
          </cell>
          <cell r="I79">
            <v>0</v>
          </cell>
          <cell r="J79">
            <v>-674</v>
          </cell>
          <cell r="K79">
            <v>0</v>
          </cell>
          <cell r="L79">
            <v>0</v>
          </cell>
          <cell r="M79">
            <v>-674</v>
          </cell>
          <cell r="N79">
            <v>25600</v>
          </cell>
          <cell r="O79">
            <v>0</v>
          </cell>
          <cell r="P79">
            <v>23704</v>
          </cell>
          <cell r="Q79">
            <v>301347</v>
          </cell>
          <cell r="R79">
            <v>30000</v>
          </cell>
          <cell r="S79">
            <v>30000</v>
          </cell>
          <cell r="T79">
            <v>409977</v>
          </cell>
          <cell r="X79">
            <v>300000</v>
          </cell>
          <cell r="Y79">
            <v>347000</v>
          </cell>
          <cell r="Z79">
            <v>267000</v>
          </cell>
          <cell r="AA79">
            <v>30000</v>
          </cell>
          <cell r="AB79">
            <v>500000</v>
          </cell>
          <cell r="AC79">
            <v>65000</v>
          </cell>
          <cell r="AD79">
            <v>12000</v>
          </cell>
          <cell r="AE79">
            <v>0</v>
          </cell>
          <cell r="AF79">
            <v>35000</v>
          </cell>
          <cell r="AG79">
            <v>5000</v>
          </cell>
          <cell r="AH79">
            <v>1000</v>
          </cell>
          <cell r="AI79">
            <v>35000</v>
          </cell>
          <cell r="AJ79">
            <v>1597000</v>
          </cell>
          <cell r="AK79">
            <v>49968.75</v>
          </cell>
          <cell r="AL79">
            <v>62781.25</v>
          </cell>
          <cell r="AM79">
            <v>62781.25</v>
          </cell>
          <cell r="AN79">
            <v>49968.75</v>
          </cell>
          <cell r="AO79">
            <v>225500</v>
          </cell>
          <cell r="AP79">
            <v>51217.96875</v>
          </cell>
          <cell r="AQ79">
            <v>589663.28125</v>
          </cell>
          <cell r="AR79">
            <v>64350.78125</v>
          </cell>
          <cell r="AS79">
            <v>51217.96875</v>
          </cell>
          <cell r="AT79">
            <v>756450</v>
          </cell>
          <cell r="AU79">
            <v>370621.1015625</v>
          </cell>
          <cell r="AV79">
            <v>790873.20281249995</v>
          </cell>
        </row>
        <row r="80">
          <cell r="C80" t="str">
            <v>MS190300</v>
          </cell>
          <cell r="D80" t="str">
            <v>Servers</v>
          </cell>
          <cell r="E80" t="str">
            <v>P Gunn</v>
          </cell>
          <cell r="G80">
            <v>53253</v>
          </cell>
          <cell r="H80">
            <v>0</v>
          </cell>
          <cell r="I80">
            <v>63166</v>
          </cell>
          <cell r="J80">
            <v>17506</v>
          </cell>
          <cell r="K80">
            <v>0</v>
          </cell>
          <cell r="L80">
            <v>0</v>
          </cell>
          <cell r="M80">
            <v>133925</v>
          </cell>
          <cell r="N80">
            <v>39531</v>
          </cell>
          <cell r="O80">
            <v>13416.666666666666</v>
          </cell>
          <cell r="P80">
            <v>50271</v>
          </cell>
          <cell r="Q80">
            <v>26830</v>
          </cell>
          <cell r="R80">
            <v>13416.666666666666</v>
          </cell>
          <cell r="S80">
            <v>13416.666666666666</v>
          </cell>
          <cell r="T80">
            <v>290807</v>
          </cell>
          <cell r="U80" t="str">
            <v>MS190300</v>
          </cell>
          <cell r="V80" t="str">
            <v>Y</v>
          </cell>
          <cell r="W80">
            <v>2</v>
          </cell>
          <cell r="X80">
            <v>14000</v>
          </cell>
          <cell r="Y80">
            <v>14000</v>
          </cell>
          <cell r="Z80">
            <v>14000</v>
          </cell>
          <cell r="AA80">
            <v>14000</v>
          </cell>
          <cell r="AB80">
            <v>14000</v>
          </cell>
          <cell r="AC80">
            <v>14000</v>
          </cell>
          <cell r="AD80">
            <v>14000</v>
          </cell>
          <cell r="AE80">
            <v>14000</v>
          </cell>
          <cell r="AF80">
            <v>14000</v>
          </cell>
          <cell r="AG80">
            <v>14000</v>
          </cell>
          <cell r="AH80">
            <v>14000</v>
          </cell>
          <cell r="AI80">
            <v>13000</v>
          </cell>
          <cell r="AJ80">
            <v>167000</v>
          </cell>
          <cell r="AK80">
            <v>42793.749999999993</v>
          </cell>
          <cell r="AL80">
            <v>42793.75</v>
          </cell>
          <cell r="AM80">
            <v>42793.75</v>
          </cell>
          <cell r="AN80">
            <v>42793.75</v>
          </cell>
          <cell r="AO80">
            <v>171175</v>
          </cell>
          <cell r="AP80">
            <v>43863.59375</v>
          </cell>
          <cell r="AQ80">
            <v>43863.59375</v>
          </cell>
          <cell r="AR80">
            <v>43863.59375</v>
          </cell>
          <cell r="AS80">
            <v>43863.59375</v>
          </cell>
          <cell r="AT80">
            <v>175454.375</v>
          </cell>
          <cell r="AU80">
            <v>179402.09843749998</v>
          </cell>
          <cell r="AV80">
            <v>183438.64565234372</v>
          </cell>
        </row>
        <row r="81">
          <cell r="C81" t="str">
            <v>MS200300</v>
          </cell>
          <cell r="D81" t="str">
            <v>Desktop</v>
          </cell>
          <cell r="E81" t="str">
            <v>P Gunn</v>
          </cell>
          <cell r="G81">
            <v>0</v>
          </cell>
          <cell r="H81">
            <v>8776</v>
          </cell>
          <cell r="I81">
            <v>14885</v>
          </cell>
          <cell r="J81">
            <v>-1460</v>
          </cell>
          <cell r="K81">
            <v>5801</v>
          </cell>
          <cell r="L81">
            <v>65761</v>
          </cell>
          <cell r="M81">
            <v>93763</v>
          </cell>
          <cell r="N81">
            <v>18750</v>
          </cell>
          <cell r="O81">
            <v>18750</v>
          </cell>
          <cell r="P81">
            <v>34912</v>
          </cell>
          <cell r="Q81">
            <v>18750</v>
          </cell>
          <cell r="R81">
            <v>18750</v>
          </cell>
          <cell r="S81">
            <v>28750</v>
          </cell>
          <cell r="T81">
            <v>232425</v>
          </cell>
          <cell r="U81" t="str">
            <v>MS200300</v>
          </cell>
          <cell r="V81" t="str">
            <v>Y</v>
          </cell>
          <cell r="W81">
            <v>2</v>
          </cell>
          <cell r="X81">
            <v>18210</v>
          </cell>
          <cell r="Y81">
            <v>18210</v>
          </cell>
          <cell r="Z81">
            <v>18210</v>
          </cell>
          <cell r="AA81">
            <v>18210</v>
          </cell>
          <cell r="AB81">
            <v>18210</v>
          </cell>
          <cell r="AC81">
            <v>18210</v>
          </cell>
          <cell r="AD81">
            <v>18210</v>
          </cell>
          <cell r="AE81">
            <v>18210</v>
          </cell>
          <cell r="AF81">
            <v>18210</v>
          </cell>
          <cell r="AG81">
            <v>18210</v>
          </cell>
          <cell r="AH81">
            <v>18210</v>
          </cell>
          <cell r="AI81">
            <v>18190</v>
          </cell>
          <cell r="AJ81">
            <v>218500</v>
          </cell>
          <cell r="AK81">
            <v>55990.624999999993</v>
          </cell>
          <cell r="AL81">
            <v>55990.624999999993</v>
          </cell>
          <cell r="AM81">
            <v>55990.624999999993</v>
          </cell>
          <cell r="AN81">
            <v>55990.624999999993</v>
          </cell>
          <cell r="AO81">
            <v>223962.49999999997</v>
          </cell>
          <cell r="AP81">
            <v>57390.390624999993</v>
          </cell>
          <cell r="AQ81">
            <v>57390.390624999993</v>
          </cell>
          <cell r="AR81">
            <v>57390.390624999993</v>
          </cell>
          <cell r="AS81">
            <v>57390.390624999993</v>
          </cell>
          <cell r="AT81">
            <v>229561.56249999997</v>
          </cell>
          <cell r="AU81">
            <v>234726.69765624998</v>
          </cell>
          <cell r="AV81">
            <v>240008.04835351559</v>
          </cell>
        </row>
        <row r="82">
          <cell r="C82" t="str">
            <v>MS210300</v>
          </cell>
          <cell r="D82" t="str">
            <v>Printers &amp; Plotters</v>
          </cell>
          <cell r="E82" t="str">
            <v>P Gunn</v>
          </cell>
          <cell r="G82">
            <v>62286</v>
          </cell>
          <cell r="H82">
            <v>3550</v>
          </cell>
          <cell r="I82">
            <v>8194</v>
          </cell>
          <cell r="J82">
            <v>4425</v>
          </cell>
          <cell r="K82">
            <v>-6130</v>
          </cell>
          <cell r="L82">
            <v>0</v>
          </cell>
          <cell r="M82">
            <v>72325</v>
          </cell>
          <cell r="N82">
            <v>5666</v>
          </cell>
          <cell r="O82">
            <v>5666</v>
          </cell>
          <cell r="P82">
            <v>28799</v>
          </cell>
          <cell r="Q82">
            <v>11332</v>
          </cell>
          <cell r="R82">
            <v>5666</v>
          </cell>
          <cell r="S82">
            <v>5674</v>
          </cell>
          <cell r="T82">
            <v>135128</v>
          </cell>
          <cell r="U82" t="str">
            <v>MS210300</v>
          </cell>
          <cell r="V82" t="str">
            <v>Y</v>
          </cell>
          <cell r="W82">
            <v>2</v>
          </cell>
          <cell r="Z82">
            <v>8000</v>
          </cell>
          <cell r="AC82">
            <v>16000</v>
          </cell>
          <cell r="AF82">
            <v>0</v>
          </cell>
          <cell r="AI82">
            <v>0</v>
          </cell>
          <cell r="AJ82">
            <v>24000</v>
          </cell>
          <cell r="AK82">
            <v>6150</v>
          </cell>
          <cell r="AL82">
            <v>6150</v>
          </cell>
          <cell r="AM82">
            <v>6150</v>
          </cell>
          <cell r="AN82">
            <v>6150</v>
          </cell>
          <cell r="AO82">
            <v>24600</v>
          </cell>
          <cell r="AP82">
            <v>6303.7499999999991</v>
          </cell>
          <cell r="AQ82">
            <v>6303.7499999999991</v>
          </cell>
          <cell r="AR82">
            <v>6303.7499999999991</v>
          </cell>
          <cell r="AS82">
            <v>6303.7499999999991</v>
          </cell>
          <cell r="AT82">
            <v>25214.999999999996</v>
          </cell>
          <cell r="AU82">
            <v>25782.337499999998</v>
          </cell>
          <cell r="AV82">
            <v>26362.440093749996</v>
          </cell>
        </row>
        <row r="83">
          <cell r="C83" t="str">
            <v>MS220300</v>
          </cell>
          <cell r="D83" t="str">
            <v>Communications</v>
          </cell>
          <cell r="E83" t="str">
            <v>P Gunn</v>
          </cell>
          <cell r="G83">
            <v>7440</v>
          </cell>
          <cell r="H83">
            <v>0</v>
          </cell>
          <cell r="I83">
            <v>0</v>
          </cell>
          <cell r="J83">
            <v>17746</v>
          </cell>
          <cell r="K83">
            <v>0</v>
          </cell>
          <cell r="L83">
            <v>0</v>
          </cell>
          <cell r="M83">
            <v>25186</v>
          </cell>
          <cell r="N83">
            <v>10733</v>
          </cell>
          <cell r="O83">
            <v>10733</v>
          </cell>
          <cell r="P83">
            <v>50797</v>
          </cell>
          <cell r="Q83">
            <v>21466.666666666668</v>
          </cell>
          <cell r="R83">
            <v>10733.333333333334</v>
          </cell>
          <cell r="S83">
            <v>10736</v>
          </cell>
          <cell r="T83">
            <v>140385</v>
          </cell>
          <cell r="U83" t="str">
            <v>MS220300</v>
          </cell>
          <cell r="V83" t="str">
            <v>Y</v>
          </cell>
          <cell r="W83">
            <v>2</v>
          </cell>
          <cell r="X83">
            <v>0</v>
          </cell>
          <cell r="Z83">
            <v>12625</v>
          </cell>
          <cell r="AC83">
            <v>12625</v>
          </cell>
          <cell r="AF83">
            <v>12625</v>
          </cell>
          <cell r="AI83">
            <v>12625</v>
          </cell>
          <cell r="AJ83">
            <v>50500</v>
          </cell>
          <cell r="AK83">
            <v>12940.624999999998</v>
          </cell>
          <cell r="AL83">
            <v>12940.624999999998</v>
          </cell>
          <cell r="AM83">
            <v>12940.624999999998</v>
          </cell>
          <cell r="AN83">
            <v>12940.624999999998</v>
          </cell>
          <cell r="AO83">
            <v>51762.499999999993</v>
          </cell>
          <cell r="AP83">
            <v>13264.140624999998</v>
          </cell>
          <cell r="AQ83">
            <v>13264.140624999998</v>
          </cell>
          <cell r="AR83">
            <v>13264.140624999998</v>
          </cell>
          <cell r="AS83">
            <v>13264.140624999998</v>
          </cell>
          <cell r="AT83">
            <v>53056.562499999993</v>
          </cell>
          <cell r="AU83">
            <v>54250.335156249996</v>
          </cell>
          <cell r="AV83">
            <v>55470.967697265616</v>
          </cell>
        </row>
        <row r="84">
          <cell r="C84" t="str">
            <v>MS230300</v>
          </cell>
          <cell r="D84" t="str">
            <v>Software Lic. &gt; $500</v>
          </cell>
          <cell r="E84" t="str">
            <v>P Gunn</v>
          </cell>
          <cell r="G84">
            <v>0</v>
          </cell>
          <cell r="H84">
            <v>23068</v>
          </cell>
          <cell r="I84">
            <v>0</v>
          </cell>
          <cell r="J84">
            <v>-8000</v>
          </cell>
          <cell r="K84">
            <v>-4822</v>
          </cell>
          <cell r="L84">
            <v>9996</v>
          </cell>
          <cell r="M84">
            <v>20242</v>
          </cell>
          <cell r="N84">
            <v>3875</v>
          </cell>
          <cell r="O84">
            <v>862</v>
          </cell>
          <cell r="P84">
            <v>3875</v>
          </cell>
          <cell r="Q84">
            <v>12392</v>
          </cell>
          <cell r="R84">
            <v>3875</v>
          </cell>
          <cell r="S84">
            <v>3875</v>
          </cell>
          <cell r="T84">
            <v>48996</v>
          </cell>
          <cell r="U84" t="str">
            <v>MS230300</v>
          </cell>
          <cell r="V84" t="str">
            <v>Y</v>
          </cell>
          <cell r="W84">
            <v>2</v>
          </cell>
          <cell r="X84">
            <v>11000</v>
          </cell>
          <cell r="Y84">
            <v>11000</v>
          </cell>
          <cell r="Z84">
            <v>11000</v>
          </cell>
          <cell r="AA84">
            <v>11000</v>
          </cell>
          <cell r="AB84">
            <v>11000</v>
          </cell>
          <cell r="AC84">
            <v>11000</v>
          </cell>
          <cell r="AD84">
            <v>11000</v>
          </cell>
          <cell r="AE84">
            <v>11000</v>
          </cell>
          <cell r="AF84">
            <v>11000</v>
          </cell>
          <cell r="AG84">
            <v>11000</v>
          </cell>
          <cell r="AH84">
            <v>11000</v>
          </cell>
          <cell r="AI84">
            <v>11000</v>
          </cell>
          <cell r="AJ84">
            <v>132000</v>
          </cell>
          <cell r="AK84">
            <v>33825</v>
          </cell>
          <cell r="AL84">
            <v>33825</v>
          </cell>
          <cell r="AM84">
            <v>33825</v>
          </cell>
          <cell r="AN84">
            <v>33825</v>
          </cell>
          <cell r="AO84">
            <v>135300</v>
          </cell>
          <cell r="AP84">
            <v>34670.625</v>
          </cell>
          <cell r="AQ84">
            <v>34670.625</v>
          </cell>
          <cell r="AR84">
            <v>34670.625</v>
          </cell>
          <cell r="AS84">
            <v>34670.625</v>
          </cell>
          <cell r="AT84">
            <v>138682.5</v>
          </cell>
          <cell r="AU84">
            <v>141802.85624999998</v>
          </cell>
          <cell r="AV84">
            <v>144993.42051562498</v>
          </cell>
        </row>
        <row r="85">
          <cell r="C85" t="str">
            <v>MS240300</v>
          </cell>
          <cell r="D85" t="str">
            <v>Supplies</v>
          </cell>
          <cell r="E85" t="str">
            <v>P Gunn</v>
          </cell>
          <cell r="G85">
            <v>0</v>
          </cell>
          <cell r="H85">
            <v>0</v>
          </cell>
          <cell r="I85">
            <v>0</v>
          </cell>
          <cell r="J85">
            <v>0</v>
          </cell>
          <cell r="K85">
            <v>0</v>
          </cell>
          <cell r="L85">
            <v>0</v>
          </cell>
          <cell r="M85">
            <v>0</v>
          </cell>
          <cell r="N85">
            <v>1833.3333333333333</v>
          </cell>
          <cell r="O85">
            <v>3666.6666666666601</v>
          </cell>
          <cell r="P85">
            <v>1833.3333333333333</v>
          </cell>
          <cell r="Q85">
            <v>1833.3333333333333</v>
          </cell>
          <cell r="R85">
            <v>1833.3333333333333</v>
          </cell>
          <cell r="S85">
            <v>1837</v>
          </cell>
          <cell r="T85">
            <v>12836.999999999995</v>
          </cell>
          <cell r="U85" t="str">
            <v>MS240300</v>
          </cell>
          <cell r="W85">
            <v>2</v>
          </cell>
          <cell r="Z85">
            <v>5500</v>
          </cell>
          <cell r="AC85">
            <v>5500</v>
          </cell>
          <cell r="AF85">
            <v>5500</v>
          </cell>
          <cell r="AI85">
            <v>5500</v>
          </cell>
          <cell r="AJ85">
            <v>22000</v>
          </cell>
          <cell r="AK85">
            <v>5637.4999999999991</v>
          </cell>
          <cell r="AL85">
            <v>5637.5</v>
          </cell>
          <cell r="AM85">
            <v>5637.5</v>
          </cell>
          <cell r="AN85">
            <v>5637.5</v>
          </cell>
          <cell r="AO85">
            <v>22550</v>
          </cell>
          <cell r="AP85">
            <v>5778.4375</v>
          </cell>
          <cell r="AQ85">
            <v>5778.4375</v>
          </cell>
          <cell r="AR85">
            <v>5778.4375</v>
          </cell>
          <cell r="AS85">
            <v>5778.4375</v>
          </cell>
          <cell r="AT85">
            <v>23113.75</v>
          </cell>
          <cell r="AU85">
            <v>23633.809374999997</v>
          </cell>
          <cell r="AV85">
            <v>24165.570085937496</v>
          </cell>
        </row>
        <row r="86">
          <cell r="C86" t="str">
            <v>MS250300</v>
          </cell>
          <cell r="D86" t="str">
            <v>Silicon Graphics Computer</v>
          </cell>
          <cell r="E86" t="str">
            <v>P Gunn</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t="str">
            <v>MS250300</v>
          </cell>
          <cell r="V86" t="str">
            <v>Y</v>
          </cell>
          <cell r="W86">
            <v>2</v>
          </cell>
          <cell r="X86">
            <v>20000</v>
          </cell>
          <cell r="Z86">
            <v>0</v>
          </cell>
          <cell r="AC86">
            <v>0</v>
          </cell>
          <cell r="AF86">
            <v>0</v>
          </cell>
          <cell r="AI86">
            <v>0</v>
          </cell>
          <cell r="AJ86">
            <v>20000</v>
          </cell>
          <cell r="AK86">
            <v>20500</v>
          </cell>
          <cell r="AL86">
            <v>0</v>
          </cell>
          <cell r="AM86">
            <v>0</v>
          </cell>
          <cell r="AN86">
            <v>0</v>
          </cell>
          <cell r="AO86">
            <v>20500</v>
          </cell>
          <cell r="AP86">
            <v>21012.5</v>
          </cell>
          <cell r="AQ86">
            <v>0</v>
          </cell>
          <cell r="AR86">
            <v>0</v>
          </cell>
          <cell r="AS86">
            <v>0</v>
          </cell>
          <cell r="AT86">
            <v>21012.5</v>
          </cell>
          <cell r="AU86">
            <v>21485.28125</v>
          </cell>
          <cell r="AV86">
            <v>21968.700078124995</v>
          </cell>
        </row>
        <row r="87">
          <cell r="C87" t="str">
            <v>MS260300</v>
          </cell>
          <cell r="D87" t="str">
            <v>Security</v>
          </cell>
          <cell r="E87" t="str">
            <v>P Gunn</v>
          </cell>
          <cell r="G87">
            <v>0</v>
          </cell>
          <cell r="H87">
            <v>0</v>
          </cell>
          <cell r="I87">
            <v>9000</v>
          </cell>
          <cell r="J87">
            <v>-140</v>
          </cell>
          <cell r="K87">
            <v>8860</v>
          </cell>
          <cell r="L87">
            <v>0</v>
          </cell>
          <cell r="M87">
            <v>17720</v>
          </cell>
          <cell r="N87">
            <v>0</v>
          </cell>
          <cell r="O87">
            <v>1140</v>
          </cell>
          <cell r="P87">
            <v>10000</v>
          </cell>
          <cell r="Q87">
            <v>1140</v>
          </cell>
          <cell r="R87">
            <v>0</v>
          </cell>
          <cell r="S87">
            <v>10000</v>
          </cell>
          <cell r="T87">
            <v>40000</v>
          </cell>
          <cell r="U87" t="str">
            <v>MS260300</v>
          </cell>
          <cell r="V87" t="str">
            <v>Y</v>
          </cell>
          <cell r="W87">
            <v>2</v>
          </cell>
          <cell r="Z87">
            <v>40000</v>
          </cell>
          <cell r="AC87">
            <v>0</v>
          </cell>
          <cell r="AF87">
            <v>0</v>
          </cell>
          <cell r="AI87">
            <v>0</v>
          </cell>
          <cell r="AJ87">
            <v>40000</v>
          </cell>
          <cell r="AK87">
            <v>0</v>
          </cell>
          <cell r="AL87">
            <v>41000</v>
          </cell>
          <cell r="AM87">
            <v>0</v>
          </cell>
          <cell r="AN87">
            <v>0</v>
          </cell>
          <cell r="AO87">
            <v>41000</v>
          </cell>
          <cell r="AP87">
            <v>0</v>
          </cell>
          <cell r="AQ87">
            <v>42025</v>
          </cell>
          <cell r="AR87">
            <v>0</v>
          </cell>
          <cell r="AS87">
            <v>0</v>
          </cell>
          <cell r="AT87">
            <v>42025</v>
          </cell>
          <cell r="AU87">
            <v>42970.5625</v>
          </cell>
          <cell r="AV87">
            <v>43937.400156249991</v>
          </cell>
        </row>
        <row r="88">
          <cell r="C88" t="str">
            <v>MS270300</v>
          </cell>
          <cell r="D88" t="str">
            <v>Network CD ROM Writer</v>
          </cell>
          <cell r="E88" t="str">
            <v>P Gunn</v>
          </cell>
          <cell r="G88">
            <v>0</v>
          </cell>
          <cell r="H88">
            <v>0</v>
          </cell>
          <cell r="M88">
            <v>0</v>
          </cell>
          <cell r="N88">
            <v>0</v>
          </cell>
          <cell r="O88">
            <v>0</v>
          </cell>
          <cell r="R88">
            <v>0</v>
          </cell>
          <cell r="S88">
            <v>0</v>
          </cell>
          <cell r="T88">
            <v>0</v>
          </cell>
          <cell r="U88" t="str">
            <v>MS270300</v>
          </cell>
          <cell r="V88" t="str">
            <v>Y</v>
          </cell>
          <cell r="W88">
            <v>2</v>
          </cell>
          <cell r="Z88">
            <v>0</v>
          </cell>
          <cell r="AC88">
            <v>20000</v>
          </cell>
          <cell r="AF88">
            <v>0</v>
          </cell>
          <cell r="AI88">
            <v>0</v>
          </cell>
          <cell r="AJ88">
            <v>20000</v>
          </cell>
          <cell r="AK88">
            <v>0</v>
          </cell>
          <cell r="AL88">
            <v>0</v>
          </cell>
          <cell r="AM88">
            <v>0</v>
          </cell>
          <cell r="AN88">
            <v>0</v>
          </cell>
          <cell r="AO88">
            <v>0</v>
          </cell>
          <cell r="AP88">
            <v>0</v>
          </cell>
          <cell r="AQ88">
            <v>0</v>
          </cell>
          <cell r="AR88">
            <v>0</v>
          </cell>
          <cell r="AS88">
            <v>0</v>
          </cell>
          <cell r="AT88">
            <v>0</v>
          </cell>
          <cell r="AU88">
            <v>0</v>
          </cell>
          <cell r="AV88">
            <v>0</v>
          </cell>
        </row>
        <row r="89">
          <cell r="C89" t="str">
            <v>MS280300</v>
          </cell>
          <cell r="D89" t="str">
            <v>Network Bandwidth Upgrade</v>
          </cell>
          <cell r="E89" t="str">
            <v>P Gunn</v>
          </cell>
          <cell r="G89">
            <v>0</v>
          </cell>
          <cell r="H89">
            <v>0</v>
          </cell>
          <cell r="M89">
            <v>0</v>
          </cell>
          <cell r="N89">
            <v>0</v>
          </cell>
          <cell r="O89">
            <v>0</v>
          </cell>
          <cell r="R89">
            <v>0</v>
          </cell>
          <cell r="S89">
            <v>0</v>
          </cell>
          <cell r="T89">
            <v>0</v>
          </cell>
          <cell r="U89" t="str">
            <v>MS280300</v>
          </cell>
          <cell r="V89" t="str">
            <v>Y</v>
          </cell>
          <cell r="W89">
            <v>2</v>
          </cell>
          <cell r="Z89">
            <v>0</v>
          </cell>
          <cell r="AC89">
            <v>27000</v>
          </cell>
          <cell r="AF89">
            <v>0</v>
          </cell>
          <cell r="AI89">
            <v>0</v>
          </cell>
          <cell r="AJ89">
            <v>27000</v>
          </cell>
          <cell r="AK89">
            <v>0</v>
          </cell>
          <cell r="AL89">
            <v>0</v>
          </cell>
          <cell r="AM89">
            <v>0</v>
          </cell>
          <cell r="AN89">
            <v>0</v>
          </cell>
          <cell r="AO89">
            <v>0</v>
          </cell>
          <cell r="AP89">
            <v>0</v>
          </cell>
          <cell r="AQ89">
            <v>0</v>
          </cell>
          <cell r="AR89">
            <v>0</v>
          </cell>
          <cell r="AS89">
            <v>0</v>
          </cell>
          <cell r="AT89">
            <v>0</v>
          </cell>
          <cell r="AU89">
            <v>0</v>
          </cell>
          <cell r="AV89">
            <v>0</v>
          </cell>
        </row>
        <row r="90">
          <cell r="C90" t="str">
            <v>MS290300</v>
          </cell>
          <cell r="D90" t="str">
            <v>Disaster Recovery Establishment</v>
          </cell>
          <cell r="E90" t="str">
            <v>P Gunn</v>
          </cell>
          <cell r="G90">
            <v>0</v>
          </cell>
          <cell r="H90">
            <v>0</v>
          </cell>
          <cell r="M90">
            <v>0</v>
          </cell>
          <cell r="N90">
            <v>0</v>
          </cell>
          <cell r="O90">
            <v>0</v>
          </cell>
          <cell r="R90">
            <v>0</v>
          </cell>
          <cell r="S90">
            <v>0</v>
          </cell>
          <cell r="T90">
            <v>0</v>
          </cell>
          <cell r="U90" t="str">
            <v>MS290300</v>
          </cell>
          <cell r="V90" t="str">
            <v>Y</v>
          </cell>
          <cell r="W90">
            <v>2</v>
          </cell>
          <cell r="Z90">
            <v>0</v>
          </cell>
          <cell r="AC90">
            <v>120000</v>
          </cell>
          <cell r="AF90">
            <v>0</v>
          </cell>
          <cell r="AI90">
            <v>0</v>
          </cell>
          <cell r="AJ90">
            <v>120000</v>
          </cell>
          <cell r="AK90">
            <v>0</v>
          </cell>
          <cell r="AL90">
            <v>0</v>
          </cell>
          <cell r="AM90">
            <v>0</v>
          </cell>
          <cell r="AN90">
            <v>0</v>
          </cell>
          <cell r="AO90">
            <v>0</v>
          </cell>
          <cell r="AP90">
            <v>0</v>
          </cell>
          <cell r="AQ90">
            <v>0</v>
          </cell>
          <cell r="AR90">
            <v>0</v>
          </cell>
          <cell r="AS90">
            <v>0</v>
          </cell>
          <cell r="AT90">
            <v>0</v>
          </cell>
          <cell r="AU90">
            <v>0</v>
          </cell>
          <cell r="AV90">
            <v>0</v>
          </cell>
        </row>
        <row r="91">
          <cell r="C91" t="str">
            <v>MS420300</v>
          </cell>
          <cell r="D91" t="str">
            <v>Yokogawa DCS Upgrade</v>
          </cell>
          <cell r="E91" t="str">
            <v>P Gunn</v>
          </cell>
          <cell r="G91">
            <v>0</v>
          </cell>
          <cell r="H91">
            <v>0</v>
          </cell>
          <cell r="M91">
            <v>0</v>
          </cell>
          <cell r="N91">
            <v>0</v>
          </cell>
          <cell r="O91">
            <v>0</v>
          </cell>
          <cell r="R91">
            <v>0</v>
          </cell>
          <cell r="S91">
            <v>0</v>
          </cell>
          <cell r="T91">
            <v>0</v>
          </cell>
          <cell r="U91" t="str">
            <v>MS420300</v>
          </cell>
          <cell r="V91" t="str">
            <v>Y</v>
          </cell>
          <cell r="W91">
            <v>2</v>
          </cell>
          <cell r="Z91">
            <v>25000</v>
          </cell>
          <cell r="AA91">
            <v>25000</v>
          </cell>
          <cell r="AB91">
            <v>25000</v>
          </cell>
          <cell r="AC91">
            <v>25000</v>
          </cell>
          <cell r="AF91">
            <v>0</v>
          </cell>
          <cell r="AI91">
            <v>0</v>
          </cell>
          <cell r="AJ91">
            <v>100000</v>
          </cell>
          <cell r="AK91">
            <v>0</v>
          </cell>
          <cell r="AL91">
            <v>0</v>
          </cell>
          <cell r="AM91">
            <v>0</v>
          </cell>
          <cell r="AN91">
            <v>0</v>
          </cell>
          <cell r="AO91">
            <v>0</v>
          </cell>
          <cell r="AP91">
            <v>0</v>
          </cell>
          <cell r="AQ91">
            <v>0</v>
          </cell>
          <cell r="AR91">
            <v>0</v>
          </cell>
          <cell r="AS91">
            <v>0</v>
          </cell>
          <cell r="AT91">
            <v>0</v>
          </cell>
          <cell r="AU91">
            <v>0</v>
          </cell>
          <cell r="AV91">
            <v>0</v>
          </cell>
        </row>
        <row r="92">
          <cell r="C92" t="str">
            <v>MS430300</v>
          </cell>
          <cell r="D92" t="str">
            <v>Misc (2004 to 2007)</v>
          </cell>
          <cell r="E92" t="str">
            <v>P Gunn</v>
          </cell>
          <cell r="G92">
            <v>0</v>
          </cell>
          <cell r="H92">
            <v>0</v>
          </cell>
          <cell r="M92">
            <v>0</v>
          </cell>
          <cell r="N92">
            <v>0</v>
          </cell>
          <cell r="O92">
            <v>0</v>
          </cell>
          <cell r="R92">
            <v>0</v>
          </cell>
          <cell r="S92">
            <v>0</v>
          </cell>
          <cell r="T92">
            <v>0</v>
          </cell>
          <cell r="U92" t="str">
            <v>MS430300</v>
          </cell>
          <cell r="W92">
            <v>2</v>
          </cell>
          <cell r="Z92">
            <v>0</v>
          </cell>
          <cell r="AC92">
            <v>0</v>
          </cell>
          <cell r="AF92">
            <v>0</v>
          </cell>
          <cell r="AI92">
            <v>0</v>
          </cell>
          <cell r="AJ92">
            <v>0</v>
          </cell>
          <cell r="AK92">
            <v>25625</v>
          </cell>
          <cell r="AL92">
            <v>25625</v>
          </cell>
          <cell r="AM92">
            <v>25625</v>
          </cell>
          <cell r="AN92">
            <v>25625</v>
          </cell>
          <cell r="AO92">
            <v>102500</v>
          </cell>
          <cell r="AP92">
            <v>26265.624999999996</v>
          </cell>
          <cell r="AQ92">
            <v>26265.624999999996</v>
          </cell>
          <cell r="AR92">
            <v>26265.624999999996</v>
          </cell>
          <cell r="AS92">
            <v>26265.624999999996</v>
          </cell>
          <cell r="AT92">
            <v>105062.49999999999</v>
          </cell>
          <cell r="AU92">
            <v>107426.40625</v>
          </cell>
          <cell r="AV92">
            <v>109843.50039062498</v>
          </cell>
        </row>
        <row r="93">
          <cell r="C93" t="str">
            <v>MS300300</v>
          </cell>
          <cell r="D93" t="str">
            <v>BCO Recharges - CoalMIS2 Implementation</v>
          </cell>
          <cell r="E93" t="str">
            <v>P Gunn</v>
          </cell>
          <cell r="G93">
            <v>0</v>
          </cell>
          <cell r="H93">
            <v>0</v>
          </cell>
          <cell r="I93">
            <v>0</v>
          </cell>
          <cell r="J93">
            <v>0</v>
          </cell>
          <cell r="K93">
            <v>0</v>
          </cell>
          <cell r="L93">
            <v>0</v>
          </cell>
          <cell r="M93">
            <v>0</v>
          </cell>
          <cell r="N93">
            <v>0</v>
          </cell>
          <cell r="O93">
            <v>0</v>
          </cell>
          <cell r="P93">
            <v>0</v>
          </cell>
          <cell r="Q93">
            <v>0</v>
          </cell>
          <cell r="R93">
            <v>0</v>
          </cell>
          <cell r="S93">
            <v>360000</v>
          </cell>
          <cell r="T93">
            <v>360000</v>
          </cell>
          <cell r="U93" t="str">
            <v>MS300300</v>
          </cell>
          <cell r="V93" t="str">
            <v>Y</v>
          </cell>
          <cell r="W93">
            <v>2</v>
          </cell>
          <cell r="Z93">
            <v>119000</v>
          </cell>
          <cell r="AC93">
            <v>119000</v>
          </cell>
          <cell r="AF93">
            <v>119000</v>
          </cell>
          <cell r="AI93">
            <v>119000</v>
          </cell>
          <cell r="AJ93">
            <v>476000</v>
          </cell>
          <cell r="AK93">
            <v>121974.99999999999</v>
          </cell>
          <cell r="AL93">
            <v>121975</v>
          </cell>
          <cell r="AM93">
            <v>121975</v>
          </cell>
          <cell r="AN93">
            <v>121975</v>
          </cell>
          <cell r="AO93">
            <v>487900</v>
          </cell>
          <cell r="AP93">
            <v>125024.37499999999</v>
          </cell>
          <cell r="AQ93">
            <v>125024.37499999999</v>
          </cell>
          <cell r="AR93">
            <v>125024.37499999999</v>
          </cell>
          <cell r="AS93">
            <v>125024.37499999999</v>
          </cell>
          <cell r="AT93">
            <v>500097.49999999994</v>
          </cell>
          <cell r="AU93">
            <v>511349.69374999998</v>
          </cell>
          <cell r="AV93">
            <v>522855.06185937492</v>
          </cell>
        </row>
        <row r="94">
          <cell r="C94" t="str">
            <v>MS310300</v>
          </cell>
          <cell r="D94" t="str">
            <v>BCO Recharges - E-Commerce/MIMS Ellipse/Other</v>
          </cell>
          <cell r="E94" t="str">
            <v>P Gunn</v>
          </cell>
          <cell r="G94">
            <v>0</v>
          </cell>
          <cell r="H94">
            <v>0</v>
          </cell>
          <cell r="I94">
            <v>0</v>
          </cell>
          <cell r="J94">
            <v>0</v>
          </cell>
          <cell r="K94">
            <v>91456</v>
          </cell>
          <cell r="L94">
            <v>10000</v>
          </cell>
          <cell r="M94">
            <v>101456</v>
          </cell>
          <cell r="N94">
            <v>41352</v>
          </cell>
          <cell r="O94">
            <v>0</v>
          </cell>
          <cell r="P94">
            <v>82025</v>
          </cell>
          <cell r="Q94">
            <v>72025</v>
          </cell>
          <cell r="R94">
            <v>0</v>
          </cell>
          <cell r="S94">
            <v>40395</v>
          </cell>
          <cell r="T94">
            <v>337253</v>
          </cell>
          <cell r="U94" t="str">
            <v>MS310300</v>
          </cell>
          <cell r="W94">
            <v>2</v>
          </cell>
          <cell r="Z94">
            <v>39000</v>
          </cell>
          <cell r="AC94">
            <v>39000</v>
          </cell>
          <cell r="AF94">
            <v>39000</v>
          </cell>
          <cell r="AI94">
            <v>39000</v>
          </cell>
          <cell r="AJ94">
            <v>156000</v>
          </cell>
          <cell r="AK94">
            <v>39975</v>
          </cell>
          <cell r="AL94">
            <v>39975</v>
          </cell>
          <cell r="AM94">
            <v>39975</v>
          </cell>
          <cell r="AN94">
            <v>39975</v>
          </cell>
          <cell r="AO94">
            <v>159900</v>
          </cell>
          <cell r="AP94">
            <v>40974.375</v>
          </cell>
          <cell r="AQ94">
            <v>40974.375</v>
          </cell>
          <cell r="AR94">
            <v>40974.375</v>
          </cell>
          <cell r="AS94">
            <v>40974.375</v>
          </cell>
          <cell r="AT94">
            <v>163897.5</v>
          </cell>
          <cell r="AU94">
            <v>167585.19375000001</v>
          </cell>
          <cell r="AV94">
            <v>171355.86060937497</v>
          </cell>
        </row>
        <row r="95">
          <cell r="C95" t="str">
            <v>IT  -  Sustaining</v>
          </cell>
          <cell r="G95">
            <v>122979</v>
          </cell>
          <cell r="H95">
            <v>35394</v>
          </cell>
          <cell r="I95">
            <v>95245</v>
          </cell>
          <cell r="J95">
            <v>30077</v>
          </cell>
          <cell r="K95">
            <v>95165</v>
          </cell>
          <cell r="L95">
            <v>85757</v>
          </cell>
          <cell r="M95">
            <v>464617</v>
          </cell>
          <cell r="N95">
            <v>121740.33333333333</v>
          </cell>
          <cell r="O95">
            <v>54234.333333333321</v>
          </cell>
          <cell r="P95">
            <v>262512.33333333337</v>
          </cell>
          <cell r="Q95">
            <v>165769</v>
          </cell>
          <cell r="R95">
            <v>54274.333333333336</v>
          </cell>
          <cell r="S95">
            <v>474683.66666666663</v>
          </cell>
          <cell r="T95">
            <v>1597831</v>
          </cell>
          <cell r="X95">
            <v>63210</v>
          </cell>
          <cell r="Y95">
            <v>43210</v>
          </cell>
          <cell r="Z95">
            <v>292335</v>
          </cell>
          <cell r="AA95">
            <v>68210</v>
          </cell>
          <cell r="AB95">
            <v>68210</v>
          </cell>
          <cell r="AC95">
            <v>427335</v>
          </cell>
          <cell r="AD95">
            <v>43210</v>
          </cell>
          <cell r="AE95">
            <v>43210</v>
          </cell>
          <cell r="AF95">
            <v>219335</v>
          </cell>
          <cell r="AG95">
            <v>43210</v>
          </cell>
          <cell r="AH95">
            <v>43210</v>
          </cell>
          <cell r="AI95">
            <v>218315</v>
          </cell>
          <cell r="AJ95">
            <v>1573000</v>
          </cell>
          <cell r="AK95">
            <v>365412.5</v>
          </cell>
          <cell r="AL95">
            <v>385912.5</v>
          </cell>
          <cell r="AM95">
            <v>344912.5</v>
          </cell>
          <cell r="AN95">
            <v>344912.5</v>
          </cell>
          <cell r="AO95">
            <v>1441150</v>
          </cell>
          <cell r="AP95">
            <v>374547.8125</v>
          </cell>
          <cell r="AQ95">
            <v>395560.3125</v>
          </cell>
          <cell r="AR95">
            <v>353535.3125</v>
          </cell>
          <cell r="AS95">
            <v>353535.3125</v>
          </cell>
          <cell r="AT95">
            <v>1477178.75</v>
          </cell>
          <cell r="AU95">
            <v>1510415.2718750001</v>
          </cell>
          <cell r="AV95">
            <v>1544399.6154921872</v>
          </cell>
        </row>
        <row r="96">
          <cell r="AJ96">
            <v>0</v>
          </cell>
        </row>
        <row r="97">
          <cell r="C97" t="str">
            <v>MS320300</v>
          </cell>
          <cell r="D97" t="str">
            <v>General Management Items</v>
          </cell>
          <cell r="E97" t="str">
            <v>S Rowland</v>
          </cell>
          <cell r="F97">
            <v>1</v>
          </cell>
          <cell r="G97">
            <v>0</v>
          </cell>
          <cell r="H97">
            <v>0</v>
          </cell>
          <cell r="I97">
            <v>0</v>
          </cell>
          <cell r="J97">
            <v>0</v>
          </cell>
          <cell r="K97">
            <v>0</v>
          </cell>
          <cell r="L97">
            <v>0</v>
          </cell>
          <cell r="M97">
            <v>0</v>
          </cell>
          <cell r="N97">
            <v>0</v>
          </cell>
          <cell r="O97">
            <v>0</v>
          </cell>
          <cell r="P97">
            <v>0</v>
          </cell>
          <cell r="Q97">
            <v>0</v>
          </cell>
          <cell r="R97">
            <v>0</v>
          </cell>
          <cell r="S97">
            <v>240000</v>
          </cell>
          <cell r="T97">
            <v>240000</v>
          </cell>
          <cell r="U97" t="str">
            <v>MS320300</v>
          </cell>
          <cell r="V97" t="str">
            <v>Y</v>
          </cell>
          <cell r="Z97">
            <v>0</v>
          </cell>
          <cell r="AC97">
            <v>125000</v>
          </cell>
          <cell r="AF97">
            <v>0</v>
          </cell>
          <cell r="AI97">
            <v>125000</v>
          </cell>
          <cell r="AJ97">
            <v>250000</v>
          </cell>
          <cell r="AK97">
            <v>0</v>
          </cell>
          <cell r="AL97">
            <v>128125</v>
          </cell>
          <cell r="AM97">
            <v>0</v>
          </cell>
          <cell r="AN97">
            <v>128125</v>
          </cell>
          <cell r="AO97">
            <v>256250</v>
          </cell>
          <cell r="AP97">
            <v>0</v>
          </cell>
          <cell r="AQ97">
            <v>131328.125</v>
          </cell>
          <cell r="AR97">
            <v>0</v>
          </cell>
          <cell r="AS97">
            <v>131328.125</v>
          </cell>
          <cell r="AT97">
            <v>262656.25</v>
          </cell>
          <cell r="AU97">
            <v>268566.015625</v>
          </cell>
          <cell r="AV97">
            <v>274608.75097656244</v>
          </cell>
        </row>
        <row r="98">
          <cell r="C98" t="str">
            <v>General Management  -  Sustaining</v>
          </cell>
          <cell r="G98">
            <v>0</v>
          </cell>
          <cell r="H98">
            <v>0</v>
          </cell>
          <cell r="I98">
            <v>0</v>
          </cell>
          <cell r="J98">
            <v>0</v>
          </cell>
          <cell r="K98">
            <v>0</v>
          </cell>
          <cell r="L98">
            <v>0</v>
          </cell>
          <cell r="M98">
            <v>0</v>
          </cell>
          <cell r="N98">
            <v>0</v>
          </cell>
          <cell r="O98">
            <v>0</v>
          </cell>
          <cell r="P98">
            <v>0</v>
          </cell>
          <cell r="Q98">
            <v>0</v>
          </cell>
          <cell r="R98">
            <v>0</v>
          </cell>
          <cell r="S98">
            <v>240000</v>
          </cell>
          <cell r="T98">
            <v>240000</v>
          </cell>
          <cell r="X98">
            <v>0</v>
          </cell>
          <cell r="Y98">
            <v>0</v>
          </cell>
          <cell r="Z98">
            <v>0</v>
          </cell>
          <cell r="AA98">
            <v>0</v>
          </cell>
          <cell r="AB98">
            <v>0</v>
          </cell>
          <cell r="AC98">
            <v>125000</v>
          </cell>
          <cell r="AD98">
            <v>0</v>
          </cell>
          <cell r="AE98">
            <v>0</v>
          </cell>
          <cell r="AF98">
            <v>0</v>
          </cell>
          <cell r="AG98">
            <v>0</v>
          </cell>
          <cell r="AH98">
            <v>0</v>
          </cell>
          <cell r="AI98">
            <v>125000</v>
          </cell>
          <cell r="AJ98">
            <v>250000</v>
          </cell>
          <cell r="AK98">
            <v>0</v>
          </cell>
          <cell r="AL98">
            <v>128125</v>
          </cell>
          <cell r="AM98">
            <v>0</v>
          </cell>
          <cell r="AN98">
            <v>128125</v>
          </cell>
          <cell r="AO98">
            <v>256250</v>
          </cell>
          <cell r="AP98">
            <v>0</v>
          </cell>
          <cell r="AQ98">
            <v>131328.125</v>
          </cell>
          <cell r="AR98">
            <v>0</v>
          </cell>
          <cell r="AS98">
            <v>131328.125</v>
          </cell>
          <cell r="AT98">
            <v>262656.25</v>
          </cell>
          <cell r="AU98">
            <v>268566.015625</v>
          </cell>
          <cell r="AV98">
            <v>274608.75097656244</v>
          </cell>
        </row>
        <row r="99">
          <cell r="C99" t="str">
            <v>MS330300</v>
          </cell>
          <cell r="D99" t="str">
            <v>Estate Upgrade (20 houses 2003)</v>
          </cell>
          <cell r="E99" t="str">
            <v>P Hendry</v>
          </cell>
          <cell r="F99">
            <v>2</v>
          </cell>
          <cell r="G99">
            <v>0</v>
          </cell>
          <cell r="H99">
            <v>21000</v>
          </cell>
          <cell r="I99">
            <v>294902</v>
          </cell>
          <cell r="J99">
            <v>188381</v>
          </cell>
          <cell r="K99">
            <v>161700</v>
          </cell>
          <cell r="L99">
            <v>225125</v>
          </cell>
          <cell r="M99">
            <v>891108</v>
          </cell>
          <cell r="N99">
            <v>30098</v>
          </cell>
          <cell r="O99">
            <v>0</v>
          </cell>
          <cell r="P99">
            <v>0</v>
          </cell>
          <cell r="Q99">
            <v>0</v>
          </cell>
          <cell r="R99">
            <v>0</v>
          </cell>
          <cell r="S99">
            <v>1100000</v>
          </cell>
          <cell r="T99">
            <v>2021206</v>
          </cell>
          <cell r="U99" t="str">
            <v>MS330300</v>
          </cell>
          <cell r="V99" t="str">
            <v>Y</v>
          </cell>
          <cell r="W99">
            <v>2</v>
          </cell>
          <cell r="X99">
            <v>200000</v>
          </cell>
          <cell r="Y99">
            <v>1000000</v>
          </cell>
          <cell r="Z99">
            <v>1000000</v>
          </cell>
          <cell r="AA99">
            <v>1000000</v>
          </cell>
          <cell r="AB99">
            <v>1000000</v>
          </cell>
          <cell r="AC99">
            <v>1000000</v>
          </cell>
          <cell r="AD99">
            <v>0</v>
          </cell>
          <cell r="AF99">
            <v>0</v>
          </cell>
          <cell r="AI99">
            <v>0</v>
          </cell>
          <cell r="AJ99">
            <v>5200000</v>
          </cell>
          <cell r="AK99">
            <v>0</v>
          </cell>
          <cell r="AL99">
            <v>0</v>
          </cell>
          <cell r="AM99">
            <v>0</v>
          </cell>
          <cell r="AN99">
            <v>0</v>
          </cell>
          <cell r="AO99">
            <v>0</v>
          </cell>
          <cell r="AP99">
            <v>0</v>
          </cell>
          <cell r="AQ99">
            <v>0</v>
          </cell>
          <cell r="AR99">
            <v>0</v>
          </cell>
          <cell r="AS99">
            <v>210124.99999999997</v>
          </cell>
          <cell r="AT99">
            <v>210124.99999999997</v>
          </cell>
          <cell r="AU99">
            <v>0</v>
          </cell>
          <cell r="AV99">
            <v>0</v>
          </cell>
        </row>
        <row r="100">
          <cell r="C100" t="str">
            <v>MS340300</v>
          </cell>
          <cell r="D100" t="str">
            <v>Other Improvements</v>
          </cell>
          <cell r="E100" t="str">
            <v>P Hendry</v>
          </cell>
          <cell r="F100">
            <v>3</v>
          </cell>
          <cell r="H100">
            <v>0</v>
          </cell>
          <cell r="I100">
            <v>0</v>
          </cell>
          <cell r="J100">
            <v>0</v>
          </cell>
          <cell r="K100">
            <v>0</v>
          </cell>
          <cell r="L100">
            <v>0</v>
          </cell>
          <cell r="M100">
            <v>0</v>
          </cell>
          <cell r="N100">
            <v>0</v>
          </cell>
          <cell r="O100">
            <v>50000</v>
          </cell>
          <cell r="P100">
            <v>50000</v>
          </cell>
          <cell r="Q100">
            <v>50000</v>
          </cell>
          <cell r="R100">
            <v>0</v>
          </cell>
          <cell r="S100">
            <v>50000</v>
          </cell>
          <cell r="T100">
            <v>200000</v>
          </cell>
          <cell r="U100" t="str">
            <v>MS340300</v>
          </cell>
          <cell r="V100" t="str">
            <v>Y</v>
          </cell>
          <cell r="W100">
            <v>2</v>
          </cell>
          <cell r="Z100">
            <v>25000</v>
          </cell>
          <cell r="AC100">
            <v>25000</v>
          </cell>
          <cell r="AF100">
            <v>25000</v>
          </cell>
          <cell r="AI100">
            <v>25000</v>
          </cell>
          <cell r="AJ100">
            <v>100000</v>
          </cell>
          <cell r="AK100">
            <v>25625</v>
          </cell>
          <cell r="AL100">
            <v>25625</v>
          </cell>
          <cell r="AM100">
            <v>25625</v>
          </cell>
          <cell r="AN100">
            <v>25625</v>
          </cell>
          <cell r="AO100">
            <v>102500</v>
          </cell>
          <cell r="AP100">
            <v>26265.624999999996</v>
          </cell>
          <cell r="AQ100">
            <v>26265.624999999996</v>
          </cell>
          <cell r="AR100">
            <v>26265.624999999996</v>
          </cell>
          <cell r="AS100">
            <v>26265.624999999996</v>
          </cell>
          <cell r="AT100">
            <v>105062.49999999999</v>
          </cell>
          <cell r="AU100">
            <v>107426.40625</v>
          </cell>
          <cell r="AV100">
            <v>109843.50039062498</v>
          </cell>
        </row>
        <row r="101">
          <cell r="D101" t="str">
            <v>Camp Replacements / Improvements</v>
          </cell>
          <cell r="E101" t="str">
            <v>P Hendry</v>
          </cell>
          <cell r="M101">
            <v>0</v>
          </cell>
          <cell r="T101">
            <v>0</v>
          </cell>
          <cell r="V101" t="str">
            <v>Y</v>
          </cell>
          <cell r="W101">
            <v>2</v>
          </cell>
          <cell r="Z101">
            <v>37500</v>
          </cell>
          <cell r="AC101">
            <v>37500</v>
          </cell>
          <cell r="AF101">
            <v>37500</v>
          </cell>
          <cell r="AI101">
            <v>37500</v>
          </cell>
          <cell r="AJ101">
            <v>150000</v>
          </cell>
          <cell r="AK101">
            <v>0</v>
          </cell>
          <cell r="AL101">
            <v>38437.5</v>
          </cell>
          <cell r="AM101">
            <v>0</v>
          </cell>
          <cell r="AN101">
            <v>38437.5</v>
          </cell>
          <cell r="AO101">
            <v>76875</v>
          </cell>
          <cell r="AP101">
            <v>0</v>
          </cell>
          <cell r="AQ101">
            <v>39398.4375</v>
          </cell>
          <cell r="AR101">
            <v>0</v>
          </cell>
          <cell r="AS101">
            <v>39398.4375</v>
          </cell>
          <cell r="AT101">
            <v>78796.875</v>
          </cell>
          <cell r="AU101">
            <v>80569.8046875</v>
          </cell>
          <cell r="AV101">
            <v>82382.625292968733</v>
          </cell>
        </row>
        <row r="102">
          <cell r="C102" t="str">
            <v>Human Resources  -  Sustaining</v>
          </cell>
          <cell r="F102" t="str">
            <v/>
          </cell>
          <cell r="G102">
            <v>0</v>
          </cell>
          <cell r="H102">
            <v>21000</v>
          </cell>
          <cell r="I102">
            <v>294902</v>
          </cell>
          <cell r="J102">
            <v>188381</v>
          </cell>
          <cell r="K102">
            <v>161700</v>
          </cell>
          <cell r="L102">
            <v>225125</v>
          </cell>
          <cell r="M102">
            <v>891108</v>
          </cell>
          <cell r="N102">
            <v>30098</v>
          </cell>
          <cell r="O102">
            <v>50000</v>
          </cell>
          <cell r="P102">
            <v>50000</v>
          </cell>
          <cell r="Q102">
            <v>50000</v>
          </cell>
          <cell r="R102">
            <v>0</v>
          </cell>
          <cell r="S102">
            <v>1150000</v>
          </cell>
          <cell r="T102">
            <v>2221206</v>
          </cell>
          <cell r="X102">
            <v>200000</v>
          </cell>
          <cell r="Y102">
            <v>1000000</v>
          </cell>
          <cell r="Z102">
            <v>1062500</v>
          </cell>
          <cell r="AA102">
            <v>1000000</v>
          </cell>
          <cell r="AB102">
            <v>1000000</v>
          </cell>
          <cell r="AC102">
            <v>1062500</v>
          </cell>
          <cell r="AD102">
            <v>0</v>
          </cell>
          <cell r="AE102">
            <v>0</v>
          </cell>
          <cell r="AF102">
            <v>62500</v>
          </cell>
          <cell r="AG102">
            <v>0</v>
          </cell>
          <cell r="AH102">
            <v>0</v>
          </cell>
          <cell r="AI102">
            <v>62500</v>
          </cell>
          <cell r="AJ102">
            <v>5450000</v>
          </cell>
          <cell r="AK102">
            <v>25625</v>
          </cell>
          <cell r="AL102">
            <v>64062.5</v>
          </cell>
          <cell r="AM102">
            <v>25625</v>
          </cell>
          <cell r="AN102">
            <v>64062.5</v>
          </cell>
          <cell r="AO102">
            <v>179375</v>
          </cell>
          <cell r="AP102">
            <v>26265.624999999996</v>
          </cell>
          <cell r="AQ102">
            <v>65664.0625</v>
          </cell>
          <cell r="AR102">
            <v>26265.624999999996</v>
          </cell>
          <cell r="AS102">
            <v>275789.0625</v>
          </cell>
          <cell r="AT102">
            <v>393984.37499999994</v>
          </cell>
          <cell r="AU102">
            <v>187996.2109375</v>
          </cell>
          <cell r="AV102">
            <v>192226.12568359371</v>
          </cell>
        </row>
        <row r="103">
          <cell r="C103" t="str">
            <v>MS360300</v>
          </cell>
          <cell r="D103" t="str">
            <v>Online UG Geotech Monitoring Systems</v>
          </cell>
          <cell r="E103" t="str">
            <v>C Hanson</v>
          </cell>
          <cell r="F103" t="str">
            <v/>
          </cell>
          <cell r="G103">
            <v>0</v>
          </cell>
          <cell r="H103">
            <v>0</v>
          </cell>
          <cell r="I103">
            <v>3000</v>
          </cell>
          <cell r="J103">
            <v>7000</v>
          </cell>
          <cell r="K103">
            <v>-10000</v>
          </cell>
          <cell r="L103">
            <v>0</v>
          </cell>
          <cell r="M103">
            <v>0</v>
          </cell>
          <cell r="N103">
            <v>10000</v>
          </cell>
          <cell r="O103">
            <v>0</v>
          </cell>
          <cell r="P103">
            <v>0</v>
          </cell>
          <cell r="Q103">
            <v>25000</v>
          </cell>
          <cell r="R103">
            <v>0</v>
          </cell>
          <cell r="S103">
            <v>0</v>
          </cell>
          <cell r="T103">
            <v>35000</v>
          </cell>
          <cell r="U103" t="str">
            <v>MS360300</v>
          </cell>
          <cell r="V103" t="str">
            <v>Y</v>
          </cell>
          <cell r="W103">
            <v>1</v>
          </cell>
          <cell r="Z103">
            <v>15000</v>
          </cell>
          <cell r="AC103">
            <v>0</v>
          </cell>
          <cell r="AF103">
            <v>0</v>
          </cell>
          <cell r="AI103">
            <v>0</v>
          </cell>
          <cell r="AJ103">
            <v>15000</v>
          </cell>
          <cell r="AK103">
            <v>15375</v>
          </cell>
          <cell r="AL103">
            <v>0</v>
          </cell>
          <cell r="AM103">
            <v>0</v>
          </cell>
          <cell r="AN103">
            <v>0</v>
          </cell>
          <cell r="AO103">
            <v>15375</v>
          </cell>
          <cell r="AP103">
            <v>15759.374999999998</v>
          </cell>
          <cell r="AQ103">
            <v>0</v>
          </cell>
          <cell r="AR103">
            <v>0</v>
          </cell>
          <cell r="AS103">
            <v>0</v>
          </cell>
          <cell r="AT103">
            <v>15759.374999999998</v>
          </cell>
          <cell r="AU103">
            <v>16113.9609375</v>
          </cell>
          <cell r="AV103">
            <v>16476.525058593747</v>
          </cell>
        </row>
        <row r="104">
          <cell r="D104" t="str">
            <v>Borehole echometer</v>
          </cell>
          <cell r="E104" t="str">
            <v>C Hanson</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W104" t="str">
            <v>-</v>
          </cell>
          <cell r="Z104">
            <v>0</v>
          </cell>
          <cell r="AC104">
            <v>0</v>
          </cell>
          <cell r="AF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D105" t="str">
            <v>Extensometer readout unit</v>
          </cell>
          <cell r="E105" t="str">
            <v>C Hanson</v>
          </cell>
          <cell r="G105">
            <v>0</v>
          </cell>
          <cell r="H105">
            <v>0</v>
          </cell>
          <cell r="I105">
            <v>0</v>
          </cell>
          <cell r="J105">
            <v>0</v>
          </cell>
          <cell r="K105">
            <v>0</v>
          </cell>
          <cell r="L105">
            <v>0</v>
          </cell>
          <cell r="M105">
            <v>0</v>
          </cell>
          <cell r="N105">
            <v>0</v>
          </cell>
          <cell r="O105">
            <v>0</v>
          </cell>
          <cell r="P105">
            <v>0</v>
          </cell>
          <cell r="Q105">
            <v>19000</v>
          </cell>
          <cell r="R105">
            <v>0</v>
          </cell>
          <cell r="S105">
            <v>0</v>
          </cell>
          <cell r="T105">
            <v>19000</v>
          </cell>
          <cell r="W105" t="str">
            <v>-</v>
          </cell>
          <cell r="Z105">
            <v>0</v>
          </cell>
          <cell r="AC105">
            <v>0</v>
          </cell>
          <cell r="AF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D106" t="str">
            <v>IRAD/stress cell readout unit</v>
          </cell>
          <cell r="E106" t="str">
            <v>C Hanson</v>
          </cell>
          <cell r="G106">
            <v>0</v>
          </cell>
          <cell r="H106">
            <v>0</v>
          </cell>
          <cell r="I106">
            <v>0</v>
          </cell>
          <cell r="J106">
            <v>0</v>
          </cell>
          <cell r="K106">
            <v>0</v>
          </cell>
          <cell r="L106">
            <v>0</v>
          </cell>
          <cell r="M106">
            <v>0</v>
          </cell>
          <cell r="N106">
            <v>0</v>
          </cell>
          <cell r="O106">
            <v>0</v>
          </cell>
          <cell r="P106">
            <v>0</v>
          </cell>
          <cell r="Q106">
            <v>21000</v>
          </cell>
          <cell r="R106">
            <v>0</v>
          </cell>
          <cell r="S106">
            <v>0</v>
          </cell>
          <cell r="T106">
            <v>21000</v>
          </cell>
          <cell r="W106" t="str">
            <v>-</v>
          </cell>
          <cell r="Z106">
            <v>0</v>
          </cell>
          <cell r="AC106">
            <v>0</v>
          </cell>
          <cell r="AF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row>
        <row r="107">
          <cell r="D107" t="str">
            <v>GPS survey Installation</v>
          </cell>
          <cell r="E107" t="str">
            <v>C Hanson</v>
          </cell>
          <cell r="G107">
            <v>0</v>
          </cell>
          <cell r="H107">
            <v>0</v>
          </cell>
          <cell r="I107">
            <v>46590</v>
          </cell>
          <cell r="J107">
            <v>46590</v>
          </cell>
          <cell r="K107">
            <v>-46590</v>
          </cell>
          <cell r="L107">
            <v>0</v>
          </cell>
          <cell r="M107">
            <v>46590</v>
          </cell>
          <cell r="N107">
            <v>0</v>
          </cell>
          <cell r="O107">
            <v>0</v>
          </cell>
          <cell r="P107">
            <v>0</v>
          </cell>
          <cell r="Q107">
            <v>0</v>
          </cell>
          <cell r="R107">
            <v>0</v>
          </cell>
          <cell r="S107">
            <v>0</v>
          </cell>
          <cell r="T107">
            <v>46590</v>
          </cell>
          <cell r="W107" t="str">
            <v>-</v>
          </cell>
          <cell r="Z107">
            <v>0</v>
          </cell>
          <cell r="AC107">
            <v>0</v>
          </cell>
          <cell r="AF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row>
        <row r="108">
          <cell r="D108" t="str">
            <v>Deep reference stations</v>
          </cell>
          <cell r="E108" t="str">
            <v>C Hanson</v>
          </cell>
          <cell r="G108">
            <v>0</v>
          </cell>
          <cell r="H108">
            <v>0</v>
          </cell>
          <cell r="I108">
            <v>0</v>
          </cell>
          <cell r="J108">
            <v>0</v>
          </cell>
          <cell r="K108">
            <v>0</v>
          </cell>
          <cell r="L108">
            <v>0</v>
          </cell>
          <cell r="M108">
            <v>0</v>
          </cell>
          <cell r="N108">
            <v>0</v>
          </cell>
          <cell r="O108">
            <v>0</v>
          </cell>
          <cell r="P108">
            <v>0</v>
          </cell>
          <cell r="Q108">
            <v>10000</v>
          </cell>
          <cell r="R108">
            <v>0</v>
          </cell>
          <cell r="S108">
            <v>0</v>
          </cell>
          <cell r="T108">
            <v>10000</v>
          </cell>
          <cell r="W108" t="str">
            <v>-</v>
          </cell>
          <cell r="Z108">
            <v>0</v>
          </cell>
          <cell r="AC108">
            <v>0</v>
          </cell>
          <cell r="AF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row>
        <row r="109">
          <cell r="D109" t="str">
            <v>Survey/digital level</v>
          </cell>
          <cell r="E109" t="str">
            <v>C Hanson</v>
          </cell>
          <cell r="G109">
            <v>0</v>
          </cell>
          <cell r="H109">
            <v>0</v>
          </cell>
          <cell r="I109">
            <v>0</v>
          </cell>
          <cell r="J109">
            <v>0</v>
          </cell>
          <cell r="K109">
            <v>0</v>
          </cell>
          <cell r="L109">
            <v>0</v>
          </cell>
          <cell r="M109">
            <v>0</v>
          </cell>
          <cell r="N109">
            <v>10000</v>
          </cell>
          <cell r="O109">
            <v>0</v>
          </cell>
          <cell r="P109">
            <v>0</v>
          </cell>
          <cell r="Q109">
            <v>0</v>
          </cell>
          <cell r="R109">
            <v>0</v>
          </cell>
          <cell r="S109">
            <v>0</v>
          </cell>
          <cell r="T109">
            <v>10000</v>
          </cell>
          <cell r="W109" t="str">
            <v>-</v>
          </cell>
          <cell r="Z109">
            <v>0</v>
          </cell>
          <cell r="AC109">
            <v>0</v>
          </cell>
          <cell r="AF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0">
          <cell r="D110" t="str">
            <v xml:space="preserve">Other </v>
          </cell>
          <cell r="M110">
            <v>0</v>
          </cell>
          <cell r="T110">
            <v>0</v>
          </cell>
          <cell r="AK110">
            <v>0</v>
          </cell>
          <cell r="AL110">
            <v>0</v>
          </cell>
          <cell r="AM110">
            <v>0</v>
          </cell>
          <cell r="AN110">
            <v>0</v>
          </cell>
          <cell r="AP110">
            <v>0</v>
          </cell>
          <cell r="AQ110">
            <v>0</v>
          </cell>
          <cell r="AR110">
            <v>0</v>
          </cell>
          <cell r="AS110">
            <v>0</v>
          </cell>
          <cell r="AU110">
            <v>0</v>
          </cell>
          <cell r="AV110">
            <v>0</v>
          </cell>
        </row>
        <row r="111">
          <cell r="C111" t="str">
            <v>MS370300</v>
          </cell>
          <cell r="D111" t="str">
            <v>Surface Monitoring Systems/Data Logging</v>
          </cell>
          <cell r="E111" t="str">
            <v>C Hanson</v>
          </cell>
          <cell r="M111">
            <v>0</v>
          </cell>
          <cell r="T111">
            <v>0</v>
          </cell>
          <cell r="U111" t="str">
            <v>MS370300</v>
          </cell>
          <cell r="W111">
            <v>2</v>
          </cell>
          <cell r="Z111">
            <v>7500</v>
          </cell>
          <cell r="AC111">
            <v>0</v>
          </cell>
          <cell r="AF111">
            <v>7500</v>
          </cell>
          <cell r="AI111" t="str">
            <v>.</v>
          </cell>
          <cell r="AJ111">
            <v>15000</v>
          </cell>
          <cell r="AK111">
            <v>7687.5</v>
          </cell>
          <cell r="AL111">
            <v>0</v>
          </cell>
          <cell r="AM111">
            <v>7687.5</v>
          </cell>
          <cell r="AN111">
            <v>0</v>
          </cell>
          <cell r="AO111">
            <v>15375</v>
          </cell>
          <cell r="AP111">
            <v>7879.6874999999991</v>
          </cell>
          <cell r="AQ111">
            <v>0</v>
          </cell>
          <cell r="AR111">
            <v>7879.6874999999991</v>
          </cell>
          <cell r="AS111">
            <v>0</v>
          </cell>
          <cell r="AT111">
            <v>15759.374999999998</v>
          </cell>
          <cell r="AU111">
            <v>16113.9609375</v>
          </cell>
          <cell r="AV111">
            <v>16476.525058593747</v>
          </cell>
        </row>
        <row r="112">
          <cell r="C112" t="str">
            <v>MS380300</v>
          </cell>
          <cell r="D112" t="str">
            <v>Instruments</v>
          </cell>
          <cell r="E112" t="str">
            <v>C Hanson</v>
          </cell>
          <cell r="M112">
            <v>0</v>
          </cell>
          <cell r="T112">
            <v>0</v>
          </cell>
          <cell r="U112" t="str">
            <v>MS380300</v>
          </cell>
          <cell r="W112">
            <v>2</v>
          </cell>
          <cell r="Z112">
            <v>7500</v>
          </cell>
          <cell r="AC112">
            <v>0</v>
          </cell>
          <cell r="AF112">
            <v>7500</v>
          </cell>
          <cell r="AI112" t="str">
            <v>.</v>
          </cell>
          <cell r="AJ112">
            <v>15000</v>
          </cell>
          <cell r="AK112">
            <v>7687.5</v>
          </cell>
          <cell r="AL112">
            <v>0</v>
          </cell>
          <cell r="AM112">
            <v>7687.5</v>
          </cell>
          <cell r="AN112">
            <v>0</v>
          </cell>
          <cell r="AO112">
            <v>15375</v>
          </cell>
          <cell r="AP112">
            <v>7879.6874999999991</v>
          </cell>
          <cell r="AQ112">
            <v>0</v>
          </cell>
          <cell r="AR112">
            <v>7879.6874999999991</v>
          </cell>
          <cell r="AS112">
            <v>0</v>
          </cell>
          <cell r="AT112">
            <v>15759.374999999998</v>
          </cell>
          <cell r="AU112">
            <v>16113.9609375</v>
          </cell>
          <cell r="AV112">
            <v>16476.525058593747</v>
          </cell>
        </row>
        <row r="113">
          <cell r="C113" t="str">
            <v>MS390300</v>
          </cell>
          <cell r="D113" t="str">
            <v>Second Core Shed and Services</v>
          </cell>
          <cell r="E113" t="str">
            <v>C Hanson</v>
          </cell>
          <cell r="M113">
            <v>0</v>
          </cell>
          <cell r="T113">
            <v>0</v>
          </cell>
          <cell r="U113" t="str">
            <v>MS390300</v>
          </cell>
          <cell r="W113">
            <v>2</v>
          </cell>
          <cell r="Z113">
            <v>0</v>
          </cell>
          <cell r="AC113">
            <v>0</v>
          </cell>
          <cell r="AF113">
            <v>0</v>
          </cell>
          <cell r="AI113" t="str">
            <v>.</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row>
        <row r="114">
          <cell r="C114" t="str">
            <v>MS400300</v>
          </cell>
          <cell r="D114" t="str">
            <v>Second Mine Planning Licence</v>
          </cell>
          <cell r="E114" t="str">
            <v>P Gunn</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str">
            <v>MS400300</v>
          </cell>
          <cell r="W114">
            <v>2</v>
          </cell>
          <cell r="X114">
            <v>0</v>
          </cell>
          <cell r="Z114">
            <v>0</v>
          </cell>
          <cell r="AC114">
            <v>0</v>
          </cell>
          <cell r="AF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D115" t="str">
            <v>Potable Water</v>
          </cell>
          <cell r="E115" t="str">
            <v>G Gleeson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W115" t="str">
            <v>-</v>
          </cell>
          <cell r="Z115">
            <v>0</v>
          </cell>
          <cell r="AC115">
            <v>0</v>
          </cell>
          <cell r="AF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C116" t="str">
            <v>Geotechnical &amp; Survey  -  Sustaining</v>
          </cell>
          <cell r="G116">
            <v>0</v>
          </cell>
          <cell r="H116">
            <v>0</v>
          </cell>
          <cell r="I116">
            <v>49590</v>
          </cell>
          <cell r="J116">
            <v>53590</v>
          </cell>
          <cell r="K116">
            <v>-56590</v>
          </cell>
          <cell r="L116">
            <v>0</v>
          </cell>
          <cell r="M116">
            <v>46590</v>
          </cell>
          <cell r="N116">
            <v>20000</v>
          </cell>
          <cell r="O116">
            <v>0</v>
          </cell>
          <cell r="P116">
            <v>0</v>
          </cell>
          <cell r="Q116">
            <v>75000</v>
          </cell>
          <cell r="R116">
            <v>0</v>
          </cell>
          <cell r="S116">
            <v>0</v>
          </cell>
          <cell r="T116">
            <v>141590</v>
          </cell>
          <cell r="X116">
            <v>0</v>
          </cell>
          <cell r="Y116">
            <v>0</v>
          </cell>
          <cell r="Z116">
            <v>30000</v>
          </cell>
          <cell r="AA116">
            <v>0</v>
          </cell>
          <cell r="AB116">
            <v>0</v>
          </cell>
          <cell r="AC116">
            <v>0</v>
          </cell>
          <cell r="AD116">
            <v>0</v>
          </cell>
          <cell r="AE116">
            <v>0</v>
          </cell>
          <cell r="AF116">
            <v>15000</v>
          </cell>
          <cell r="AG116">
            <v>0</v>
          </cell>
          <cell r="AH116">
            <v>0</v>
          </cell>
          <cell r="AI116">
            <v>0</v>
          </cell>
          <cell r="AJ116">
            <v>45000</v>
          </cell>
          <cell r="AK116">
            <v>30750</v>
          </cell>
          <cell r="AL116">
            <v>0</v>
          </cell>
          <cell r="AM116">
            <v>15375</v>
          </cell>
          <cell r="AN116">
            <v>0</v>
          </cell>
          <cell r="AO116">
            <v>46125</v>
          </cell>
          <cell r="AP116">
            <v>31518.749999999996</v>
          </cell>
          <cell r="AQ116">
            <v>0</v>
          </cell>
          <cell r="AR116">
            <v>15759.374999999998</v>
          </cell>
          <cell r="AS116">
            <v>0</v>
          </cell>
          <cell r="AT116">
            <v>47278.124999999993</v>
          </cell>
          <cell r="AU116">
            <v>48341.8828125</v>
          </cell>
          <cell r="AV116">
            <v>49429.57517578124</v>
          </cell>
        </row>
        <row r="118">
          <cell r="C118" t="str">
            <v>Total SUSTAINING</v>
          </cell>
          <cell r="G118">
            <v>122979</v>
          </cell>
          <cell r="H118">
            <v>56394</v>
          </cell>
          <cell r="I118">
            <v>461187</v>
          </cell>
          <cell r="J118">
            <v>271374</v>
          </cell>
          <cell r="K118">
            <v>200275</v>
          </cell>
          <cell r="L118">
            <v>263913</v>
          </cell>
          <cell r="M118">
            <v>1376122</v>
          </cell>
          <cell r="N118">
            <v>216398.33333333331</v>
          </cell>
          <cell r="O118">
            <v>170884.33333333331</v>
          </cell>
          <cell r="P118">
            <v>567866.33333333337</v>
          </cell>
          <cell r="Q118">
            <v>1037506</v>
          </cell>
          <cell r="R118">
            <v>390043.33333333337</v>
          </cell>
          <cell r="S118">
            <v>1911533.6666666665</v>
          </cell>
          <cell r="T118">
            <v>5670354</v>
          </cell>
          <cell r="X118">
            <v>563210</v>
          </cell>
          <cell r="Y118">
            <v>1420210</v>
          </cell>
          <cell r="Z118">
            <v>1831835</v>
          </cell>
          <cell r="AA118">
            <v>1533210</v>
          </cell>
          <cell r="AB118">
            <v>1893210</v>
          </cell>
          <cell r="AC118">
            <v>1879835</v>
          </cell>
          <cell r="AD118">
            <v>105210</v>
          </cell>
          <cell r="AE118">
            <v>168210</v>
          </cell>
          <cell r="AF118">
            <v>456835</v>
          </cell>
          <cell r="AG118">
            <v>48210</v>
          </cell>
          <cell r="AH118">
            <v>44210</v>
          </cell>
          <cell r="AI118">
            <v>440815</v>
          </cell>
          <cell r="AJ118">
            <v>10385000</v>
          </cell>
          <cell r="AK118">
            <v>3013756.25</v>
          </cell>
          <cell r="AL118">
            <v>1440381.25</v>
          </cell>
          <cell r="AM118">
            <v>448693.75</v>
          </cell>
          <cell r="AN118">
            <v>587068.75</v>
          </cell>
          <cell r="AO118">
            <v>5489900</v>
          </cell>
          <cell r="AP118">
            <v>483550.15625</v>
          </cell>
          <cell r="AQ118">
            <v>1707528.28125</v>
          </cell>
          <cell r="AR118">
            <v>459911.09375</v>
          </cell>
          <cell r="AS118">
            <v>1421232.96875</v>
          </cell>
          <cell r="AT118">
            <v>4072222.5</v>
          </cell>
          <cell r="AU118">
            <v>3009013.6390625001</v>
          </cell>
          <cell r="AV118">
            <v>8124025.2888906235</v>
          </cell>
        </row>
        <row r="120">
          <cell r="C120" t="str">
            <v>IMPROVEMENT</v>
          </cell>
        </row>
        <row r="122">
          <cell r="C122" t="str">
            <v>MI010300</v>
          </cell>
          <cell r="D122" t="str">
            <v>Gas Monitoring Upgrade Bolting Equip</v>
          </cell>
          <cell r="E122" t="str">
            <v>G Gleeson</v>
          </cell>
          <cell r="G122">
            <v>0</v>
          </cell>
          <cell r="H122">
            <v>0</v>
          </cell>
          <cell r="I122">
            <v>0</v>
          </cell>
          <cell r="J122">
            <v>0</v>
          </cell>
          <cell r="K122">
            <v>0</v>
          </cell>
          <cell r="L122">
            <v>0</v>
          </cell>
          <cell r="M122">
            <v>0</v>
          </cell>
          <cell r="N122">
            <v>0</v>
          </cell>
          <cell r="O122">
            <v>0</v>
          </cell>
          <cell r="P122">
            <v>0</v>
          </cell>
          <cell r="Q122">
            <v>0</v>
          </cell>
          <cell r="R122">
            <v>30000</v>
          </cell>
          <cell r="S122">
            <v>0</v>
          </cell>
          <cell r="T122">
            <v>30000</v>
          </cell>
          <cell r="U122" t="str">
            <v>MI010300</v>
          </cell>
          <cell r="W122">
            <v>3</v>
          </cell>
          <cell r="Z122">
            <v>0</v>
          </cell>
          <cell r="AC122">
            <v>0</v>
          </cell>
          <cell r="AF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row>
        <row r="123">
          <cell r="C123" t="str">
            <v>MI020300</v>
          </cell>
          <cell r="D123" t="str">
            <v>2.5mva Transformer Upgrade</v>
          </cell>
          <cell r="E123" t="str">
            <v>G Gleeson</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str">
            <v>MI020300</v>
          </cell>
          <cell r="V123" t="str">
            <v>Y</v>
          </cell>
          <cell r="W123">
            <v>2</v>
          </cell>
          <cell r="Z123">
            <v>480000</v>
          </cell>
          <cell r="AC123">
            <v>0</v>
          </cell>
          <cell r="AF123">
            <v>0</v>
          </cell>
          <cell r="AI123">
            <v>0</v>
          </cell>
          <cell r="AJ123">
            <v>480000</v>
          </cell>
          <cell r="AK123">
            <v>0</v>
          </cell>
          <cell r="AL123">
            <v>0</v>
          </cell>
          <cell r="AM123">
            <v>0</v>
          </cell>
          <cell r="AN123">
            <v>0</v>
          </cell>
          <cell r="AO123">
            <v>0</v>
          </cell>
          <cell r="AP123">
            <v>0</v>
          </cell>
          <cell r="AQ123">
            <v>504299.99999999994</v>
          </cell>
          <cell r="AR123">
            <v>0</v>
          </cell>
          <cell r="AS123">
            <v>0</v>
          </cell>
          <cell r="AT123">
            <v>504299.99999999994</v>
          </cell>
          <cell r="AU123">
            <v>0</v>
          </cell>
          <cell r="AV123">
            <v>0</v>
          </cell>
        </row>
        <row r="124">
          <cell r="C124" t="str">
            <v>-</v>
          </cell>
          <cell r="D124" t="str">
            <v>Development - Improvement (CM001)</v>
          </cell>
          <cell r="E124" t="str">
            <v>G Gleeson</v>
          </cell>
          <cell r="G124">
            <v>0</v>
          </cell>
          <cell r="H124">
            <v>0</v>
          </cell>
          <cell r="I124">
            <v>0</v>
          </cell>
          <cell r="J124">
            <v>151650</v>
          </cell>
          <cell r="K124">
            <v>5000</v>
          </cell>
          <cell r="L124">
            <v>37465</v>
          </cell>
          <cell r="M124">
            <v>194115</v>
          </cell>
          <cell r="N124">
            <v>0</v>
          </cell>
          <cell r="O124">
            <v>0</v>
          </cell>
          <cell r="P124">
            <v>0</v>
          </cell>
          <cell r="Q124">
            <v>0</v>
          </cell>
          <cell r="R124">
            <v>0</v>
          </cell>
          <cell r="S124">
            <v>0</v>
          </cell>
          <cell r="T124">
            <v>194115</v>
          </cell>
          <cell r="U124" t="str">
            <v>-</v>
          </cell>
          <cell r="W124" t="str">
            <v>-</v>
          </cell>
          <cell r="Z124">
            <v>0</v>
          </cell>
          <cell r="AC124">
            <v>0</v>
          </cell>
          <cell r="AF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C125" t="str">
            <v>MI230300</v>
          </cell>
          <cell r="D125" t="str">
            <v>Tomlinson Boiler</v>
          </cell>
          <cell r="E125" t="str">
            <v>G Gleeson</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str">
            <v>MD530300</v>
          </cell>
          <cell r="V125" t="str">
            <v>Y</v>
          </cell>
          <cell r="W125">
            <v>3</v>
          </cell>
          <cell r="X125">
            <v>500000</v>
          </cell>
          <cell r="Y125">
            <v>250000</v>
          </cell>
          <cell r="Z125">
            <v>0</v>
          </cell>
          <cell r="AC125">
            <v>0</v>
          </cell>
          <cell r="AF125">
            <v>0</v>
          </cell>
          <cell r="AI125">
            <v>0</v>
          </cell>
          <cell r="AJ125">
            <v>750000</v>
          </cell>
          <cell r="AK125">
            <v>0</v>
          </cell>
          <cell r="AL125">
            <v>0</v>
          </cell>
          <cell r="AM125">
            <v>0</v>
          </cell>
          <cell r="AN125">
            <v>0</v>
          </cell>
          <cell r="AO125">
            <v>0</v>
          </cell>
          <cell r="AP125">
            <v>0</v>
          </cell>
          <cell r="AQ125">
            <v>0</v>
          </cell>
          <cell r="AR125">
            <v>0</v>
          </cell>
          <cell r="AS125">
            <v>0</v>
          </cell>
          <cell r="AT125">
            <v>0</v>
          </cell>
          <cell r="AU125">
            <v>0</v>
          </cell>
          <cell r="AV125">
            <v>0</v>
          </cell>
        </row>
        <row r="126">
          <cell r="C126" t="str">
            <v>MI240300</v>
          </cell>
          <cell r="D126" t="str">
            <v>CM Remote Upgrades to AS4240</v>
          </cell>
          <cell r="E126" t="str">
            <v>G Gleeson</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MD010300</v>
          </cell>
          <cell r="W126">
            <v>2</v>
          </cell>
          <cell r="Z126">
            <v>0</v>
          </cell>
          <cell r="AC126">
            <v>100000</v>
          </cell>
          <cell r="AF126">
            <v>100000</v>
          </cell>
          <cell r="AI126">
            <v>100000</v>
          </cell>
          <cell r="AJ126">
            <v>300000</v>
          </cell>
          <cell r="AK126">
            <v>0</v>
          </cell>
          <cell r="AL126">
            <v>0</v>
          </cell>
          <cell r="AM126">
            <v>0</v>
          </cell>
          <cell r="AN126">
            <v>0</v>
          </cell>
          <cell r="AO126">
            <v>0</v>
          </cell>
          <cell r="AP126">
            <v>0</v>
          </cell>
          <cell r="AQ126">
            <v>0</v>
          </cell>
          <cell r="AR126">
            <v>0</v>
          </cell>
          <cell r="AS126">
            <v>0</v>
          </cell>
          <cell r="AT126">
            <v>0</v>
          </cell>
          <cell r="AU126">
            <v>0</v>
          </cell>
          <cell r="AV126">
            <v>0</v>
          </cell>
        </row>
        <row r="127">
          <cell r="C127" t="str">
            <v>Development - Improvement</v>
          </cell>
          <cell r="G127">
            <v>0</v>
          </cell>
          <cell r="H127">
            <v>0</v>
          </cell>
          <cell r="I127">
            <v>0</v>
          </cell>
          <cell r="J127">
            <v>151650</v>
          </cell>
          <cell r="K127">
            <v>5000</v>
          </cell>
          <cell r="L127">
            <v>37465</v>
          </cell>
          <cell r="M127">
            <v>194115</v>
          </cell>
          <cell r="N127">
            <v>0</v>
          </cell>
          <cell r="O127">
            <v>0</v>
          </cell>
          <cell r="P127">
            <v>0</v>
          </cell>
          <cell r="Q127">
            <v>0</v>
          </cell>
          <cell r="R127">
            <v>30000</v>
          </cell>
          <cell r="S127">
            <v>0</v>
          </cell>
          <cell r="T127">
            <v>224115</v>
          </cell>
          <cell r="X127">
            <v>500000</v>
          </cell>
          <cell r="Y127">
            <v>250000</v>
          </cell>
          <cell r="Z127">
            <v>480000</v>
          </cell>
          <cell r="AA127">
            <v>0</v>
          </cell>
          <cell r="AB127">
            <v>0</v>
          </cell>
          <cell r="AC127">
            <v>100000</v>
          </cell>
          <cell r="AD127">
            <v>0</v>
          </cell>
          <cell r="AE127">
            <v>0</v>
          </cell>
          <cell r="AF127">
            <v>100000</v>
          </cell>
          <cell r="AG127">
            <v>0</v>
          </cell>
          <cell r="AH127">
            <v>0</v>
          </cell>
          <cell r="AI127">
            <v>100000</v>
          </cell>
          <cell r="AJ127">
            <v>1530000</v>
          </cell>
          <cell r="AK127">
            <v>0</v>
          </cell>
          <cell r="AL127">
            <v>0</v>
          </cell>
          <cell r="AM127">
            <v>0</v>
          </cell>
          <cell r="AN127">
            <v>0</v>
          </cell>
          <cell r="AO127">
            <v>0</v>
          </cell>
          <cell r="AP127">
            <v>0</v>
          </cell>
          <cell r="AQ127">
            <v>504299.99999999994</v>
          </cell>
          <cell r="AR127">
            <v>0</v>
          </cell>
          <cell r="AS127">
            <v>0</v>
          </cell>
          <cell r="AT127">
            <v>504299.99999999994</v>
          </cell>
          <cell r="AU127">
            <v>0</v>
          </cell>
          <cell r="AV127">
            <v>0</v>
          </cell>
        </row>
        <row r="128">
          <cell r="C128" t="str">
            <v>MI030300</v>
          </cell>
          <cell r="D128" t="str">
            <v>Shearer decoupler box</v>
          </cell>
          <cell r="E128" t="str">
            <v>G Gleeson</v>
          </cell>
          <cell r="F128">
            <v>1</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str">
            <v>MI030300</v>
          </cell>
          <cell r="V128" t="str">
            <v>Y</v>
          </cell>
          <cell r="W128">
            <v>3</v>
          </cell>
          <cell r="Y128">
            <v>25000</v>
          </cell>
          <cell r="Z128">
            <v>0</v>
          </cell>
          <cell r="AC128">
            <v>0</v>
          </cell>
          <cell r="AF128">
            <v>0</v>
          </cell>
          <cell r="AI128">
            <v>0</v>
          </cell>
          <cell r="AJ128">
            <v>25000</v>
          </cell>
          <cell r="AK128">
            <v>0</v>
          </cell>
          <cell r="AL128">
            <v>0</v>
          </cell>
          <cell r="AM128">
            <v>0</v>
          </cell>
          <cell r="AN128">
            <v>0</v>
          </cell>
          <cell r="AO128">
            <v>0</v>
          </cell>
          <cell r="AP128">
            <v>0</v>
          </cell>
          <cell r="AQ128">
            <v>0</v>
          </cell>
          <cell r="AR128">
            <v>0</v>
          </cell>
          <cell r="AS128">
            <v>0</v>
          </cell>
          <cell r="AT128">
            <v>0</v>
          </cell>
          <cell r="AU128">
            <v>0</v>
          </cell>
          <cell r="AV128">
            <v>0</v>
          </cell>
        </row>
        <row r="129">
          <cell r="C129" t="str">
            <v>MI040300</v>
          </cell>
          <cell r="D129" t="str">
            <v>Rigid monrail ext larger pillars cables</v>
          </cell>
          <cell r="E129" t="str">
            <v>G Gleeson</v>
          </cell>
          <cell r="F129">
            <v>1</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str">
            <v>MI040300</v>
          </cell>
          <cell r="V129" t="str">
            <v>Y</v>
          </cell>
          <cell r="W129">
            <v>1</v>
          </cell>
          <cell r="Y129">
            <v>150000</v>
          </cell>
          <cell r="Z129">
            <v>0</v>
          </cell>
          <cell r="AC129">
            <v>0</v>
          </cell>
          <cell r="AF129">
            <v>0</v>
          </cell>
          <cell r="AI129">
            <v>0</v>
          </cell>
          <cell r="AJ129">
            <v>150000</v>
          </cell>
          <cell r="AK129">
            <v>0</v>
          </cell>
          <cell r="AL129">
            <v>0</v>
          </cell>
          <cell r="AM129">
            <v>0</v>
          </cell>
          <cell r="AN129">
            <v>0</v>
          </cell>
          <cell r="AO129">
            <v>0</v>
          </cell>
          <cell r="AP129">
            <v>0</v>
          </cell>
          <cell r="AQ129">
            <v>0</v>
          </cell>
          <cell r="AR129">
            <v>0</v>
          </cell>
          <cell r="AS129">
            <v>0</v>
          </cell>
          <cell r="AT129">
            <v>0</v>
          </cell>
          <cell r="AU129">
            <v>0</v>
          </cell>
          <cell r="AV129">
            <v>0</v>
          </cell>
        </row>
        <row r="130">
          <cell r="C130" t="str">
            <v>MI050300</v>
          </cell>
          <cell r="D130" t="str">
            <v>Horizon Sensing</v>
          </cell>
          <cell r="E130" t="str">
            <v>G Gleeson</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str">
            <v>MI050300</v>
          </cell>
          <cell r="W130" t="str">
            <v>-</v>
          </cell>
          <cell r="Z130">
            <v>0</v>
          </cell>
          <cell r="AC130">
            <v>0</v>
          </cell>
          <cell r="AF130">
            <v>0</v>
          </cell>
          <cell r="AI130">
            <v>0</v>
          </cell>
          <cell r="AJ130">
            <v>0</v>
          </cell>
          <cell r="AK130">
            <v>256250</v>
          </cell>
          <cell r="AL130">
            <v>0</v>
          </cell>
          <cell r="AM130">
            <v>0</v>
          </cell>
          <cell r="AN130">
            <v>0</v>
          </cell>
          <cell r="AO130">
            <v>256250</v>
          </cell>
          <cell r="AP130">
            <v>262656.25</v>
          </cell>
          <cell r="AQ130">
            <v>0</v>
          </cell>
          <cell r="AR130">
            <v>0</v>
          </cell>
          <cell r="AS130">
            <v>0</v>
          </cell>
          <cell r="AT130">
            <v>262656.25</v>
          </cell>
          <cell r="AU130">
            <v>268566.015625</v>
          </cell>
          <cell r="AV130">
            <v>274608.75097656244</v>
          </cell>
        </row>
        <row r="131">
          <cell r="C131">
            <v>0</v>
          </cell>
          <cell r="D131" t="str">
            <v>Shearer Electrical Mods</v>
          </cell>
          <cell r="E131" t="str">
            <v>G Gleeson</v>
          </cell>
          <cell r="F131">
            <v>1</v>
          </cell>
          <cell r="G131">
            <v>0</v>
          </cell>
          <cell r="H131">
            <v>0</v>
          </cell>
          <cell r="I131">
            <v>107398</v>
          </cell>
          <cell r="J131">
            <v>-120742</v>
          </cell>
          <cell r="K131">
            <v>-6589</v>
          </cell>
          <cell r="L131">
            <v>0</v>
          </cell>
          <cell r="M131">
            <v>-19933</v>
          </cell>
          <cell r="N131">
            <v>0</v>
          </cell>
          <cell r="O131">
            <v>0</v>
          </cell>
          <cell r="P131">
            <v>0</v>
          </cell>
          <cell r="Q131">
            <v>232803</v>
          </cell>
          <cell r="R131">
            <v>94878</v>
          </cell>
          <cell r="S131">
            <v>0</v>
          </cell>
          <cell r="T131">
            <v>307748</v>
          </cell>
          <cell r="U131">
            <v>0</v>
          </cell>
          <cell r="W131" t="str">
            <v>-</v>
          </cell>
          <cell r="Z131">
            <v>0</v>
          </cell>
          <cell r="AC131">
            <v>0</v>
          </cell>
          <cell r="AF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C132" t="str">
            <v xml:space="preserve"> Longwall  -  Improvement</v>
          </cell>
          <cell r="G132">
            <v>0</v>
          </cell>
          <cell r="H132">
            <v>0</v>
          </cell>
          <cell r="I132">
            <v>107398</v>
          </cell>
          <cell r="J132">
            <v>-120742</v>
          </cell>
          <cell r="K132">
            <v>-6589</v>
          </cell>
          <cell r="L132">
            <v>0</v>
          </cell>
          <cell r="M132">
            <v>-19933</v>
          </cell>
          <cell r="N132">
            <v>0</v>
          </cell>
          <cell r="O132">
            <v>0</v>
          </cell>
          <cell r="P132">
            <v>0</v>
          </cell>
          <cell r="Q132">
            <v>232803</v>
          </cell>
          <cell r="R132">
            <v>94878</v>
          </cell>
          <cell r="S132">
            <v>0</v>
          </cell>
          <cell r="T132">
            <v>307748</v>
          </cell>
          <cell r="U132">
            <v>0</v>
          </cell>
          <cell r="X132">
            <v>0</v>
          </cell>
          <cell r="Y132">
            <v>175000</v>
          </cell>
          <cell r="Z132">
            <v>0</v>
          </cell>
          <cell r="AA132">
            <v>0</v>
          </cell>
          <cell r="AB132">
            <v>0</v>
          </cell>
          <cell r="AC132">
            <v>0</v>
          </cell>
          <cell r="AD132">
            <v>0</v>
          </cell>
          <cell r="AE132">
            <v>0</v>
          </cell>
          <cell r="AF132">
            <v>0</v>
          </cell>
          <cell r="AG132">
            <v>0</v>
          </cell>
          <cell r="AH132">
            <v>0</v>
          </cell>
          <cell r="AI132">
            <v>0</v>
          </cell>
          <cell r="AJ132">
            <v>175000</v>
          </cell>
          <cell r="AK132">
            <v>256250</v>
          </cell>
          <cell r="AL132">
            <v>0</v>
          </cell>
          <cell r="AM132">
            <v>0</v>
          </cell>
          <cell r="AN132">
            <v>0</v>
          </cell>
          <cell r="AO132">
            <v>256250</v>
          </cell>
          <cell r="AP132">
            <v>262656.25</v>
          </cell>
          <cell r="AQ132">
            <v>0</v>
          </cell>
          <cell r="AR132">
            <v>0</v>
          </cell>
          <cell r="AS132">
            <v>0</v>
          </cell>
          <cell r="AT132">
            <v>262656.25</v>
          </cell>
          <cell r="AU132">
            <v>268566.015625</v>
          </cell>
          <cell r="AV132">
            <v>274608.75097656244</v>
          </cell>
          <cell r="AX132">
            <v>-2</v>
          </cell>
        </row>
        <row r="133">
          <cell r="C133" t="str">
            <v>MI060300</v>
          </cell>
          <cell r="D133" t="str">
            <v xml:space="preserve">Dewatering chutes </v>
          </cell>
          <cell r="E133" t="str">
            <v>G Gleeson</v>
          </cell>
          <cell r="F133">
            <v>1</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t="str">
            <v>MI060300</v>
          </cell>
          <cell r="V133" t="str">
            <v>Y</v>
          </cell>
          <cell r="W133" t="str">
            <v>-</v>
          </cell>
          <cell r="Z133">
            <v>0</v>
          </cell>
          <cell r="AC133">
            <v>0</v>
          </cell>
          <cell r="AF133">
            <v>0</v>
          </cell>
          <cell r="AI133">
            <v>0</v>
          </cell>
          <cell r="AJ133">
            <v>0</v>
          </cell>
          <cell r="AK133">
            <v>0</v>
          </cell>
          <cell r="AL133">
            <v>0</v>
          </cell>
          <cell r="AM133">
            <v>0</v>
          </cell>
          <cell r="AN133">
            <v>0</v>
          </cell>
          <cell r="AO133">
            <v>0</v>
          </cell>
          <cell r="AP133">
            <v>0</v>
          </cell>
          <cell r="AQ133">
            <v>0</v>
          </cell>
          <cell r="AR133">
            <v>0</v>
          </cell>
          <cell r="AS133">
            <v>105062.49999999999</v>
          </cell>
          <cell r="AT133">
            <v>105062.49999999999</v>
          </cell>
          <cell r="AU133">
            <v>107426.40625</v>
          </cell>
          <cell r="AV133">
            <v>219687.00078124995</v>
          </cell>
        </row>
        <row r="134">
          <cell r="C134" t="str">
            <v>MI070300</v>
          </cell>
          <cell r="D134" t="str">
            <v>Drift Conveyor 4th Drive</v>
          </cell>
          <cell r="E134" t="str">
            <v>G Gleeson</v>
          </cell>
          <cell r="G134">
            <v>0</v>
          </cell>
          <cell r="H134">
            <v>620</v>
          </cell>
          <cell r="I134">
            <v>18594</v>
          </cell>
          <cell r="J134">
            <v>0</v>
          </cell>
          <cell r="K134">
            <v>-513</v>
          </cell>
          <cell r="L134">
            <v>-37839</v>
          </cell>
          <cell r="M134">
            <v>-19138</v>
          </cell>
          <cell r="N134">
            <v>0</v>
          </cell>
          <cell r="O134">
            <v>0</v>
          </cell>
          <cell r="P134">
            <v>0</v>
          </cell>
          <cell r="Q134">
            <v>0</v>
          </cell>
          <cell r="R134">
            <v>0</v>
          </cell>
          <cell r="S134">
            <v>0</v>
          </cell>
          <cell r="T134">
            <v>-19138</v>
          </cell>
          <cell r="U134" t="str">
            <v>MI070300</v>
          </cell>
          <cell r="W134" t="str">
            <v>-</v>
          </cell>
          <cell r="Z134">
            <v>0</v>
          </cell>
          <cell r="AC134">
            <v>0</v>
          </cell>
          <cell r="AF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row>
        <row r="135">
          <cell r="C135" t="str">
            <v>MI080300</v>
          </cell>
          <cell r="D135" t="str">
            <v>SLB Lockout System</v>
          </cell>
          <cell r="E135" t="str">
            <v>G Gleeson</v>
          </cell>
          <cell r="F135">
            <v>1</v>
          </cell>
          <cell r="G135">
            <v>0</v>
          </cell>
          <cell r="H135">
            <v>0</v>
          </cell>
          <cell r="I135">
            <v>0</v>
          </cell>
          <cell r="J135">
            <v>0</v>
          </cell>
          <cell r="K135">
            <v>0</v>
          </cell>
          <cell r="L135">
            <v>0</v>
          </cell>
          <cell r="M135">
            <v>0</v>
          </cell>
          <cell r="N135">
            <v>0</v>
          </cell>
          <cell r="O135">
            <v>0</v>
          </cell>
          <cell r="P135">
            <v>0</v>
          </cell>
          <cell r="Q135">
            <v>0</v>
          </cell>
          <cell r="R135">
            <v>0</v>
          </cell>
          <cell r="S135">
            <v>150000</v>
          </cell>
          <cell r="T135">
            <v>150000</v>
          </cell>
          <cell r="U135" t="str">
            <v>MI080300</v>
          </cell>
          <cell r="V135" t="str">
            <v>Y</v>
          </cell>
          <cell r="W135" t="str">
            <v>-</v>
          </cell>
          <cell r="Z135">
            <v>0</v>
          </cell>
          <cell r="AC135">
            <v>0</v>
          </cell>
          <cell r="AF135">
            <v>0</v>
          </cell>
          <cell r="AI135">
            <v>0</v>
          </cell>
          <cell r="AJ135">
            <v>0</v>
          </cell>
          <cell r="AK135">
            <v>153750</v>
          </cell>
          <cell r="AL135">
            <v>0</v>
          </cell>
          <cell r="AM135">
            <v>0</v>
          </cell>
          <cell r="AN135">
            <v>0</v>
          </cell>
          <cell r="AO135">
            <v>153750</v>
          </cell>
          <cell r="AP135">
            <v>0</v>
          </cell>
          <cell r="AQ135">
            <v>0</v>
          </cell>
          <cell r="AR135">
            <v>0</v>
          </cell>
          <cell r="AS135">
            <v>157593.75</v>
          </cell>
          <cell r="AT135">
            <v>157593.75</v>
          </cell>
          <cell r="AU135">
            <v>0</v>
          </cell>
          <cell r="AV135">
            <v>0</v>
          </cell>
        </row>
        <row r="136">
          <cell r="C136" t="str">
            <v>MI090300</v>
          </cell>
          <cell r="D136" t="str">
            <v>Trunk Magnet #2</v>
          </cell>
          <cell r="E136" t="str">
            <v>G Gleeson</v>
          </cell>
          <cell r="F136">
            <v>1</v>
          </cell>
          <cell r="G136">
            <v>0</v>
          </cell>
          <cell r="I136">
            <v>0</v>
          </cell>
          <cell r="J136">
            <v>0</v>
          </cell>
          <cell r="K136">
            <v>0</v>
          </cell>
          <cell r="L136">
            <v>0</v>
          </cell>
          <cell r="M136">
            <v>0</v>
          </cell>
          <cell r="N136">
            <v>0</v>
          </cell>
          <cell r="O136">
            <v>0</v>
          </cell>
          <cell r="P136">
            <v>0</v>
          </cell>
          <cell r="Q136">
            <v>0</v>
          </cell>
          <cell r="R136">
            <v>0</v>
          </cell>
          <cell r="S136">
            <v>0</v>
          </cell>
          <cell r="T136">
            <v>0</v>
          </cell>
          <cell r="U136" t="str">
            <v>MI090300</v>
          </cell>
          <cell r="W136" t="str">
            <v>-</v>
          </cell>
          <cell r="Z136">
            <v>0</v>
          </cell>
          <cell r="AC136">
            <v>0</v>
          </cell>
          <cell r="AF136">
            <v>0</v>
          </cell>
          <cell r="AI136">
            <v>0</v>
          </cell>
          <cell r="AJ136">
            <v>0</v>
          </cell>
          <cell r="AK136">
            <v>410000</v>
          </cell>
          <cell r="AL136">
            <v>0</v>
          </cell>
          <cell r="AM136">
            <v>0</v>
          </cell>
          <cell r="AN136">
            <v>0</v>
          </cell>
          <cell r="AO136">
            <v>410000</v>
          </cell>
          <cell r="AP136">
            <v>0</v>
          </cell>
          <cell r="AQ136">
            <v>0</v>
          </cell>
          <cell r="AR136">
            <v>0</v>
          </cell>
          <cell r="AS136">
            <v>0</v>
          </cell>
          <cell r="AT136">
            <v>0</v>
          </cell>
          <cell r="AU136">
            <v>0</v>
          </cell>
          <cell r="AV136">
            <v>0</v>
          </cell>
        </row>
        <row r="137">
          <cell r="C137" t="str">
            <v xml:space="preserve"> Conveyors  -  Improvements</v>
          </cell>
          <cell r="G137">
            <v>0</v>
          </cell>
          <cell r="H137">
            <v>620</v>
          </cell>
          <cell r="I137">
            <v>18594</v>
          </cell>
          <cell r="J137">
            <v>0</v>
          </cell>
          <cell r="K137">
            <v>-513</v>
          </cell>
          <cell r="L137">
            <v>-37839</v>
          </cell>
          <cell r="M137">
            <v>-19138</v>
          </cell>
          <cell r="N137">
            <v>0</v>
          </cell>
          <cell r="O137">
            <v>0</v>
          </cell>
          <cell r="P137">
            <v>0</v>
          </cell>
          <cell r="Q137">
            <v>0</v>
          </cell>
          <cell r="R137">
            <v>0</v>
          </cell>
          <cell r="S137">
            <v>150000</v>
          </cell>
          <cell r="T137">
            <v>130862</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563750</v>
          </cell>
          <cell r="AL137">
            <v>0</v>
          </cell>
          <cell r="AM137">
            <v>0</v>
          </cell>
          <cell r="AN137">
            <v>0</v>
          </cell>
          <cell r="AO137">
            <v>563750</v>
          </cell>
          <cell r="AP137">
            <v>0</v>
          </cell>
          <cell r="AQ137">
            <v>0</v>
          </cell>
          <cell r="AR137">
            <v>0</v>
          </cell>
          <cell r="AS137">
            <v>262656.25</v>
          </cell>
          <cell r="AT137">
            <v>262656.25</v>
          </cell>
          <cell r="AU137">
            <v>107426.40625</v>
          </cell>
          <cell r="AV137">
            <v>219687.00078124995</v>
          </cell>
        </row>
        <row r="138">
          <cell r="C138" t="str">
            <v>-</v>
          </cell>
          <cell r="D138" t="str">
            <v>Homotropal Monitoring Upgrade</v>
          </cell>
          <cell r="E138" t="str">
            <v>G Gleeson</v>
          </cell>
          <cell r="F138">
            <v>1</v>
          </cell>
          <cell r="G138">
            <v>0</v>
          </cell>
          <cell r="H138">
            <v>0</v>
          </cell>
          <cell r="I138">
            <v>0</v>
          </cell>
          <cell r="J138">
            <v>0</v>
          </cell>
          <cell r="K138">
            <v>0</v>
          </cell>
          <cell r="L138">
            <v>0</v>
          </cell>
          <cell r="M138">
            <v>0</v>
          </cell>
          <cell r="N138">
            <v>17000</v>
          </cell>
          <cell r="O138">
            <v>0</v>
          </cell>
          <cell r="P138">
            <v>0</v>
          </cell>
          <cell r="Q138">
            <v>0</v>
          </cell>
          <cell r="R138">
            <v>0</v>
          </cell>
          <cell r="S138">
            <v>0</v>
          </cell>
          <cell r="T138">
            <v>17000</v>
          </cell>
          <cell r="U138" t="str">
            <v>-</v>
          </cell>
          <cell r="W138" t="str">
            <v>-</v>
          </cell>
          <cell r="Z138">
            <v>0</v>
          </cell>
          <cell r="AC138">
            <v>0</v>
          </cell>
          <cell r="AF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row>
        <row r="139">
          <cell r="C139" t="str">
            <v>MI250300</v>
          </cell>
          <cell r="D139" t="str">
            <v>Site Isolation System</v>
          </cell>
          <cell r="E139" t="str">
            <v>G Gleeson</v>
          </cell>
          <cell r="M139">
            <v>0</v>
          </cell>
          <cell r="T139">
            <v>0</v>
          </cell>
          <cell r="U139" t="str">
            <v>MD050300</v>
          </cell>
          <cell r="W139">
            <v>2</v>
          </cell>
          <cell r="AA139">
            <v>125000</v>
          </cell>
          <cell r="AB139">
            <v>125000</v>
          </cell>
          <cell r="AC139">
            <v>125000</v>
          </cell>
          <cell r="AD139">
            <v>125000</v>
          </cell>
          <cell r="AE139">
            <v>125000</v>
          </cell>
          <cell r="AF139">
            <v>125000</v>
          </cell>
          <cell r="AG139">
            <v>125000</v>
          </cell>
          <cell r="AH139">
            <v>125000</v>
          </cell>
          <cell r="AJ139">
            <v>1000000</v>
          </cell>
          <cell r="AK139">
            <v>1025000</v>
          </cell>
          <cell r="AL139">
            <v>0</v>
          </cell>
          <cell r="AM139">
            <v>0</v>
          </cell>
          <cell r="AN139">
            <v>0</v>
          </cell>
          <cell r="AO139">
            <v>1025000</v>
          </cell>
          <cell r="AP139">
            <v>1050625</v>
          </cell>
          <cell r="AQ139">
            <v>0</v>
          </cell>
          <cell r="AR139">
            <v>0</v>
          </cell>
          <cell r="AS139">
            <v>0</v>
          </cell>
          <cell r="AT139">
            <v>1050625</v>
          </cell>
        </row>
        <row r="140">
          <cell r="C140" t="str">
            <v>-</v>
          </cell>
          <cell r="D140" t="str">
            <v>Citect Help pages for Conveyor System</v>
          </cell>
          <cell r="E140" t="str">
            <v>G Gleeson</v>
          </cell>
          <cell r="G140">
            <v>18000</v>
          </cell>
          <cell r="H140">
            <v>0</v>
          </cell>
          <cell r="I140">
            <v>0</v>
          </cell>
          <cell r="J140">
            <v>0</v>
          </cell>
          <cell r="K140">
            <v>0</v>
          </cell>
          <cell r="L140">
            <v>400</v>
          </cell>
          <cell r="M140">
            <v>18400</v>
          </cell>
          <cell r="N140">
            <v>0</v>
          </cell>
          <cell r="O140">
            <v>0</v>
          </cell>
          <cell r="P140">
            <v>68000</v>
          </cell>
          <cell r="Q140">
            <v>0</v>
          </cell>
          <cell r="R140">
            <v>0</v>
          </cell>
          <cell r="S140">
            <v>0</v>
          </cell>
          <cell r="T140">
            <v>86400</v>
          </cell>
          <cell r="U140" t="str">
            <v>-</v>
          </cell>
          <cell r="V140" t="str">
            <v>Y</v>
          </cell>
          <cell r="W140" t="str">
            <v>-</v>
          </cell>
          <cell r="Z140">
            <v>0</v>
          </cell>
          <cell r="AC140">
            <v>0</v>
          </cell>
          <cell r="AF140">
            <v>0</v>
          </cell>
          <cell r="AI140">
            <v>0</v>
          </cell>
          <cell r="AJ140">
            <v>0</v>
          </cell>
          <cell r="AK140">
            <v>102500</v>
          </cell>
          <cell r="AL140">
            <v>0</v>
          </cell>
          <cell r="AM140">
            <v>0</v>
          </cell>
          <cell r="AN140">
            <v>0</v>
          </cell>
          <cell r="AO140">
            <v>102500</v>
          </cell>
          <cell r="AP140">
            <v>0</v>
          </cell>
          <cell r="AQ140">
            <v>0</v>
          </cell>
          <cell r="AR140">
            <v>0</v>
          </cell>
          <cell r="AS140">
            <v>0</v>
          </cell>
          <cell r="AT140">
            <v>0</v>
          </cell>
          <cell r="AU140">
            <v>0</v>
          </cell>
          <cell r="AV140">
            <v>0</v>
          </cell>
        </row>
        <row r="141">
          <cell r="C141" t="str">
            <v xml:space="preserve"> Comms Monitoring. Power Retic.  -  Improvement</v>
          </cell>
          <cell r="G141">
            <v>18000</v>
          </cell>
          <cell r="H141">
            <v>0</v>
          </cell>
          <cell r="I141">
            <v>0</v>
          </cell>
          <cell r="J141">
            <v>0</v>
          </cell>
          <cell r="K141">
            <v>0</v>
          </cell>
          <cell r="L141">
            <v>400</v>
          </cell>
          <cell r="M141">
            <v>18400</v>
          </cell>
          <cell r="N141">
            <v>17000</v>
          </cell>
          <cell r="O141">
            <v>0</v>
          </cell>
          <cell r="P141">
            <v>68000</v>
          </cell>
          <cell r="Q141">
            <v>0</v>
          </cell>
          <cell r="R141">
            <v>0</v>
          </cell>
          <cell r="S141">
            <v>0</v>
          </cell>
          <cell r="T141">
            <v>103400</v>
          </cell>
          <cell r="X141">
            <v>0</v>
          </cell>
          <cell r="Y141">
            <v>0</v>
          </cell>
          <cell r="Z141">
            <v>0</v>
          </cell>
          <cell r="AA141">
            <v>125000</v>
          </cell>
          <cell r="AB141">
            <v>125000</v>
          </cell>
          <cell r="AC141">
            <v>125000</v>
          </cell>
          <cell r="AD141">
            <v>125000</v>
          </cell>
          <cell r="AE141">
            <v>125000</v>
          </cell>
          <cell r="AF141">
            <v>125000</v>
          </cell>
          <cell r="AG141">
            <v>125000</v>
          </cell>
          <cell r="AH141">
            <v>125000</v>
          </cell>
          <cell r="AI141">
            <v>0</v>
          </cell>
          <cell r="AJ141">
            <v>1000000</v>
          </cell>
          <cell r="AK141">
            <v>1127500</v>
          </cell>
          <cell r="AL141">
            <v>0</v>
          </cell>
          <cell r="AM141">
            <v>0</v>
          </cell>
          <cell r="AN141">
            <v>0</v>
          </cell>
          <cell r="AO141">
            <v>1127500</v>
          </cell>
          <cell r="AP141">
            <v>1050625</v>
          </cell>
          <cell r="AQ141">
            <v>0</v>
          </cell>
          <cell r="AR141">
            <v>0</v>
          </cell>
          <cell r="AS141">
            <v>0</v>
          </cell>
          <cell r="AT141">
            <v>1050625</v>
          </cell>
          <cell r="AU141">
            <v>0</v>
          </cell>
          <cell r="AV141">
            <v>0</v>
          </cell>
        </row>
        <row r="142">
          <cell r="C142" t="str">
            <v>MI100300</v>
          </cell>
          <cell r="D142" t="str">
            <v>Bolter Mods</v>
          </cell>
          <cell r="E142" t="str">
            <v>G Gleeson</v>
          </cell>
          <cell r="G142">
            <v>0</v>
          </cell>
          <cell r="H142">
            <v>0</v>
          </cell>
          <cell r="I142">
            <v>0</v>
          </cell>
          <cell r="J142">
            <v>0</v>
          </cell>
          <cell r="K142">
            <v>0</v>
          </cell>
          <cell r="L142">
            <v>195768</v>
          </cell>
          <cell r="M142">
            <v>195768</v>
          </cell>
          <cell r="N142">
            <v>0</v>
          </cell>
          <cell r="O142">
            <v>0</v>
          </cell>
          <cell r="P142">
            <v>0</v>
          </cell>
          <cell r="Q142">
            <v>0</v>
          </cell>
          <cell r="R142">
            <v>0</v>
          </cell>
          <cell r="S142">
            <v>0</v>
          </cell>
          <cell r="T142">
            <v>195768</v>
          </cell>
          <cell r="U142" t="str">
            <v>MI100300</v>
          </cell>
          <cell r="W142" t="str">
            <v>-</v>
          </cell>
          <cell r="Z142">
            <v>0</v>
          </cell>
          <cell r="AC142">
            <v>0</v>
          </cell>
          <cell r="AF142">
            <v>0</v>
          </cell>
          <cell r="AI142">
            <v>0</v>
          </cell>
          <cell r="AJ142">
            <v>0</v>
          </cell>
          <cell r="AK142">
            <v>256250</v>
          </cell>
          <cell r="AL142">
            <v>0</v>
          </cell>
          <cell r="AM142">
            <v>0</v>
          </cell>
          <cell r="AN142">
            <v>0</v>
          </cell>
          <cell r="AO142">
            <v>256250</v>
          </cell>
          <cell r="AP142">
            <v>0</v>
          </cell>
          <cell r="AQ142">
            <v>0</v>
          </cell>
          <cell r="AR142">
            <v>0</v>
          </cell>
          <cell r="AS142">
            <v>0</v>
          </cell>
          <cell r="AT142">
            <v>0</v>
          </cell>
          <cell r="AU142">
            <v>0</v>
          </cell>
          <cell r="AV142">
            <v>0</v>
          </cell>
        </row>
        <row r="143">
          <cell r="C143" t="str">
            <v>MI110300</v>
          </cell>
          <cell r="D143" t="str">
            <v>Service Area Underground</v>
          </cell>
          <cell r="E143" t="str">
            <v>G Gleeson</v>
          </cell>
          <cell r="F143">
            <v>2</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str">
            <v>MI110300</v>
          </cell>
          <cell r="W143">
            <v>2</v>
          </cell>
          <cell r="Z143">
            <v>0</v>
          </cell>
          <cell r="AC143">
            <v>0</v>
          </cell>
          <cell r="AF143">
            <v>0</v>
          </cell>
          <cell r="AH143">
            <v>0</v>
          </cell>
          <cell r="AI143">
            <v>0</v>
          </cell>
          <cell r="AJ143">
            <v>0</v>
          </cell>
          <cell r="AK143">
            <v>0</v>
          </cell>
          <cell r="AL143">
            <v>0</v>
          </cell>
          <cell r="AM143">
            <v>0</v>
          </cell>
          <cell r="AN143">
            <v>256250</v>
          </cell>
          <cell r="AO143">
            <v>256250</v>
          </cell>
          <cell r="AP143">
            <v>0</v>
          </cell>
          <cell r="AQ143">
            <v>0</v>
          </cell>
          <cell r="AR143">
            <v>0</v>
          </cell>
          <cell r="AS143">
            <v>0</v>
          </cell>
          <cell r="AT143">
            <v>0</v>
          </cell>
          <cell r="AU143">
            <v>0</v>
          </cell>
          <cell r="AV143">
            <v>2196870.0078124995</v>
          </cell>
        </row>
        <row r="144">
          <cell r="C144" t="str">
            <v>MI120300</v>
          </cell>
          <cell r="D144" t="str">
            <v>Gas Testing Station</v>
          </cell>
          <cell r="E144" t="str">
            <v>G Gleeson</v>
          </cell>
          <cell r="F144">
            <v>3</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str">
            <v>MI120300</v>
          </cell>
          <cell r="W144" t="str">
            <v>-</v>
          </cell>
          <cell r="Z144">
            <v>0</v>
          </cell>
          <cell r="AC144">
            <v>0</v>
          </cell>
          <cell r="AF144">
            <v>0</v>
          </cell>
          <cell r="AI144">
            <v>0</v>
          </cell>
          <cell r="AJ144">
            <v>0</v>
          </cell>
          <cell r="AK144">
            <v>256250</v>
          </cell>
          <cell r="AL144">
            <v>0</v>
          </cell>
          <cell r="AM144">
            <v>0</v>
          </cell>
          <cell r="AN144">
            <v>0</v>
          </cell>
          <cell r="AO144">
            <v>256250</v>
          </cell>
          <cell r="AP144">
            <v>0</v>
          </cell>
          <cell r="AQ144">
            <v>0</v>
          </cell>
          <cell r="AR144">
            <v>0</v>
          </cell>
          <cell r="AS144">
            <v>0</v>
          </cell>
          <cell r="AT144">
            <v>0</v>
          </cell>
          <cell r="AU144">
            <v>0</v>
          </cell>
          <cell r="AV144">
            <v>0</v>
          </cell>
        </row>
        <row r="145">
          <cell r="C145" t="str">
            <v>MI130300</v>
          </cell>
          <cell r="D145" t="str">
            <v>HT Cable Reeler</v>
          </cell>
          <cell r="E145" t="str">
            <v>G Gleeson</v>
          </cell>
          <cell r="G145">
            <v>0</v>
          </cell>
          <cell r="H145">
            <v>0</v>
          </cell>
          <cell r="I145">
            <v>0</v>
          </cell>
          <cell r="J145">
            <v>0</v>
          </cell>
          <cell r="K145">
            <v>0</v>
          </cell>
          <cell r="L145">
            <v>0</v>
          </cell>
          <cell r="M145">
            <v>0</v>
          </cell>
          <cell r="N145">
            <v>0</v>
          </cell>
          <cell r="O145">
            <v>0</v>
          </cell>
          <cell r="P145">
            <v>60000</v>
          </cell>
          <cell r="Q145">
            <v>0</v>
          </cell>
          <cell r="R145">
            <v>0</v>
          </cell>
          <cell r="S145">
            <v>0</v>
          </cell>
          <cell r="T145">
            <v>60000</v>
          </cell>
          <cell r="U145" t="str">
            <v>MI130300</v>
          </cell>
          <cell r="V145" t="str">
            <v>Y</v>
          </cell>
          <cell r="W145" t="str">
            <v>-</v>
          </cell>
          <cell r="Z145">
            <v>0</v>
          </cell>
          <cell r="AC145">
            <v>0</v>
          </cell>
          <cell r="AF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76890.450273437484</v>
          </cell>
        </row>
        <row r="146">
          <cell r="C146" t="str">
            <v>MI140300</v>
          </cell>
          <cell r="D146" t="str">
            <v>Flinger Duster</v>
          </cell>
          <cell r="E146" t="str">
            <v>G Gleeson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str">
            <v>MI140300</v>
          </cell>
          <cell r="W146">
            <v>1</v>
          </cell>
          <cell r="Z146">
            <v>30000</v>
          </cell>
          <cell r="AC146">
            <v>0</v>
          </cell>
          <cell r="AF146">
            <v>0</v>
          </cell>
          <cell r="AI146">
            <v>0</v>
          </cell>
          <cell r="AJ146">
            <v>30000</v>
          </cell>
          <cell r="AK146">
            <v>0</v>
          </cell>
          <cell r="AL146">
            <v>0</v>
          </cell>
          <cell r="AM146">
            <v>0</v>
          </cell>
          <cell r="AN146">
            <v>0</v>
          </cell>
          <cell r="AO146">
            <v>0</v>
          </cell>
          <cell r="AP146">
            <v>0</v>
          </cell>
          <cell r="AQ146">
            <v>0</v>
          </cell>
          <cell r="AR146">
            <v>0</v>
          </cell>
          <cell r="AS146">
            <v>0</v>
          </cell>
          <cell r="AT146">
            <v>0</v>
          </cell>
          <cell r="AU146">
            <v>0</v>
          </cell>
          <cell r="AV146">
            <v>0</v>
          </cell>
        </row>
        <row r="147">
          <cell r="C147" t="str">
            <v>MI150300</v>
          </cell>
          <cell r="D147" t="str">
            <v>Fuel &amp; Lube Truck for UG</v>
          </cell>
          <cell r="E147" t="str">
            <v>G Gleeson</v>
          </cell>
          <cell r="F147">
            <v>3</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MI150300</v>
          </cell>
          <cell r="W147" t="str">
            <v>-</v>
          </cell>
          <cell r="Z147">
            <v>0</v>
          </cell>
          <cell r="AC147">
            <v>0</v>
          </cell>
          <cell r="AF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549217.50195312488</v>
          </cell>
        </row>
        <row r="148">
          <cell r="C148" t="str">
            <v>MI160300</v>
          </cell>
          <cell r="D148" t="str">
            <v>Ballast Trailer</v>
          </cell>
          <cell r="E148" t="str">
            <v>R Freeman</v>
          </cell>
          <cell r="F148">
            <v>3</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MI160300</v>
          </cell>
          <cell r="W148">
            <v>2</v>
          </cell>
          <cell r="Z148">
            <v>100000</v>
          </cell>
          <cell r="AC148">
            <v>0</v>
          </cell>
          <cell r="AF148">
            <v>0</v>
          </cell>
          <cell r="AI148">
            <v>0</v>
          </cell>
          <cell r="AJ148">
            <v>100000</v>
          </cell>
          <cell r="AK148">
            <v>0</v>
          </cell>
          <cell r="AL148">
            <v>0</v>
          </cell>
          <cell r="AM148">
            <v>0</v>
          </cell>
          <cell r="AN148">
            <v>0</v>
          </cell>
          <cell r="AO148">
            <v>0</v>
          </cell>
          <cell r="AP148">
            <v>0</v>
          </cell>
          <cell r="AQ148">
            <v>0</v>
          </cell>
          <cell r="AR148">
            <v>0</v>
          </cell>
          <cell r="AS148">
            <v>0</v>
          </cell>
          <cell r="AT148">
            <v>0</v>
          </cell>
          <cell r="AU148">
            <v>0</v>
          </cell>
          <cell r="AV148">
            <v>0</v>
          </cell>
        </row>
        <row r="149">
          <cell r="C149" t="str">
            <v xml:space="preserve"> Transport  - Improvement</v>
          </cell>
          <cell r="G149">
            <v>0</v>
          </cell>
          <cell r="H149">
            <v>0</v>
          </cell>
          <cell r="I149">
            <v>0</v>
          </cell>
          <cell r="J149">
            <v>0</v>
          </cell>
          <cell r="K149">
            <v>0</v>
          </cell>
          <cell r="L149">
            <v>195768</v>
          </cell>
          <cell r="M149">
            <v>195768</v>
          </cell>
          <cell r="N149">
            <v>0</v>
          </cell>
          <cell r="O149">
            <v>0</v>
          </cell>
          <cell r="P149">
            <v>60000</v>
          </cell>
          <cell r="Q149">
            <v>0</v>
          </cell>
          <cell r="R149">
            <v>0</v>
          </cell>
          <cell r="S149">
            <v>0</v>
          </cell>
          <cell r="T149">
            <v>255768</v>
          </cell>
          <cell r="X149">
            <v>0</v>
          </cell>
          <cell r="Y149">
            <v>0</v>
          </cell>
          <cell r="Z149">
            <v>130000</v>
          </cell>
          <cell r="AA149">
            <v>0</v>
          </cell>
          <cell r="AB149">
            <v>0</v>
          </cell>
          <cell r="AC149">
            <v>0</v>
          </cell>
          <cell r="AD149">
            <v>0</v>
          </cell>
          <cell r="AE149">
            <v>0</v>
          </cell>
          <cell r="AF149">
            <v>0</v>
          </cell>
          <cell r="AG149">
            <v>0</v>
          </cell>
          <cell r="AH149">
            <v>0</v>
          </cell>
          <cell r="AI149">
            <v>0</v>
          </cell>
          <cell r="AJ149">
            <v>130000</v>
          </cell>
          <cell r="AK149">
            <v>512500</v>
          </cell>
          <cell r="AL149">
            <v>0</v>
          </cell>
          <cell r="AM149">
            <v>0</v>
          </cell>
          <cell r="AN149">
            <v>256250</v>
          </cell>
          <cell r="AO149">
            <v>768750</v>
          </cell>
          <cell r="AP149">
            <v>0</v>
          </cell>
          <cell r="AQ149">
            <v>0</v>
          </cell>
          <cell r="AR149">
            <v>0</v>
          </cell>
          <cell r="AS149">
            <v>0</v>
          </cell>
          <cell r="AT149">
            <v>0</v>
          </cell>
          <cell r="AU149">
            <v>0</v>
          </cell>
          <cell r="AV149">
            <v>2822977.960039062</v>
          </cell>
        </row>
        <row r="150">
          <cell r="C150" t="str">
            <v>MI170300</v>
          </cell>
          <cell r="D150" t="str">
            <v>2 x Step up Transformer (415v - 1000v)</v>
          </cell>
          <cell r="E150" t="str">
            <v>G Gleeson</v>
          </cell>
          <cell r="F150">
            <v>2</v>
          </cell>
          <cell r="G150">
            <v>0</v>
          </cell>
          <cell r="H150">
            <v>0</v>
          </cell>
          <cell r="I150">
            <v>0</v>
          </cell>
          <cell r="J150">
            <v>0</v>
          </cell>
          <cell r="K150">
            <v>0</v>
          </cell>
          <cell r="M150">
            <v>0</v>
          </cell>
          <cell r="N150">
            <v>0</v>
          </cell>
          <cell r="O150">
            <v>0</v>
          </cell>
          <cell r="P150">
            <v>0</v>
          </cell>
          <cell r="Q150">
            <v>0</v>
          </cell>
          <cell r="R150">
            <v>0</v>
          </cell>
          <cell r="S150">
            <v>0</v>
          </cell>
          <cell r="T150">
            <v>0</v>
          </cell>
          <cell r="U150" t="str">
            <v>MI170300</v>
          </cell>
          <cell r="V150" t="str">
            <v>Y</v>
          </cell>
          <cell r="W150">
            <v>2</v>
          </cell>
          <cell r="Z150">
            <v>180000</v>
          </cell>
          <cell r="AC150">
            <v>0</v>
          </cell>
          <cell r="AF150">
            <v>0</v>
          </cell>
          <cell r="AI150">
            <v>0</v>
          </cell>
          <cell r="AJ150">
            <v>180000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D151" t="str">
            <v>#8 Transformer Upgrade</v>
          </cell>
          <cell r="E151" t="str">
            <v>G Gleeson</v>
          </cell>
          <cell r="F151">
            <v>2</v>
          </cell>
          <cell r="G151">
            <v>0</v>
          </cell>
          <cell r="H151">
            <v>0</v>
          </cell>
          <cell r="I151">
            <v>0</v>
          </cell>
          <cell r="J151">
            <v>0</v>
          </cell>
          <cell r="K151">
            <v>0</v>
          </cell>
          <cell r="L151">
            <v>0</v>
          </cell>
          <cell r="M151">
            <v>0</v>
          </cell>
          <cell r="N151">
            <v>0</v>
          </cell>
          <cell r="O151">
            <v>190000</v>
          </cell>
          <cell r="P151">
            <v>0</v>
          </cell>
          <cell r="Q151">
            <v>0</v>
          </cell>
          <cell r="R151">
            <v>0</v>
          </cell>
          <cell r="S151">
            <v>0</v>
          </cell>
          <cell r="T151">
            <v>190000</v>
          </cell>
          <cell r="W151" t="str">
            <v>-</v>
          </cell>
          <cell r="Z151">
            <v>0</v>
          </cell>
          <cell r="AC151">
            <v>0</v>
          </cell>
          <cell r="AF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row>
        <row r="152">
          <cell r="C152" t="str">
            <v xml:space="preserve"> Dewatering  -  Improvement</v>
          </cell>
          <cell r="G152">
            <v>0</v>
          </cell>
          <cell r="H152">
            <v>0</v>
          </cell>
          <cell r="I152">
            <v>0</v>
          </cell>
          <cell r="J152">
            <v>0</v>
          </cell>
          <cell r="K152">
            <v>0</v>
          </cell>
          <cell r="L152">
            <v>0</v>
          </cell>
          <cell r="M152">
            <v>0</v>
          </cell>
          <cell r="N152">
            <v>0</v>
          </cell>
          <cell r="O152">
            <v>190000</v>
          </cell>
          <cell r="P152">
            <v>0</v>
          </cell>
          <cell r="Q152">
            <v>0</v>
          </cell>
          <cell r="R152">
            <v>0</v>
          </cell>
          <cell r="S152">
            <v>0</v>
          </cell>
          <cell r="T152">
            <v>190000</v>
          </cell>
          <cell r="X152">
            <v>0</v>
          </cell>
          <cell r="Y152">
            <v>0</v>
          </cell>
          <cell r="Z152">
            <v>180000</v>
          </cell>
          <cell r="AA152">
            <v>0</v>
          </cell>
          <cell r="AB152">
            <v>0</v>
          </cell>
          <cell r="AC152">
            <v>0</v>
          </cell>
          <cell r="AD152">
            <v>0</v>
          </cell>
          <cell r="AE152">
            <v>0</v>
          </cell>
          <cell r="AF152">
            <v>0</v>
          </cell>
          <cell r="AG152">
            <v>0</v>
          </cell>
          <cell r="AH152">
            <v>0</v>
          </cell>
          <cell r="AI152">
            <v>0</v>
          </cell>
          <cell r="AJ152">
            <v>180000</v>
          </cell>
          <cell r="AK152">
            <v>0</v>
          </cell>
          <cell r="AL152">
            <v>0</v>
          </cell>
          <cell r="AM152">
            <v>0</v>
          </cell>
          <cell r="AN152">
            <v>0</v>
          </cell>
          <cell r="AO152">
            <v>0</v>
          </cell>
          <cell r="AP152">
            <v>0</v>
          </cell>
          <cell r="AQ152">
            <v>0</v>
          </cell>
          <cell r="AR152">
            <v>0</v>
          </cell>
          <cell r="AS152">
            <v>0</v>
          </cell>
          <cell r="AT152">
            <v>0</v>
          </cell>
          <cell r="AU152">
            <v>0</v>
          </cell>
          <cell r="AV152">
            <v>0</v>
          </cell>
        </row>
        <row r="153">
          <cell r="C153" t="str">
            <v>MI180300</v>
          </cell>
          <cell r="D153" t="str">
            <v>Raw Coal Hi Freq Dewatering Screen</v>
          </cell>
          <cell r="E153" t="str">
            <v>R Perry</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t="str">
            <v>MI180300</v>
          </cell>
          <cell r="V153" t="str">
            <v>Y</v>
          </cell>
          <cell r="W153">
            <v>3</v>
          </cell>
          <cell r="Z153">
            <v>0</v>
          </cell>
          <cell r="AB153">
            <v>100000</v>
          </cell>
          <cell r="AC153">
            <v>0</v>
          </cell>
          <cell r="AD153">
            <v>0</v>
          </cell>
          <cell r="AF153">
            <v>0</v>
          </cell>
          <cell r="AI153">
            <v>0</v>
          </cell>
          <cell r="AJ153">
            <v>100000</v>
          </cell>
          <cell r="AK153">
            <v>0</v>
          </cell>
          <cell r="AL153">
            <v>0</v>
          </cell>
          <cell r="AM153">
            <v>0</v>
          </cell>
          <cell r="AN153">
            <v>0</v>
          </cell>
          <cell r="AO153">
            <v>0</v>
          </cell>
          <cell r="AP153">
            <v>0</v>
          </cell>
          <cell r="AQ153">
            <v>0</v>
          </cell>
          <cell r="AR153">
            <v>0</v>
          </cell>
          <cell r="AS153">
            <v>0</v>
          </cell>
          <cell r="AT153">
            <v>0</v>
          </cell>
          <cell r="AU153">
            <v>0</v>
          </cell>
          <cell r="AV153">
            <v>0</v>
          </cell>
        </row>
        <row r="154">
          <cell r="C154" t="str">
            <v>MI190300</v>
          </cell>
          <cell r="D154" t="str">
            <v>Plant Process Improvements to Lift Recovery</v>
          </cell>
          <cell r="E154" t="str">
            <v>R Perry</v>
          </cell>
          <cell r="F154">
            <v>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t="str">
            <v>MI190300</v>
          </cell>
          <cell r="V154" t="str">
            <v>Y</v>
          </cell>
          <cell r="W154" t="str">
            <v>-</v>
          </cell>
          <cell r="Z154">
            <v>0</v>
          </cell>
          <cell r="AC154">
            <v>0</v>
          </cell>
          <cell r="AD154">
            <v>0</v>
          </cell>
          <cell r="AF154">
            <v>0</v>
          </cell>
          <cell r="AG154">
            <v>0</v>
          </cell>
          <cell r="AH154">
            <v>0</v>
          </cell>
          <cell r="AI154">
            <v>0</v>
          </cell>
          <cell r="AJ154">
            <v>0</v>
          </cell>
          <cell r="AK154">
            <v>0</v>
          </cell>
          <cell r="AL154">
            <v>410000</v>
          </cell>
          <cell r="AM154">
            <v>410000</v>
          </cell>
          <cell r="AN154">
            <v>0</v>
          </cell>
          <cell r="AO154">
            <v>820000</v>
          </cell>
          <cell r="AP154">
            <v>0</v>
          </cell>
          <cell r="AQ154">
            <v>420249.99999999994</v>
          </cell>
          <cell r="AR154">
            <v>420249.99999999994</v>
          </cell>
          <cell r="AS154">
            <v>0</v>
          </cell>
          <cell r="AT154">
            <v>840499.99999999988</v>
          </cell>
          <cell r="AU154">
            <v>0</v>
          </cell>
          <cell r="AV154">
            <v>0</v>
          </cell>
        </row>
        <row r="155">
          <cell r="C155" t="str">
            <v>MI200300</v>
          </cell>
          <cell r="D155" t="str">
            <v>Install Magnetite Recovery System</v>
          </cell>
          <cell r="E155" t="str">
            <v>R Perry</v>
          </cell>
          <cell r="F155">
            <v>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t="str">
            <v>MI200300</v>
          </cell>
          <cell r="V155" t="str">
            <v>Y</v>
          </cell>
          <cell r="W155">
            <v>2</v>
          </cell>
          <cell r="Z155">
            <v>0</v>
          </cell>
          <cell r="AA155">
            <v>30000</v>
          </cell>
          <cell r="AC155">
            <v>0</v>
          </cell>
          <cell r="AD155">
            <v>0</v>
          </cell>
          <cell r="AF155">
            <v>0</v>
          </cell>
          <cell r="AG155">
            <v>0</v>
          </cell>
          <cell r="AH155">
            <v>0</v>
          </cell>
          <cell r="AI155">
            <v>0</v>
          </cell>
          <cell r="AJ155">
            <v>30000</v>
          </cell>
          <cell r="AK155">
            <v>0</v>
          </cell>
          <cell r="AL155">
            <v>0</v>
          </cell>
          <cell r="AM155">
            <v>0</v>
          </cell>
          <cell r="AN155">
            <v>0</v>
          </cell>
          <cell r="AO155">
            <v>0</v>
          </cell>
          <cell r="AP155">
            <v>0</v>
          </cell>
          <cell r="AQ155">
            <v>0</v>
          </cell>
          <cell r="AR155">
            <v>0</v>
          </cell>
          <cell r="AS155">
            <v>0</v>
          </cell>
          <cell r="AT155">
            <v>0</v>
          </cell>
          <cell r="AU155">
            <v>0</v>
          </cell>
          <cell r="AV155">
            <v>0</v>
          </cell>
        </row>
        <row r="156">
          <cell r="C156" t="str">
            <v>MI260300</v>
          </cell>
          <cell r="D156" t="str">
            <v>DMB Rejects Retreat</v>
          </cell>
          <cell r="E156" t="str">
            <v>R Perry</v>
          </cell>
          <cell r="G156">
            <v>0</v>
          </cell>
          <cell r="H156">
            <v>0</v>
          </cell>
          <cell r="I156">
            <v>0</v>
          </cell>
          <cell r="J156">
            <v>0</v>
          </cell>
          <cell r="K156">
            <v>0</v>
          </cell>
          <cell r="L156">
            <v>0</v>
          </cell>
          <cell r="M156">
            <v>0</v>
          </cell>
          <cell r="N156">
            <v>150000</v>
          </cell>
          <cell r="O156">
            <v>100000</v>
          </cell>
          <cell r="P156">
            <v>600000</v>
          </cell>
          <cell r="Q156">
            <v>500000</v>
          </cell>
          <cell r="R156">
            <v>500000</v>
          </cell>
          <cell r="S156">
            <v>350000</v>
          </cell>
          <cell r="T156">
            <v>2200000</v>
          </cell>
          <cell r="U156" t="str">
            <v>MD580300</v>
          </cell>
          <cell r="V156" t="str">
            <v>Y</v>
          </cell>
          <cell r="W156">
            <v>1</v>
          </cell>
          <cell r="X156">
            <v>500000</v>
          </cell>
          <cell r="Z156">
            <v>0</v>
          </cell>
          <cell r="AJ156">
            <v>500000</v>
          </cell>
          <cell r="AK156">
            <v>0</v>
          </cell>
          <cell r="AL156">
            <v>0</v>
          </cell>
          <cell r="AM156">
            <v>0</v>
          </cell>
          <cell r="AN156">
            <v>0</v>
          </cell>
          <cell r="AP156">
            <v>0</v>
          </cell>
          <cell r="AQ156">
            <v>0</v>
          </cell>
          <cell r="AR156">
            <v>0</v>
          </cell>
          <cell r="AS156">
            <v>0</v>
          </cell>
          <cell r="AT156">
            <v>0</v>
          </cell>
        </row>
        <row r="157">
          <cell r="C157" t="str">
            <v>MI270300</v>
          </cell>
          <cell r="D157" t="str">
            <v>TLO Reader for QR Wagon Tags</v>
          </cell>
          <cell r="E157" t="str">
            <v>R Perry</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t="str">
            <v>MD600300</v>
          </cell>
          <cell r="V157" t="str">
            <v>Y</v>
          </cell>
          <cell r="W157">
            <v>2</v>
          </cell>
          <cell r="Z157">
            <v>0</v>
          </cell>
          <cell r="AC157">
            <v>40000</v>
          </cell>
          <cell r="AF157">
            <v>0</v>
          </cell>
          <cell r="AI157">
            <v>0</v>
          </cell>
          <cell r="AJ157">
            <v>40000</v>
          </cell>
          <cell r="AK157">
            <v>0</v>
          </cell>
          <cell r="AL157">
            <v>0</v>
          </cell>
          <cell r="AM157">
            <v>0</v>
          </cell>
          <cell r="AN157">
            <v>0</v>
          </cell>
          <cell r="AO157">
            <v>0</v>
          </cell>
          <cell r="AP157">
            <v>0</v>
          </cell>
          <cell r="AQ157">
            <v>0</v>
          </cell>
          <cell r="AR157">
            <v>0</v>
          </cell>
          <cell r="AS157">
            <v>0</v>
          </cell>
          <cell r="AT157">
            <v>0</v>
          </cell>
          <cell r="AU157">
            <v>0</v>
          </cell>
          <cell r="AV157">
            <v>0</v>
          </cell>
        </row>
        <row r="158">
          <cell r="C158" t="str">
            <v>MI280300</v>
          </cell>
          <cell r="D158" t="str">
            <v>CHPP Car Park Roof</v>
          </cell>
          <cell r="E158" t="str">
            <v>R Perry</v>
          </cell>
          <cell r="G158">
            <v>0</v>
          </cell>
          <cell r="H158">
            <v>0</v>
          </cell>
          <cell r="I158">
            <v>0</v>
          </cell>
          <cell r="J158">
            <v>0</v>
          </cell>
          <cell r="K158">
            <v>0</v>
          </cell>
          <cell r="L158">
            <v>0</v>
          </cell>
          <cell r="M158">
            <v>0</v>
          </cell>
          <cell r="N158">
            <v>0</v>
          </cell>
          <cell r="O158">
            <v>0</v>
          </cell>
          <cell r="P158">
            <v>0</v>
          </cell>
          <cell r="Q158">
            <v>0</v>
          </cell>
          <cell r="R158">
            <v>40000</v>
          </cell>
          <cell r="S158">
            <v>0</v>
          </cell>
          <cell r="T158">
            <v>40000</v>
          </cell>
          <cell r="U158" t="str">
            <v>MD610300</v>
          </cell>
          <cell r="V158" t="str">
            <v>Y</v>
          </cell>
          <cell r="W158">
            <v>3</v>
          </cell>
          <cell r="Z158">
            <v>0</v>
          </cell>
          <cell r="AC158">
            <v>0</v>
          </cell>
          <cell r="AF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row>
        <row r="159">
          <cell r="C159" t="str">
            <v>MI210300</v>
          </cell>
          <cell r="D159" t="str">
            <v>Upgrade Raw Coal Sample Area</v>
          </cell>
          <cell r="E159" t="str">
            <v>R Perry</v>
          </cell>
          <cell r="F159">
            <v>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t="str">
            <v>MI210300</v>
          </cell>
          <cell r="V159" t="str">
            <v>Y</v>
          </cell>
          <cell r="W159">
            <v>3</v>
          </cell>
          <cell r="Z159">
            <v>0</v>
          </cell>
          <cell r="AC159">
            <v>15000</v>
          </cell>
          <cell r="AD159">
            <v>0</v>
          </cell>
          <cell r="AF159">
            <v>0</v>
          </cell>
          <cell r="AG159">
            <v>0</v>
          </cell>
          <cell r="AH159">
            <v>0</v>
          </cell>
          <cell r="AI159">
            <v>0</v>
          </cell>
          <cell r="AJ159">
            <v>15000</v>
          </cell>
          <cell r="AK159">
            <v>0</v>
          </cell>
          <cell r="AL159">
            <v>0</v>
          </cell>
          <cell r="AM159">
            <v>0</v>
          </cell>
          <cell r="AN159">
            <v>0</v>
          </cell>
          <cell r="AO159">
            <v>0</v>
          </cell>
          <cell r="AP159">
            <v>0</v>
          </cell>
          <cell r="AQ159">
            <v>0</v>
          </cell>
          <cell r="AR159">
            <v>0</v>
          </cell>
          <cell r="AS159">
            <v>0</v>
          </cell>
          <cell r="AT159">
            <v>0</v>
          </cell>
          <cell r="AU159">
            <v>0</v>
          </cell>
          <cell r="AV159">
            <v>0</v>
          </cell>
        </row>
        <row r="160">
          <cell r="C160" t="str">
            <v xml:space="preserve"> CHPP  -  Improvement</v>
          </cell>
          <cell r="G160">
            <v>0</v>
          </cell>
          <cell r="H160">
            <v>0</v>
          </cell>
          <cell r="I160">
            <v>0</v>
          </cell>
          <cell r="J160">
            <v>0</v>
          </cell>
          <cell r="K160">
            <v>0</v>
          </cell>
          <cell r="L160">
            <v>0</v>
          </cell>
          <cell r="M160">
            <v>0</v>
          </cell>
          <cell r="N160">
            <v>150000</v>
          </cell>
          <cell r="O160">
            <v>100000</v>
          </cell>
          <cell r="P160">
            <v>600000</v>
          </cell>
          <cell r="Q160">
            <v>500000</v>
          </cell>
          <cell r="R160">
            <v>540000</v>
          </cell>
          <cell r="S160">
            <v>350000</v>
          </cell>
          <cell r="T160">
            <v>2240000</v>
          </cell>
          <cell r="X160">
            <v>500000</v>
          </cell>
          <cell r="Y160">
            <v>0</v>
          </cell>
          <cell r="Z160">
            <v>0</v>
          </cell>
          <cell r="AA160">
            <v>30000</v>
          </cell>
          <cell r="AB160">
            <v>100000</v>
          </cell>
          <cell r="AC160">
            <v>55000</v>
          </cell>
          <cell r="AD160">
            <v>0</v>
          </cell>
          <cell r="AE160">
            <v>0</v>
          </cell>
          <cell r="AF160">
            <v>0</v>
          </cell>
          <cell r="AG160">
            <v>0</v>
          </cell>
          <cell r="AH160">
            <v>0</v>
          </cell>
          <cell r="AI160">
            <v>0</v>
          </cell>
          <cell r="AJ160">
            <v>685000</v>
          </cell>
          <cell r="AK160">
            <v>0</v>
          </cell>
          <cell r="AL160">
            <v>410000</v>
          </cell>
          <cell r="AM160">
            <v>410000</v>
          </cell>
          <cell r="AN160">
            <v>0</v>
          </cell>
          <cell r="AO160">
            <v>820000</v>
          </cell>
          <cell r="AP160">
            <v>0</v>
          </cell>
          <cell r="AQ160">
            <v>420249.99999999994</v>
          </cell>
          <cell r="AR160">
            <v>420249.99999999994</v>
          </cell>
          <cell r="AS160">
            <v>0</v>
          </cell>
          <cell r="AT160">
            <v>840499.99999999988</v>
          </cell>
          <cell r="AU160">
            <v>0</v>
          </cell>
          <cell r="AV160">
            <v>0</v>
          </cell>
        </row>
        <row r="161">
          <cell r="D161" t="str">
            <v>Intersection Upgrade</v>
          </cell>
          <cell r="E161" t="str">
            <v>G Gleeson</v>
          </cell>
          <cell r="G161">
            <v>0</v>
          </cell>
          <cell r="H161">
            <v>30000</v>
          </cell>
          <cell r="I161">
            <v>250000</v>
          </cell>
          <cell r="J161">
            <v>-38504</v>
          </cell>
          <cell r="K161">
            <v>0</v>
          </cell>
          <cell r="L161">
            <v>10332</v>
          </cell>
          <cell r="M161">
            <v>251828</v>
          </cell>
          <cell r="N161">
            <v>0</v>
          </cell>
          <cell r="O161">
            <v>0</v>
          </cell>
          <cell r="P161">
            <v>0</v>
          </cell>
          <cell r="Q161">
            <v>0</v>
          </cell>
          <cell r="R161">
            <v>0</v>
          </cell>
          <cell r="S161">
            <v>0</v>
          </cell>
          <cell r="T161">
            <v>251828</v>
          </cell>
          <cell r="W161" t="str">
            <v>-</v>
          </cell>
          <cell r="Z161">
            <v>0</v>
          </cell>
          <cell r="AC161">
            <v>0</v>
          </cell>
          <cell r="AF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row>
        <row r="162">
          <cell r="D162" t="str">
            <v>LW Equipment - Hardstand</v>
          </cell>
          <cell r="E162" t="str">
            <v>G Gleeson</v>
          </cell>
          <cell r="F162">
            <v>3</v>
          </cell>
          <cell r="G162">
            <v>0</v>
          </cell>
          <cell r="H162">
            <v>0</v>
          </cell>
          <cell r="I162">
            <v>0</v>
          </cell>
          <cell r="J162">
            <v>0</v>
          </cell>
          <cell r="K162">
            <v>0</v>
          </cell>
          <cell r="L162">
            <v>0</v>
          </cell>
          <cell r="M162">
            <v>0</v>
          </cell>
          <cell r="N162">
            <v>0</v>
          </cell>
          <cell r="O162">
            <v>130000</v>
          </cell>
          <cell r="P162">
            <v>0</v>
          </cell>
          <cell r="Q162">
            <v>0</v>
          </cell>
          <cell r="R162">
            <v>0</v>
          </cell>
          <cell r="S162">
            <v>0</v>
          </cell>
          <cell r="T162">
            <v>130000</v>
          </cell>
          <cell r="W162" t="str">
            <v>-</v>
          </cell>
          <cell r="Z162">
            <v>0</v>
          </cell>
          <cell r="AC162">
            <v>0</v>
          </cell>
          <cell r="AF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row>
        <row r="163">
          <cell r="D163" t="str">
            <v>Small Gen sets, Comms &amp; First Aid</v>
          </cell>
          <cell r="E163" t="str">
            <v>G Gleeson</v>
          </cell>
          <cell r="F163">
            <v>3</v>
          </cell>
          <cell r="G163">
            <v>0</v>
          </cell>
          <cell r="H163">
            <v>0</v>
          </cell>
          <cell r="I163">
            <v>0</v>
          </cell>
          <cell r="J163">
            <v>0</v>
          </cell>
          <cell r="K163">
            <v>0</v>
          </cell>
          <cell r="L163">
            <v>0</v>
          </cell>
          <cell r="M163">
            <v>0</v>
          </cell>
          <cell r="N163">
            <v>0</v>
          </cell>
          <cell r="O163">
            <v>6000</v>
          </cell>
          <cell r="P163">
            <v>0</v>
          </cell>
          <cell r="Q163">
            <v>0</v>
          </cell>
          <cell r="R163">
            <v>0</v>
          </cell>
          <cell r="S163">
            <v>0</v>
          </cell>
          <cell r="T163">
            <v>6000</v>
          </cell>
          <cell r="W163" t="str">
            <v>-</v>
          </cell>
          <cell r="Z163">
            <v>0</v>
          </cell>
          <cell r="AC163">
            <v>0</v>
          </cell>
          <cell r="AF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4">
          <cell r="C164" t="str">
            <v>MI290300</v>
          </cell>
          <cell r="D164" t="str">
            <v>200kva Gen Set Emergency Backup Service Bldgs</v>
          </cell>
          <cell r="E164" t="str">
            <v>G Gleeson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MD180300</v>
          </cell>
          <cell r="W164" t="str">
            <v>-</v>
          </cell>
          <cell r="Z164">
            <v>0</v>
          </cell>
          <cell r="AC164">
            <v>0</v>
          </cell>
          <cell r="AF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417405.30148437491</v>
          </cell>
        </row>
        <row r="165">
          <cell r="C165" t="str">
            <v>MI220300</v>
          </cell>
          <cell r="D165" t="str">
            <v>66kv Air Break Interlocks</v>
          </cell>
          <cell r="E165" t="str">
            <v>G Gleeson</v>
          </cell>
          <cell r="F165">
            <v>2</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MI220300</v>
          </cell>
          <cell r="V165" t="str">
            <v>Y</v>
          </cell>
          <cell r="W165">
            <v>2</v>
          </cell>
          <cell r="Z165">
            <v>15000</v>
          </cell>
          <cell r="AC165">
            <v>0</v>
          </cell>
          <cell r="AF165">
            <v>0</v>
          </cell>
          <cell r="AI165">
            <v>0</v>
          </cell>
          <cell r="AJ165">
            <v>15000</v>
          </cell>
          <cell r="AK165">
            <v>0</v>
          </cell>
          <cell r="AL165">
            <v>0</v>
          </cell>
          <cell r="AM165">
            <v>0</v>
          </cell>
          <cell r="AN165">
            <v>0</v>
          </cell>
          <cell r="AO165">
            <v>0</v>
          </cell>
          <cell r="AP165">
            <v>0</v>
          </cell>
          <cell r="AQ165">
            <v>0</v>
          </cell>
          <cell r="AR165">
            <v>0</v>
          </cell>
          <cell r="AS165">
            <v>0</v>
          </cell>
          <cell r="AT165">
            <v>0</v>
          </cell>
          <cell r="AU165">
            <v>0</v>
          </cell>
          <cell r="AV165">
            <v>0</v>
          </cell>
        </row>
        <row r="166">
          <cell r="C166" t="str">
            <v xml:space="preserve"> Surface  -  Improvement</v>
          </cell>
          <cell r="G166">
            <v>0</v>
          </cell>
          <cell r="H166">
            <v>30000</v>
          </cell>
          <cell r="I166">
            <v>250000</v>
          </cell>
          <cell r="J166">
            <v>-38504</v>
          </cell>
          <cell r="K166">
            <v>0</v>
          </cell>
          <cell r="L166">
            <v>10332</v>
          </cell>
          <cell r="M166">
            <v>251828</v>
          </cell>
          <cell r="N166">
            <v>0</v>
          </cell>
          <cell r="O166">
            <v>136000</v>
          </cell>
          <cell r="P166">
            <v>0</v>
          </cell>
          <cell r="Q166">
            <v>0</v>
          </cell>
          <cell r="R166">
            <v>0</v>
          </cell>
          <cell r="S166">
            <v>0</v>
          </cell>
          <cell r="T166">
            <v>387828</v>
          </cell>
          <cell r="X166">
            <v>0</v>
          </cell>
          <cell r="Y166">
            <v>0</v>
          </cell>
          <cell r="Z166">
            <v>15000</v>
          </cell>
          <cell r="AA166">
            <v>0</v>
          </cell>
          <cell r="AB166">
            <v>0</v>
          </cell>
          <cell r="AC166">
            <v>0</v>
          </cell>
          <cell r="AD166">
            <v>0</v>
          </cell>
          <cell r="AE166">
            <v>0</v>
          </cell>
          <cell r="AF166">
            <v>0</v>
          </cell>
          <cell r="AG166">
            <v>0</v>
          </cell>
          <cell r="AH166">
            <v>0</v>
          </cell>
          <cell r="AI166">
            <v>0</v>
          </cell>
          <cell r="AJ166">
            <v>15000</v>
          </cell>
          <cell r="AK166">
            <v>0</v>
          </cell>
          <cell r="AL166">
            <v>0</v>
          </cell>
          <cell r="AM166">
            <v>0</v>
          </cell>
          <cell r="AN166">
            <v>0</v>
          </cell>
          <cell r="AO166">
            <v>0</v>
          </cell>
          <cell r="AP166">
            <v>0</v>
          </cell>
          <cell r="AQ166">
            <v>0</v>
          </cell>
          <cell r="AR166">
            <v>0</v>
          </cell>
          <cell r="AS166">
            <v>0</v>
          </cell>
          <cell r="AT166">
            <v>0</v>
          </cell>
          <cell r="AU166">
            <v>0</v>
          </cell>
          <cell r="AV166">
            <v>417405.30148437491</v>
          </cell>
        </row>
        <row r="168">
          <cell r="C168" t="str">
            <v>Total MINING / MAINTENANCE - Improvement</v>
          </cell>
          <cell r="G168">
            <v>18000</v>
          </cell>
          <cell r="H168">
            <v>30620</v>
          </cell>
          <cell r="I168">
            <v>375992</v>
          </cell>
          <cell r="J168">
            <v>-7596</v>
          </cell>
          <cell r="K168">
            <v>-2102</v>
          </cell>
          <cell r="L168">
            <v>206126</v>
          </cell>
          <cell r="M168">
            <v>621040</v>
          </cell>
          <cell r="N168">
            <v>167000</v>
          </cell>
          <cell r="O168">
            <v>426000</v>
          </cell>
          <cell r="P168">
            <v>728000</v>
          </cell>
          <cell r="Q168">
            <v>732803</v>
          </cell>
          <cell r="R168">
            <v>664878</v>
          </cell>
          <cell r="S168">
            <v>500000</v>
          </cell>
          <cell r="T168">
            <v>3839721</v>
          </cell>
          <cell r="X168">
            <v>1000000</v>
          </cell>
          <cell r="Y168">
            <v>425000</v>
          </cell>
          <cell r="Z168">
            <v>805000</v>
          </cell>
          <cell r="AA168">
            <v>155000</v>
          </cell>
          <cell r="AB168">
            <v>225000</v>
          </cell>
          <cell r="AC168">
            <v>280000</v>
          </cell>
          <cell r="AD168">
            <v>125000</v>
          </cell>
          <cell r="AE168">
            <v>125000</v>
          </cell>
          <cell r="AF168">
            <v>225000</v>
          </cell>
          <cell r="AG168">
            <v>125000</v>
          </cell>
          <cell r="AH168">
            <v>125000</v>
          </cell>
          <cell r="AI168">
            <v>100000</v>
          </cell>
          <cell r="AJ168">
            <v>3715000</v>
          </cell>
          <cell r="AK168">
            <v>2460000</v>
          </cell>
          <cell r="AL168">
            <v>410000</v>
          </cell>
          <cell r="AM168">
            <v>410000</v>
          </cell>
          <cell r="AN168">
            <v>256250</v>
          </cell>
          <cell r="AO168">
            <v>3536250</v>
          </cell>
          <cell r="AP168">
            <v>1313281.25</v>
          </cell>
          <cell r="AQ168">
            <v>924549.99999999988</v>
          </cell>
          <cell r="AR168">
            <v>420249.99999999994</v>
          </cell>
          <cell r="AS168">
            <v>262656.25</v>
          </cell>
          <cell r="AT168">
            <v>2920737.5</v>
          </cell>
          <cell r="AU168">
            <v>375992.421875</v>
          </cell>
          <cell r="AV168">
            <v>3734679.0132812494</v>
          </cell>
        </row>
        <row r="171">
          <cell r="C171" t="str">
            <v>REPLACEMENTS</v>
          </cell>
        </row>
        <row r="172">
          <cell r="M172">
            <v>0</v>
          </cell>
          <cell r="T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row>
        <row r="173">
          <cell r="D173" t="str">
            <v xml:space="preserve"> High interia impact rotor (Replacement)</v>
          </cell>
          <cell r="E173" t="str">
            <v>G Gleeson</v>
          </cell>
          <cell r="F173">
            <v>2</v>
          </cell>
          <cell r="G173">
            <v>0</v>
          </cell>
          <cell r="H173">
            <v>0</v>
          </cell>
          <cell r="I173">
            <v>0</v>
          </cell>
          <cell r="J173">
            <v>0</v>
          </cell>
          <cell r="K173">
            <v>0</v>
          </cell>
          <cell r="L173">
            <v>0</v>
          </cell>
          <cell r="M173">
            <v>0</v>
          </cell>
          <cell r="N173">
            <v>0</v>
          </cell>
          <cell r="O173">
            <v>0</v>
          </cell>
          <cell r="P173">
            <v>0</v>
          </cell>
          <cell r="Q173">
            <v>0</v>
          </cell>
          <cell r="R173">
            <v>0</v>
          </cell>
          <cell r="S173">
            <v>221000</v>
          </cell>
          <cell r="T173">
            <v>221000</v>
          </cell>
          <cell r="W173" t="str">
            <v>-</v>
          </cell>
          <cell r="Z173">
            <v>0</v>
          </cell>
          <cell r="AC173">
            <v>0</v>
          </cell>
          <cell r="AF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row>
        <row r="174">
          <cell r="C174" t="str">
            <v>MR010300</v>
          </cell>
          <cell r="D174" t="str">
            <v>Spin Disc Filters</v>
          </cell>
          <cell r="E174" t="str">
            <v>G Gleeson</v>
          </cell>
          <cell r="F174">
            <v>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MR010300</v>
          </cell>
          <cell r="V174" t="str">
            <v>Y</v>
          </cell>
          <cell r="W174">
            <v>3</v>
          </cell>
          <cell r="Z174">
            <v>0</v>
          </cell>
          <cell r="AC174">
            <v>0</v>
          </cell>
          <cell r="AF174">
            <v>0</v>
          </cell>
          <cell r="AI174">
            <v>0</v>
          </cell>
          <cell r="AJ174">
            <v>0</v>
          </cell>
          <cell r="AK174">
            <v>0</v>
          </cell>
          <cell r="AL174">
            <v>0</v>
          </cell>
          <cell r="AM174">
            <v>0</v>
          </cell>
          <cell r="AN174">
            <v>51250</v>
          </cell>
          <cell r="AO174">
            <v>51250</v>
          </cell>
          <cell r="AP174">
            <v>0</v>
          </cell>
          <cell r="AQ174">
            <v>0</v>
          </cell>
          <cell r="AR174">
            <v>0</v>
          </cell>
          <cell r="AS174">
            <v>0</v>
          </cell>
          <cell r="AT174">
            <v>0</v>
          </cell>
          <cell r="AU174">
            <v>0</v>
          </cell>
          <cell r="AV174">
            <v>0</v>
          </cell>
        </row>
        <row r="175">
          <cell r="C175" t="str">
            <v>MR020300</v>
          </cell>
          <cell r="D175" t="str">
            <v>Mono Rail Hoses SWB (Replacement)</v>
          </cell>
          <cell r="E175" t="str">
            <v>G Gleeson</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MR020300</v>
          </cell>
          <cell r="W175">
            <v>2</v>
          </cell>
          <cell r="Z175">
            <v>200000</v>
          </cell>
          <cell r="AC175">
            <v>0</v>
          </cell>
          <cell r="AF175">
            <v>0</v>
          </cell>
          <cell r="AI175">
            <v>0</v>
          </cell>
          <cell r="AJ175">
            <v>200000</v>
          </cell>
          <cell r="AK175">
            <v>0</v>
          </cell>
          <cell r="AL175">
            <v>0</v>
          </cell>
          <cell r="AM175">
            <v>0</v>
          </cell>
          <cell r="AN175">
            <v>0</v>
          </cell>
          <cell r="AO175">
            <v>0</v>
          </cell>
          <cell r="AP175">
            <v>0</v>
          </cell>
          <cell r="AQ175">
            <v>0</v>
          </cell>
          <cell r="AR175">
            <v>0</v>
          </cell>
          <cell r="AS175">
            <v>0</v>
          </cell>
          <cell r="AT175">
            <v>0</v>
          </cell>
          <cell r="AU175">
            <v>0</v>
          </cell>
          <cell r="AV175">
            <v>0</v>
          </cell>
        </row>
        <row r="176">
          <cell r="C176" t="str">
            <v>MR030300</v>
          </cell>
          <cell r="D176" t="str">
            <v>Tool Sled</v>
          </cell>
          <cell r="E176" t="str">
            <v>G Gleeson</v>
          </cell>
          <cell r="F176">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MR030300</v>
          </cell>
          <cell r="V176" t="str">
            <v>Y</v>
          </cell>
          <cell r="W176" t="str">
            <v>-</v>
          </cell>
          <cell r="Z176">
            <v>0</v>
          </cell>
          <cell r="AC176">
            <v>0</v>
          </cell>
          <cell r="AF176">
            <v>0</v>
          </cell>
          <cell r="AI176">
            <v>0</v>
          </cell>
          <cell r="AJ176">
            <v>0</v>
          </cell>
          <cell r="AK176">
            <v>82000</v>
          </cell>
          <cell r="AL176">
            <v>0</v>
          </cell>
          <cell r="AM176">
            <v>0</v>
          </cell>
          <cell r="AN176">
            <v>0</v>
          </cell>
          <cell r="AO176">
            <v>82000</v>
          </cell>
          <cell r="AP176">
            <v>0</v>
          </cell>
          <cell r="AQ176">
            <v>0</v>
          </cell>
          <cell r="AR176">
            <v>0</v>
          </cell>
          <cell r="AS176">
            <v>0</v>
          </cell>
          <cell r="AT176">
            <v>0</v>
          </cell>
          <cell r="AU176">
            <v>0</v>
          </cell>
          <cell r="AV176">
            <v>0</v>
          </cell>
        </row>
        <row r="177">
          <cell r="D177" t="str">
            <v>50 tonne winch</v>
          </cell>
          <cell r="E177" t="str">
            <v>G Gleeson</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W177" t="str">
            <v>-</v>
          </cell>
          <cell r="Z177">
            <v>0</v>
          </cell>
          <cell r="AC177">
            <v>0</v>
          </cell>
          <cell r="AF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row>
        <row r="178">
          <cell r="D178" t="str">
            <v>Face Lockout System Mods</v>
          </cell>
          <cell r="E178" t="str">
            <v>G Gleeson</v>
          </cell>
          <cell r="F178">
            <v>1</v>
          </cell>
          <cell r="G178">
            <v>0</v>
          </cell>
          <cell r="H178">
            <v>0</v>
          </cell>
          <cell r="I178">
            <v>0</v>
          </cell>
          <cell r="J178">
            <v>0</v>
          </cell>
          <cell r="K178">
            <v>0</v>
          </cell>
          <cell r="L178">
            <v>0</v>
          </cell>
          <cell r="M178">
            <v>0</v>
          </cell>
          <cell r="N178">
            <v>0</v>
          </cell>
          <cell r="O178">
            <v>230000</v>
          </cell>
          <cell r="P178">
            <v>0</v>
          </cell>
          <cell r="Q178">
            <v>0</v>
          </cell>
          <cell r="R178">
            <v>0</v>
          </cell>
          <cell r="S178">
            <v>0</v>
          </cell>
          <cell r="T178">
            <v>230000</v>
          </cell>
          <cell r="W178" t="str">
            <v>-</v>
          </cell>
          <cell r="Z178">
            <v>0</v>
          </cell>
          <cell r="AC178">
            <v>0</v>
          </cell>
          <cell r="AF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row>
        <row r="179">
          <cell r="D179" t="str">
            <v>#2 Set Face Cables</v>
          </cell>
          <cell r="E179" t="str">
            <v>G Gleeson</v>
          </cell>
          <cell r="F179">
            <v>2</v>
          </cell>
          <cell r="G179">
            <v>0</v>
          </cell>
          <cell r="H179">
            <v>0</v>
          </cell>
          <cell r="I179">
            <v>0</v>
          </cell>
          <cell r="J179">
            <v>150000</v>
          </cell>
          <cell r="K179">
            <v>0</v>
          </cell>
          <cell r="L179">
            <v>0</v>
          </cell>
          <cell r="M179">
            <v>150000</v>
          </cell>
          <cell r="N179">
            <v>0</v>
          </cell>
          <cell r="O179">
            <v>0</v>
          </cell>
          <cell r="P179">
            <v>0</v>
          </cell>
          <cell r="Q179">
            <v>0</v>
          </cell>
          <cell r="R179">
            <v>0</v>
          </cell>
          <cell r="S179">
            <v>0</v>
          </cell>
          <cell r="T179">
            <v>150000</v>
          </cell>
          <cell r="W179" t="str">
            <v>-</v>
          </cell>
          <cell r="Z179">
            <v>0</v>
          </cell>
          <cell r="AC179">
            <v>0</v>
          </cell>
          <cell r="AF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row>
        <row r="180">
          <cell r="C180" t="str">
            <v>MR040300</v>
          </cell>
          <cell r="D180" t="str">
            <v>Flushing Shield (Plus Mods)</v>
          </cell>
          <cell r="E180" t="str">
            <v>G Gleeson</v>
          </cell>
          <cell r="F180">
            <v>1</v>
          </cell>
          <cell r="G180">
            <v>0</v>
          </cell>
          <cell r="H180">
            <v>0</v>
          </cell>
          <cell r="I180">
            <v>0</v>
          </cell>
          <cell r="J180">
            <v>0</v>
          </cell>
          <cell r="K180">
            <v>0</v>
          </cell>
          <cell r="L180">
            <v>0</v>
          </cell>
          <cell r="M180">
            <v>0</v>
          </cell>
          <cell r="N180">
            <v>0</v>
          </cell>
          <cell r="O180">
            <v>0</v>
          </cell>
          <cell r="P180">
            <v>100000</v>
          </cell>
          <cell r="Q180">
            <v>0</v>
          </cell>
          <cell r="R180">
            <v>0</v>
          </cell>
          <cell r="S180">
            <v>0</v>
          </cell>
          <cell r="T180">
            <v>100000</v>
          </cell>
          <cell r="U180" t="str">
            <v>MR040300</v>
          </cell>
          <cell r="V180" t="str">
            <v>Y</v>
          </cell>
          <cell r="W180" t="str">
            <v>-</v>
          </cell>
          <cell r="Z180">
            <v>0</v>
          </cell>
          <cell r="AC180">
            <v>0</v>
          </cell>
          <cell r="AF180">
            <v>0</v>
          </cell>
          <cell r="AI180">
            <v>0</v>
          </cell>
          <cell r="AJ180">
            <v>0</v>
          </cell>
          <cell r="AK180">
            <v>102500</v>
          </cell>
          <cell r="AL180">
            <v>0</v>
          </cell>
          <cell r="AM180">
            <v>0</v>
          </cell>
          <cell r="AN180">
            <v>0</v>
          </cell>
          <cell r="AO180">
            <v>102500</v>
          </cell>
          <cell r="AP180">
            <v>0</v>
          </cell>
          <cell r="AQ180">
            <v>0</v>
          </cell>
          <cell r="AR180">
            <v>0</v>
          </cell>
          <cell r="AS180">
            <v>0</v>
          </cell>
          <cell r="AT180">
            <v>0</v>
          </cell>
          <cell r="AU180">
            <v>107426.40625</v>
          </cell>
          <cell r="AV180">
            <v>0</v>
          </cell>
        </row>
        <row r="181">
          <cell r="C181" t="str">
            <v>MR050300</v>
          </cell>
          <cell r="D181" t="str">
            <v xml:space="preserve">Shearer water pump replacement </v>
          </cell>
          <cell r="E181" t="str">
            <v>G Gleeson</v>
          </cell>
          <cell r="F181">
            <v>2</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MR050300</v>
          </cell>
          <cell r="V181" t="str">
            <v>Y</v>
          </cell>
          <cell r="W181">
            <v>2</v>
          </cell>
          <cell r="Z181">
            <v>0</v>
          </cell>
          <cell r="AC181">
            <v>0</v>
          </cell>
          <cell r="AF181">
            <v>0</v>
          </cell>
          <cell r="AI181">
            <v>0</v>
          </cell>
          <cell r="AJ181">
            <v>0</v>
          </cell>
          <cell r="AK181">
            <v>0</v>
          </cell>
          <cell r="AL181">
            <v>0</v>
          </cell>
          <cell r="AM181">
            <v>461250</v>
          </cell>
          <cell r="AN181">
            <v>0</v>
          </cell>
          <cell r="AO181">
            <v>461250</v>
          </cell>
          <cell r="AP181">
            <v>0</v>
          </cell>
          <cell r="AQ181">
            <v>0</v>
          </cell>
          <cell r="AR181">
            <v>0</v>
          </cell>
          <cell r="AS181">
            <v>0</v>
          </cell>
          <cell r="AT181">
            <v>0</v>
          </cell>
          <cell r="AU181">
            <v>0</v>
          </cell>
          <cell r="AV181">
            <v>0</v>
          </cell>
        </row>
        <row r="182">
          <cell r="C182" t="str">
            <v>MR060300</v>
          </cell>
          <cell r="D182" t="str">
            <v>Roof Support</v>
          </cell>
          <cell r="E182" t="str">
            <v>G Gleeson</v>
          </cell>
          <cell r="F182">
            <v>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MR060300</v>
          </cell>
          <cell r="V182" t="str">
            <v>Y</v>
          </cell>
          <cell r="W182" t="str">
            <v>-</v>
          </cell>
          <cell r="Z182">
            <v>0</v>
          </cell>
          <cell r="AC182">
            <v>0</v>
          </cell>
          <cell r="AF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54921750.195312493</v>
          </cell>
        </row>
        <row r="183">
          <cell r="C183" t="str">
            <v>MR070300</v>
          </cell>
          <cell r="D183" t="str">
            <v>AFC "Complete"</v>
          </cell>
          <cell r="E183" t="str">
            <v>G Gleeson</v>
          </cell>
          <cell r="F183">
            <v>1</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MR070300</v>
          </cell>
          <cell r="V183" t="str">
            <v>Y</v>
          </cell>
          <cell r="W183" t="str">
            <v>-</v>
          </cell>
          <cell r="Z183">
            <v>0</v>
          </cell>
          <cell r="AC183">
            <v>0</v>
          </cell>
          <cell r="AF183">
            <v>0</v>
          </cell>
          <cell r="AI183">
            <v>0</v>
          </cell>
          <cell r="AJ183">
            <v>0</v>
          </cell>
          <cell r="AK183">
            <v>5125000</v>
          </cell>
          <cell r="AL183">
            <v>0</v>
          </cell>
          <cell r="AM183">
            <v>0</v>
          </cell>
          <cell r="AN183">
            <v>0</v>
          </cell>
          <cell r="AO183">
            <v>5125000</v>
          </cell>
          <cell r="AP183">
            <v>5253125</v>
          </cell>
          <cell r="AQ183">
            <v>0</v>
          </cell>
          <cell r="AR183">
            <v>0</v>
          </cell>
          <cell r="AS183">
            <v>5253125</v>
          </cell>
          <cell r="AT183">
            <v>10506250</v>
          </cell>
          <cell r="AU183">
            <v>5371320.3125</v>
          </cell>
          <cell r="AV183">
            <v>0</v>
          </cell>
        </row>
        <row r="184">
          <cell r="C184" t="str">
            <v>MR080300</v>
          </cell>
          <cell r="D184" t="str">
            <v>BSL "Complete"  (42mm chain)</v>
          </cell>
          <cell r="E184" t="str">
            <v>G Gleeson</v>
          </cell>
          <cell r="F184">
            <v>1</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MR080300</v>
          </cell>
          <cell r="V184" t="str">
            <v>Y</v>
          </cell>
          <cell r="W184">
            <v>1</v>
          </cell>
          <cell r="AC184">
            <v>0</v>
          </cell>
          <cell r="AF184">
            <v>0</v>
          </cell>
          <cell r="AG184">
            <v>0</v>
          </cell>
          <cell r="AI184">
            <v>1000000</v>
          </cell>
          <cell r="AJ184">
            <v>1000000</v>
          </cell>
          <cell r="AK184">
            <v>4100000</v>
          </cell>
          <cell r="AL184">
            <v>0</v>
          </cell>
          <cell r="AM184">
            <v>0</v>
          </cell>
          <cell r="AN184">
            <v>0</v>
          </cell>
          <cell r="AO184">
            <v>4100000</v>
          </cell>
          <cell r="AP184">
            <v>0</v>
          </cell>
          <cell r="AQ184">
            <v>0</v>
          </cell>
          <cell r="AR184">
            <v>0</v>
          </cell>
          <cell r="AS184">
            <v>0</v>
          </cell>
          <cell r="AT184">
            <v>0</v>
          </cell>
          <cell r="AU184">
            <v>2148528.125</v>
          </cell>
          <cell r="AV184">
            <v>3295305.0117187495</v>
          </cell>
        </row>
        <row r="185">
          <cell r="C185" t="str">
            <v>MR090300</v>
          </cell>
          <cell r="D185" t="str">
            <v>Longwall Shearers</v>
          </cell>
          <cell r="E185" t="str">
            <v>G Gleeson</v>
          </cell>
          <cell r="F185">
            <v>1</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MR090300</v>
          </cell>
          <cell r="V185" t="str">
            <v>Y</v>
          </cell>
          <cell r="W185" t="str">
            <v>-</v>
          </cell>
          <cell r="Z185">
            <v>0</v>
          </cell>
          <cell r="AC185">
            <v>0</v>
          </cell>
          <cell r="AF185">
            <v>0</v>
          </cell>
          <cell r="AI185">
            <v>0</v>
          </cell>
          <cell r="AJ185">
            <v>0</v>
          </cell>
          <cell r="AK185">
            <v>0</v>
          </cell>
          <cell r="AL185">
            <v>0</v>
          </cell>
          <cell r="AM185">
            <v>0</v>
          </cell>
          <cell r="AN185">
            <v>0</v>
          </cell>
          <cell r="AO185">
            <v>0</v>
          </cell>
          <cell r="AP185">
            <v>0</v>
          </cell>
          <cell r="AQ185">
            <v>0</v>
          </cell>
          <cell r="AR185">
            <v>0</v>
          </cell>
          <cell r="AS185">
            <v>0</v>
          </cell>
          <cell r="AT185">
            <v>0</v>
          </cell>
          <cell r="AU185">
            <v>2148528.125</v>
          </cell>
          <cell r="AV185">
            <v>5492175.0195312491</v>
          </cell>
        </row>
        <row r="186">
          <cell r="C186" t="str">
            <v>MR100300</v>
          </cell>
          <cell r="D186" t="str">
            <v>Longwall Pumps</v>
          </cell>
          <cell r="E186" t="str">
            <v>G Gleeson</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MR100300</v>
          </cell>
          <cell r="V186" t="str">
            <v>Y</v>
          </cell>
          <cell r="W186" t="str">
            <v>-</v>
          </cell>
          <cell r="Z186">
            <v>0</v>
          </cell>
          <cell r="AC186">
            <v>0</v>
          </cell>
          <cell r="AF186">
            <v>0</v>
          </cell>
          <cell r="AI186">
            <v>0</v>
          </cell>
          <cell r="AJ186">
            <v>0</v>
          </cell>
          <cell r="AK186">
            <v>1230000</v>
          </cell>
          <cell r="AL186">
            <v>0</v>
          </cell>
          <cell r="AM186">
            <v>0</v>
          </cell>
          <cell r="AN186">
            <v>0</v>
          </cell>
          <cell r="AO186">
            <v>1230000</v>
          </cell>
          <cell r="AP186">
            <v>1260750</v>
          </cell>
          <cell r="AQ186">
            <v>0</v>
          </cell>
          <cell r="AR186">
            <v>0</v>
          </cell>
          <cell r="AS186">
            <v>0</v>
          </cell>
          <cell r="AT186">
            <v>1260750</v>
          </cell>
          <cell r="AU186">
            <v>0</v>
          </cell>
          <cell r="AV186">
            <v>0</v>
          </cell>
        </row>
        <row r="187">
          <cell r="C187" t="str">
            <v>MR110300</v>
          </cell>
          <cell r="D187" t="str">
            <v>Feeder Breaker System</v>
          </cell>
          <cell r="E187" t="str">
            <v>G Gleeson</v>
          </cell>
          <cell r="M187">
            <v>0</v>
          </cell>
          <cell r="T187">
            <v>0</v>
          </cell>
          <cell r="U187" t="str">
            <v>MR110300</v>
          </cell>
          <cell r="V187" t="str">
            <v>Y</v>
          </cell>
          <cell r="W187" t="str">
            <v>-</v>
          </cell>
          <cell r="AK187">
            <v>0</v>
          </cell>
          <cell r="AL187">
            <v>0</v>
          </cell>
          <cell r="AM187">
            <v>0</v>
          </cell>
          <cell r="AN187">
            <v>0</v>
          </cell>
          <cell r="AO187">
            <v>0</v>
          </cell>
          <cell r="AP187">
            <v>0</v>
          </cell>
          <cell r="AQ187">
            <v>0</v>
          </cell>
          <cell r="AR187">
            <v>0</v>
          </cell>
          <cell r="AS187">
            <v>1575937.4999999998</v>
          </cell>
          <cell r="AT187">
            <v>1575937.4999999998</v>
          </cell>
          <cell r="AU187">
            <v>1611396.09375</v>
          </cell>
          <cell r="AV187">
            <v>1647652.5058593748</v>
          </cell>
        </row>
        <row r="188">
          <cell r="C188" t="str">
            <v>MR120300</v>
          </cell>
          <cell r="D188" t="str">
            <v>Mono Rail Hosing</v>
          </cell>
          <cell r="E188" t="str">
            <v>G Gleeson</v>
          </cell>
          <cell r="F188">
            <v>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MR120300</v>
          </cell>
          <cell r="V188" t="str">
            <v>Y</v>
          </cell>
          <cell r="W188" t="str">
            <v>-</v>
          </cell>
          <cell r="Z188">
            <v>0</v>
          </cell>
          <cell r="AC188">
            <v>0</v>
          </cell>
          <cell r="AF188">
            <v>0</v>
          </cell>
          <cell r="AI188">
            <v>0</v>
          </cell>
          <cell r="AJ188">
            <v>0</v>
          </cell>
          <cell r="AK188">
            <v>512500</v>
          </cell>
          <cell r="AL188">
            <v>0</v>
          </cell>
          <cell r="AM188">
            <v>0</v>
          </cell>
          <cell r="AN188">
            <v>0</v>
          </cell>
          <cell r="AO188">
            <v>512500</v>
          </cell>
          <cell r="AP188">
            <v>0</v>
          </cell>
          <cell r="AQ188">
            <v>0</v>
          </cell>
          <cell r="AR188">
            <v>0</v>
          </cell>
          <cell r="AS188">
            <v>1050625</v>
          </cell>
          <cell r="AT188">
            <v>1050625</v>
          </cell>
          <cell r="AU188">
            <v>0</v>
          </cell>
          <cell r="AV188">
            <v>0</v>
          </cell>
        </row>
        <row r="189">
          <cell r="C189" t="str">
            <v>MR130300</v>
          </cell>
          <cell r="D189" t="str">
            <v>BSL Replacement Gears</v>
          </cell>
          <cell r="E189" t="str">
            <v>G Gleeson</v>
          </cell>
          <cell r="G189">
            <v>0</v>
          </cell>
          <cell r="H189">
            <v>16000</v>
          </cell>
          <cell r="I189">
            <v>15650</v>
          </cell>
          <cell r="J189">
            <v>24150</v>
          </cell>
          <cell r="K189">
            <v>0</v>
          </cell>
          <cell r="L189">
            <v>0</v>
          </cell>
          <cell r="M189">
            <v>55800</v>
          </cell>
          <cell r="N189">
            <v>0</v>
          </cell>
          <cell r="O189">
            <v>0</v>
          </cell>
          <cell r="P189">
            <v>0</v>
          </cell>
          <cell r="Q189">
            <v>0</v>
          </cell>
          <cell r="R189">
            <v>0</v>
          </cell>
          <cell r="S189">
            <v>0</v>
          </cell>
          <cell r="T189">
            <v>55800</v>
          </cell>
          <cell r="U189" t="str">
            <v>MR130300</v>
          </cell>
          <cell r="V189" t="str">
            <v>Y</v>
          </cell>
          <cell r="W189">
            <v>2</v>
          </cell>
          <cell r="X189">
            <v>35000</v>
          </cell>
          <cell r="Z189">
            <v>0</v>
          </cell>
          <cell r="AC189">
            <v>0</v>
          </cell>
          <cell r="AF189">
            <v>0</v>
          </cell>
          <cell r="AI189">
            <v>0</v>
          </cell>
          <cell r="AJ189">
            <v>35000</v>
          </cell>
          <cell r="AK189">
            <v>0</v>
          </cell>
          <cell r="AL189">
            <v>0</v>
          </cell>
          <cell r="AM189">
            <v>0</v>
          </cell>
          <cell r="AN189">
            <v>0</v>
          </cell>
          <cell r="AO189">
            <v>0</v>
          </cell>
          <cell r="AP189">
            <v>0</v>
          </cell>
          <cell r="AQ189">
            <v>0</v>
          </cell>
          <cell r="AR189">
            <v>0</v>
          </cell>
          <cell r="AS189">
            <v>0</v>
          </cell>
          <cell r="AT189">
            <v>0</v>
          </cell>
          <cell r="AU189">
            <v>0</v>
          </cell>
          <cell r="AV189">
            <v>0</v>
          </cell>
        </row>
        <row r="190">
          <cell r="C190" t="str">
            <v>Longwall - Replacements</v>
          </cell>
          <cell r="G190">
            <v>0</v>
          </cell>
          <cell r="H190">
            <v>16000</v>
          </cell>
          <cell r="I190">
            <v>15650</v>
          </cell>
          <cell r="J190">
            <v>174150</v>
          </cell>
          <cell r="K190">
            <v>0</v>
          </cell>
          <cell r="L190">
            <v>0</v>
          </cell>
          <cell r="M190">
            <v>205800</v>
          </cell>
          <cell r="N190">
            <v>0</v>
          </cell>
          <cell r="O190">
            <v>230000</v>
          </cell>
          <cell r="P190">
            <v>100000</v>
          </cell>
          <cell r="Q190">
            <v>0</v>
          </cell>
          <cell r="R190">
            <v>0</v>
          </cell>
          <cell r="S190">
            <v>221000</v>
          </cell>
          <cell r="T190">
            <v>756800</v>
          </cell>
          <cell r="X190">
            <v>35000</v>
          </cell>
          <cell r="Y190">
            <v>0</v>
          </cell>
          <cell r="Z190">
            <v>200000</v>
          </cell>
          <cell r="AA190">
            <v>0</v>
          </cell>
          <cell r="AB190">
            <v>0</v>
          </cell>
          <cell r="AC190">
            <v>0</v>
          </cell>
          <cell r="AD190">
            <v>0</v>
          </cell>
          <cell r="AE190">
            <v>0</v>
          </cell>
          <cell r="AF190">
            <v>0</v>
          </cell>
          <cell r="AG190">
            <v>0</v>
          </cell>
          <cell r="AH190">
            <v>0</v>
          </cell>
          <cell r="AI190">
            <v>1000000</v>
          </cell>
          <cell r="AJ190">
            <v>1235000</v>
          </cell>
          <cell r="AK190">
            <v>11152000</v>
          </cell>
          <cell r="AL190">
            <v>0</v>
          </cell>
          <cell r="AM190">
            <v>461250</v>
          </cell>
          <cell r="AN190">
            <v>51250</v>
          </cell>
          <cell r="AO190">
            <v>11664500</v>
          </cell>
          <cell r="AP190">
            <v>6513875</v>
          </cell>
          <cell r="AQ190">
            <v>0</v>
          </cell>
          <cell r="AR190">
            <v>0</v>
          </cell>
          <cell r="AS190">
            <v>7879687.5</v>
          </cell>
          <cell r="AT190">
            <v>14393562.5</v>
          </cell>
          <cell r="AU190">
            <v>11387199.0625</v>
          </cell>
          <cell r="AV190">
            <v>65356882.732421868</v>
          </cell>
        </row>
        <row r="191">
          <cell r="D191" t="str">
            <v>Multi Bolter (used ex-Capcoal)</v>
          </cell>
          <cell r="E191" t="str">
            <v>G Gleeson</v>
          </cell>
          <cell r="F191">
            <v>1</v>
          </cell>
          <cell r="G191">
            <v>0</v>
          </cell>
          <cell r="H191">
            <v>0</v>
          </cell>
          <cell r="I191">
            <v>483131</v>
          </cell>
          <cell r="J191">
            <v>0</v>
          </cell>
          <cell r="K191">
            <v>0</v>
          </cell>
          <cell r="L191">
            <v>0</v>
          </cell>
          <cell r="M191">
            <v>483131</v>
          </cell>
          <cell r="N191">
            <v>0</v>
          </cell>
          <cell r="O191">
            <v>0</v>
          </cell>
          <cell r="P191">
            <v>0</v>
          </cell>
          <cell r="Q191">
            <v>0</v>
          </cell>
          <cell r="R191">
            <v>800000</v>
          </cell>
          <cell r="S191">
            <v>0</v>
          </cell>
          <cell r="T191">
            <v>1283131</v>
          </cell>
          <cell r="W191" t="str">
            <v>-</v>
          </cell>
          <cell r="Z191">
            <v>0</v>
          </cell>
          <cell r="AC191">
            <v>0</v>
          </cell>
          <cell r="AF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row>
        <row r="192">
          <cell r="C192" t="str">
            <v>MR140300</v>
          </cell>
          <cell r="D192" t="str">
            <v>Coal Haulage</v>
          </cell>
          <cell r="E192" t="str">
            <v>G Gleeson</v>
          </cell>
          <cell r="F192">
            <v>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MR140300</v>
          </cell>
          <cell r="V192" t="str">
            <v>Y</v>
          </cell>
          <cell r="W192">
            <v>1</v>
          </cell>
          <cell r="Y192">
            <v>800000</v>
          </cell>
          <cell r="AA192">
            <v>600000</v>
          </cell>
          <cell r="AB192">
            <v>0</v>
          </cell>
          <cell r="AC192">
            <v>600000</v>
          </cell>
          <cell r="AD192">
            <v>0</v>
          </cell>
          <cell r="AE192">
            <v>600000</v>
          </cell>
          <cell r="AF192">
            <v>0</v>
          </cell>
          <cell r="AG192">
            <v>0</v>
          </cell>
          <cell r="AI192">
            <v>0</v>
          </cell>
          <cell r="AJ192">
            <v>2600000</v>
          </cell>
          <cell r="AK192">
            <v>615000</v>
          </cell>
          <cell r="AL192">
            <v>615000</v>
          </cell>
          <cell r="AM192">
            <v>615000</v>
          </cell>
          <cell r="AN192">
            <v>615000</v>
          </cell>
          <cell r="AO192">
            <v>2460000</v>
          </cell>
          <cell r="AP192">
            <v>0</v>
          </cell>
          <cell r="AQ192">
            <v>0</v>
          </cell>
          <cell r="AR192">
            <v>0</v>
          </cell>
          <cell r="AS192">
            <v>0</v>
          </cell>
          <cell r="AT192">
            <v>0</v>
          </cell>
          <cell r="AU192">
            <v>0</v>
          </cell>
          <cell r="AV192">
            <v>0</v>
          </cell>
        </row>
        <row r="193">
          <cell r="C193" t="str">
            <v>MR150300</v>
          </cell>
          <cell r="D193" t="str">
            <v>CM Single Pass x 2</v>
          </cell>
          <cell r="E193" t="str">
            <v>G Gleeson</v>
          </cell>
          <cell r="F193">
            <v>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MR150300</v>
          </cell>
          <cell r="V193" t="str">
            <v>Y</v>
          </cell>
          <cell r="W193" t="str">
            <v>-</v>
          </cell>
          <cell r="Z193">
            <v>0</v>
          </cell>
          <cell r="AC193">
            <v>0</v>
          </cell>
          <cell r="AF193">
            <v>0</v>
          </cell>
          <cell r="AI193">
            <v>0</v>
          </cell>
          <cell r="AJ193">
            <v>0</v>
          </cell>
          <cell r="AK193">
            <v>5125000</v>
          </cell>
          <cell r="AL193">
            <v>0</v>
          </cell>
          <cell r="AM193">
            <v>0</v>
          </cell>
          <cell r="AN193">
            <v>0</v>
          </cell>
          <cell r="AO193">
            <v>5125000</v>
          </cell>
          <cell r="AP193">
            <v>0</v>
          </cell>
          <cell r="AQ193">
            <v>0</v>
          </cell>
          <cell r="AR193">
            <v>0</v>
          </cell>
          <cell r="AS193">
            <v>0</v>
          </cell>
          <cell r="AT193">
            <v>0</v>
          </cell>
          <cell r="AU193">
            <v>5371320.3125</v>
          </cell>
          <cell r="AV193">
            <v>0</v>
          </cell>
        </row>
        <row r="194">
          <cell r="C194" t="str">
            <v>Development - Replacements</v>
          </cell>
          <cell r="G194">
            <v>0</v>
          </cell>
          <cell r="H194">
            <v>0</v>
          </cell>
          <cell r="I194">
            <v>483131</v>
          </cell>
          <cell r="J194">
            <v>0</v>
          </cell>
          <cell r="K194">
            <v>0</v>
          </cell>
          <cell r="L194">
            <v>0</v>
          </cell>
          <cell r="M194">
            <v>483131</v>
          </cell>
          <cell r="N194">
            <v>0</v>
          </cell>
          <cell r="O194">
            <v>0</v>
          </cell>
          <cell r="P194">
            <v>0</v>
          </cell>
          <cell r="Q194">
            <v>0</v>
          </cell>
          <cell r="R194">
            <v>800000</v>
          </cell>
          <cell r="S194">
            <v>0</v>
          </cell>
          <cell r="T194">
            <v>1283131</v>
          </cell>
          <cell r="X194">
            <v>0</v>
          </cell>
          <cell r="Y194">
            <v>800000</v>
          </cell>
          <cell r="Z194">
            <v>0</v>
          </cell>
          <cell r="AA194">
            <v>600000</v>
          </cell>
          <cell r="AB194">
            <v>0</v>
          </cell>
          <cell r="AC194">
            <v>600000</v>
          </cell>
          <cell r="AD194">
            <v>0</v>
          </cell>
          <cell r="AE194">
            <v>600000</v>
          </cell>
          <cell r="AF194">
            <v>0</v>
          </cell>
          <cell r="AG194">
            <v>0</v>
          </cell>
          <cell r="AH194">
            <v>0</v>
          </cell>
          <cell r="AI194">
            <v>0</v>
          </cell>
          <cell r="AJ194">
            <v>2600000</v>
          </cell>
          <cell r="AK194">
            <v>5740000</v>
          </cell>
          <cell r="AL194">
            <v>615000</v>
          </cell>
          <cell r="AM194">
            <v>615000</v>
          </cell>
          <cell r="AN194">
            <v>615000</v>
          </cell>
          <cell r="AO194">
            <v>7585000</v>
          </cell>
          <cell r="AP194">
            <v>0</v>
          </cell>
          <cell r="AQ194">
            <v>0</v>
          </cell>
          <cell r="AR194">
            <v>0</v>
          </cell>
          <cell r="AS194">
            <v>0</v>
          </cell>
          <cell r="AT194">
            <v>0</v>
          </cell>
          <cell r="AU194">
            <v>5371320.3125</v>
          </cell>
          <cell r="AV194">
            <v>0</v>
          </cell>
        </row>
        <row r="195">
          <cell r="C195" t="str">
            <v>MR160300</v>
          </cell>
          <cell r="D195" t="str">
            <v>Replacement Toyotas (3 off)</v>
          </cell>
          <cell r="E195" t="str">
            <v>G Gleeson</v>
          </cell>
          <cell r="G195">
            <v>0</v>
          </cell>
          <cell r="H195">
            <v>0</v>
          </cell>
          <cell r="J195">
            <v>0</v>
          </cell>
          <cell r="K195">
            <v>0</v>
          </cell>
          <cell r="L195">
            <v>0</v>
          </cell>
          <cell r="M195">
            <v>0</v>
          </cell>
          <cell r="N195">
            <v>0</v>
          </cell>
          <cell r="O195">
            <v>0</v>
          </cell>
          <cell r="Q195">
            <v>116666.66666666667</v>
          </cell>
          <cell r="R195">
            <v>116667</v>
          </cell>
          <cell r="S195">
            <v>116666</v>
          </cell>
          <cell r="T195">
            <v>349999.66666666669</v>
          </cell>
          <cell r="U195" t="str">
            <v>MR160300</v>
          </cell>
          <cell r="V195" t="str">
            <v>Y</v>
          </cell>
          <cell r="W195">
            <v>1</v>
          </cell>
          <cell r="Z195">
            <v>0</v>
          </cell>
          <cell r="AC195">
            <v>125000</v>
          </cell>
          <cell r="AF195">
            <v>125000</v>
          </cell>
          <cell r="AI195">
            <v>0</v>
          </cell>
          <cell r="AJ195">
            <v>250000</v>
          </cell>
          <cell r="AK195">
            <v>256250</v>
          </cell>
          <cell r="AL195">
            <v>0</v>
          </cell>
          <cell r="AM195">
            <v>0</v>
          </cell>
          <cell r="AN195">
            <v>0</v>
          </cell>
          <cell r="AO195">
            <v>256250</v>
          </cell>
          <cell r="AP195">
            <v>0</v>
          </cell>
          <cell r="AQ195">
            <v>0</v>
          </cell>
          <cell r="AR195">
            <v>0</v>
          </cell>
          <cell r="AS195">
            <v>262656.25</v>
          </cell>
          <cell r="AT195">
            <v>262656.25</v>
          </cell>
          <cell r="AU195">
            <v>268566.015625</v>
          </cell>
          <cell r="AV195">
            <v>439374.00156249991</v>
          </cell>
        </row>
        <row r="196">
          <cell r="C196" t="str">
            <v>MR170300</v>
          </cell>
          <cell r="D196" t="str">
            <v>Supply Trailers (Heavy Duty)</v>
          </cell>
          <cell r="E196" t="str">
            <v>G Gleeson</v>
          </cell>
          <cell r="G196">
            <v>0</v>
          </cell>
          <cell r="H196">
            <v>0</v>
          </cell>
          <cell r="I196">
            <v>0</v>
          </cell>
          <cell r="J196">
            <v>0</v>
          </cell>
          <cell r="K196">
            <v>0</v>
          </cell>
          <cell r="L196">
            <v>0</v>
          </cell>
          <cell r="M196">
            <v>0</v>
          </cell>
          <cell r="N196">
            <v>0</v>
          </cell>
          <cell r="O196">
            <v>0</v>
          </cell>
          <cell r="P196">
            <v>0</v>
          </cell>
          <cell r="Q196">
            <v>0</v>
          </cell>
          <cell r="R196">
            <v>100000</v>
          </cell>
          <cell r="S196">
            <v>0</v>
          </cell>
          <cell r="T196">
            <v>100000</v>
          </cell>
          <cell r="U196" t="str">
            <v>MR170300</v>
          </cell>
          <cell r="V196" t="str">
            <v>Y</v>
          </cell>
          <cell r="W196">
            <v>1</v>
          </cell>
          <cell r="Z196">
            <v>0</v>
          </cell>
          <cell r="AC196">
            <v>0</v>
          </cell>
          <cell r="AF196">
            <v>100000</v>
          </cell>
          <cell r="AI196">
            <v>0</v>
          </cell>
          <cell r="AJ196">
            <v>100000</v>
          </cell>
          <cell r="AK196">
            <v>0</v>
          </cell>
          <cell r="AL196">
            <v>0</v>
          </cell>
          <cell r="AM196">
            <v>102500</v>
          </cell>
          <cell r="AN196">
            <v>0</v>
          </cell>
          <cell r="AO196">
            <v>102500</v>
          </cell>
          <cell r="AP196">
            <v>0</v>
          </cell>
          <cell r="AQ196">
            <v>0</v>
          </cell>
          <cell r="AR196">
            <v>105062.49999999999</v>
          </cell>
          <cell r="AS196">
            <v>0</v>
          </cell>
          <cell r="AT196">
            <v>105062.49999999999</v>
          </cell>
          <cell r="AU196">
            <v>107426.40625</v>
          </cell>
          <cell r="AV196">
            <v>109843.50039062498</v>
          </cell>
        </row>
        <row r="197">
          <cell r="C197" t="str">
            <v>MR180300</v>
          </cell>
          <cell r="D197" t="str">
            <v>QDS Buckets</v>
          </cell>
          <cell r="E197" t="str">
            <v>G Gleeson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t="str">
            <v>MR180300</v>
          </cell>
          <cell r="W197" t="str">
            <v>-</v>
          </cell>
          <cell r="Z197">
            <v>0</v>
          </cell>
          <cell r="AC197">
            <v>0</v>
          </cell>
          <cell r="AF197">
            <v>0</v>
          </cell>
          <cell r="AI197">
            <v>0</v>
          </cell>
          <cell r="AJ197">
            <v>0</v>
          </cell>
          <cell r="AK197">
            <v>0</v>
          </cell>
          <cell r="AL197">
            <v>0</v>
          </cell>
          <cell r="AM197">
            <v>0</v>
          </cell>
          <cell r="AN197">
            <v>0</v>
          </cell>
          <cell r="AO197">
            <v>0</v>
          </cell>
          <cell r="AP197">
            <v>0</v>
          </cell>
          <cell r="AQ197">
            <v>0</v>
          </cell>
          <cell r="AR197">
            <v>0</v>
          </cell>
          <cell r="AS197">
            <v>105062.49999999999</v>
          </cell>
          <cell r="AT197">
            <v>105062.49999999999</v>
          </cell>
          <cell r="AU197">
            <v>107426.40625</v>
          </cell>
          <cell r="AV197">
            <v>109843.50039062498</v>
          </cell>
        </row>
        <row r="198">
          <cell r="C198" t="str">
            <v>MR190300</v>
          </cell>
          <cell r="D198" t="str">
            <v>QDS HD Forks</v>
          </cell>
          <cell r="E198" t="str">
            <v>G Gleeson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t="str">
            <v>MR190300</v>
          </cell>
          <cell r="V198" t="str">
            <v>Y</v>
          </cell>
          <cell r="W198" t="str">
            <v>-</v>
          </cell>
          <cell r="Z198">
            <v>0</v>
          </cell>
          <cell r="AC198">
            <v>0</v>
          </cell>
          <cell r="AF198">
            <v>0</v>
          </cell>
          <cell r="AI198">
            <v>0</v>
          </cell>
          <cell r="AJ198">
            <v>0</v>
          </cell>
          <cell r="AK198">
            <v>0</v>
          </cell>
          <cell r="AL198">
            <v>0</v>
          </cell>
          <cell r="AM198">
            <v>0</v>
          </cell>
          <cell r="AN198">
            <v>0</v>
          </cell>
          <cell r="AO198">
            <v>0</v>
          </cell>
          <cell r="AP198">
            <v>0</v>
          </cell>
          <cell r="AQ198">
            <v>0</v>
          </cell>
          <cell r="AR198">
            <v>0</v>
          </cell>
          <cell r="AS198">
            <v>52531.249999999993</v>
          </cell>
          <cell r="AT198">
            <v>52531.249999999993</v>
          </cell>
          <cell r="AU198">
            <v>0</v>
          </cell>
          <cell r="AV198">
            <v>109843.50039062498</v>
          </cell>
        </row>
        <row r="199">
          <cell r="C199" t="str">
            <v>MR200300</v>
          </cell>
          <cell r="D199" t="str">
            <v>QDS Fuel Pod</v>
          </cell>
          <cell r="E199" t="str">
            <v>G Gleeson</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t="str">
            <v>MR200300</v>
          </cell>
          <cell r="W199" t="str">
            <v>-</v>
          </cell>
          <cell r="Z199">
            <v>0</v>
          </cell>
          <cell r="AC199">
            <v>0</v>
          </cell>
          <cell r="AF199">
            <v>0</v>
          </cell>
          <cell r="AI199">
            <v>0</v>
          </cell>
          <cell r="AJ199">
            <v>0</v>
          </cell>
          <cell r="AK199">
            <v>0</v>
          </cell>
          <cell r="AL199">
            <v>0</v>
          </cell>
          <cell r="AM199">
            <v>0</v>
          </cell>
          <cell r="AN199">
            <v>0</v>
          </cell>
          <cell r="AO199">
            <v>0</v>
          </cell>
          <cell r="AP199">
            <v>0</v>
          </cell>
          <cell r="AQ199">
            <v>0</v>
          </cell>
          <cell r="AR199">
            <v>0</v>
          </cell>
          <cell r="AS199">
            <v>63037.499999999993</v>
          </cell>
          <cell r="AT199">
            <v>63037.499999999993</v>
          </cell>
          <cell r="AU199">
            <v>0</v>
          </cell>
          <cell r="AV199">
            <v>0</v>
          </cell>
        </row>
        <row r="200">
          <cell r="D200" t="str">
            <v>QDS Man Baskets</v>
          </cell>
          <cell r="E200" t="str">
            <v>G Gleeson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W200" t="str">
            <v>-</v>
          </cell>
          <cell r="Z200">
            <v>0</v>
          </cell>
          <cell r="AC200">
            <v>0</v>
          </cell>
          <cell r="AF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row>
        <row r="201">
          <cell r="C201" t="str">
            <v>MR210300</v>
          </cell>
          <cell r="D201" t="str">
            <v>2nd Pipe Trailer</v>
          </cell>
          <cell r="E201" t="str">
            <v>G Gleeson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MR210300</v>
          </cell>
          <cell r="V201" t="str">
            <v>Y</v>
          </cell>
          <cell r="W201">
            <v>2</v>
          </cell>
          <cell r="Z201">
            <v>100000</v>
          </cell>
          <cell r="AC201">
            <v>0</v>
          </cell>
          <cell r="AF201">
            <v>0</v>
          </cell>
          <cell r="AI201">
            <v>0</v>
          </cell>
          <cell r="AJ201">
            <v>100000</v>
          </cell>
          <cell r="AK201">
            <v>0</v>
          </cell>
          <cell r="AL201">
            <v>0</v>
          </cell>
          <cell r="AM201">
            <v>0</v>
          </cell>
          <cell r="AN201">
            <v>0</v>
          </cell>
          <cell r="AO201">
            <v>0</v>
          </cell>
          <cell r="AP201">
            <v>0</v>
          </cell>
          <cell r="AQ201">
            <v>0</v>
          </cell>
          <cell r="AR201">
            <v>0</v>
          </cell>
          <cell r="AS201">
            <v>0</v>
          </cell>
          <cell r="AT201">
            <v>0</v>
          </cell>
          <cell r="AU201">
            <v>0</v>
          </cell>
          <cell r="AV201">
            <v>0</v>
          </cell>
        </row>
        <row r="202">
          <cell r="C202" t="str">
            <v>MR220300</v>
          </cell>
          <cell r="D202" t="str">
            <v>LHD x 3</v>
          </cell>
          <cell r="E202" t="str">
            <v>G Gleeson</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t="str">
            <v>MR220300</v>
          </cell>
          <cell r="V202" t="str">
            <v>Y</v>
          </cell>
          <cell r="W202">
            <v>2</v>
          </cell>
          <cell r="Z202">
            <v>0</v>
          </cell>
          <cell r="AC202">
            <v>0</v>
          </cell>
          <cell r="AF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2141948.2576171872</v>
          </cell>
        </row>
        <row r="203">
          <cell r="C203" t="str">
            <v>MR230300</v>
          </cell>
          <cell r="D203" t="str">
            <v>Driftrunners</v>
          </cell>
          <cell r="E203" t="str">
            <v>G Gleeson</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t="str">
            <v>MR230300</v>
          </cell>
          <cell r="V203" t="str">
            <v>Y</v>
          </cell>
          <cell r="W203">
            <v>2</v>
          </cell>
          <cell r="Z203">
            <v>0</v>
          </cell>
          <cell r="AC203">
            <v>0</v>
          </cell>
          <cell r="AF203">
            <v>0</v>
          </cell>
          <cell r="AI203">
            <v>0</v>
          </cell>
          <cell r="AJ203">
            <v>0</v>
          </cell>
          <cell r="AK203">
            <v>0</v>
          </cell>
          <cell r="AL203">
            <v>0</v>
          </cell>
          <cell r="AM203">
            <v>0</v>
          </cell>
          <cell r="AN203">
            <v>256250</v>
          </cell>
          <cell r="AO203">
            <v>256250</v>
          </cell>
          <cell r="AP203">
            <v>0</v>
          </cell>
          <cell r="AQ203">
            <v>262656.25</v>
          </cell>
          <cell r="AR203">
            <v>262656.25</v>
          </cell>
          <cell r="AS203">
            <v>0</v>
          </cell>
          <cell r="AT203">
            <v>525312.5</v>
          </cell>
          <cell r="AU203">
            <v>0</v>
          </cell>
          <cell r="AV203">
            <v>0</v>
          </cell>
        </row>
        <row r="204">
          <cell r="C204" t="str">
            <v>Transport - Replacements</v>
          </cell>
          <cell r="G204">
            <v>0</v>
          </cell>
          <cell r="H204">
            <v>0</v>
          </cell>
          <cell r="I204">
            <v>0</v>
          </cell>
          <cell r="J204">
            <v>0</v>
          </cell>
          <cell r="K204">
            <v>0</v>
          </cell>
          <cell r="L204">
            <v>0</v>
          </cell>
          <cell r="M204">
            <v>0</v>
          </cell>
          <cell r="N204">
            <v>0</v>
          </cell>
          <cell r="O204">
            <v>0</v>
          </cell>
          <cell r="P204">
            <v>0</v>
          </cell>
          <cell r="Q204">
            <v>116666.66666666667</v>
          </cell>
          <cell r="R204">
            <v>216667</v>
          </cell>
          <cell r="S204">
            <v>116666</v>
          </cell>
          <cell r="T204">
            <v>449999.66666666669</v>
          </cell>
          <cell r="X204">
            <v>0</v>
          </cell>
          <cell r="Y204">
            <v>0</v>
          </cell>
          <cell r="Z204">
            <v>100000</v>
          </cell>
          <cell r="AA204">
            <v>0</v>
          </cell>
          <cell r="AB204">
            <v>0</v>
          </cell>
          <cell r="AC204">
            <v>125000</v>
          </cell>
          <cell r="AD204">
            <v>0</v>
          </cell>
          <cell r="AE204">
            <v>0</v>
          </cell>
          <cell r="AF204">
            <v>225000</v>
          </cell>
          <cell r="AG204">
            <v>0</v>
          </cell>
          <cell r="AH204">
            <v>0</v>
          </cell>
          <cell r="AI204">
            <v>0</v>
          </cell>
          <cell r="AJ204">
            <v>450000</v>
          </cell>
          <cell r="AK204">
            <v>256250</v>
          </cell>
          <cell r="AL204">
            <v>0</v>
          </cell>
          <cell r="AM204">
            <v>102500</v>
          </cell>
          <cell r="AN204">
            <v>256250</v>
          </cell>
          <cell r="AO204">
            <v>615000</v>
          </cell>
          <cell r="AP204">
            <v>0</v>
          </cell>
          <cell r="AQ204">
            <v>262656.25</v>
          </cell>
          <cell r="AR204">
            <v>367718.75</v>
          </cell>
          <cell r="AS204">
            <v>483287.5</v>
          </cell>
          <cell r="AT204">
            <v>1113662.5</v>
          </cell>
          <cell r="AU204">
            <v>483418.828125</v>
          </cell>
          <cell r="AV204">
            <v>2910852.7603515619</v>
          </cell>
        </row>
        <row r="205">
          <cell r="C205" t="str">
            <v>MR240300</v>
          </cell>
          <cell r="D205" t="str">
            <v>Trunk Belting</v>
          </cell>
          <cell r="E205" t="str">
            <v>G Gleeson</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t="str">
            <v>MR240300</v>
          </cell>
          <cell r="Y205">
            <v>0</v>
          </cell>
          <cell r="Z205">
            <v>0</v>
          </cell>
          <cell r="AF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4393740.0156249991</v>
          </cell>
        </row>
        <row r="206">
          <cell r="C206" t="str">
            <v>Conveyors - Replacements</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4393740.0156249991</v>
          </cell>
        </row>
        <row r="207">
          <cell r="C207" t="str">
            <v>MR250300</v>
          </cell>
          <cell r="D207" t="str">
            <v>Bath House water heaters</v>
          </cell>
          <cell r="E207" t="str">
            <v>G Gleeson</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t="str">
            <v>MR250300</v>
          </cell>
          <cell r="V207" t="str">
            <v>Y</v>
          </cell>
          <cell r="Y207">
            <v>70000</v>
          </cell>
          <cell r="Z207">
            <v>0</v>
          </cell>
          <cell r="AF207">
            <v>0</v>
          </cell>
          <cell r="AI207">
            <v>0</v>
          </cell>
          <cell r="AJ207">
            <v>70000</v>
          </cell>
          <cell r="AK207">
            <v>0</v>
          </cell>
          <cell r="AL207">
            <v>0</v>
          </cell>
          <cell r="AM207">
            <v>0</v>
          </cell>
          <cell r="AN207">
            <v>0</v>
          </cell>
          <cell r="AO207">
            <v>0</v>
          </cell>
          <cell r="AP207">
            <v>0</v>
          </cell>
          <cell r="AQ207">
            <v>0</v>
          </cell>
          <cell r="AR207">
            <v>0</v>
          </cell>
          <cell r="AS207">
            <v>0</v>
          </cell>
          <cell r="AT207">
            <v>0</v>
          </cell>
          <cell r="AU207">
            <v>0</v>
          </cell>
          <cell r="AV207">
            <v>0</v>
          </cell>
        </row>
        <row r="208">
          <cell r="C208" t="str">
            <v>Surface Services - Replacements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X208">
            <v>0</v>
          </cell>
          <cell r="Y208">
            <v>70000</v>
          </cell>
          <cell r="Z208">
            <v>0</v>
          </cell>
          <cell r="AA208">
            <v>0</v>
          </cell>
          <cell r="AB208">
            <v>0</v>
          </cell>
          <cell r="AC208">
            <v>0</v>
          </cell>
          <cell r="AD208">
            <v>0</v>
          </cell>
          <cell r="AE208">
            <v>0</v>
          </cell>
          <cell r="AF208">
            <v>0</v>
          </cell>
          <cell r="AG208">
            <v>0</v>
          </cell>
          <cell r="AH208">
            <v>0</v>
          </cell>
          <cell r="AI208">
            <v>0</v>
          </cell>
          <cell r="AJ208">
            <v>70000</v>
          </cell>
          <cell r="AK208">
            <v>0</v>
          </cell>
          <cell r="AL208">
            <v>0</v>
          </cell>
          <cell r="AM208">
            <v>0</v>
          </cell>
          <cell r="AN208">
            <v>0</v>
          </cell>
          <cell r="AO208">
            <v>0</v>
          </cell>
          <cell r="AP208">
            <v>0</v>
          </cell>
          <cell r="AQ208">
            <v>0</v>
          </cell>
          <cell r="AR208">
            <v>0</v>
          </cell>
          <cell r="AS208">
            <v>0</v>
          </cell>
          <cell r="AT208">
            <v>0</v>
          </cell>
          <cell r="AU208">
            <v>0</v>
          </cell>
          <cell r="AV208">
            <v>0</v>
          </cell>
        </row>
        <row r="209">
          <cell r="C209" t="str">
            <v>MR260300</v>
          </cell>
          <cell r="D209" t="str">
            <v>Anemometer replacement</v>
          </cell>
          <cell r="E209" t="str">
            <v>C Hanson</v>
          </cell>
          <cell r="G209">
            <v>0</v>
          </cell>
          <cell r="H209">
            <v>0</v>
          </cell>
          <cell r="I209">
            <v>0</v>
          </cell>
          <cell r="J209">
            <v>0</v>
          </cell>
          <cell r="K209">
            <v>0</v>
          </cell>
          <cell r="L209">
            <v>0</v>
          </cell>
          <cell r="M209">
            <v>0</v>
          </cell>
          <cell r="N209">
            <v>0</v>
          </cell>
          <cell r="O209">
            <v>4000</v>
          </cell>
          <cell r="P209">
            <v>0</v>
          </cell>
          <cell r="Q209">
            <v>0</v>
          </cell>
          <cell r="R209">
            <v>0</v>
          </cell>
          <cell r="S209">
            <v>0</v>
          </cell>
          <cell r="T209">
            <v>4000</v>
          </cell>
          <cell r="U209" t="str">
            <v>MR260300</v>
          </cell>
          <cell r="V209" t="str">
            <v>Y</v>
          </cell>
          <cell r="Z209">
            <v>5000</v>
          </cell>
          <cell r="AF209">
            <v>0</v>
          </cell>
          <cell r="AI209">
            <v>0</v>
          </cell>
          <cell r="AJ209">
            <v>5000</v>
          </cell>
          <cell r="AK209">
            <v>5125</v>
          </cell>
          <cell r="AL209">
            <v>0</v>
          </cell>
          <cell r="AM209">
            <v>0</v>
          </cell>
          <cell r="AN209">
            <v>0</v>
          </cell>
          <cell r="AO209">
            <v>5125</v>
          </cell>
          <cell r="AP209">
            <v>5253.125</v>
          </cell>
          <cell r="AQ209">
            <v>0</v>
          </cell>
          <cell r="AR209">
            <v>0</v>
          </cell>
          <cell r="AS209">
            <v>0</v>
          </cell>
          <cell r="AT209">
            <v>5253.125</v>
          </cell>
          <cell r="AU209">
            <v>5371.3203125</v>
          </cell>
          <cell r="AV209">
            <v>5492.1750195312488</v>
          </cell>
        </row>
        <row r="210">
          <cell r="C210" t="str">
            <v>Ventilation - Replacements</v>
          </cell>
          <cell r="G210">
            <v>0</v>
          </cell>
          <cell r="H210">
            <v>0</v>
          </cell>
          <cell r="I210">
            <v>0</v>
          </cell>
          <cell r="J210">
            <v>0</v>
          </cell>
          <cell r="K210">
            <v>0</v>
          </cell>
          <cell r="L210">
            <v>0</v>
          </cell>
          <cell r="M210">
            <v>0</v>
          </cell>
          <cell r="N210">
            <v>0</v>
          </cell>
          <cell r="O210">
            <v>4000</v>
          </cell>
          <cell r="P210">
            <v>0</v>
          </cell>
          <cell r="Q210">
            <v>0</v>
          </cell>
          <cell r="R210">
            <v>0</v>
          </cell>
          <cell r="S210">
            <v>0</v>
          </cell>
          <cell r="T210">
            <v>4000</v>
          </cell>
          <cell r="U210">
            <v>0</v>
          </cell>
          <cell r="V210">
            <v>0</v>
          </cell>
          <cell r="X210">
            <v>0</v>
          </cell>
          <cell r="Y210">
            <v>0</v>
          </cell>
          <cell r="Z210">
            <v>5000</v>
          </cell>
          <cell r="AA210">
            <v>0</v>
          </cell>
          <cell r="AB210">
            <v>0</v>
          </cell>
          <cell r="AC210">
            <v>0</v>
          </cell>
          <cell r="AD210">
            <v>0</v>
          </cell>
          <cell r="AE210">
            <v>0</v>
          </cell>
          <cell r="AF210">
            <v>0</v>
          </cell>
          <cell r="AG210">
            <v>0</v>
          </cell>
          <cell r="AH210">
            <v>0</v>
          </cell>
          <cell r="AI210">
            <v>0</v>
          </cell>
          <cell r="AJ210">
            <v>5000</v>
          </cell>
          <cell r="AK210">
            <v>5125</v>
          </cell>
          <cell r="AL210">
            <v>0</v>
          </cell>
          <cell r="AM210">
            <v>0</v>
          </cell>
          <cell r="AN210">
            <v>0</v>
          </cell>
          <cell r="AO210">
            <v>5125</v>
          </cell>
          <cell r="AP210">
            <v>5253.125</v>
          </cell>
          <cell r="AQ210">
            <v>0</v>
          </cell>
          <cell r="AR210">
            <v>0</v>
          </cell>
          <cell r="AS210">
            <v>0</v>
          </cell>
          <cell r="AT210">
            <v>5253.125</v>
          </cell>
          <cell r="AU210">
            <v>5371.3203125</v>
          </cell>
          <cell r="AV210">
            <v>5492.1750195312488</v>
          </cell>
        </row>
        <row r="211">
          <cell r="C211" t="str">
            <v>MR270300</v>
          </cell>
          <cell r="D211" t="str">
            <v>Codisposal Piping replacement</v>
          </cell>
          <cell r="E211" t="str">
            <v>R Perry</v>
          </cell>
          <cell r="G211">
            <v>0</v>
          </cell>
          <cell r="H211">
            <v>0</v>
          </cell>
          <cell r="I211">
            <v>0</v>
          </cell>
          <cell r="J211">
            <v>0</v>
          </cell>
          <cell r="K211">
            <v>0</v>
          </cell>
          <cell r="L211">
            <v>0</v>
          </cell>
          <cell r="M211">
            <v>0</v>
          </cell>
          <cell r="N211">
            <v>0</v>
          </cell>
          <cell r="O211">
            <v>0</v>
          </cell>
          <cell r="P211">
            <v>0</v>
          </cell>
          <cell r="Q211">
            <v>350000</v>
          </cell>
          <cell r="R211">
            <v>300000</v>
          </cell>
          <cell r="S211">
            <v>0</v>
          </cell>
          <cell r="T211">
            <v>650000</v>
          </cell>
          <cell r="U211" t="str">
            <v>MR270300</v>
          </cell>
          <cell r="V211" t="str">
            <v>Y</v>
          </cell>
          <cell r="W211">
            <v>2</v>
          </cell>
          <cell r="Z211">
            <v>0</v>
          </cell>
          <cell r="AC211">
            <v>0</v>
          </cell>
          <cell r="AE211">
            <v>750000</v>
          </cell>
          <cell r="AF211">
            <v>0</v>
          </cell>
          <cell r="AJ211">
            <v>750000</v>
          </cell>
          <cell r="AK211">
            <v>0</v>
          </cell>
          <cell r="AL211">
            <v>0</v>
          </cell>
          <cell r="AM211">
            <v>0</v>
          </cell>
          <cell r="AO211">
            <v>0</v>
          </cell>
          <cell r="AP211">
            <v>0</v>
          </cell>
          <cell r="AQ211">
            <v>0</v>
          </cell>
          <cell r="AR211">
            <v>0</v>
          </cell>
          <cell r="AT211">
            <v>0</v>
          </cell>
        </row>
        <row r="212">
          <cell r="D212" t="str">
            <v>CHPP Train Loadout PLC system</v>
          </cell>
          <cell r="E212" t="str">
            <v>R Perry</v>
          </cell>
          <cell r="G212">
            <v>0</v>
          </cell>
          <cell r="H212">
            <v>0</v>
          </cell>
          <cell r="I212">
            <v>0</v>
          </cell>
          <cell r="J212">
            <v>0</v>
          </cell>
          <cell r="K212">
            <v>0</v>
          </cell>
          <cell r="L212">
            <v>96327</v>
          </cell>
          <cell r="M212">
            <v>96327</v>
          </cell>
          <cell r="N212">
            <v>0</v>
          </cell>
          <cell r="O212">
            <v>0</v>
          </cell>
          <cell r="P212">
            <v>0</v>
          </cell>
          <cell r="Q212">
            <v>0</v>
          </cell>
          <cell r="R212">
            <v>0</v>
          </cell>
          <cell r="S212">
            <v>0</v>
          </cell>
          <cell r="T212">
            <v>96327</v>
          </cell>
          <cell r="W212" t="str">
            <v>-</v>
          </cell>
          <cell r="Z212">
            <v>0</v>
          </cell>
          <cell r="AJ212">
            <v>0</v>
          </cell>
          <cell r="AT212">
            <v>0</v>
          </cell>
        </row>
        <row r="213">
          <cell r="D213" t="str">
            <v>Yokogawa DCS upgrade</v>
          </cell>
          <cell r="M213">
            <v>0</v>
          </cell>
          <cell r="T213">
            <v>0</v>
          </cell>
          <cell r="AJ213">
            <v>0</v>
          </cell>
        </row>
        <row r="214">
          <cell r="D214" t="str">
            <v>Upgrade laptop Aerials</v>
          </cell>
          <cell r="E214" t="str">
            <v>R Perry</v>
          </cell>
          <cell r="G214">
            <v>0</v>
          </cell>
          <cell r="H214">
            <v>0</v>
          </cell>
          <cell r="I214">
            <v>0</v>
          </cell>
          <cell r="J214">
            <v>0</v>
          </cell>
          <cell r="K214">
            <v>0</v>
          </cell>
          <cell r="L214">
            <v>0</v>
          </cell>
          <cell r="M214">
            <v>0</v>
          </cell>
          <cell r="N214">
            <v>0</v>
          </cell>
          <cell r="O214">
            <v>0</v>
          </cell>
          <cell r="P214">
            <v>30000</v>
          </cell>
          <cell r="Q214">
            <v>0</v>
          </cell>
          <cell r="R214">
            <v>0</v>
          </cell>
          <cell r="S214">
            <v>0</v>
          </cell>
          <cell r="T214">
            <v>30000</v>
          </cell>
          <cell r="W214" t="str">
            <v>-</v>
          </cell>
          <cell r="Z214">
            <v>0</v>
          </cell>
          <cell r="AC214">
            <v>0</v>
          </cell>
          <cell r="AF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row>
        <row r="215">
          <cell r="D215" t="str">
            <v>Replace Comp Air Dryer</v>
          </cell>
          <cell r="E215" t="str">
            <v>R Perry</v>
          </cell>
          <cell r="G215">
            <v>0</v>
          </cell>
          <cell r="H215">
            <v>0</v>
          </cell>
          <cell r="I215">
            <v>0</v>
          </cell>
          <cell r="J215">
            <v>0</v>
          </cell>
          <cell r="K215">
            <v>0</v>
          </cell>
          <cell r="L215">
            <v>0</v>
          </cell>
          <cell r="M215">
            <v>0</v>
          </cell>
          <cell r="N215">
            <v>0</v>
          </cell>
          <cell r="O215">
            <v>30000</v>
          </cell>
          <cell r="P215">
            <v>0</v>
          </cell>
          <cell r="Q215">
            <v>0</v>
          </cell>
          <cell r="R215">
            <v>0</v>
          </cell>
          <cell r="S215">
            <v>0</v>
          </cell>
          <cell r="T215">
            <v>30000</v>
          </cell>
          <cell r="W215" t="str">
            <v>-</v>
          </cell>
          <cell r="Z215">
            <v>0</v>
          </cell>
          <cell r="AC215">
            <v>0</v>
          </cell>
          <cell r="AF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row>
        <row r="216">
          <cell r="C216" t="str">
            <v>CHPP - Replacements</v>
          </cell>
          <cell r="G216">
            <v>0</v>
          </cell>
          <cell r="H216">
            <v>0</v>
          </cell>
          <cell r="I216">
            <v>0</v>
          </cell>
          <cell r="J216">
            <v>0</v>
          </cell>
          <cell r="K216">
            <v>0</v>
          </cell>
          <cell r="L216">
            <v>96327</v>
          </cell>
          <cell r="M216">
            <v>96327</v>
          </cell>
          <cell r="N216">
            <v>0</v>
          </cell>
          <cell r="O216">
            <v>30000</v>
          </cell>
          <cell r="P216">
            <v>30000</v>
          </cell>
          <cell r="Q216">
            <v>350000</v>
          </cell>
          <cell r="R216">
            <v>300000</v>
          </cell>
          <cell r="S216">
            <v>0</v>
          </cell>
          <cell r="T216">
            <v>806327</v>
          </cell>
          <cell r="X216">
            <v>0</v>
          </cell>
          <cell r="Y216">
            <v>0</v>
          </cell>
          <cell r="Z216">
            <v>0</v>
          </cell>
          <cell r="AA216">
            <v>0</v>
          </cell>
          <cell r="AB216">
            <v>0</v>
          </cell>
          <cell r="AC216">
            <v>0</v>
          </cell>
          <cell r="AD216">
            <v>0</v>
          </cell>
          <cell r="AE216">
            <v>750000</v>
          </cell>
          <cell r="AF216">
            <v>0</v>
          </cell>
          <cell r="AG216">
            <v>0</v>
          </cell>
          <cell r="AH216">
            <v>0</v>
          </cell>
          <cell r="AI216">
            <v>0</v>
          </cell>
          <cell r="AJ216">
            <v>750000</v>
          </cell>
          <cell r="AK216">
            <v>0</v>
          </cell>
          <cell r="AL216">
            <v>0</v>
          </cell>
          <cell r="AM216">
            <v>0</v>
          </cell>
          <cell r="AN216">
            <v>0</v>
          </cell>
          <cell r="AO216">
            <v>0</v>
          </cell>
          <cell r="AP216">
            <v>0</v>
          </cell>
          <cell r="AQ216">
            <v>0</v>
          </cell>
          <cell r="AR216">
            <v>0</v>
          </cell>
          <cell r="AS216">
            <v>0</v>
          </cell>
          <cell r="AT216">
            <v>0</v>
          </cell>
          <cell r="AU216">
            <v>0</v>
          </cell>
          <cell r="AV216">
            <v>0</v>
          </cell>
        </row>
        <row r="217">
          <cell r="T217">
            <v>0</v>
          </cell>
          <cell r="AJ217">
            <v>0</v>
          </cell>
          <cell r="AO217">
            <v>0</v>
          </cell>
        </row>
        <row r="218">
          <cell r="C218" t="str">
            <v>Total REPLACEMENTS</v>
          </cell>
          <cell r="G218">
            <v>0</v>
          </cell>
          <cell r="H218">
            <v>16000</v>
          </cell>
          <cell r="I218">
            <v>498781</v>
          </cell>
          <cell r="J218">
            <v>174150</v>
          </cell>
          <cell r="K218">
            <v>0</v>
          </cell>
          <cell r="L218">
            <v>96327</v>
          </cell>
          <cell r="M218">
            <v>785258</v>
          </cell>
          <cell r="N218">
            <v>0</v>
          </cell>
          <cell r="O218">
            <v>264000</v>
          </cell>
          <cell r="P218">
            <v>130000</v>
          </cell>
          <cell r="Q218">
            <v>466666.66666666669</v>
          </cell>
          <cell r="R218">
            <v>1316667</v>
          </cell>
          <cell r="S218">
            <v>337666</v>
          </cell>
          <cell r="T218">
            <v>3300257.666666667</v>
          </cell>
          <cell r="U218">
            <v>0</v>
          </cell>
          <cell r="V218">
            <v>0</v>
          </cell>
          <cell r="W218">
            <v>0</v>
          </cell>
          <cell r="X218">
            <v>35000</v>
          </cell>
          <cell r="Y218">
            <v>870000</v>
          </cell>
          <cell r="Z218">
            <v>305000</v>
          </cell>
          <cell r="AA218">
            <v>600000</v>
          </cell>
          <cell r="AB218">
            <v>0</v>
          </cell>
          <cell r="AC218">
            <v>725000</v>
          </cell>
          <cell r="AD218">
            <v>0</v>
          </cell>
          <cell r="AE218">
            <v>1350000</v>
          </cell>
          <cell r="AF218">
            <v>225000</v>
          </cell>
          <cell r="AG218">
            <v>0</v>
          </cell>
          <cell r="AH218">
            <v>0</v>
          </cell>
          <cell r="AI218">
            <v>1000000</v>
          </cell>
          <cell r="AJ218">
            <v>5110000</v>
          </cell>
          <cell r="AK218">
            <v>17153375</v>
          </cell>
          <cell r="AL218">
            <v>615000</v>
          </cell>
          <cell r="AM218">
            <v>1178750</v>
          </cell>
          <cell r="AN218">
            <v>922500</v>
          </cell>
          <cell r="AO218">
            <v>19869625</v>
          </cell>
          <cell r="AP218">
            <v>6519128.125</v>
          </cell>
          <cell r="AQ218">
            <v>262656.25</v>
          </cell>
          <cell r="AR218">
            <v>367718.75</v>
          </cell>
          <cell r="AS218">
            <v>8362975</v>
          </cell>
          <cell r="AT218">
            <v>15512478.125</v>
          </cell>
          <cell r="AU218">
            <v>17247309.5234375</v>
          </cell>
          <cell r="AV218">
            <v>72666967.683417961</v>
          </cell>
        </row>
        <row r="220">
          <cell r="C220" t="str">
            <v>MINE DEVELOPMENT</v>
          </cell>
        </row>
        <row r="221">
          <cell r="AJ221">
            <v>0</v>
          </cell>
          <cell r="AK221">
            <v>0</v>
          </cell>
          <cell r="AL221">
            <v>0</v>
          </cell>
          <cell r="AM221">
            <v>0</v>
          </cell>
          <cell r="AN221">
            <v>0</v>
          </cell>
          <cell r="AO221">
            <v>0</v>
          </cell>
          <cell r="AP221">
            <v>0</v>
          </cell>
          <cell r="AQ221">
            <v>0</v>
          </cell>
          <cell r="AR221">
            <v>0</v>
          </cell>
          <cell r="AS221">
            <v>0</v>
          </cell>
          <cell r="AU221">
            <v>0</v>
          </cell>
          <cell r="AV221">
            <v>0</v>
          </cell>
        </row>
        <row r="222">
          <cell r="AK222">
            <v>0</v>
          </cell>
          <cell r="AL222">
            <v>0</v>
          </cell>
          <cell r="AM222">
            <v>0</v>
          </cell>
          <cell r="AN222">
            <v>0</v>
          </cell>
          <cell r="AP222">
            <v>0</v>
          </cell>
          <cell r="AQ222">
            <v>0</v>
          </cell>
          <cell r="AR222">
            <v>0</v>
          </cell>
          <cell r="AS222">
            <v>0</v>
          </cell>
          <cell r="AU222">
            <v>0</v>
          </cell>
          <cell r="AV222">
            <v>0</v>
          </cell>
        </row>
        <row r="223">
          <cell r="E223" t="str">
            <v>G Gleeson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Z223">
            <v>0</v>
          </cell>
          <cell r="AC223">
            <v>0</v>
          </cell>
          <cell r="AF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row>
        <row r="224">
          <cell r="C224" t="str">
            <v xml:space="preserve"> Development  -  Mine Development</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row>
        <row r="225">
          <cell r="C225" t="str">
            <v>MD020300</v>
          </cell>
          <cell r="D225" t="str">
            <v>Leaky Feeder Extension</v>
          </cell>
          <cell r="E225" t="str">
            <v>G Gleeson</v>
          </cell>
          <cell r="F225">
            <v>2</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MD020300</v>
          </cell>
          <cell r="V225" t="str">
            <v>Y</v>
          </cell>
          <cell r="W225">
            <v>2</v>
          </cell>
          <cell r="Z225">
            <v>80000</v>
          </cell>
          <cell r="AC225">
            <v>0</v>
          </cell>
          <cell r="AF225">
            <v>0</v>
          </cell>
          <cell r="AI225">
            <v>0</v>
          </cell>
          <cell r="AJ225">
            <v>80000</v>
          </cell>
          <cell r="AK225">
            <v>51250</v>
          </cell>
          <cell r="AL225">
            <v>0</v>
          </cell>
          <cell r="AM225">
            <v>0</v>
          </cell>
          <cell r="AN225">
            <v>0</v>
          </cell>
          <cell r="AO225">
            <v>51250</v>
          </cell>
          <cell r="AP225">
            <v>0</v>
          </cell>
          <cell r="AQ225">
            <v>0</v>
          </cell>
          <cell r="AR225">
            <v>0</v>
          </cell>
          <cell r="AS225">
            <v>52531.249999999993</v>
          </cell>
          <cell r="AT225">
            <v>52531.249999999993</v>
          </cell>
          <cell r="AU225">
            <v>53713.203125</v>
          </cell>
          <cell r="AV225">
            <v>54921.750195312488</v>
          </cell>
        </row>
        <row r="226">
          <cell r="D226" t="str">
            <v>Power Monitoring Software</v>
          </cell>
          <cell r="E226" t="str">
            <v>G Gleeson</v>
          </cell>
          <cell r="G226">
            <v>0</v>
          </cell>
          <cell r="H226">
            <v>16397</v>
          </cell>
          <cell r="I226">
            <v>0</v>
          </cell>
          <cell r="J226">
            <v>0</v>
          </cell>
          <cell r="K226">
            <v>0</v>
          </cell>
          <cell r="L226">
            <v>0</v>
          </cell>
          <cell r="M226">
            <v>16397</v>
          </cell>
          <cell r="N226">
            <v>0</v>
          </cell>
          <cell r="O226">
            <v>0</v>
          </cell>
          <cell r="P226">
            <v>0</v>
          </cell>
          <cell r="Q226">
            <v>0</v>
          </cell>
          <cell r="R226">
            <v>0</v>
          </cell>
          <cell r="S226">
            <v>0</v>
          </cell>
          <cell r="T226">
            <v>16397</v>
          </cell>
          <cell r="W226" t="str">
            <v>-</v>
          </cell>
          <cell r="Z226">
            <v>0</v>
          </cell>
          <cell r="AC226">
            <v>0</v>
          </cell>
          <cell r="AF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row>
        <row r="227">
          <cell r="D227" t="str">
            <v>IP56 11Kv dual Section Isolator</v>
          </cell>
          <cell r="E227" t="str">
            <v>G Gleeson</v>
          </cell>
          <cell r="G227">
            <v>0</v>
          </cell>
          <cell r="H227">
            <v>0</v>
          </cell>
          <cell r="I227">
            <v>0</v>
          </cell>
          <cell r="J227">
            <v>0</v>
          </cell>
          <cell r="K227">
            <v>0</v>
          </cell>
          <cell r="L227">
            <v>0</v>
          </cell>
          <cell r="M227">
            <v>0</v>
          </cell>
          <cell r="N227">
            <v>0</v>
          </cell>
          <cell r="O227">
            <v>140000</v>
          </cell>
          <cell r="P227">
            <v>0</v>
          </cell>
          <cell r="Q227">
            <v>0</v>
          </cell>
          <cell r="R227">
            <v>0</v>
          </cell>
          <cell r="S227">
            <v>0</v>
          </cell>
          <cell r="T227">
            <v>140000</v>
          </cell>
          <cell r="W227" t="str">
            <v>-</v>
          </cell>
          <cell r="Z227">
            <v>0</v>
          </cell>
          <cell r="AC227">
            <v>0</v>
          </cell>
          <cell r="AF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row>
        <row r="228">
          <cell r="C228" t="str">
            <v>MD030300</v>
          </cell>
          <cell r="D228" t="str">
            <v>2nd 66/11 kv supply &gt; mobile &gt; redundancy</v>
          </cell>
          <cell r="E228" t="str">
            <v>G Gleeson</v>
          </cell>
          <cell r="M228">
            <v>0</v>
          </cell>
          <cell r="T228">
            <v>0</v>
          </cell>
          <cell r="U228" t="str">
            <v>MD030300</v>
          </cell>
          <cell r="V228" t="str">
            <v>Y</v>
          </cell>
          <cell r="W228">
            <v>1</v>
          </cell>
          <cell r="AH228">
            <v>3000000</v>
          </cell>
          <cell r="AJ228">
            <v>3000000</v>
          </cell>
          <cell r="AK228">
            <v>0</v>
          </cell>
          <cell r="AL228">
            <v>0</v>
          </cell>
          <cell r="AM228">
            <v>0</v>
          </cell>
          <cell r="AN228">
            <v>0</v>
          </cell>
          <cell r="AP228">
            <v>0</v>
          </cell>
          <cell r="AQ228">
            <v>0</v>
          </cell>
          <cell r="AR228">
            <v>0</v>
          </cell>
          <cell r="AS228">
            <v>0</v>
          </cell>
          <cell r="AT228">
            <v>0</v>
          </cell>
          <cell r="AU228">
            <v>0</v>
          </cell>
          <cell r="AV228">
            <v>0</v>
          </cell>
        </row>
        <row r="229">
          <cell r="D229" t="str">
            <v>Other</v>
          </cell>
          <cell r="E229" t="str">
            <v>G Gleeson</v>
          </cell>
          <cell r="M229">
            <v>0</v>
          </cell>
          <cell r="S229">
            <v>1686671</v>
          </cell>
          <cell r="T229">
            <v>1686671</v>
          </cell>
          <cell r="W229" t="str">
            <v>-</v>
          </cell>
          <cell r="AJ229">
            <v>0</v>
          </cell>
          <cell r="AK229">
            <v>0</v>
          </cell>
          <cell r="AL229">
            <v>0</v>
          </cell>
          <cell r="AM229">
            <v>0</v>
          </cell>
          <cell r="AN229">
            <v>0</v>
          </cell>
          <cell r="AP229">
            <v>0</v>
          </cell>
          <cell r="AQ229">
            <v>0</v>
          </cell>
          <cell r="AR229">
            <v>0</v>
          </cell>
          <cell r="AS229">
            <v>0</v>
          </cell>
          <cell r="AT229">
            <v>0</v>
          </cell>
          <cell r="AU229">
            <v>0</v>
          </cell>
          <cell r="AV229">
            <v>0</v>
          </cell>
        </row>
        <row r="230">
          <cell r="C230" t="str">
            <v>MD040300</v>
          </cell>
          <cell r="D230" t="str">
            <v>Mine Power Segregation</v>
          </cell>
          <cell r="E230" t="str">
            <v>G Gleeson</v>
          </cell>
          <cell r="M230">
            <v>0</v>
          </cell>
          <cell r="T230">
            <v>0</v>
          </cell>
          <cell r="U230" t="str">
            <v>MD040300</v>
          </cell>
          <cell r="W230">
            <v>2</v>
          </cell>
          <cell r="AA230">
            <v>0</v>
          </cell>
          <cell r="AB230">
            <v>0</v>
          </cell>
          <cell r="AC230">
            <v>0</v>
          </cell>
          <cell r="AD230">
            <v>0</v>
          </cell>
          <cell r="AE230">
            <v>0</v>
          </cell>
          <cell r="AF230">
            <v>0</v>
          </cell>
          <cell r="AG230">
            <v>0</v>
          </cell>
          <cell r="AH230">
            <v>0</v>
          </cell>
          <cell r="AJ230">
            <v>0</v>
          </cell>
          <cell r="AK230">
            <v>0</v>
          </cell>
          <cell r="AL230">
            <v>0</v>
          </cell>
          <cell r="AM230">
            <v>0</v>
          </cell>
          <cell r="AN230">
            <v>0</v>
          </cell>
          <cell r="AO230">
            <v>0</v>
          </cell>
          <cell r="AP230">
            <v>0</v>
          </cell>
          <cell r="AQ230">
            <v>0</v>
          </cell>
          <cell r="AR230">
            <v>0</v>
          </cell>
          <cell r="AS230">
            <v>0</v>
          </cell>
          <cell r="AT230">
            <v>0</v>
          </cell>
          <cell r="AU230">
            <v>2041101.71875</v>
          </cell>
          <cell r="AV230">
            <v>2087026.5074218747</v>
          </cell>
        </row>
        <row r="231">
          <cell r="C231" t="str">
            <v>MD060300</v>
          </cell>
          <cell r="D231" t="str">
            <v>PED Extension</v>
          </cell>
          <cell r="E231" t="str">
            <v>G Gleeson</v>
          </cell>
          <cell r="G231">
            <v>0</v>
          </cell>
          <cell r="H231">
            <v>0</v>
          </cell>
          <cell r="J231">
            <v>0</v>
          </cell>
          <cell r="K231">
            <v>0</v>
          </cell>
          <cell r="L231">
            <v>0</v>
          </cell>
          <cell r="M231">
            <v>0</v>
          </cell>
          <cell r="N231">
            <v>0</v>
          </cell>
          <cell r="O231">
            <v>0</v>
          </cell>
          <cell r="P231">
            <v>185000</v>
          </cell>
          <cell r="Q231">
            <v>0</v>
          </cell>
          <cell r="R231">
            <v>0</v>
          </cell>
          <cell r="S231">
            <v>0</v>
          </cell>
          <cell r="T231">
            <v>185000</v>
          </cell>
          <cell r="U231" t="str">
            <v>MD060300</v>
          </cell>
          <cell r="W231">
            <v>1</v>
          </cell>
          <cell r="Z231">
            <v>200000</v>
          </cell>
          <cell r="AC231">
            <v>0</v>
          </cell>
          <cell r="AF231">
            <v>0</v>
          </cell>
          <cell r="AI231">
            <v>0</v>
          </cell>
          <cell r="AJ231">
            <v>200000</v>
          </cell>
          <cell r="AK231">
            <v>205000</v>
          </cell>
          <cell r="AL231">
            <v>0</v>
          </cell>
          <cell r="AM231">
            <v>0</v>
          </cell>
          <cell r="AN231">
            <v>0</v>
          </cell>
          <cell r="AO231">
            <v>205000</v>
          </cell>
          <cell r="AP231">
            <v>0</v>
          </cell>
          <cell r="AQ231">
            <v>0</v>
          </cell>
          <cell r="AR231">
            <v>0</v>
          </cell>
          <cell r="AS231">
            <v>210124.99999999997</v>
          </cell>
          <cell r="AT231">
            <v>210124.99999999997</v>
          </cell>
          <cell r="AU231">
            <v>214852.8125</v>
          </cell>
          <cell r="AV231">
            <v>219687.00078124995</v>
          </cell>
        </row>
        <row r="232">
          <cell r="C232" t="str">
            <v>MD070300</v>
          </cell>
          <cell r="D232" t="str">
            <v>Telephone Extensions</v>
          </cell>
          <cell r="E232" t="str">
            <v>G Gleeson</v>
          </cell>
          <cell r="G232">
            <v>0</v>
          </cell>
          <cell r="H232">
            <v>0</v>
          </cell>
          <cell r="I232">
            <v>0</v>
          </cell>
          <cell r="J232">
            <v>0</v>
          </cell>
          <cell r="K232">
            <v>0</v>
          </cell>
          <cell r="L232">
            <v>0</v>
          </cell>
          <cell r="M232">
            <v>0</v>
          </cell>
          <cell r="N232">
            <v>0</v>
          </cell>
          <cell r="O232">
            <v>0</v>
          </cell>
          <cell r="P232">
            <v>65000</v>
          </cell>
          <cell r="Q232">
            <v>0</v>
          </cell>
          <cell r="R232">
            <v>0</v>
          </cell>
          <cell r="S232">
            <v>0</v>
          </cell>
          <cell r="T232">
            <v>65000</v>
          </cell>
          <cell r="U232" t="str">
            <v>MD070300</v>
          </cell>
          <cell r="W232">
            <v>1</v>
          </cell>
          <cell r="Z232">
            <v>70000</v>
          </cell>
          <cell r="AC232">
            <v>0</v>
          </cell>
          <cell r="AF232">
            <v>0</v>
          </cell>
          <cell r="AI232">
            <v>0</v>
          </cell>
          <cell r="AJ232">
            <v>70000</v>
          </cell>
          <cell r="AK232">
            <v>71750</v>
          </cell>
          <cell r="AL232">
            <v>0</v>
          </cell>
          <cell r="AM232">
            <v>0</v>
          </cell>
          <cell r="AN232">
            <v>0</v>
          </cell>
          <cell r="AO232">
            <v>71750</v>
          </cell>
          <cell r="AP232">
            <v>0</v>
          </cell>
          <cell r="AQ232">
            <v>0</v>
          </cell>
          <cell r="AR232">
            <v>0</v>
          </cell>
          <cell r="AS232">
            <v>84050</v>
          </cell>
          <cell r="AT232">
            <v>84050</v>
          </cell>
          <cell r="AU232">
            <v>85941.125</v>
          </cell>
          <cell r="AV232">
            <v>87874.800312499981</v>
          </cell>
        </row>
        <row r="233">
          <cell r="C233" t="str">
            <v>MD070300</v>
          </cell>
          <cell r="D233" t="str">
            <v>Fibre Optic Extensions</v>
          </cell>
          <cell r="E233" t="str">
            <v>G Gleeson</v>
          </cell>
          <cell r="G233">
            <v>0</v>
          </cell>
          <cell r="H233">
            <v>0</v>
          </cell>
          <cell r="I233">
            <v>0</v>
          </cell>
          <cell r="J233">
            <v>0</v>
          </cell>
          <cell r="K233">
            <v>5227</v>
          </cell>
          <cell r="L233">
            <v>5804</v>
          </cell>
          <cell r="M233">
            <v>11031</v>
          </cell>
          <cell r="N233">
            <v>90000</v>
          </cell>
          <cell r="O233">
            <v>0</v>
          </cell>
          <cell r="P233">
            <v>0</v>
          </cell>
          <cell r="Q233">
            <v>0</v>
          </cell>
          <cell r="R233">
            <v>0</v>
          </cell>
          <cell r="S233">
            <v>0</v>
          </cell>
          <cell r="T233">
            <v>101031</v>
          </cell>
          <cell r="U233" t="str">
            <v>MD070300</v>
          </cell>
          <cell r="W233">
            <v>1</v>
          </cell>
          <cell r="Z233">
            <v>100000</v>
          </cell>
          <cell r="AC233">
            <v>0</v>
          </cell>
          <cell r="AF233">
            <v>0</v>
          </cell>
          <cell r="AI233">
            <v>0</v>
          </cell>
          <cell r="AJ233">
            <v>100000</v>
          </cell>
          <cell r="AK233">
            <v>102500</v>
          </cell>
          <cell r="AL233">
            <v>0</v>
          </cell>
          <cell r="AM233">
            <v>0</v>
          </cell>
          <cell r="AN233">
            <v>0</v>
          </cell>
          <cell r="AO233">
            <v>102500</v>
          </cell>
          <cell r="AP233">
            <v>0</v>
          </cell>
          <cell r="AQ233">
            <v>0</v>
          </cell>
          <cell r="AR233">
            <v>0</v>
          </cell>
          <cell r="AS233">
            <v>105062.49999999999</v>
          </cell>
          <cell r="AT233">
            <v>105062.49999999999</v>
          </cell>
          <cell r="AU233">
            <v>107426.40625</v>
          </cell>
          <cell r="AV233">
            <v>109843.50039062498</v>
          </cell>
        </row>
        <row r="234">
          <cell r="C234" t="str">
            <v>MD080300</v>
          </cell>
          <cell r="D234" t="str">
            <v>Additional Tube Bundle System, Borehole, Install</v>
          </cell>
          <cell r="E234" t="str">
            <v>G Gleeson</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t="str">
            <v>MD080300</v>
          </cell>
          <cell r="W234">
            <v>2</v>
          </cell>
          <cell r="Z234">
            <v>0</v>
          </cell>
          <cell r="AC234">
            <v>0</v>
          </cell>
          <cell r="AF234">
            <v>0</v>
          </cell>
          <cell r="AI234">
            <v>0</v>
          </cell>
          <cell r="AJ234">
            <v>0</v>
          </cell>
          <cell r="AK234">
            <v>0</v>
          </cell>
          <cell r="AL234">
            <v>358750</v>
          </cell>
          <cell r="AM234">
            <v>0</v>
          </cell>
          <cell r="AN234">
            <v>0</v>
          </cell>
          <cell r="AO234">
            <v>358750</v>
          </cell>
          <cell r="AP234">
            <v>0</v>
          </cell>
          <cell r="AQ234">
            <v>0</v>
          </cell>
          <cell r="AR234">
            <v>0</v>
          </cell>
          <cell r="AS234">
            <v>0</v>
          </cell>
          <cell r="AT234">
            <v>0</v>
          </cell>
          <cell r="AU234">
            <v>0</v>
          </cell>
          <cell r="AV234">
            <v>384452.25136718742</v>
          </cell>
        </row>
        <row r="235">
          <cell r="C235" t="str">
            <v xml:space="preserve"> Comms Monitoring. Power Retic.  -  Mine Development</v>
          </cell>
          <cell r="G235">
            <v>0</v>
          </cell>
          <cell r="H235">
            <v>16397</v>
          </cell>
          <cell r="I235">
            <v>0</v>
          </cell>
          <cell r="J235">
            <v>0</v>
          </cell>
          <cell r="K235">
            <v>5227</v>
          </cell>
          <cell r="L235">
            <v>5804</v>
          </cell>
          <cell r="M235">
            <v>27428</v>
          </cell>
          <cell r="N235">
            <v>90000</v>
          </cell>
          <cell r="O235">
            <v>140000</v>
          </cell>
          <cell r="P235">
            <v>250000</v>
          </cell>
          <cell r="Q235">
            <v>0</v>
          </cell>
          <cell r="R235">
            <v>0</v>
          </cell>
          <cell r="S235">
            <v>1686671</v>
          </cell>
          <cell r="T235">
            <v>2194099</v>
          </cell>
          <cell r="X235">
            <v>0</v>
          </cell>
          <cell r="Y235">
            <v>0</v>
          </cell>
          <cell r="Z235">
            <v>450000</v>
          </cell>
          <cell r="AA235">
            <v>0</v>
          </cell>
          <cell r="AB235">
            <v>0</v>
          </cell>
          <cell r="AC235">
            <v>0</v>
          </cell>
          <cell r="AD235">
            <v>0</v>
          </cell>
          <cell r="AE235">
            <v>0</v>
          </cell>
          <cell r="AF235">
            <v>0</v>
          </cell>
          <cell r="AG235">
            <v>0</v>
          </cell>
          <cell r="AH235">
            <v>3000000</v>
          </cell>
          <cell r="AI235">
            <v>0</v>
          </cell>
          <cell r="AJ235">
            <v>3450000</v>
          </cell>
          <cell r="AK235">
            <v>430500</v>
          </cell>
          <cell r="AL235">
            <v>358750</v>
          </cell>
          <cell r="AM235">
            <v>0</v>
          </cell>
          <cell r="AN235">
            <v>0</v>
          </cell>
          <cell r="AO235">
            <v>789250</v>
          </cell>
          <cell r="AP235">
            <v>0</v>
          </cell>
          <cell r="AQ235">
            <v>0</v>
          </cell>
          <cell r="AR235">
            <v>0</v>
          </cell>
          <cell r="AS235">
            <v>451768.74999999994</v>
          </cell>
          <cell r="AT235">
            <v>451768.74999999994</v>
          </cell>
          <cell r="AU235">
            <v>2503035.265625</v>
          </cell>
          <cell r="AV235">
            <v>2943805.8104687496</v>
          </cell>
        </row>
        <row r="236">
          <cell r="D236" t="str">
            <v>Vent shaft dewatering</v>
          </cell>
          <cell r="E236" t="str">
            <v>C Hanson</v>
          </cell>
          <cell r="F236">
            <v>1</v>
          </cell>
          <cell r="G236">
            <v>0</v>
          </cell>
          <cell r="H236">
            <v>0</v>
          </cell>
          <cell r="I236">
            <v>0</v>
          </cell>
          <cell r="J236">
            <v>0</v>
          </cell>
          <cell r="K236">
            <v>0</v>
          </cell>
          <cell r="L236">
            <v>0</v>
          </cell>
          <cell r="M236">
            <v>0</v>
          </cell>
          <cell r="N236">
            <v>0</v>
          </cell>
          <cell r="O236">
            <v>0</v>
          </cell>
          <cell r="P236">
            <v>0</v>
          </cell>
          <cell r="Q236">
            <v>0</v>
          </cell>
          <cell r="R236">
            <v>0</v>
          </cell>
          <cell r="S236">
            <v>95000</v>
          </cell>
          <cell r="T236">
            <v>95000</v>
          </cell>
          <cell r="W236" t="str">
            <v>-</v>
          </cell>
          <cell r="Z236">
            <v>0</v>
          </cell>
          <cell r="AC236">
            <v>0</v>
          </cell>
          <cell r="AF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row>
        <row r="237">
          <cell r="C237" t="str">
            <v>MD090300</v>
          </cell>
          <cell r="D237" t="str">
            <v>Stone Dust Silo</v>
          </cell>
          <cell r="E237" t="str">
            <v>G Gleeson</v>
          </cell>
          <cell r="F237">
            <v>2</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t="str">
            <v>MD090300</v>
          </cell>
          <cell r="W237">
            <v>2</v>
          </cell>
          <cell r="Z237">
            <v>0</v>
          </cell>
          <cell r="AC237">
            <v>0</v>
          </cell>
          <cell r="AF237">
            <v>0</v>
          </cell>
          <cell r="AI237">
            <v>0</v>
          </cell>
          <cell r="AJ237">
            <v>0</v>
          </cell>
          <cell r="AK237">
            <v>0</v>
          </cell>
          <cell r="AL237">
            <v>604750</v>
          </cell>
          <cell r="AM237">
            <v>0</v>
          </cell>
          <cell r="AN237">
            <v>0</v>
          </cell>
          <cell r="AO237">
            <v>604750</v>
          </cell>
          <cell r="AP237">
            <v>0</v>
          </cell>
          <cell r="AQ237">
            <v>0</v>
          </cell>
          <cell r="AR237">
            <v>0</v>
          </cell>
          <cell r="AS237">
            <v>0</v>
          </cell>
          <cell r="AT237">
            <v>0</v>
          </cell>
          <cell r="AU237">
            <v>0</v>
          </cell>
          <cell r="AV237">
            <v>0</v>
          </cell>
        </row>
        <row r="238">
          <cell r="C238" t="str">
            <v>MD100300</v>
          </cell>
          <cell r="D238" t="str">
            <v>Vent shaft construction / excavation</v>
          </cell>
          <cell r="E238" t="str">
            <v>C Hanson/G Gleeson</v>
          </cell>
          <cell r="G238">
            <v>0</v>
          </cell>
          <cell r="H238">
            <v>0</v>
          </cell>
          <cell r="I238">
            <v>0</v>
          </cell>
          <cell r="J238">
            <v>0</v>
          </cell>
          <cell r="K238">
            <v>0</v>
          </cell>
          <cell r="L238">
            <v>0</v>
          </cell>
          <cell r="M238">
            <v>0</v>
          </cell>
          <cell r="N238">
            <v>0</v>
          </cell>
          <cell r="O238">
            <v>0</v>
          </cell>
          <cell r="P238">
            <v>0</v>
          </cell>
          <cell r="Q238">
            <v>424000</v>
          </cell>
          <cell r="R238">
            <v>626000</v>
          </cell>
          <cell r="S238">
            <v>389000</v>
          </cell>
          <cell r="T238">
            <v>1439000</v>
          </cell>
          <cell r="U238" t="str">
            <v>MD100300</v>
          </cell>
          <cell r="V238" t="str">
            <v>Y</v>
          </cell>
          <cell r="W238">
            <v>1</v>
          </cell>
          <cell r="X238">
            <v>660000</v>
          </cell>
          <cell r="Y238">
            <v>390000</v>
          </cell>
          <cell r="Z238">
            <v>556000</v>
          </cell>
          <cell r="AA238">
            <v>195000</v>
          </cell>
          <cell r="AC238">
            <v>0</v>
          </cell>
          <cell r="AF238">
            <v>0</v>
          </cell>
          <cell r="AI238">
            <v>0</v>
          </cell>
          <cell r="AJ238">
            <v>1801000</v>
          </cell>
          <cell r="AK238">
            <v>0</v>
          </cell>
          <cell r="AL238">
            <v>0</v>
          </cell>
          <cell r="AM238">
            <v>0</v>
          </cell>
          <cell r="AN238">
            <v>0</v>
          </cell>
          <cell r="AO238">
            <v>0</v>
          </cell>
          <cell r="AP238">
            <v>0</v>
          </cell>
          <cell r="AQ238">
            <v>0</v>
          </cell>
          <cell r="AR238">
            <v>0</v>
          </cell>
          <cell r="AS238">
            <v>0</v>
          </cell>
          <cell r="AT238">
            <v>0</v>
          </cell>
          <cell r="AU238">
            <v>0</v>
          </cell>
          <cell r="AV238">
            <v>6590610.0234374991</v>
          </cell>
        </row>
        <row r="239">
          <cell r="C239" t="str">
            <v>MD110300</v>
          </cell>
          <cell r="D239" t="str">
            <v>Vent Shaft Services</v>
          </cell>
          <cell r="E239" t="str">
            <v>C Hanson/G Gleeson</v>
          </cell>
          <cell r="F239">
            <v>2</v>
          </cell>
          <cell r="G239">
            <v>0</v>
          </cell>
          <cell r="H239">
            <v>0</v>
          </cell>
          <cell r="I239">
            <v>0</v>
          </cell>
          <cell r="J239">
            <v>0</v>
          </cell>
          <cell r="K239">
            <v>0</v>
          </cell>
          <cell r="L239">
            <v>112425</v>
          </cell>
          <cell r="M239">
            <v>112425</v>
          </cell>
          <cell r="N239">
            <v>0</v>
          </cell>
          <cell r="O239">
            <v>30000</v>
          </cell>
          <cell r="P239">
            <v>50000</v>
          </cell>
          <cell r="Q239">
            <v>30000</v>
          </cell>
          <cell r="R239">
            <v>30000</v>
          </cell>
          <cell r="S239">
            <v>30000</v>
          </cell>
          <cell r="T239">
            <v>282425</v>
          </cell>
          <cell r="U239" t="str">
            <v>MD110300</v>
          </cell>
          <cell r="V239" t="str">
            <v>Y</v>
          </cell>
          <cell r="W239">
            <v>1</v>
          </cell>
          <cell r="X239">
            <v>10000</v>
          </cell>
          <cell r="Y239">
            <v>20000</v>
          </cell>
          <cell r="Z239">
            <v>585000</v>
          </cell>
          <cell r="AA239">
            <v>920000</v>
          </cell>
          <cell r="AB239">
            <v>250000</v>
          </cell>
          <cell r="AC239">
            <v>300000</v>
          </cell>
          <cell r="AD239">
            <v>250000</v>
          </cell>
          <cell r="AE239">
            <v>250000</v>
          </cell>
          <cell r="AF239">
            <v>250000</v>
          </cell>
          <cell r="AI239">
            <v>0</v>
          </cell>
          <cell r="AJ239">
            <v>2835000</v>
          </cell>
          <cell r="AK239">
            <v>0</v>
          </cell>
          <cell r="AL239">
            <v>0</v>
          </cell>
          <cell r="AM239">
            <v>0</v>
          </cell>
          <cell r="AN239">
            <v>0</v>
          </cell>
          <cell r="AO239">
            <v>0</v>
          </cell>
          <cell r="AP239">
            <v>0</v>
          </cell>
          <cell r="AQ239">
            <v>0</v>
          </cell>
          <cell r="AR239">
            <v>0</v>
          </cell>
          <cell r="AS239">
            <v>0</v>
          </cell>
          <cell r="AT239">
            <v>0</v>
          </cell>
          <cell r="AU239">
            <v>0</v>
          </cell>
          <cell r="AV239">
            <v>4064209.5144531243</v>
          </cell>
        </row>
        <row r="240">
          <cell r="C240" t="str">
            <v>MD120300</v>
          </cell>
          <cell r="D240" t="str">
            <v>Vent shaft access / civils</v>
          </cell>
          <cell r="E240" t="str">
            <v>C Hanson/G Gleeson</v>
          </cell>
          <cell r="G240">
            <v>0</v>
          </cell>
          <cell r="H240">
            <v>0</v>
          </cell>
          <cell r="I240">
            <v>0</v>
          </cell>
          <cell r="J240">
            <v>0</v>
          </cell>
          <cell r="K240">
            <v>0</v>
          </cell>
          <cell r="L240">
            <v>0</v>
          </cell>
          <cell r="M240">
            <v>0</v>
          </cell>
          <cell r="N240">
            <v>0</v>
          </cell>
          <cell r="O240">
            <v>112000</v>
          </cell>
          <cell r="P240">
            <v>810000</v>
          </cell>
          <cell r="Q240">
            <v>210000</v>
          </cell>
          <cell r="R240">
            <v>0</v>
          </cell>
          <cell r="S240">
            <v>0</v>
          </cell>
          <cell r="T240">
            <v>1132000</v>
          </cell>
          <cell r="U240" t="str">
            <v>MD120300</v>
          </cell>
          <cell r="W240" t="str">
            <v>-</v>
          </cell>
          <cell r="Z240">
            <v>0</v>
          </cell>
          <cell r="AC240">
            <v>0</v>
          </cell>
          <cell r="AF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329530.50117187493</v>
          </cell>
        </row>
        <row r="241">
          <cell r="C241" t="str">
            <v>MD130300</v>
          </cell>
          <cell r="D241" t="str">
            <v>Fan elbow &amp; flexible connections</v>
          </cell>
          <cell r="E241" t="str">
            <v>G Gleeson</v>
          </cell>
          <cell r="G241">
            <v>0</v>
          </cell>
          <cell r="H241">
            <v>63655</v>
          </cell>
          <cell r="I241">
            <v>0</v>
          </cell>
          <cell r="J241">
            <v>0</v>
          </cell>
          <cell r="K241">
            <v>0</v>
          </cell>
          <cell r="L241">
            <v>0</v>
          </cell>
          <cell r="M241">
            <v>63655</v>
          </cell>
          <cell r="N241">
            <v>0</v>
          </cell>
          <cell r="O241">
            <v>0</v>
          </cell>
          <cell r="P241">
            <v>0</v>
          </cell>
          <cell r="Q241">
            <v>0</v>
          </cell>
          <cell r="R241">
            <v>0</v>
          </cell>
          <cell r="S241">
            <v>100000</v>
          </cell>
          <cell r="T241">
            <v>163655</v>
          </cell>
          <cell r="U241" t="str">
            <v>MD130300</v>
          </cell>
          <cell r="W241">
            <v>2</v>
          </cell>
          <cell r="Z241">
            <v>25000</v>
          </cell>
          <cell r="AC241">
            <v>0</v>
          </cell>
          <cell r="AF241">
            <v>0</v>
          </cell>
          <cell r="AI241">
            <v>0</v>
          </cell>
          <cell r="AJ241">
            <v>25000</v>
          </cell>
          <cell r="AK241">
            <v>0</v>
          </cell>
          <cell r="AL241">
            <v>0</v>
          </cell>
          <cell r="AM241">
            <v>0</v>
          </cell>
          <cell r="AN241">
            <v>0</v>
          </cell>
          <cell r="AO241">
            <v>0</v>
          </cell>
          <cell r="AP241">
            <v>0</v>
          </cell>
          <cell r="AQ241">
            <v>0</v>
          </cell>
          <cell r="AR241">
            <v>0</v>
          </cell>
          <cell r="AS241">
            <v>26265.624999999996</v>
          </cell>
          <cell r="AT241">
            <v>26265.624999999996</v>
          </cell>
          <cell r="AU241">
            <v>0</v>
          </cell>
          <cell r="AV241">
            <v>0</v>
          </cell>
        </row>
        <row r="242">
          <cell r="D242" t="str">
            <v>Spare borehole pump (inventory)</v>
          </cell>
          <cell r="E242" t="str">
            <v>C Hanson</v>
          </cell>
          <cell r="G242">
            <v>25000</v>
          </cell>
          <cell r="H242">
            <v>10000</v>
          </cell>
          <cell r="I242">
            <v>18410</v>
          </cell>
          <cell r="J242">
            <v>0</v>
          </cell>
          <cell r="K242">
            <v>0</v>
          </cell>
          <cell r="L242">
            <v>0</v>
          </cell>
          <cell r="M242">
            <v>0</v>
          </cell>
          <cell r="N242">
            <v>0</v>
          </cell>
          <cell r="O242">
            <v>0</v>
          </cell>
          <cell r="P242">
            <v>0</v>
          </cell>
          <cell r="Q242">
            <v>0</v>
          </cell>
          <cell r="R242">
            <v>0</v>
          </cell>
          <cell r="S242">
            <v>0</v>
          </cell>
          <cell r="T242">
            <v>0</v>
          </cell>
          <cell r="W242" t="str">
            <v>-</v>
          </cell>
          <cell r="Z242">
            <v>0</v>
          </cell>
          <cell r="AC242">
            <v>0</v>
          </cell>
          <cell r="AF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C243" t="str">
            <v>MD160300</v>
          </cell>
          <cell r="D243" t="str">
            <v>UG Gas Borehole Mechanical Packers / Hosing</v>
          </cell>
          <cell r="G243">
            <v>0</v>
          </cell>
          <cell r="H243">
            <v>0</v>
          </cell>
          <cell r="I243">
            <v>0</v>
          </cell>
          <cell r="J243">
            <v>0</v>
          </cell>
          <cell r="K243">
            <v>0</v>
          </cell>
          <cell r="L243">
            <v>0</v>
          </cell>
          <cell r="M243">
            <v>0</v>
          </cell>
          <cell r="N243">
            <v>0</v>
          </cell>
          <cell r="O243">
            <v>50000</v>
          </cell>
          <cell r="P243">
            <v>50000</v>
          </cell>
          <cell r="Q243">
            <v>0</v>
          </cell>
          <cell r="R243">
            <v>0</v>
          </cell>
          <cell r="S243">
            <v>0</v>
          </cell>
          <cell r="T243">
            <v>100000</v>
          </cell>
          <cell r="U243" t="str">
            <v>MD160300</v>
          </cell>
          <cell r="V243" t="str">
            <v>Y</v>
          </cell>
          <cell r="W243">
            <v>2</v>
          </cell>
          <cell r="Z243">
            <v>0</v>
          </cell>
          <cell r="AC243">
            <v>20000</v>
          </cell>
          <cell r="AF243">
            <v>0</v>
          </cell>
          <cell r="AI243">
            <v>0</v>
          </cell>
          <cell r="AJ243">
            <v>20000</v>
          </cell>
          <cell r="AK243">
            <v>0</v>
          </cell>
          <cell r="AL243">
            <v>20500</v>
          </cell>
          <cell r="AM243">
            <v>0</v>
          </cell>
          <cell r="AN243">
            <v>0</v>
          </cell>
          <cell r="AO243">
            <v>20500</v>
          </cell>
          <cell r="AP243">
            <v>0</v>
          </cell>
          <cell r="AQ243">
            <v>21012.5</v>
          </cell>
          <cell r="AR243">
            <v>0</v>
          </cell>
          <cell r="AS243">
            <v>0</v>
          </cell>
          <cell r="AT243">
            <v>21012.5</v>
          </cell>
          <cell r="AU243">
            <v>21485.28125</v>
          </cell>
          <cell r="AV243">
            <v>21968.700078124995</v>
          </cell>
        </row>
        <row r="244">
          <cell r="D244" t="str">
            <v>Back return shaft</v>
          </cell>
          <cell r="E244" t="str">
            <v>C Hanson</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W244" t="str">
            <v>-</v>
          </cell>
          <cell r="Z244">
            <v>0</v>
          </cell>
          <cell r="AC244">
            <v>0</v>
          </cell>
          <cell r="AF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row>
        <row r="245">
          <cell r="D245" t="str">
            <v>Back return shaft fans</v>
          </cell>
          <cell r="E245" t="str">
            <v>C Hanson</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W245" t="str">
            <v>-</v>
          </cell>
          <cell r="Z245">
            <v>0</v>
          </cell>
          <cell r="AC245">
            <v>0</v>
          </cell>
          <cell r="AF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row>
        <row r="246">
          <cell r="C246" t="str">
            <v>MD170300</v>
          </cell>
          <cell r="D246" t="str">
            <v>Fan Pump</v>
          </cell>
          <cell r="E246" t="str">
            <v>C Hanson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MD170300</v>
          </cell>
          <cell r="W246" t="str">
            <v>-</v>
          </cell>
          <cell r="Z246">
            <v>0</v>
          </cell>
          <cell r="AC246">
            <v>0</v>
          </cell>
          <cell r="AF246">
            <v>0</v>
          </cell>
          <cell r="AI246">
            <v>0</v>
          </cell>
          <cell r="AJ246">
            <v>0</v>
          </cell>
          <cell r="AK246">
            <v>0</v>
          </cell>
          <cell r="AL246">
            <v>102500</v>
          </cell>
          <cell r="AM246">
            <v>0</v>
          </cell>
          <cell r="AN246">
            <v>0</v>
          </cell>
          <cell r="AO246">
            <v>102500</v>
          </cell>
          <cell r="AP246">
            <v>0</v>
          </cell>
          <cell r="AQ246">
            <v>0</v>
          </cell>
          <cell r="AR246">
            <v>0</v>
          </cell>
          <cell r="AS246">
            <v>0</v>
          </cell>
          <cell r="AT246">
            <v>0</v>
          </cell>
          <cell r="AU246">
            <v>0</v>
          </cell>
          <cell r="AV246">
            <v>0</v>
          </cell>
        </row>
        <row r="247">
          <cell r="C247" t="str">
            <v>MD190300</v>
          </cell>
          <cell r="D247" t="str">
            <v>Compressors #2 Vent Shaft</v>
          </cell>
          <cell r="E247" t="str">
            <v>G Gleeson</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MD190300</v>
          </cell>
          <cell r="V247" t="str">
            <v>Y</v>
          </cell>
          <cell r="W247" t="str">
            <v>-</v>
          </cell>
          <cell r="Z247">
            <v>0</v>
          </cell>
          <cell r="AC247">
            <v>0</v>
          </cell>
          <cell r="AF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1098435.0039062498</v>
          </cell>
        </row>
        <row r="248">
          <cell r="G248">
            <v>0</v>
          </cell>
          <cell r="H248">
            <v>0</v>
          </cell>
          <cell r="I248">
            <v>0</v>
          </cell>
          <cell r="J248">
            <v>0</v>
          </cell>
          <cell r="R248">
            <v>0</v>
          </cell>
          <cell r="S248">
            <v>0</v>
          </cell>
          <cell r="T248">
            <v>0</v>
          </cell>
          <cell r="AC248">
            <v>0</v>
          </cell>
          <cell r="AF248">
            <v>0</v>
          </cell>
          <cell r="AI248">
            <v>0</v>
          </cell>
          <cell r="AJ248">
            <v>0</v>
          </cell>
          <cell r="AK248">
            <v>0</v>
          </cell>
          <cell r="AL248">
            <v>0</v>
          </cell>
          <cell r="AM248">
            <v>0</v>
          </cell>
          <cell r="AN248">
            <v>0</v>
          </cell>
          <cell r="AO248">
            <v>0</v>
          </cell>
          <cell r="AP248">
            <v>0</v>
          </cell>
          <cell r="AQ248">
            <v>0</v>
          </cell>
          <cell r="AR248">
            <v>0</v>
          </cell>
          <cell r="AS248">
            <v>0</v>
          </cell>
          <cell r="AU248">
            <v>0</v>
          </cell>
          <cell r="AV248">
            <v>0</v>
          </cell>
        </row>
        <row r="249">
          <cell r="C249" t="str">
            <v xml:space="preserve"> Surface  -  Mine Development</v>
          </cell>
          <cell r="G249">
            <v>25000</v>
          </cell>
          <cell r="H249">
            <v>73655</v>
          </cell>
          <cell r="I249">
            <v>18410</v>
          </cell>
          <cell r="J249">
            <v>0</v>
          </cell>
          <cell r="K249">
            <v>0</v>
          </cell>
          <cell r="L249">
            <v>112425</v>
          </cell>
          <cell r="M249">
            <v>176080</v>
          </cell>
          <cell r="N249">
            <v>0</v>
          </cell>
          <cell r="O249">
            <v>192000</v>
          </cell>
          <cell r="P249">
            <v>910000</v>
          </cell>
          <cell r="Q249">
            <v>664000</v>
          </cell>
          <cell r="R249">
            <v>656000</v>
          </cell>
          <cell r="S249">
            <v>614000</v>
          </cell>
          <cell r="T249">
            <v>3212080</v>
          </cell>
          <cell r="X249">
            <v>670000</v>
          </cell>
          <cell r="Y249">
            <v>410000</v>
          </cell>
          <cell r="Z249">
            <v>1166000</v>
          </cell>
          <cell r="AA249">
            <v>1115000</v>
          </cell>
          <cell r="AB249">
            <v>250000</v>
          </cell>
          <cell r="AC249">
            <v>320000</v>
          </cell>
          <cell r="AD249">
            <v>250000</v>
          </cell>
          <cell r="AE249">
            <v>250000</v>
          </cell>
          <cell r="AF249">
            <v>250000</v>
          </cell>
          <cell r="AG249">
            <v>0</v>
          </cell>
          <cell r="AH249">
            <v>0</v>
          </cell>
          <cell r="AI249">
            <v>0</v>
          </cell>
          <cell r="AJ249">
            <v>4681000</v>
          </cell>
          <cell r="AK249">
            <v>0</v>
          </cell>
          <cell r="AL249">
            <v>727750</v>
          </cell>
          <cell r="AM249">
            <v>0</v>
          </cell>
          <cell r="AN249">
            <v>0</v>
          </cell>
          <cell r="AO249">
            <v>727750</v>
          </cell>
          <cell r="AP249">
            <v>0</v>
          </cell>
          <cell r="AQ249">
            <v>21012.5</v>
          </cell>
          <cell r="AR249">
            <v>0</v>
          </cell>
          <cell r="AS249">
            <v>26265.624999999996</v>
          </cell>
          <cell r="AT249">
            <v>47278.125</v>
          </cell>
          <cell r="AU249">
            <v>21485.28125</v>
          </cell>
          <cell r="AV249">
            <v>12104753.743046874</v>
          </cell>
        </row>
        <row r="250">
          <cell r="C250" t="str">
            <v>MD200300</v>
          </cell>
          <cell r="D250" t="str">
            <v>UC 003 Installation - Mains Trunk Conveyor</v>
          </cell>
          <cell r="E250" t="str">
            <v>G Gleeson</v>
          </cell>
          <cell r="F250">
            <v>1</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MD200300</v>
          </cell>
          <cell r="V250" t="str">
            <v>Y</v>
          </cell>
          <cell r="W250">
            <v>1</v>
          </cell>
          <cell r="X250">
            <v>0</v>
          </cell>
          <cell r="AC250">
            <v>0</v>
          </cell>
          <cell r="AF250">
            <v>0</v>
          </cell>
          <cell r="AI250">
            <v>500000</v>
          </cell>
          <cell r="AJ250">
            <v>500000</v>
          </cell>
          <cell r="AK250">
            <v>512500</v>
          </cell>
          <cell r="AL250">
            <v>0</v>
          </cell>
          <cell r="AM250">
            <v>0</v>
          </cell>
          <cell r="AN250">
            <v>0</v>
          </cell>
          <cell r="AO250">
            <v>512500</v>
          </cell>
          <cell r="AP250">
            <v>0</v>
          </cell>
          <cell r="AQ250">
            <v>0</v>
          </cell>
          <cell r="AR250">
            <v>0</v>
          </cell>
          <cell r="AS250">
            <v>0</v>
          </cell>
          <cell r="AT250">
            <v>0</v>
          </cell>
          <cell r="AU250">
            <v>0</v>
          </cell>
          <cell r="AV250">
            <v>0</v>
          </cell>
        </row>
        <row r="251">
          <cell r="C251" t="str">
            <v>MD210300</v>
          </cell>
          <cell r="D251" t="str">
            <v>UC 003 Equipment - Mains Trunk Conveyor</v>
          </cell>
          <cell r="E251" t="str">
            <v>G Gleeson</v>
          </cell>
          <cell r="F251">
            <v>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MD210300</v>
          </cell>
          <cell r="V251" t="str">
            <v>Y</v>
          </cell>
          <cell r="W251">
            <v>1</v>
          </cell>
          <cell r="X251">
            <v>0</v>
          </cell>
          <cell r="AC251">
            <v>0</v>
          </cell>
          <cell r="AF251">
            <v>0</v>
          </cell>
          <cell r="AI251">
            <v>2000000</v>
          </cell>
          <cell r="AJ251">
            <v>2000000</v>
          </cell>
          <cell r="AK251">
            <v>3792500</v>
          </cell>
          <cell r="AL251">
            <v>0</v>
          </cell>
          <cell r="AM251">
            <v>0</v>
          </cell>
          <cell r="AN251">
            <v>0</v>
          </cell>
          <cell r="AO251">
            <v>3792500</v>
          </cell>
          <cell r="AP251">
            <v>0</v>
          </cell>
          <cell r="AQ251">
            <v>0</v>
          </cell>
          <cell r="AR251">
            <v>0</v>
          </cell>
          <cell r="AS251">
            <v>0</v>
          </cell>
          <cell r="AT251">
            <v>0</v>
          </cell>
          <cell r="AU251">
            <v>0</v>
          </cell>
          <cell r="AV251">
            <v>0</v>
          </cell>
        </row>
        <row r="252">
          <cell r="C252" t="str">
            <v>MD220300</v>
          </cell>
          <cell r="D252" t="str">
            <v>#2 Trunk Tripper Equipment</v>
          </cell>
          <cell r="E252" t="str">
            <v>G Gleeson</v>
          </cell>
          <cell r="F252">
            <v>1</v>
          </cell>
          <cell r="G252">
            <v>0</v>
          </cell>
          <cell r="H252">
            <v>0</v>
          </cell>
          <cell r="I252">
            <v>0</v>
          </cell>
          <cell r="J252">
            <v>0</v>
          </cell>
          <cell r="K252">
            <v>0</v>
          </cell>
          <cell r="L252">
            <v>0</v>
          </cell>
          <cell r="M252">
            <v>0</v>
          </cell>
          <cell r="N252">
            <v>0</v>
          </cell>
          <cell r="P252">
            <v>0</v>
          </cell>
          <cell r="Q252">
            <v>0</v>
          </cell>
          <cell r="R252">
            <v>1500000</v>
          </cell>
          <cell r="S252">
            <v>1500000</v>
          </cell>
          <cell r="T252">
            <v>3000000</v>
          </cell>
          <cell r="U252" t="str">
            <v>MD220300</v>
          </cell>
          <cell r="V252" t="str">
            <v>Y</v>
          </cell>
          <cell r="W252">
            <v>1</v>
          </cell>
          <cell r="X252">
            <v>500000</v>
          </cell>
          <cell r="Z252">
            <v>0</v>
          </cell>
          <cell r="AC252">
            <v>0</v>
          </cell>
          <cell r="AF252">
            <v>0</v>
          </cell>
          <cell r="AI252">
            <v>0</v>
          </cell>
          <cell r="AJ252">
            <v>500000</v>
          </cell>
          <cell r="AK252">
            <v>0</v>
          </cell>
          <cell r="AL252">
            <v>0</v>
          </cell>
          <cell r="AM252">
            <v>0</v>
          </cell>
          <cell r="AN252">
            <v>0</v>
          </cell>
          <cell r="AO252">
            <v>0</v>
          </cell>
          <cell r="AP252">
            <v>0</v>
          </cell>
          <cell r="AQ252">
            <v>0</v>
          </cell>
          <cell r="AR252">
            <v>0</v>
          </cell>
          <cell r="AS252">
            <v>0</v>
          </cell>
          <cell r="AT252">
            <v>0</v>
          </cell>
          <cell r="AU252">
            <v>0</v>
          </cell>
          <cell r="AV252">
            <v>0</v>
          </cell>
        </row>
        <row r="253">
          <cell r="C253" t="str">
            <v>MD230300</v>
          </cell>
          <cell r="D253" t="str">
            <v>#2 Trunk Tripper Installation</v>
          </cell>
          <cell r="E253" t="str">
            <v>G Gleeson</v>
          </cell>
          <cell r="F253">
            <v>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MD230300</v>
          </cell>
          <cell r="V253" t="str">
            <v>Y</v>
          </cell>
          <cell r="W253">
            <v>1</v>
          </cell>
          <cell r="X253">
            <v>0</v>
          </cell>
          <cell r="Z253">
            <v>250000</v>
          </cell>
          <cell r="AC253">
            <v>0</v>
          </cell>
          <cell r="AF253">
            <v>0</v>
          </cell>
          <cell r="AI253">
            <v>0</v>
          </cell>
          <cell r="AJ253">
            <v>250000</v>
          </cell>
          <cell r="AK253">
            <v>0</v>
          </cell>
          <cell r="AL253">
            <v>0</v>
          </cell>
          <cell r="AM253">
            <v>0</v>
          </cell>
          <cell r="AN253">
            <v>0</v>
          </cell>
          <cell r="AO253">
            <v>0</v>
          </cell>
          <cell r="AP253">
            <v>0</v>
          </cell>
          <cell r="AQ253">
            <v>0</v>
          </cell>
          <cell r="AR253">
            <v>0</v>
          </cell>
          <cell r="AS253">
            <v>0</v>
          </cell>
          <cell r="AT253">
            <v>0</v>
          </cell>
          <cell r="AU253">
            <v>0</v>
          </cell>
          <cell r="AV253">
            <v>0</v>
          </cell>
        </row>
        <row r="254">
          <cell r="C254" t="str">
            <v>MD240300</v>
          </cell>
          <cell r="D254" t="str">
            <v>Trunk Conveyor Extensions</v>
          </cell>
          <cell r="E254" t="str">
            <v>G Gleeson</v>
          </cell>
          <cell r="F254">
            <v>1</v>
          </cell>
          <cell r="G254">
            <v>0</v>
          </cell>
          <cell r="H254">
            <v>0</v>
          </cell>
          <cell r="I254">
            <v>0</v>
          </cell>
          <cell r="J254">
            <v>0</v>
          </cell>
          <cell r="K254">
            <v>0</v>
          </cell>
          <cell r="L254">
            <v>0</v>
          </cell>
          <cell r="M254">
            <v>0</v>
          </cell>
          <cell r="N254">
            <v>0</v>
          </cell>
          <cell r="O254">
            <v>0</v>
          </cell>
          <cell r="P254">
            <v>0</v>
          </cell>
          <cell r="Q254">
            <v>200000</v>
          </cell>
          <cell r="R254">
            <v>0</v>
          </cell>
          <cell r="S254">
            <v>0</v>
          </cell>
          <cell r="T254">
            <v>200000</v>
          </cell>
          <cell r="U254" t="str">
            <v>MD240300</v>
          </cell>
          <cell r="V254" t="str">
            <v>Y</v>
          </cell>
          <cell r="W254">
            <v>1</v>
          </cell>
          <cell r="Z254">
            <v>250000</v>
          </cell>
          <cell r="AC254">
            <v>0</v>
          </cell>
          <cell r="AF254">
            <v>0</v>
          </cell>
          <cell r="AI254">
            <v>0</v>
          </cell>
          <cell r="AJ254">
            <v>250000</v>
          </cell>
          <cell r="AK254">
            <v>307500</v>
          </cell>
          <cell r="AL254">
            <v>0</v>
          </cell>
          <cell r="AM254">
            <v>0</v>
          </cell>
          <cell r="AN254">
            <v>0</v>
          </cell>
          <cell r="AO254">
            <v>307500</v>
          </cell>
          <cell r="AP254">
            <v>0</v>
          </cell>
          <cell r="AQ254">
            <v>0</v>
          </cell>
          <cell r="AR254">
            <v>0</v>
          </cell>
          <cell r="AS254">
            <v>367718.75</v>
          </cell>
          <cell r="AT254">
            <v>367718.75</v>
          </cell>
          <cell r="AU254">
            <v>429705.625</v>
          </cell>
          <cell r="AV254">
            <v>439374.00156249991</v>
          </cell>
        </row>
        <row r="255">
          <cell r="C255" t="str">
            <v>MD250300</v>
          </cell>
          <cell r="D255" t="str">
            <v>UC 105 Tripper Cables</v>
          </cell>
          <cell r="E255" t="str">
            <v>G Gleeson</v>
          </cell>
          <cell r="F255">
            <v>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MD250300</v>
          </cell>
          <cell r="V255" t="str">
            <v>Y</v>
          </cell>
          <cell r="W255">
            <v>1</v>
          </cell>
          <cell r="X255">
            <v>300000</v>
          </cell>
          <cell r="Z255">
            <v>0</v>
          </cell>
          <cell r="AC255">
            <v>0</v>
          </cell>
          <cell r="AF255">
            <v>0</v>
          </cell>
          <cell r="AI255">
            <v>0</v>
          </cell>
          <cell r="AJ255">
            <v>300000</v>
          </cell>
          <cell r="AK255">
            <v>0</v>
          </cell>
          <cell r="AL255">
            <v>0</v>
          </cell>
          <cell r="AM255">
            <v>0</v>
          </cell>
          <cell r="AN255">
            <v>0</v>
          </cell>
          <cell r="AO255">
            <v>0</v>
          </cell>
          <cell r="AP255">
            <v>0</v>
          </cell>
          <cell r="AQ255">
            <v>0</v>
          </cell>
          <cell r="AR255">
            <v>0</v>
          </cell>
          <cell r="AS255">
            <v>0</v>
          </cell>
          <cell r="AT255">
            <v>0</v>
          </cell>
          <cell r="AU255">
            <v>0</v>
          </cell>
          <cell r="AV255">
            <v>0</v>
          </cell>
        </row>
        <row r="256">
          <cell r="C256" t="str">
            <v>MD260300</v>
          </cell>
          <cell r="D256" t="str">
            <v>Anti Run backs Upgrade</v>
          </cell>
          <cell r="E256" t="str">
            <v>G Gleeson</v>
          </cell>
          <cell r="F256">
            <v>1</v>
          </cell>
          <cell r="G256">
            <v>0</v>
          </cell>
          <cell r="H256">
            <v>0</v>
          </cell>
          <cell r="I256">
            <v>0</v>
          </cell>
          <cell r="J256">
            <v>0</v>
          </cell>
          <cell r="K256">
            <v>0</v>
          </cell>
          <cell r="L256">
            <v>0</v>
          </cell>
          <cell r="M256">
            <v>0</v>
          </cell>
          <cell r="N256">
            <v>0</v>
          </cell>
          <cell r="O256">
            <v>0</v>
          </cell>
          <cell r="P256">
            <v>0</v>
          </cell>
          <cell r="Q256">
            <v>0</v>
          </cell>
          <cell r="R256">
            <v>150000</v>
          </cell>
          <cell r="S256">
            <v>0</v>
          </cell>
          <cell r="T256">
            <v>150000</v>
          </cell>
          <cell r="U256" t="str">
            <v>MD260300</v>
          </cell>
          <cell r="W256">
            <v>3</v>
          </cell>
          <cell r="Z256">
            <v>0</v>
          </cell>
          <cell r="AC256">
            <v>0</v>
          </cell>
          <cell r="AF256">
            <v>0</v>
          </cell>
          <cell r="AI256">
            <v>0</v>
          </cell>
          <cell r="AJ256">
            <v>0</v>
          </cell>
          <cell r="AK256">
            <v>153750</v>
          </cell>
          <cell r="AL256">
            <v>0</v>
          </cell>
          <cell r="AM256">
            <v>0</v>
          </cell>
          <cell r="AN256">
            <v>0</v>
          </cell>
          <cell r="AO256">
            <v>153750</v>
          </cell>
          <cell r="AP256">
            <v>0</v>
          </cell>
          <cell r="AQ256">
            <v>0</v>
          </cell>
          <cell r="AR256">
            <v>0</v>
          </cell>
          <cell r="AS256">
            <v>0</v>
          </cell>
          <cell r="AT256">
            <v>0</v>
          </cell>
          <cell r="AU256">
            <v>0</v>
          </cell>
          <cell r="AV256">
            <v>0</v>
          </cell>
        </row>
        <row r="257">
          <cell r="C257" t="str">
            <v>MD270300</v>
          </cell>
          <cell r="D257" t="str">
            <v>1050 Structure/Idlers</v>
          </cell>
          <cell r="E257" t="str">
            <v>G Gleeson</v>
          </cell>
          <cell r="F257">
            <v>2</v>
          </cell>
          <cell r="G257">
            <v>0</v>
          </cell>
          <cell r="H257">
            <v>0</v>
          </cell>
          <cell r="I257">
            <v>0</v>
          </cell>
          <cell r="J257">
            <v>0</v>
          </cell>
          <cell r="K257">
            <v>0</v>
          </cell>
          <cell r="L257">
            <v>0</v>
          </cell>
          <cell r="M257">
            <v>0</v>
          </cell>
          <cell r="N257">
            <v>0</v>
          </cell>
          <cell r="O257">
            <v>220000</v>
          </cell>
          <cell r="P257">
            <v>0</v>
          </cell>
          <cell r="Q257">
            <v>0</v>
          </cell>
          <cell r="R257">
            <v>0</v>
          </cell>
          <cell r="S257">
            <v>0</v>
          </cell>
          <cell r="T257">
            <v>220000</v>
          </cell>
          <cell r="U257" t="str">
            <v>MD270300</v>
          </cell>
          <cell r="W257">
            <v>2</v>
          </cell>
          <cell r="Z257">
            <v>100000</v>
          </cell>
          <cell r="AC257">
            <v>0</v>
          </cell>
          <cell r="AF257">
            <v>0</v>
          </cell>
          <cell r="AI257">
            <v>0</v>
          </cell>
          <cell r="AJ257">
            <v>100000</v>
          </cell>
          <cell r="AK257">
            <v>51250</v>
          </cell>
          <cell r="AL257">
            <v>0</v>
          </cell>
          <cell r="AM257">
            <v>0</v>
          </cell>
          <cell r="AN257">
            <v>0</v>
          </cell>
          <cell r="AO257">
            <v>51250</v>
          </cell>
          <cell r="AP257">
            <v>0</v>
          </cell>
          <cell r="AQ257">
            <v>0</v>
          </cell>
          <cell r="AR257">
            <v>0</v>
          </cell>
          <cell r="AS257">
            <v>52531.249999999993</v>
          </cell>
          <cell r="AT257">
            <v>52531.249999999993</v>
          </cell>
          <cell r="AU257">
            <v>107426.40625</v>
          </cell>
          <cell r="AV257">
            <v>0</v>
          </cell>
        </row>
        <row r="258">
          <cell r="C258" t="str">
            <v>MD280300</v>
          </cell>
          <cell r="D258" t="str">
            <v xml:space="preserve">Drivehead Sub Bases  </v>
          </cell>
          <cell r="E258" t="str">
            <v>G Gleeson</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MD280300</v>
          </cell>
          <cell r="V258" t="str">
            <v>Y</v>
          </cell>
          <cell r="W258">
            <v>1</v>
          </cell>
          <cell r="X258">
            <v>90000</v>
          </cell>
          <cell r="Z258">
            <v>0</v>
          </cell>
          <cell r="AC258">
            <v>80000</v>
          </cell>
          <cell r="AF258">
            <v>0</v>
          </cell>
          <cell r="AI258">
            <v>0</v>
          </cell>
          <cell r="AJ258">
            <v>170000</v>
          </cell>
          <cell r="AK258">
            <v>205000</v>
          </cell>
          <cell r="AL258">
            <v>0</v>
          </cell>
          <cell r="AM258">
            <v>0</v>
          </cell>
          <cell r="AN258">
            <v>0</v>
          </cell>
          <cell r="AO258">
            <v>205000</v>
          </cell>
          <cell r="AP258">
            <v>0</v>
          </cell>
          <cell r="AQ258">
            <v>0</v>
          </cell>
          <cell r="AR258">
            <v>0</v>
          </cell>
          <cell r="AS258">
            <v>210124.99999999997</v>
          </cell>
          <cell r="AT258">
            <v>210124.99999999997</v>
          </cell>
          <cell r="AU258">
            <v>214852.8125</v>
          </cell>
          <cell r="AV258">
            <v>219687.00078124995</v>
          </cell>
        </row>
        <row r="259">
          <cell r="C259" t="str">
            <v>MD290300</v>
          </cell>
          <cell r="D259" t="str">
            <v>1800mm Structure (100m)</v>
          </cell>
          <cell r="E259" t="str">
            <v>G Gleeson</v>
          </cell>
          <cell r="F259">
            <v>1</v>
          </cell>
          <cell r="G259">
            <v>0</v>
          </cell>
          <cell r="H259">
            <v>0</v>
          </cell>
          <cell r="I259">
            <v>0</v>
          </cell>
          <cell r="J259">
            <v>0</v>
          </cell>
          <cell r="K259">
            <v>0</v>
          </cell>
          <cell r="L259">
            <v>0</v>
          </cell>
          <cell r="M259">
            <v>0</v>
          </cell>
          <cell r="N259">
            <v>0</v>
          </cell>
          <cell r="O259">
            <v>450000</v>
          </cell>
          <cell r="P259">
            <v>0</v>
          </cell>
          <cell r="Q259">
            <v>0</v>
          </cell>
          <cell r="R259">
            <v>0</v>
          </cell>
          <cell r="S259">
            <v>0</v>
          </cell>
          <cell r="T259">
            <v>450000</v>
          </cell>
          <cell r="U259" t="str">
            <v>MD290300</v>
          </cell>
          <cell r="V259" t="str">
            <v>Y</v>
          </cell>
          <cell r="W259">
            <v>1</v>
          </cell>
          <cell r="Z259">
            <v>0</v>
          </cell>
          <cell r="AC259">
            <v>0</v>
          </cell>
          <cell r="AE259">
            <v>100000</v>
          </cell>
          <cell r="AF259">
            <v>0</v>
          </cell>
          <cell r="AI259">
            <v>0</v>
          </cell>
          <cell r="AJ259">
            <v>100000</v>
          </cell>
          <cell r="AK259">
            <v>0</v>
          </cell>
          <cell r="AL259">
            <v>0</v>
          </cell>
          <cell r="AM259">
            <v>0</v>
          </cell>
          <cell r="AN259">
            <v>0</v>
          </cell>
          <cell r="AO259">
            <v>0</v>
          </cell>
          <cell r="AP259">
            <v>0</v>
          </cell>
          <cell r="AQ259">
            <v>0</v>
          </cell>
          <cell r="AR259">
            <v>0</v>
          </cell>
          <cell r="AS259">
            <v>105062.49999999999</v>
          </cell>
          <cell r="AT259">
            <v>105062.49999999999</v>
          </cell>
          <cell r="AU259">
            <v>107426.40625</v>
          </cell>
          <cell r="AV259">
            <v>109843.50039062498</v>
          </cell>
        </row>
        <row r="260">
          <cell r="C260" t="str">
            <v>MD300300</v>
          </cell>
          <cell r="D260" t="str">
            <v>1800mm Belting (0.7km)</v>
          </cell>
          <cell r="E260" t="str">
            <v>G Gleeson</v>
          </cell>
          <cell r="F260">
            <v>1</v>
          </cell>
          <cell r="G260">
            <v>0</v>
          </cell>
          <cell r="H260">
            <v>0</v>
          </cell>
          <cell r="I260">
            <v>0</v>
          </cell>
          <cell r="J260">
            <v>191743</v>
          </cell>
          <cell r="K260">
            <v>288517</v>
          </cell>
          <cell r="L260">
            <v>181853</v>
          </cell>
          <cell r="M260">
            <v>662113</v>
          </cell>
          <cell r="N260">
            <v>0</v>
          </cell>
          <cell r="O260">
            <v>0</v>
          </cell>
          <cell r="P260">
            <v>0</v>
          </cell>
          <cell r="Q260">
            <v>0</v>
          </cell>
          <cell r="R260">
            <v>0</v>
          </cell>
          <cell r="S260">
            <v>0</v>
          </cell>
          <cell r="T260">
            <v>662113</v>
          </cell>
          <cell r="U260" t="str">
            <v>MD300300</v>
          </cell>
          <cell r="V260" t="str">
            <v>Y</v>
          </cell>
          <cell r="W260">
            <v>1</v>
          </cell>
          <cell r="Z260">
            <v>0</v>
          </cell>
          <cell r="AC260">
            <v>350000</v>
          </cell>
          <cell r="AF260">
            <v>0</v>
          </cell>
          <cell r="AI260">
            <v>0</v>
          </cell>
          <cell r="AJ260">
            <v>350000</v>
          </cell>
          <cell r="AK260">
            <v>615000</v>
          </cell>
          <cell r="AL260">
            <v>0</v>
          </cell>
          <cell r="AM260">
            <v>0</v>
          </cell>
          <cell r="AN260">
            <v>0</v>
          </cell>
          <cell r="AO260">
            <v>615000</v>
          </cell>
          <cell r="AP260">
            <v>0</v>
          </cell>
          <cell r="AQ260">
            <v>0</v>
          </cell>
          <cell r="AR260">
            <v>0</v>
          </cell>
          <cell r="AS260">
            <v>1050625</v>
          </cell>
          <cell r="AT260">
            <v>1050625</v>
          </cell>
          <cell r="AU260">
            <v>1074264.0625</v>
          </cell>
          <cell r="AV260">
            <v>1098435.0039062498</v>
          </cell>
        </row>
        <row r="261">
          <cell r="D261" t="str">
            <v>Additional Belting Trunk Conveyor</v>
          </cell>
          <cell r="E261" t="str">
            <v>G Gleeson</v>
          </cell>
          <cell r="F261">
            <v>0</v>
          </cell>
          <cell r="G261">
            <v>249066</v>
          </cell>
          <cell r="H261">
            <v>0</v>
          </cell>
          <cell r="I261">
            <v>0</v>
          </cell>
          <cell r="J261">
            <v>0</v>
          </cell>
          <cell r="K261">
            <v>0</v>
          </cell>
          <cell r="L261">
            <v>0</v>
          </cell>
          <cell r="M261">
            <v>249066</v>
          </cell>
          <cell r="N261">
            <v>0</v>
          </cell>
          <cell r="O261">
            <v>0</v>
          </cell>
          <cell r="P261">
            <v>0</v>
          </cell>
          <cell r="Q261">
            <v>0</v>
          </cell>
          <cell r="R261">
            <v>0</v>
          </cell>
          <cell r="S261">
            <v>0</v>
          </cell>
          <cell r="T261">
            <v>249066</v>
          </cell>
          <cell r="W261" t="str">
            <v>-</v>
          </cell>
          <cell r="Z261">
            <v>0</v>
          </cell>
          <cell r="AC261">
            <v>0</v>
          </cell>
          <cell r="AF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row>
        <row r="262">
          <cell r="D262" t="str">
            <v>Drift Belt Skirts</v>
          </cell>
          <cell r="E262" t="str">
            <v>G Gleeson</v>
          </cell>
          <cell r="F262">
            <v>0</v>
          </cell>
          <cell r="G262">
            <v>12562</v>
          </cell>
          <cell r="H262">
            <v>0</v>
          </cell>
          <cell r="I262">
            <v>0</v>
          </cell>
          <cell r="J262">
            <v>0</v>
          </cell>
          <cell r="K262">
            <v>0</v>
          </cell>
          <cell r="L262">
            <v>0</v>
          </cell>
          <cell r="M262">
            <v>12562</v>
          </cell>
          <cell r="N262">
            <v>0</v>
          </cell>
          <cell r="O262">
            <v>0</v>
          </cell>
          <cell r="P262">
            <v>0</v>
          </cell>
          <cell r="Q262">
            <v>0</v>
          </cell>
          <cell r="R262">
            <v>0</v>
          </cell>
          <cell r="S262">
            <v>0</v>
          </cell>
          <cell r="T262">
            <v>12562</v>
          </cell>
          <cell r="W262" t="str">
            <v>-</v>
          </cell>
          <cell r="Z262">
            <v>0</v>
          </cell>
          <cell r="AC262">
            <v>0</v>
          </cell>
          <cell r="AF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row>
        <row r="263">
          <cell r="D263" t="str">
            <v>Spare Drift (2000mm) Conveyor Belting</v>
          </cell>
          <cell r="E263" t="str">
            <v>G Gleeson</v>
          </cell>
          <cell r="F263">
            <v>0</v>
          </cell>
          <cell r="G263">
            <v>420000</v>
          </cell>
          <cell r="H263">
            <v>0</v>
          </cell>
          <cell r="I263">
            <v>-21264</v>
          </cell>
          <cell r="J263">
            <v>0</v>
          </cell>
          <cell r="K263">
            <v>0</v>
          </cell>
          <cell r="L263">
            <v>0</v>
          </cell>
          <cell r="M263">
            <v>398736</v>
          </cell>
          <cell r="N263">
            <v>0</v>
          </cell>
          <cell r="O263">
            <v>0</v>
          </cell>
          <cell r="P263">
            <v>0</v>
          </cell>
          <cell r="Q263">
            <v>0</v>
          </cell>
          <cell r="R263">
            <v>0</v>
          </cell>
          <cell r="S263">
            <v>0</v>
          </cell>
          <cell r="T263">
            <v>398736</v>
          </cell>
          <cell r="W263" t="str">
            <v>-</v>
          </cell>
          <cell r="Z263">
            <v>0</v>
          </cell>
          <cell r="AC263">
            <v>0</v>
          </cell>
          <cell r="AF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C264" t="str">
            <v>MD310300</v>
          </cell>
          <cell r="D264" t="str">
            <v>Trunk Conveyor - Structure</v>
          </cell>
          <cell r="E264" t="str">
            <v>G Gleeson</v>
          </cell>
          <cell r="F264">
            <v>0</v>
          </cell>
          <cell r="G264">
            <v>0</v>
          </cell>
          <cell r="H264">
            <v>0</v>
          </cell>
          <cell r="I264">
            <v>10534</v>
          </cell>
          <cell r="J264">
            <v>-10534</v>
          </cell>
          <cell r="K264">
            <v>186900</v>
          </cell>
          <cell r="L264">
            <v>-381487</v>
          </cell>
          <cell r="M264">
            <v>-194587</v>
          </cell>
          <cell r="N264">
            <v>0</v>
          </cell>
          <cell r="O264">
            <v>0</v>
          </cell>
          <cell r="P264">
            <v>0</v>
          </cell>
          <cell r="Q264">
            <v>0</v>
          </cell>
          <cell r="R264">
            <v>0</v>
          </cell>
          <cell r="S264">
            <v>0</v>
          </cell>
          <cell r="T264">
            <v>-194587</v>
          </cell>
          <cell r="U264" t="str">
            <v>MD310300</v>
          </cell>
          <cell r="W264" t="str">
            <v>-</v>
          </cell>
          <cell r="Z264">
            <v>0</v>
          </cell>
          <cell r="AC264">
            <v>0</v>
          </cell>
          <cell r="AF264">
            <v>0</v>
          </cell>
          <cell r="AI264">
            <v>0</v>
          </cell>
          <cell r="AJ264">
            <v>0</v>
          </cell>
          <cell r="AK264">
            <v>0</v>
          </cell>
          <cell r="AL264">
            <v>0</v>
          </cell>
          <cell r="AM264">
            <v>0</v>
          </cell>
          <cell r="AN264">
            <v>0</v>
          </cell>
          <cell r="AO264">
            <v>0</v>
          </cell>
          <cell r="AP264">
            <v>0</v>
          </cell>
          <cell r="AQ264">
            <v>0</v>
          </cell>
          <cell r="AR264">
            <v>735437.5</v>
          </cell>
          <cell r="AS264">
            <v>0</v>
          </cell>
          <cell r="AT264">
            <v>735437.5</v>
          </cell>
          <cell r="AU264">
            <v>751984.84375</v>
          </cell>
          <cell r="AV264">
            <v>768904.50273437484</v>
          </cell>
        </row>
        <row r="265">
          <cell r="C265" t="str">
            <v>MD320300</v>
          </cell>
          <cell r="D265" t="str">
            <v>UC003 2000m Belting</v>
          </cell>
          <cell r="E265" t="str">
            <v>G Gleeson</v>
          </cell>
          <cell r="F265">
            <v>1</v>
          </cell>
          <cell r="G265">
            <v>0</v>
          </cell>
          <cell r="H265">
            <v>0</v>
          </cell>
          <cell r="I265">
            <v>0</v>
          </cell>
          <cell r="J265">
            <v>0</v>
          </cell>
          <cell r="K265">
            <v>0</v>
          </cell>
          <cell r="L265">
            <v>0</v>
          </cell>
          <cell r="M265">
            <v>0</v>
          </cell>
          <cell r="N265">
            <v>0</v>
          </cell>
          <cell r="O265">
            <v>0</v>
          </cell>
          <cell r="P265">
            <v>0</v>
          </cell>
          <cell r="Q265">
            <v>700000</v>
          </cell>
          <cell r="R265">
            <v>0</v>
          </cell>
          <cell r="S265">
            <v>0</v>
          </cell>
          <cell r="T265">
            <v>700000</v>
          </cell>
          <cell r="U265" t="str">
            <v>MD320300</v>
          </cell>
          <cell r="W265">
            <v>1</v>
          </cell>
          <cell r="Z265">
            <v>0</v>
          </cell>
          <cell r="AB265">
            <v>0</v>
          </cell>
          <cell r="AC265">
            <v>0</v>
          </cell>
          <cell r="AF265">
            <v>0</v>
          </cell>
          <cell r="AH265">
            <v>700000</v>
          </cell>
          <cell r="AI265">
            <v>0</v>
          </cell>
          <cell r="AJ265">
            <v>700000</v>
          </cell>
          <cell r="AK265">
            <v>717500</v>
          </cell>
          <cell r="AL265">
            <v>0</v>
          </cell>
          <cell r="AM265">
            <v>0</v>
          </cell>
          <cell r="AN265">
            <v>0</v>
          </cell>
          <cell r="AO265">
            <v>717500</v>
          </cell>
          <cell r="AP265">
            <v>0</v>
          </cell>
          <cell r="AQ265">
            <v>0</v>
          </cell>
          <cell r="AR265">
            <v>0</v>
          </cell>
          <cell r="AS265">
            <v>735437.5</v>
          </cell>
          <cell r="AT265">
            <v>735437.5</v>
          </cell>
          <cell r="AU265">
            <v>751984.84375</v>
          </cell>
          <cell r="AV265">
            <v>878748.00312499981</v>
          </cell>
        </row>
        <row r="266">
          <cell r="C266" t="str">
            <v>MD330300</v>
          </cell>
          <cell r="D266" t="str">
            <v>Drift Belting (Inventory)</v>
          </cell>
          <cell r="E266" t="str">
            <v>G Gleeson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MD330300</v>
          </cell>
          <cell r="W266">
            <v>2</v>
          </cell>
          <cell r="Z266">
            <v>0</v>
          </cell>
          <cell r="AC266">
            <v>0</v>
          </cell>
          <cell r="AF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C267" t="str">
            <v>MD340300</v>
          </cell>
          <cell r="D267" t="str">
            <v>Conveyor Chutes</v>
          </cell>
          <cell r="E267" t="str">
            <v>G Gleeson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MD340300</v>
          </cell>
          <cell r="W267">
            <v>1</v>
          </cell>
          <cell r="X267">
            <v>90000</v>
          </cell>
          <cell r="Y267">
            <v>90000</v>
          </cell>
          <cell r="Z267">
            <v>0</v>
          </cell>
          <cell r="AF267">
            <v>0</v>
          </cell>
          <cell r="AI267">
            <v>0</v>
          </cell>
          <cell r="AJ267">
            <v>180000</v>
          </cell>
          <cell r="AK267">
            <v>92250</v>
          </cell>
          <cell r="AL267">
            <v>0</v>
          </cell>
          <cell r="AM267">
            <v>0</v>
          </cell>
          <cell r="AN267">
            <v>0</v>
          </cell>
          <cell r="AO267">
            <v>92250</v>
          </cell>
          <cell r="AP267">
            <v>94556.25</v>
          </cell>
          <cell r="AQ267">
            <v>0</v>
          </cell>
          <cell r="AR267">
            <v>0</v>
          </cell>
          <cell r="AS267">
            <v>0</v>
          </cell>
          <cell r="AT267">
            <v>94556.25</v>
          </cell>
          <cell r="AU267">
            <v>96683.765625</v>
          </cell>
          <cell r="AV267">
            <v>98859.150351562479</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MD350300</v>
          </cell>
          <cell r="W268">
            <v>1</v>
          </cell>
          <cell r="X268">
            <v>0</v>
          </cell>
          <cell r="Z268">
            <v>0</v>
          </cell>
          <cell r="AC268">
            <v>0</v>
          </cell>
          <cell r="AF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C269" t="str">
            <v>MD360300</v>
          </cell>
          <cell r="D269" t="str">
            <v>107 Drivehead Extended Cables</v>
          </cell>
          <cell r="E269" t="str">
            <v>G Gleeson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MD360300</v>
          </cell>
          <cell r="W269">
            <v>1</v>
          </cell>
          <cell r="X269">
            <v>0</v>
          </cell>
          <cell r="Z269">
            <v>0</v>
          </cell>
          <cell r="AC269">
            <v>125000</v>
          </cell>
          <cell r="AF269">
            <v>0</v>
          </cell>
          <cell r="AI269">
            <v>0</v>
          </cell>
          <cell r="AJ269">
            <v>125000</v>
          </cell>
          <cell r="AK269">
            <v>0</v>
          </cell>
          <cell r="AL269">
            <v>0</v>
          </cell>
          <cell r="AM269">
            <v>0</v>
          </cell>
          <cell r="AN269">
            <v>0</v>
          </cell>
          <cell r="AO269">
            <v>0</v>
          </cell>
          <cell r="AP269">
            <v>0</v>
          </cell>
          <cell r="AQ269">
            <v>0</v>
          </cell>
          <cell r="AR269">
            <v>0</v>
          </cell>
          <cell r="AS269">
            <v>0</v>
          </cell>
          <cell r="AT269">
            <v>0</v>
          </cell>
          <cell r="AU269">
            <v>0</v>
          </cell>
          <cell r="AV269">
            <v>0</v>
          </cell>
        </row>
        <row r="270">
          <cell r="C270" t="str">
            <v>MD370300</v>
          </cell>
          <cell r="D270" t="str">
            <v>Gateroad Drivehead Conveyor Concrete Works</v>
          </cell>
          <cell r="E270" t="str">
            <v>G Gleeson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MD370300</v>
          </cell>
          <cell r="W270">
            <v>1</v>
          </cell>
          <cell r="X270">
            <v>0</v>
          </cell>
          <cell r="Z270">
            <v>0</v>
          </cell>
          <cell r="AC270">
            <v>172000</v>
          </cell>
          <cell r="AF270">
            <v>0</v>
          </cell>
          <cell r="AI270">
            <v>0</v>
          </cell>
          <cell r="AJ270">
            <v>172000</v>
          </cell>
          <cell r="AK270">
            <v>0</v>
          </cell>
          <cell r="AL270">
            <v>176300</v>
          </cell>
          <cell r="AM270">
            <v>0</v>
          </cell>
          <cell r="AN270">
            <v>0</v>
          </cell>
          <cell r="AO270">
            <v>176300</v>
          </cell>
          <cell r="AP270">
            <v>0</v>
          </cell>
          <cell r="AQ270">
            <v>180707.5</v>
          </cell>
          <cell r="AR270">
            <v>0</v>
          </cell>
          <cell r="AS270">
            <v>0</v>
          </cell>
          <cell r="AT270">
            <v>180707.5</v>
          </cell>
          <cell r="AU270">
            <v>184773.41874999998</v>
          </cell>
          <cell r="AV270">
            <v>188930.82067187497</v>
          </cell>
        </row>
        <row r="271">
          <cell r="C271" t="str">
            <v>MD380300</v>
          </cell>
          <cell r="D271" t="str">
            <v xml:space="preserve">104 Tripper </v>
          </cell>
          <cell r="E271" t="str">
            <v>G Gleeson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200000</v>
          </cell>
          <cell r="T271">
            <v>200000</v>
          </cell>
          <cell r="U271" t="str">
            <v>MD380300</v>
          </cell>
          <cell r="W271">
            <v>1</v>
          </cell>
          <cell r="Z271">
            <v>0</v>
          </cell>
          <cell r="AF271">
            <v>0</v>
          </cell>
          <cell r="AI271">
            <v>0</v>
          </cell>
          <cell r="AJ271">
            <v>0</v>
          </cell>
          <cell r="AK271">
            <v>1537499.9999999998</v>
          </cell>
          <cell r="AL271">
            <v>0</v>
          </cell>
          <cell r="AM271">
            <v>0</v>
          </cell>
          <cell r="AN271">
            <v>0</v>
          </cell>
          <cell r="AO271">
            <v>1537499.9999999998</v>
          </cell>
          <cell r="AP271">
            <v>0</v>
          </cell>
          <cell r="AQ271">
            <v>0</v>
          </cell>
          <cell r="AR271">
            <v>0</v>
          </cell>
          <cell r="AS271">
            <v>0</v>
          </cell>
          <cell r="AT271">
            <v>0</v>
          </cell>
          <cell r="AU271">
            <v>0</v>
          </cell>
          <cell r="AV271">
            <v>0</v>
          </cell>
        </row>
        <row r="272">
          <cell r="C272" t="str">
            <v>MD390300</v>
          </cell>
          <cell r="D272" t="str">
            <v xml:space="preserve">2nd tripper for 104 electrics </v>
          </cell>
          <cell r="E272" t="str">
            <v>G Gleeson</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MD390300</v>
          </cell>
          <cell r="W272">
            <v>1</v>
          </cell>
          <cell r="Z272">
            <v>0</v>
          </cell>
          <cell r="AF272">
            <v>0</v>
          </cell>
          <cell r="AI272">
            <v>0</v>
          </cell>
          <cell r="AJ272">
            <v>0</v>
          </cell>
          <cell r="AK272">
            <v>1947500</v>
          </cell>
          <cell r="AL272">
            <v>0</v>
          </cell>
          <cell r="AM272">
            <v>0</v>
          </cell>
          <cell r="AN272">
            <v>0</v>
          </cell>
          <cell r="AO272">
            <v>1947500</v>
          </cell>
          <cell r="AP272">
            <v>0</v>
          </cell>
          <cell r="AQ272">
            <v>0</v>
          </cell>
          <cell r="AR272">
            <v>0</v>
          </cell>
          <cell r="AS272">
            <v>0</v>
          </cell>
          <cell r="AT272">
            <v>0</v>
          </cell>
          <cell r="AU272">
            <v>0</v>
          </cell>
          <cell r="AV272">
            <v>0</v>
          </cell>
        </row>
        <row r="273">
          <cell r="C273" t="str">
            <v>Conveyors - Mine Development</v>
          </cell>
          <cell r="G273">
            <v>681628</v>
          </cell>
          <cell r="H273">
            <v>0</v>
          </cell>
          <cell r="I273">
            <v>-10730</v>
          </cell>
          <cell r="J273">
            <v>181209</v>
          </cell>
          <cell r="K273">
            <v>475417</v>
          </cell>
          <cell r="L273">
            <v>-199634</v>
          </cell>
          <cell r="M273">
            <v>1127890</v>
          </cell>
          <cell r="N273">
            <v>0</v>
          </cell>
          <cell r="O273">
            <v>670000</v>
          </cell>
          <cell r="P273">
            <v>0</v>
          </cell>
          <cell r="Q273">
            <v>900000</v>
          </cell>
          <cell r="R273">
            <v>1650000</v>
          </cell>
          <cell r="S273">
            <v>1700000</v>
          </cell>
          <cell r="T273">
            <v>6047890</v>
          </cell>
          <cell r="X273">
            <v>980000</v>
          </cell>
          <cell r="Y273">
            <v>90000</v>
          </cell>
          <cell r="Z273">
            <v>600000</v>
          </cell>
          <cell r="AA273">
            <v>0</v>
          </cell>
          <cell r="AB273">
            <v>0</v>
          </cell>
          <cell r="AC273">
            <v>727000</v>
          </cell>
          <cell r="AD273">
            <v>0</v>
          </cell>
          <cell r="AE273">
            <v>100000</v>
          </cell>
          <cell r="AF273">
            <v>0</v>
          </cell>
          <cell r="AG273">
            <v>0</v>
          </cell>
          <cell r="AH273">
            <v>700000</v>
          </cell>
          <cell r="AI273">
            <v>2500000</v>
          </cell>
          <cell r="AJ273">
            <v>5697000</v>
          </cell>
          <cell r="AK273">
            <v>9932250</v>
          </cell>
          <cell r="AL273">
            <v>176300</v>
          </cell>
          <cell r="AM273">
            <v>0</v>
          </cell>
          <cell r="AN273">
            <v>0</v>
          </cell>
          <cell r="AO273">
            <v>10108550</v>
          </cell>
          <cell r="AP273">
            <v>94556.25</v>
          </cell>
          <cell r="AQ273">
            <v>180707.5</v>
          </cell>
          <cell r="AR273">
            <v>735437.5</v>
          </cell>
          <cell r="AS273">
            <v>2521500</v>
          </cell>
          <cell r="AT273">
            <v>3532201.25</v>
          </cell>
          <cell r="AU273">
            <v>3719102.1843750002</v>
          </cell>
          <cell r="AV273">
            <v>3802781.9835234368</v>
          </cell>
        </row>
        <row r="274">
          <cell r="E274" t="str">
            <v>G Gleeson</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W274" t="str">
            <v>-</v>
          </cell>
          <cell r="Z274">
            <v>0</v>
          </cell>
          <cell r="AC274">
            <v>0</v>
          </cell>
          <cell r="AF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row>
        <row r="275">
          <cell r="E275" t="str">
            <v>G Gleeson</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W275" t="str">
            <v>-</v>
          </cell>
          <cell r="Z275">
            <v>0</v>
          </cell>
          <cell r="AC275">
            <v>0</v>
          </cell>
          <cell r="AF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row>
        <row r="276">
          <cell r="C276" t="str">
            <v>Transport - Mine Development</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X276">
            <v>0</v>
          </cell>
          <cell r="Y276">
            <v>0</v>
          </cell>
          <cell r="Z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row>
        <row r="277">
          <cell r="C277" t="str">
            <v>MD400300</v>
          </cell>
          <cell r="D277" t="str">
            <v xml:space="preserve"> Air pumps </v>
          </cell>
          <cell r="E277" t="str">
            <v>R Freeman</v>
          </cell>
          <cell r="G277">
            <v>0</v>
          </cell>
          <cell r="H277">
            <v>0</v>
          </cell>
          <cell r="I277">
            <v>0</v>
          </cell>
          <cell r="J277">
            <v>30436</v>
          </cell>
          <cell r="K277">
            <v>0</v>
          </cell>
          <cell r="L277">
            <v>0</v>
          </cell>
          <cell r="M277">
            <v>30436</v>
          </cell>
          <cell r="N277">
            <v>13044</v>
          </cell>
          <cell r="O277">
            <v>0</v>
          </cell>
          <cell r="P277">
            <v>0</v>
          </cell>
          <cell r="Q277">
            <v>0</v>
          </cell>
          <cell r="R277">
            <v>0</v>
          </cell>
          <cell r="S277">
            <v>36520</v>
          </cell>
          <cell r="T277">
            <v>80000</v>
          </cell>
          <cell r="U277" t="str">
            <v>MD400300</v>
          </cell>
          <cell r="W277">
            <v>1</v>
          </cell>
          <cell r="Z277">
            <v>10000</v>
          </cell>
          <cell r="AC277">
            <v>10000</v>
          </cell>
          <cell r="AF277">
            <v>10000</v>
          </cell>
          <cell r="AI277">
            <v>10000</v>
          </cell>
          <cell r="AJ277">
            <v>40000</v>
          </cell>
          <cell r="AK277">
            <v>10250</v>
          </cell>
          <cell r="AL277">
            <v>10250</v>
          </cell>
          <cell r="AM277">
            <v>10250</v>
          </cell>
          <cell r="AN277">
            <v>10250</v>
          </cell>
          <cell r="AO277">
            <v>41000</v>
          </cell>
          <cell r="AP277">
            <v>10506.25</v>
          </cell>
          <cell r="AQ277">
            <v>10506.25</v>
          </cell>
          <cell r="AR277">
            <v>10506.25</v>
          </cell>
          <cell r="AS277">
            <v>10506.25</v>
          </cell>
          <cell r="AT277">
            <v>42025</v>
          </cell>
          <cell r="AU277">
            <v>42970.5625</v>
          </cell>
          <cell r="AV277">
            <v>43937.400156249991</v>
          </cell>
        </row>
        <row r="278">
          <cell r="C278" t="str">
            <v>MD410300</v>
          </cell>
          <cell r="D278" t="str">
            <v>#2 U/G Pump Station</v>
          </cell>
          <cell r="E278" t="str">
            <v>G Gleeson</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t="str">
            <v>MD410300</v>
          </cell>
          <cell r="V278" t="str">
            <v>Y</v>
          </cell>
          <cell r="W278">
            <v>1</v>
          </cell>
          <cell r="Z278">
            <v>1300000</v>
          </cell>
          <cell r="AC278">
            <v>0</v>
          </cell>
          <cell r="AF278">
            <v>0</v>
          </cell>
          <cell r="AI278">
            <v>0</v>
          </cell>
          <cell r="AJ278">
            <v>1300000</v>
          </cell>
          <cell r="AK278">
            <v>0</v>
          </cell>
          <cell r="AL278">
            <v>0</v>
          </cell>
          <cell r="AM278">
            <v>0</v>
          </cell>
          <cell r="AN278">
            <v>0</v>
          </cell>
          <cell r="AO278">
            <v>0</v>
          </cell>
          <cell r="AP278">
            <v>0</v>
          </cell>
          <cell r="AQ278">
            <v>0</v>
          </cell>
          <cell r="AR278">
            <v>0</v>
          </cell>
          <cell r="AS278">
            <v>0</v>
          </cell>
          <cell r="AT278">
            <v>0</v>
          </cell>
          <cell r="AU278">
            <v>0</v>
          </cell>
          <cell r="AV278">
            <v>0</v>
          </cell>
        </row>
        <row r="279">
          <cell r="D279" t="str">
            <v>Spare Pump Assembly (8CT)</v>
          </cell>
          <cell r="E279" t="str">
            <v>R Freeman</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W279" t="str">
            <v>-</v>
          </cell>
          <cell r="Z279">
            <v>0</v>
          </cell>
          <cell r="AC279">
            <v>0</v>
          </cell>
          <cell r="AF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row>
        <row r="280">
          <cell r="C280" t="str">
            <v>MD420300</v>
          </cell>
          <cell r="D280" t="str">
            <v>Fish Tanks</v>
          </cell>
          <cell r="E280" t="str">
            <v>G Gleeson</v>
          </cell>
          <cell r="F280">
            <v>1</v>
          </cell>
          <cell r="G280">
            <v>0</v>
          </cell>
          <cell r="H280">
            <v>0</v>
          </cell>
          <cell r="I280">
            <v>0</v>
          </cell>
          <cell r="J280">
            <v>0</v>
          </cell>
          <cell r="K280">
            <v>0</v>
          </cell>
          <cell r="M280">
            <v>0</v>
          </cell>
          <cell r="N280">
            <v>0</v>
          </cell>
          <cell r="O280">
            <v>0</v>
          </cell>
          <cell r="P280">
            <v>120000</v>
          </cell>
          <cell r="Q280">
            <v>0</v>
          </cell>
          <cell r="R280">
            <v>0</v>
          </cell>
          <cell r="S280">
            <v>0</v>
          </cell>
          <cell r="T280">
            <v>120000</v>
          </cell>
          <cell r="U280" t="str">
            <v>MD420300</v>
          </cell>
          <cell r="W280">
            <v>1</v>
          </cell>
          <cell r="Z280">
            <v>0</v>
          </cell>
          <cell r="AC280">
            <v>0</v>
          </cell>
          <cell r="AF280">
            <v>0</v>
          </cell>
          <cell r="AI280">
            <v>0</v>
          </cell>
          <cell r="AJ280">
            <v>0</v>
          </cell>
          <cell r="AK280">
            <v>123000</v>
          </cell>
          <cell r="AL280">
            <v>0</v>
          </cell>
          <cell r="AM280">
            <v>0</v>
          </cell>
          <cell r="AN280">
            <v>0</v>
          </cell>
          <cell r="AO280">
            <v>123000</v>
          </cell>
          <cell r="AP280">
            <v>0</v>
          </cell>
          <cell r="AQ280">
            <v>0</v>
          </cell>
          <cell r="AR280">
            <v>0</v>
          </cell>
          <cell r="AS280">
            <v>126074.99999999999</v>
          </cell>
          <cell r="AT280">
            <v>126074.99999999999</v>
          </cell>
          <cell r="AU280">
            <v>128911.6875</v>
          </cell>
          <cell r="AV280">
            <v>131812.20046874997</v>
          </cell>
        </row>
        <row r="281">
          <cell r="C281" t="str">
            <v>MD430300</v>
          </cell>
          <cell r="D281" t="str">
            <v>90Kw Submersible pump</v>
          </cell>
          <cell r="E281" t="str">
            <v>R Freeman</v>
          </cell>
          <cell r="F281">
            <v>1</v>
          </cell>
          <cell r="G281">
            <v>0</v>
          </cell>
          <cell r="H281">
            <v>0</v>
          </cell>
          <cell r="I281">
            <v>0</v>
          </cell>
          <cell r="J281">
            <v>0</v>
          </cell>
          <cell r="K281">
            <v>0</v>
          </cell>
          <cell r="M281">
            <v>0</v>
          </cell>
          <cell r="N281">
            <v>0</v>
          </cell>
          <cell r="O281">
            <v>0</v>
          </cell>
          <cell r="P281">
            <v>0</v>
          </cell>
          <cell r="Q281">
            <v>0</v>
          </cell>
          <cell r="R281">
            <v>0</v>
          </cell>
          <cell r="S281">
            <v>0</v>
          </cell>
          <cell r="T281">
            <v>0</v>
          </cell>
          <cell r="U281" t="str">
            <v>MD430300</v>
          </cell>
          <cell r="W281" t="str">
            <v>-</v>
          </cell>
          <cell r="Z281">
            <v>0</v>
          </cell>
          <cell r="AC281">
            <v>0</v>
          </cell>
          <cell r="AF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219687.00078124995</v>
          </cell>
        </row>
        <row r="282">
          <cell r="C282" t="str">
            <v>MD440300</v>
          </cell>
          <cell r="D282" t="str">
            <v>37Kw Fish Tank starter standardisation</v>
          </cell>
          <cell r="E282" t="str">
            <v>R Freeman</v>
          </cell>
          <cell r="F282">
            <v>1</v>
          </cell>
          <cell r="G282">
            <v>0</v>
          </cell>
          <cell r="H282">
            <v>0</v>
          </cell>
          <cell r="I282">
            <v>0</v>
          </cell>
          <cell r="J282">
            <v>0</v>
          </cell>
          <cell r="K282">
            <v>0</v>
          </cell>
          <cell r="M282">
            <v>0</v>
          </cell>
          <cell r="N282">
            <v>0</v>
          </cell>
          <cell r="O282">
            <v>0</v>
          </cell>
          <cell r="P282">
            <v>0</v>
          </cell>
          <cell r="Q282">
            <v>0</v>
          </cell>
          <cell r="R282">
            <v>0</v>
          </cell>
          <cell r="S282">
            <v>0</v>
          </cell>
          <cell r="T282">
            <v>0</v>
          </cell>
          <cell r="U282" t="str">
            <v>MD440300</v>
          </cell>
          <cell r="W282" t="str">
            <v>-</v>
          </cell>
          <cell r="Z282">
            <v>0</v>
          </cell>
          <cell r="AC282">
            <v>0</v>
          </cell>
          <cell r="AF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142796.55050781247</v>
          </cell>
        </row>
        <row r="283">
          <cell r="C283" t="str">
            <v>Dewatering - Mine Development</v>
          </cell>
          <cell r="G283">
            <v>0</v>
          </cell>
          <cell r="H283">
            <v>0</v>
          </cell>
          <cell r="I283">
            <v>0</v>
          </cell>
          <cell r="J283">
            <v>30436</v>
          </cell>
          <cell r="K283">
            <v>0</v>
          </cell>
          <cell r="L283">
            <v>0</v>
          </cell>
          <cell r="M283">
            <v>30436</v>
          </cell>
          <cell r="N283">
            <v>13044</v>
          </cell>
          <cell r="O283">
            <v>0</v>
          </cell>
          <cell r="P283">
            <v>120000</v>
          </cell>
          <cell r="Q283">
            <v>0</v>
          </cell>
          <cell r="R283">
            <v>0</v>
          </cell>
          <cell r="S283">
            <v>36520</v>
          </cell>
          <cell r="T283">
            <v>200000</v>
          </cell>
          <cell r="X283">
            <v>0</v>
          </cell>
          <cell r="Y283">
            <v>0</v>
          </cell>
          <cell r="Z283">
            <v>1310000</v>
          </cell>
          <cell r="AC283">
            <v>10000</v>
          </cell>
          <cell r="AD283">
            <v>0</v>
          </cell>
          <cell r="AE283">
            <v>0</v>
          </cell>
          <cell r="AF283">
            <v>10000</v>
          </cell>
          <cell r="AG283">
            <v>0</v>
          </cell>
          <cell r="AH283">
            <v>0</v>
          </cell>
          <cell r="AI283">
            <v>10000</v>
          </cell>
          <cell r="AJ283">
            <v>1340000</v>
          </cell>
          <cell r="AK283">
            <v>133250</v>
          </cell>
          <cell r="AL283">
            <v>10250</v>
          </cell>
          <cell r="AM283">
            <v>10250</v>
          </cell>
          <cell r="AN283">
            <v>10250</v>
          </cell>
          <cell r="AO283">
            <v>164000</v>
          </cell>
          <cell r="AP283">
            <v>10506.25</v>
          </cell>
          <cell r="AQ283">
            <v>10506.25</v>
          </cell>
          <cell r="AR283">
            <v>10506.25</v>
          </cell>
          <cell r="AS283">
            <v>136581.25</v>
          </cell>
          <cell r="AT283">
            <v>168100</v>
          </cell>
          <cell r="AU283">
            <v>171882.25</v>
          </cell>
          <cell r="AV283">
            <v>538233.15191406244</v>
          </cell>
        </row>
        <row r="284">
          <cell r="D284" t="str">
            <v>Clark Fans for Ventilation</v>
          </cell>
          <cell r="E284" t="str">
            <v>R Freeman</v>
          </cell>
          <cell r="G284">
            <v>0</v>
          </cell>
          <cell r="H284">
            <v>0</v>
          </cell>
          <cell r="I284">
            <v>0</v>
          </cell>
          <cell r="J284">
            <v>0</v>
          </cell>
          <cell r="K284">
            <v>0</v>
          </cell>
          <cell r="L284">
            <v>0</v>
          </cell>
          <cell r="M284">
            <v>0</v>
          </cell>
          <cell r="N284">
            <v>9600</v>
          </cell>
          <cell r="O284">
            <v>0</v>
          </cell>
          <cell r="P284">
            <v>0</v>
          </cell>
          <cell r="Q284">
            <v>0</v>
          </cell>
          <cell r="R284">
            <v>0</v>
          </cell>
          <cell r="S284">
            <v>0</v>
          </cell>
          <cell r="T284">
            <v>9600</v>
          </cell>
          <cell r="W284" t="str">
            <v>-</v>
          </cell>
          <cell r="Z284">
            <v>0</v>
          </cell>
          <cell r="AC284">
            <v>0</v>
          </cell>
          <cell r="AF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row>
        <row r="285">
          <cell r="D285" t="str">
            <v>2 Minigas Units, Battery Charger, Calibration</v>
          </cell>
          <cell r="E285" t="str">
            <v>R Freeman</v>
          </cell>
          <cell r="G285">
            <v>0</v>
          </cell>
          <cell r="H285">
            <v>0</v>
          </cell>
          <cell r="I285">
            <v>0</v>
          </cell>
          <cell r="J285">
            <v>0</v>
          </cell>
          <cell r="K285">
            <v>0</v>
          </cell>
          <cell r="L285">
            <v>0</v>
          </cell>
          <cell r="M285">
            <v>0</v>
          </cell>
          <cell r="N285">
            <v>13000</v>
          </cell>
          <cell r="O285">
            <v>0</v>
          </cell>
          <cell r="P285">
            <v>0</v>
          </cell>
          <cell r="Q285">
            <v>0</v>
          </cell>
          <cell r="R285">
            <v>0</v>
          </cell>
          <cell r="S285">
            <v>0</v>
          </cell>
          <cell r="T285">
            <v>13000</v>
          </cell>
          <cell r="W285" t="str">
            <v>-</v>
          </cell>
          <cell r="Z285">
            <v>0</v>
          </cell>
          <cell r="AC285">
            <v>0</v>
          </cell>
          <cell r="AF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C286" t="str">
            <v>MD450300</v>
          </cell>
          <cell r="D286" t="str">
            <v xml:space="preserve"> Holywell Stoppings</v>
          </cell>
          <cell r="E286" t="str">
            <v>R Freeman</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t="str">
            <v>MD450300</v>
          </cell>
          <cell r="W286">
            <v>1</v>
          </cell>
          <cell r="Z286">
            <v>100000</v>
          </cell>
          <cell r="AC286">
            <v>0</v>
          </cell>
          <cell r="AF286">
            <v>0</v>
          </cell>
          <cell r="AI286">
            <v>0</v>
          </cell>
          <cell r="AJ286">
            <v>100000</v>
          </cell>
          <cell r="AK286">
            <v>0</v>
          </cell>
          <cell r="AL286">
            <v>0</v>
          </cell>
          <cell r="AM286">
            <v>0</v>
          </cell>
          <cell r="AN286">
            <v>0</v>
          </cell>
          <cell r="AO286">
            <v>0</v>
          </cell>
          <cell r="AP286">
            <v>0</v>
          </cell>
          <cell r="AQ286">
            <v>348282.1875</v>
          </cell>
          <cell r="AR286">
            <v>0</v>
          </cell>
          <cell r="AS286">
            <v>348282.1875</v>
          </cell>
          <cell r="AT286">
            <v>696564.375</v>
          </cell>
          <cell r="AU286">
            <v>0</v>
          </cell>
          <cell r="AV286">
            <v>0</v>
          </cell>
        </row>
        <row r="287">
          <cell r="C287" t="str">
            <v>MD460300</v>
          </cell>
          <cell r="D287" t="str">
            <v xml:space="preserve"> Vehicle Doors</v>
          </cell>
          <cell r="E287" t="str">
            <v>R Freeman</v>
          </cell>
          <cell r="G287">
            <v>0</v>
          </cell>
          <cell r="H287">
            <v>0</v>
          </cell>
          <cell r="I287">
            <v>0</v>
          </cell>
          <cell r="J287">
            <v>0</v>
          </cell>
          <cell r="K287">
            <v>0</v>
          </cell>
          <cell r="L287">
            <v>-1017</v>
          </cell>
          <cell r="M287">
            <v>-1017</v>
          </cell>
          <cell r="N287">
            <v>45000</v>
          </cell>
          <cell r="O287">
            <v>49000</v>
          </cell>
          <cell r="P287">
            <v>0</v>
          </cell>
          <cell r="Q287">
            <v>0</v>
          </cell>
          <cell r="R287">
            <v>0</v>
          </cell>
          <cell r="S287">
            <v>0</v>
          </cell>
          <cell r="T287">
            <v>92983</v>
          </cell>
          <cell r="U287" t="str">
            <v>MD460300</v>
          </cell>
          <cell r="W287">
            <v>1</v>
          </cell>
          <cell r="Z287">
            <v>0</v>
          </cell>
          <cell r="AC287">
            <v>30000</v>
          </cell>
          <cell r="AF287">
            <v>0</v>
          </cell>
          <cell r="AI287">
            <v>0</v>
          </cell>
          <cell r="AJ287">
            <v>30000</v>
          </cell>
          <cell r="AK287">
            <v>0</v>
          </cell>
          <cell r="AL287">
            <v>105574.99999999999</v>
          </cell>
          <cell r="AM287">
            <v>0</v>
          </cell>
          <cell r="AN287">
            <v>0</v>
          </cell>
          <cell r="AO287">
            <v>105574.99999999999</v>
          </cell>
          <cell r="AP287">
            <v>0</v>
          </cell>
          <cell r="AQ287">
            <v>0</v>
          </cell>
          <cell r="AR287">
            <v>0</v>
          </cell>
          <cell r="AS287">
            <v>108214.37499999999</v>
          </cell>
          <cell r="AT287">
            <v>108214.37499999999</v>
          </cell>
          <cell r="AU287">
            <v>110649.19843749999</v>
          </cell>
          <cell r="AV287">
            <v>0</v>
          </cell>
        </row>
        <row r="288">
          <cell r="C288" t="str">
            <v>MD470300</v>
          </cell>
          <cell r="D288" t="str">
            <v>Mains Stoppings</v>
          </cell>
          <cell r="E288" t="str">
            <v>R Freeman</v>
          </cell>
          <cell r="G288">
            <v>0</v>
          </cell>
          <cell r="H288">
            <v>0</v>
          </cell>
          <cell r="I288">
            <v>0</v>
          </cell>
          <cell r="J288">
            <v>37000</v>
          </cell>
          <cell r="K288">
            <v>0</v>
          </cell>
          <cell r="L288">
            <v>0</v>
          </cell>
          <cell r="M288">
            <v>37000</v>
          </cell>
          <cell r="N288">
            <v>0</v>
          </cell>
          <cell r="O288">
            <v>36000</v>
          </cell>
          <cell r="P288">
            <v>0</v>
          </cell>
          <cell r="Q288">
            <v>40840</v>
          </cell>
          <cell r="R288">
            <v>38970</v>
          </cell>
          <cell r="S288">
            <v>0</v>
          </cell>
          <cell r="T288">
            <v>152810</v>
          </cell>
          <cell r="U288" t="str">
            <v>MD470300</v>
          </cell>
          <cell r="W288">
            <v>1</v>
          </cell>
          <cell r="Z288">
            <v>0</v>
          </cell>
          <cell r="AC288">
            <v>162880</v>
          </cell>
          <cell r="AF288">
            <v>0</v>
          </cell>
          <cell r="AI288">
            <v>0</v>
          </cell>
          <cell r="AJ288">
            <v>162880</v>
          </cell>
          <cell r="AK288">
            <v>0</v>
          </cell>
          <cell r="AL288">
            <v>166952</v>
          </cell>
          <cell r="AM288">
            <v>0</v>
          </cell>
          <cell r="AN288">
            <v>0</v>
          </cell>
          <cell r="AO288">
            <v>166952</v>
          </cell>
          <cell r="AP288">
            <v>0</v>
          </cell>
          <cell r="AQ288">
            <v>0</v>
          </cell>
          <cell r="AR288">
            <v>0</v>
          </cell>
          <cell r="AS288">
            <v>171125.8</v>
          </cell>
          <cell r="AT288">
            <v>171125.8</v>
          </cell>
          <cell r="AU288">
            <v>174976.1305</v>
          </cell>
          <cell r="AV288">
            <v>0</v>
          </cell>
        </row>
        <row r="289">
          <cell r="C289" t="str">
            <v>MD480300</v>
          </cell>
          <cell r="D289" t="str">
            <v>Bulkheads / Spon Com Management</v>
          </cell>
          <cell r="E289" t="str">
            <v>R Freeman</v>
          </cell>
          <cell r="G289">
            <v>0</v>
          </cell>
          <cell r="H289">
            <v>0</v>
          </cell>
          <cell r="I289">
            <v>0</v>
          </cell>
          <cell r="J289">
            <v>0</v>
          </cell>
          <cell r="K289">
            <v>0</v>
          </cell>
          <cell r="L289">
            <v>0</v>
          </cell>
          <cell r="M289">
            <v>0</v>
          </cell>
          <cell r="N289">
            <v>0</v>
          </cell>
          <cell r="O289">
            <v>0</v>
          </cell>
          <cell r="P289">
            <v>0</v>
          </cell>
          <cell r="Q289">
            <v>162000</v>
          </cell>
          <cell r="R289">
            <v>180000</v>
          </cell>
          <cell r="S289">
            <v>0</v>
          </cell>
          <cell r="T289">
            <v>342000</v>
          </cell>
          <cell r="U289" t="str">
            <v>MD480300</v>
          </cell>
          <cell r="W289">
            <v>1</v>
          </cell>
          <cell r="Z289">
            <v>0</v>
          </cell>
          <cell r="AC289">
            <v>0</v>
          </cell>
          <cell r="AF289">
            <v>0</v>
          </cell>
          <cell r="AI289">
            <v>0</v>
          </cell>
          <cell r="AJ289">
            <v>0</v>
          </cell>
          <cell r="AK289">
            <v>553500</v>
          </cell>
          <cell r="AL289">
            <v>553500</v>
          </cell>
          <cell r="AM289">
            <v>553500</v>
          </cell>
          <cell r="AN289">
            <v>553500</v>
          </cell>
          <cell r="AO289">
            <v>2214000</v>
          </cell>
          <cell r="AP289">
            <v>0</v>
          </cell>
          <cell r="AQ289">
            <v>0</v>
          </cell>
          <cell r="AR289">
            <v>0</v>
          </cell>
          <cell r="AS289">
            <v>2269350</v>
          </cell>
          <cell r="AT289">
            <v>2269350</v>
          </cell>
          <cell r="AU289">
            <v>2320410.375</v>
          </cell>
          <cell r="AV289">
            <v>2372619.6084374995</v>
          </cell>
        </row>
        <row r="290">
          <cell r="C290" t="str">
            <v>MD490300</v>
          </cell>
          <cell r="D290" t="str">
            <v>Coffin Seal</v>
          </cell>
          <cell r="E290" t="str">
            <v>R Freeman</v>
          </cell>
          <cell r="G290">
            <v>0</v>
          </cell>
          <cell r="H290">
            <v>0</v>
          </cell>
          <cell r="I290">
            <v>0</v>
          </cell>
          <cell r="J290">
            <v>0</v>
          </cell>
          <cell r="K290">
            <v>0</v>
          </cell>
          <cell r="L290">
            <v>0</v>
          </cell>
          <cell r="M290">
            <v>0</v>
          </cell>
          <cell r="N290">
            <v>9000</v>
          </cell>
          <cell r="O290">
            <v>0</v>
          </cell>
          <cell r="P290">
            <v>0</v>
          </cell>
          <cell r="Q290">
            <v>0</v>
          </cell>
          <cell r="R290">
            <v>0</v>
          </cell>
          <cell r="S290">
            <v>0</v>
          </cell>
          <cell r="T290">
            <v>9000</v>
          </cell>
          <cell r="U290" t="str">
            <v>MD490300</v>
          </cell>
          <cell r="W290">
            <v>1</v>
          </cell>
          <cell r="Z290">
            <v>0</v>
          </cell>
          <cell r="AC290">
            <v>9000</v>
          </cell>
          <cell r="AF290">
            <v>0</v>
          </cell>
          <cell r="AI290">
            <v>0</v>
          </cell>
          <cell r="AJ290">
            <v>9000</v>
          </cell>
          <cell r="AK290">
            <v>0</v>
          </cell>
          <cell r="AL290">
            <v>9225</v>
          </cell>
          <cell r="AM290">
            <v>0</v>
          </cell>
          <cell r="AN290">
            <v>0</v>
          </cell>
          <cell r="AO290">
            <v>9225</v>
          </cell>
          <cell r="AP290">
            <v>0</v>
          </cell>
          <cell r="AQ290">
            <v>0</v>
          </cell>
          <cell r="AR290">
            <v>0</v>
          </cell>
          <cell r="AS290">
            <v>9455.625</v>
          </cell>
          <cell r="AT290">
            <v>9455.625</v>
          </cell>
          <cell r="AU290">
            <v>9668.3765624999996</v>
          </cell>
          <cell r="AV290">
            <v>0</v>
          </cell>
        </row>
        <row r="291">
          <cell r="C291" t="str">
            <v>MD500300</v>
          </cell>
          <cell r="D291" t="str">
            <v>Underpass</v>
          </cell>
          <cell r="E291" t="str">
            <v>R Freeman</v>
          </cell>
          <cell r="G291">
            <v>0</v>
          </cell>
          <cell r="H291">
            <v>0</v>
          </cell>
          <cell r="I291">
            <v>0</v>
          </cell>
          <cell r="J291">
            <v>0</v>
          </cell>
          <cell r="K291">
            <v>0</v>
          </cell>
          <cell r="L291">
            <v>0</v>
          </cell>
          <cell r="M291">
            <v>0</v>
          </cell>
          <cell r="N291">
            <v>0</v>
          </cell>
          <cell r="O291">
            <v>0</v>
          </cell>
          <cell r="P291">
            <v>30000</v>
          </cell>
          <cell r="Q291">
            <v>0</v>
          </cell>
          <cell r="R291">
            <v>0</v>
          </cell>
          <cell r="S291">
            <v>0</v>
          </cell>
          <cell r="T291">
            <v>30000</v>
          </cell>
          <cell r="U291" t="str">
            <v>MD500300</v>
          </cell>
          <cell r="W291">
            <v>1</v>
          </cell>
          <cell r="Z291">
            <v>0</v>
          </cell>
          <cell r="AC291">
            <v>30000</v>
          </cell>
          <cell r="AF291">
            <v>0</v>
          </cell>
          <cell r="AI291">
            <v>0</v>
          </cell>
          <cell r="AJ291">
            <v>30000</v>
          </cell>
          <cell r="AK291">
            <v>0</v>
          </cell>
          <cell r="AL291">
            <v>30750</v>
          </cell>
          <cell r="AM291">
            <v>0</v>
          </cell>
          <cell r="AN291">
            <v>0</v>
          </cell>
          <cell r="AO291">
            <v>30750</v>
          </cell>
          <cell r="AP291">
            <v>0</v>
          </cell>
          <cell r="AQ291">
            <v>0</v>
          </cell>
          <cell r="AR291">
            <v>0</v>
          </cell>
          <cell r="AS291">
            <v>31518.749999999996</v>
          </cell>
          <cell r="AT291">
            <v>31518.749999999996</v>
          </cell>
          <cell r="AU291">
            <v>32227.921875</v>
          </cell>
          <cell r="AV291">
            <v>0</v>
          </cell>
        </row>
        <row r="292">
          <cell r="C292" t="str">
            <v>MD510300</v>
          </cell>
          <cell r="D292" t="str">
            <v>Overcast</v>
          </cell>
          <cell r="E292" t="str">
            <v>R Freeman</v>
          </cell>
          <cell r="G292">
            <v>0</v>
          </cell>
          <cell r="H292">
            <v>0</v>
          </cell>
          <cell r="I292">
            <v>0</v>
          </cell>
          <cell r="J292">
            <v>0</v>
          </cell>
          <cell r="K292">
            <v>0</v>
          </cell>
          <cell r="L292">
            <v>0</v>
          </cell>
          <cell r="M292">
            <v>0</v>
          </cell>
          <cell r="N292">
            <v>0</v>
          </cell>
          <cell r="O292">
            <v>0</v>
          </cell>
          <cell r="P292">
            <v>135000</v>
          </cell>
          <cell r="Q292">
            <v>0</v>
          </cell>
          <cell r="R292">
            <v>135000</v>
          </cell>
          <cell r="S292">
            <v>0</v>
          </cell>
          <cell r="T292">
            <v>270000</v>
          </cell>
          <cell r="U292" t="str">
            <v>MD510300</v>
          </cell>
          <cell r="W292">
            <v>1</v>
          </cell>
          <cell r="Z292">
            <v>0</v>
          </cell>
          <cell r="AC292">
            <v>40000</v>
          </cell>
          <cell r="AF292">
            <v>0</v>
          </cell>
          <cell r="AI292">
            <v>0</v>
          </cell>
          <cell r="AJ292">
            <v>40000</v>
          </cell>
          <cell r="AK292">
            <v>0</v>
          </cell>
          <cell r="AL292">
            <v>276750</v>
          </cell>
          <cell r="AM292">
            <v>0</v>
          </cell>
          <cell r="AN292">
            <v>0</v>
          </cell>
          <cell r="AO292">
            <v>276750</v>
          </cell>
          <cell r="AP292">
            <v>0</v>
          </cell>
          <cell r="AQ292">
            <v>0</v>
          </cell>
          <cell r="AR292">
            <v>0</v>
          </cell>
          <cell r="AS292">
            <v>283668.75</v>
          </cell>
          <cell r="AT292">
            <v>283668.75</v>
          </cell>
          <cell r="AU292">
            <v>290051.296875</v>
          </cell>
          <cell r="AV292">
            <v>0</v>
          </cell>
        </row>
        <row r="293">
          <cell r="C293" t="str">
            <v>MD520300</v>
          </cell>
          <cell r="D293" t="str">
            <v>Regulators</v>
          </cell>
          <cell r="E293" t="str">
            <v>R Freeman</v>
          </cell>
          <cell r="G293">
            <v>0</v>
          </cell>
          <cell r="H293">
            <v>0</v>
          </cell>
          <cell r="I293">
            <v>0</v>
          </cell>
          <cell r="J293">
            <v>0</v>
          </cell>
          <cell r="K293">
            <v>0</v>
          </cell>
          <cell r="L293">
            <v>0</v>
          </cell>
          <cell r="M293">
            <v>0</v>
          </cell>
          <cell r="N293">
            <v>15000</v>
          </cell>
          <cell r="O293">
            <v>5000</v>
          </cell>
          <cell r="P293">
            <v>5000</v>
          </cell>
          <cell r="Q293">
            <v>5000</v>
          </cell>
          <cell r="R293">
            <v>0</v>
          </cell>
          <cell r="S293">
            <v>0</v>
          </cell>
          <cell r="T293">
            <v>30000</v>
          </cell>
          <cell r="U293" t="str">
            <v>MD520300</v>
          </cell>
          <cell r="W293">
            <v>1</v>
          </cell>
          <cell r="Z293">
            <v>0</v>
          </cell>
          <cell r="AC293">
            <v>22500</v>
          </cell>
          <cell r="AF293">
            <v>0</v>
          </cell>
          <cell r="AI293">
            <v>0</v>
          </cell>
          <cell r="AJ293">
            <v>22500</v>
          </cell>
          <cell r="AK293">
            <v>0</v>
          </cell>
          <cell r="AL293">
            <v>23062.5</v>
          </cell>
          <cell r="AM293">
            <v>0</v>
          </cell>
          <cell r="AN293">
            <v>0</v>
          </cell>
          <cell r="AO293">
            <v>23062.5</v>
          </cell>
          <cell r="AP293">
            <v>0</v>
          </cell>
          <cell r="AQ293">
            <v>0</v>
          </cell>
          <cell r="AR293">
            <v>0</v>
          </cell>
          <cell r="AS293">
            <v>23639.0625</v>
          </cell>
          <cell r="AT293">
            <v>23639.0625</v>
          </cell>
          <cell r="AU293">
            <v>24170.94140625</v>
          </cell>
          <cell r="AV293">
            <v>0</v>
          </cell>
        </row>
        <row r="294">
          <cell r="C294" t="str">
            <v>Ventilation - Mine Development</v>
          </cell>
          <cell r="G294">
            <v>0</v>
          </cell>
          <cell r="H294">
            <v>0</v>
          </cell>
          <cell r="I294">
            <v>0</v>
          </cell>
          <cell r="J294">
            <v>37000</v>
          </cell>
          <cell r="K294">
            <v>0</v>
          </cell>
          <cell r="L294">
            <v>-1017</v>
          </cell>
          <cell r="M294">
            <v>35983</v>
          </cell>
          <cell r="N294">
            <v>91600</v>
          </cell>
          <cell r="O294">
            <v>90000</v>
          </cell>
          <cell r="P294">
            <v>170000</v>
          </cell>
          <cell r="Q294">
            <v>207840</v>
          </cell>
          <cell r="R294">
            <v>353970</v>
          </cell>
          <cell r="S294">
            <v>0</v>
          </cell>
          <cell r="T294">
            <v>949393</v>
          </cell>
          <cell r="X294">
            <v>0</v>
          </cell>
          <cell r="Y294">
            <v>0</v>
          </cell>
          <cell r="Z294">
            <v>100000</v>
          </cell>
          <cell r="AA294">
            <v>0</v>
          </cell>
          <cell r="AB294">
            <v>0</v>
          </cell>
          <cell r="AC294">
            <v>294380</v>
          </cell>
          <cell r="AD294">
            <v>0</v>
          </cell>
          <cell r="AE294">
            <v>0</v>
          </cell>
          <cell r="AF294">
            <v>0</v>
          </cell>
          <cell r="AG294">
            <v>0</v>
          </cell>
          <cell r="AH294">
            <v>0</v>
          </cell>
          <cell r="AI294">
            <v>0</v>
          </cell>
          <cell r="AJ294">
            <v>394380</v>
          </cell>
          <cell r="AK294">
            <v>553500</v>
          </cell>
          <cell r="AL294">
            <v>1165814.5</v>
          </cell>
          <cell r="AM294">
            <v>553500</v>
          </cell>
          <cell r="AN294">
            <v>553500</v>
          </cell>
          <cell r="AO294">
            <v>2826314.5</v>
          </cell>
          <cell r="AP294">
            <v>0</v>
          </cell>
          <cell r="AQ294">
            <v>348282.1875</v>
          </cell>
          <cell r="AR294">
            <v>0</v>
          </cell>
          <cell r="AS294">
            <v>3245254.55</v>
          </cell>
          <cell r="AT294">
            <v>3593536.7374999998</v>
          </cell>
          <cell r="AU294">
            <v>2962154.2406562497</v>
          </cell>
          <cell r="AV294">
            <v>2372619.6084374995</v>
          </cell>
        </row>
        <row r="295">
          <cell r="C295" t="str">
            <v>MD540300</v>
          </cell>
          <cell r="D295" t="str">
            <v>Codisposal prestrip and build new cells</v>
          </cell>
          <cell r="E295" t="str">
            <v>R Perry</v>
          </cell>
          <cell r="G295">
            <v>0</v>
          </cell>
          <cell r="H295">
            <v>0</v>
          </cell>
          <cell r="I295">
            <v>0</v>
          </cell>
          <cell r="J295">
            <v>0</v>
          </cell>
          <cell r="K295">
            <v>0</v>
          </cell>
          <cell r="L295">
            <v>0</v>
          </cell>
          <cell r="M295">
            <v>0</v>
          </cell>
          <cell r="N295">
            <v>0</v>
          </cell>
          <cell r="O295">
            <v>0</v>
          </cell>
          <cell r="P295">
            <v>0</v>
          </cell>
          <cell r="Q295">
            <v>70000</v>
          </cell>
          <cell r="R295">
            <v>0</v>
          </cell>
          <cell r="S295">
            <v>0</v>
          </cell>
          <cell r="T295">
            <v>70000</v>
          </cell>
          <cell r="U295" t="str">
            <v>MD540300</v>
          </cell>
          <cell r="V295" t="str">
            <v>Y</v>
          </cell>
          <cell r="W295">
            <v>1</v>
          </cell>
          <cell r="Z295">
            <v>0</v>
          </cell>
          <cell r="AC295">
            <v>0</v>
          </cell>
          <cell r="AF295">
            <v>0</v>
          </cell>
          <cell r="AG295">
            <v>150000</v>
          </cell>
          <cell r="AH295">
            <v>150000</v>
          </cell>
          <cell r="AI295">
            <v>0</v>
          </cell>
          <cell r="AJ295">
            <v>300000</v>
          </cell>
          <cell r="AK295">
            <v>0</v>
          </cell>
          <cell r="AL295">
            <v>0</v>
          </cell>
          <cell r="AM295">
            <v>0</v>
          </cell>
          <cell r="AN295">
            <v>512500</v>
          </cell>
          <cell r="AO295">
            <v>512500</v>
          </cell>
          <cell r="AP295">
            <v>0</v>
          </cell>
          <cell r="AQ295">
            <v>0</v>
          </cell>
          <cell r="AR295">
            <v>0</v>
          </cell>
          <cell r="AS295">
            <v>525312.5</v>
          </cell>
          <cell r="AT295">
            <v>525312.5</v>
          </cell>
          <cell r="AU295">
            <v>322279.21875</v>
          </cell>
          <cell r="AV295">
            <v>219687.00078124995</v>
          </cell>
        </row>
        <row r="296">
          <cell r="C296" t="str">
            <v>MD550300</v>
          </cell>
          <cell r="D296" t="str">
            <v>Codisposal pumping procure and install new equipment (upgrade)</v>
          </cell>
          <cell r="E296" t="str">
            <v>R Perry</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t="str">
            <v>MD550300</v>
          </cell>
          <cell r="V296" t="str">
            <v>Y</v>
          </cell>
          <cell r="W296">
            <v>1</v>
          </cell>
          <cell r="Z296">
            <v>0</v>
          </cell>
          <cell r="AC296">
            <v>0</v>
          </cell>
          <cell r="AE296">
            <v>600000</v>
          </cell>
          <cell r="AF296">
            <v>0</v>
          </cell>
          <cell r="AG296">
            <v>200000</v>
          </cell>
          <cell r="AI296">
            <v>0</v>
          </cell>
          <cell r="AJ296">
            <v>800000</v>
          </cell>
          <cell r="AK296">
            <v>0</v>
          </cell>
          <cell r="AL296">
            <v>0</v>
          </cell>
          <cell r="AM296">
            <v>0</v>
          </cell>
          <cell r="AN296">
            <v>0</v>
          </cell>
          <cell r="AO296">
            <v>0</v>
          </cell>
          <cell r="AP296">
            <v>0</v>
          </cell>
          <cell r="AQ296">
            <v>0</v>
          </cell>
          <cell r="AR296">
            <v>0</v>
          </cell>
          <cell r="AS296">
            <v>0</v>
          </cell>
          <cell r="AT296">
            <v>0</v>
          </cell>
          <cell r="AU296">
            <v>0</v>
          </cell>
          <cell r="AV296">
            <v>0</v>
          </cell>
        </row>
        <row r="297">
          <cell r="D297" t="str">
            <v>Additional Air Compressor</v>
          </cell>
          <cell r="E297" t="str">
            <v>R Perry</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W297" t="str">
            <v>-</v>
          </cell>
          <cell r="Z297">
            <v>0</v>
          </cell>
          <cell r="AC297">
            <v>0</v>
          </cell>
          <cell r="AF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8">
          <cell r="C298" t="str">
            <v>MD570300</v>
          </cell>
          <cell r="D298" t="str">
            <v>Additional Co-disposal piping</v>
          </cell>
          <cell r="E298" t="str">
            <v>R Perry</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t="str">
            <v>MD570300</v>
          </cell>
          <cell r="V298" t="str">
            <v>Y</v>
          </cell>
          <cell r="W298">
            <v>1</v>
          </cell>
          <cell r="Z298">
            <v>0</v>
          </cell>
          <cell r="AA298">
            <v>75000</v>
          </cell>
          <cell r="AC298">
            <v>0</v>
          </cell>
          <cell r="AF298">
            <v>75000</v>
          </cell>
          <cell r="AI298">
            <v>0</v>
          </cell>
          <cell r="AJ298">
            <v>150000</v>
          </cell>
          <cell r="AK298">
            <v>0</v>
          </cell>
          <cell r="AL298">
            <v>102500</v>
          </cell>
          <cell r="AM298">
            <v>102500</v>
          </cell>
          <cell r="AN298">
            <v>0</v>
          </cell>
          <cell r="AO298">
            <v>205000</v>
          </cell>
          <cell r="AP298">
            <v>0</v>
          </cell>
          <cell r="AQ298">
            <v>105062.49999999999</v>
          </cell>
          <cell r="AR298">
            <v>105062.49999999999</v>
          </cell>
          <cell r="AS298">
            <v>0</v>
          </cell>
          <cell r="AT298">
            <v>210124.99999999997</v>
          </cell>
          <cell r="AU298">
            <v>107426.40625</v>
          </cell>
          <cell r="AV298">
            <v>109843.50039062498</v>
          </cell>
        </row>
        <row r="299">
          <cell r="D299" t="str">
            <v>Codisposal Earthworks.</v>
          </cell>
          <cell r="E299" t="str">
            <v>R Perry</v>
          </cell>
          <cell r="G299">
            <v>57083</v>
          </cell>
          <cell r="H299">
            <v>27882</v>
          </cell>
          <cell r="I299">
            <v>0</v>
          </cell>
          <cell r="J299">
            <v>0</v>
          </cell>
          <cell r="K299">
            <v>0</v>
          </cell>
          <cell r="L299">
            <v>-33282</v>
          </cell>
          <cell r="M299">
            <v>51683</v>
          </cell>
          <cell r="N299">
            <v>0</v>
          </cell>
          <cell r="O299">
            <v>0</v>
          </cell>
          <cell r="P299">
            <v>0</v>
          </cell>
          <cell r="Q299">
            <v>0</v>
          </cell>
          <cell r="R299">
            <v>0</v>
          </cell>
          <cell r="S299">
            <v>0</v>
          </cell>
          <cell r="T299">
            <v>51683</v>
          </cell>
          <cell r="W299" t="str">
            <v>-</v>
          </cell>
          <cell r="Z299">
            <v>0</v>
          </cell>
          <cell r="AJ299">
            <v>0</v>
          </cell>
          <cell r="AK299">
            <v>0</v>
          </cell>
          <cell r="AL299">
            <v>0</v>
          </cell>
          <cell r="AM299">
            <v>0</v>
          </cell>
          <cell r="AN299">
            <v>0</v>
          </cell>
          <cell r="AP299">
            <v>0</v>
          </cell>
          <cell r="AQ299">
            <v>0</v>
          </cell>
          <cell r="AR299">
            <v>0</v>
          </cell>
          <cell r="AS299">
            <v>0</v>
          </cell>
          <cell r="AT299">
            <v>0</v>
          </cell>
          <cell r="AU299">
            <v>0</v>
          </cell>
          <cell r="AV299">
            <v>0</v>
          </cell>
        </row>
        <row r="300">
          <cell r="C300" t="str">
            <v>CHPP - Mine Development</v>
          </cell>
          <cell r="G300">
            <v>57083</v>
          </cell>
          <cell r="H300">
            <v>27882</v>
          </cell>
          <cell r="I300">
            <v>0</v>
          </cell>
          <cell r="J300">
            <v>0</v>
          </cell>
          <cell r="K300">
            <v>0</v>
          </cell>
          <cell r="L300">
            <v>-33282</v>
          </cell>
          <cell r="M300">
            <v>51683</v>
          </cell>
          <cell r="N300">
            <v>0</v>
          </cell>
          <cell r="O300">
            <v>0</v>
          </cell>
          <cell r="P300">
            <v>0</v>
          </cell>
          <cell r="Q300">
            <v>70000</v>
          </cell>
          <cell r="R300">
            <v>0</v>
          </cell>
          <cell r="S300">
            <v>0</v>
          </cell>
          <cell r="T300">
            <v>121683</v>
          </cell>
          <cell r="X300">
            <v>0</v>
          </cell>
          <cell r="Y300">
            <v>0</v>
          </cell>
          <cell r="Z300">
            <v>0</v>
          </cell>
          <cell r="AA300">
            <v>75000</v>
          </cell>
          <cell r="AB300">
            <v>0</v>
          </cell>
          <cell r="AC300">
            <v>0</v>
          </cell>
          <cell r="AD300">
            <v>0</v>
          </cell>
          <cell r="AE300">
            <v>600000</v>
          </cell>
          <cell r="AF300">
            <v>75000</v>
          </cell>
          <cell r="AG300">
            <v>350000</v>
          </cell>
          <cell r="AH300">
            <v>150000</v>
          </cell>
          <cell r="AI300">
            <v>0</v>
          </cell>
          <cell r="AJ300">
            <v>1250000</v>
          </cell>
          <cell r="AK300">
            <v>0</v>
          </cell>
          <cell r="AL300">
            <v>102500</v>
          </cell>
          <cell r="AM300">
            <v>102500</v>
          </cell>
          <cell r="AN300">
            <v>512500</v>
          </cell>
          <cell r="AO300">
            <v>717500</v>
          </cell>
          <cell r="AP300">
            <v>0</v>
          </cell>
          <cell r="AQ300">
            <v>105062.49999999999</v>
          </cell>
          <cell r="AR300">
            <v>105062.49999999999</v>
          </cell>
          <cell r="AS300">
            <v>525312.5</v>
          </cell>
          <cell r="AT300">
            <v>735437.5</v>
          </cell>
          <cell r="AU300">
            <v>429705.625</v>
          </cell>
          <cell r="AV300">
            <v>329530.50117187493</v>
          </cell>
        </row>
        <row r="301">
          <cell r="C301" t="str">
            <v>MD630300</v>
          </cell>
          <cell r="D301" t="str">
            <v>Isaac River bank stabilisation</v>
          </cell>
          <cell r="E301" t="str">
            <v>C Hanson</v>
          </cell>
          <cell r="G301">
            <v>0</v>
          </cell>
          <cell r="H301">
            <v>0</v>
          </cell>
          <cell r="I301">
            <v>0</v>
          </cell>
          <cell r="J301">
            <v>0</v>
          </cell>
          <cell r="K301">
            <v>0</v>
          </cell>
          <cell r="L301">
            <v>0</v>
          </cell>
          <cell r="M301">
            <v>0</v>
          </cell>
          <cell r="N301">
            <v>60000</v>
          </cell>
          <cell r="O301">
            <v>60000</v>
          </cell>
          <cell r="P301">
            <v>80000</v>
          </cell>
          <cell r="Q301">
            <v>0</v>
          </cell>
          <cell r="R301">
            <v>0</v>
          </cell>
          <cell r="S301">
            <v>0</v>
          </cell>
          <cell r="T301">
            <v>200000</v>
          </cell>
          <cell r="U301" t="str">
            <v>MD630300</v>
          </cell>
          <cell r="V301" t="str">
            <v>Y</v>
          </cell>
          <cell r="W301">
            <v>1</v>
          </cell>
          <cell r="Z301">
            <v>0</v>
          </cell>
          <cell r="AC301">
            <v>100000</v>
          </cell>
          <cell r="AD301">
            <v>100000</v>
          </cell>
          <cell r="AE301">
            <v>75000</v>
          </cell>
          <cell r="AF301">
            <v>0</v>
          </cell>
          <cell r="AI301">
            <v>0</v>
          </cell>
          <cell r="AJ301">
            <v>275000</v>
          </cell>
          <cell r="AK301">
            <v>0</v>
          </cell>
          <cell r="AL301">
            <v>0</v>
          </cell>
          <cell r="AM301">
            <v>128125</v>
          </cell>
          <cell r="AN301">
            <v>128125</v>
          </cell>
          <cell r="AO301">
            <v>256250</v>
          </cell>
          <cell r="AP301">
            <v>0</v>
          </cell>
          <cell r="AQ301">
            <v>0</v>
          </cell>
          <cell r="AR301">
            <v>78796.875</v>
          </cell>
          <cell r="AS301">
            <v>78796.875</v>
          </cell>
          <cell r="AT301">
            <v>157593.75</v>
          </cell>
          <cell r="AU301">
            <v>134283.0078125</v>
          </cell>
          <cell r="AV301">
            <v>219687.00078124995</v>
          </cell>
        </row>
        <row r="302">
          <cell r="C302" t="str">
            <v>MD640300</v>
          </cell>
          <cell r="D302" t="str">
            <v>Surface Water Management - Medium term Infrastructure</v>
          </cell>
          <cell r="E302" t="str">
            <v>C Hanson</v>
          </cell>
          <cell r="G302">
            <v>0</v>
          </cell>
          <cell r="H302">
            <v>0</v>
          </cell>
          <cell r="I302">
            <v>0</v>
          </cell>
          <cell r="J302">
            <v>0</v>
          </cell>
          <cell r="K302">
            <v>0</v>
          </cell>
          <cell r="L302">
            <v>0</v>
          </cell>
          <cell r="M302">
            <v>0</v>
          </cell>
          <cell r="N302">
            <v>359000</v>
          </cell>
          <cell r="O302">
            <v>350000</v>
          </cell>
          <cell r="P302">
            <v>0</v>
          </cell>
          <cell r="Q302">
            <v>0</v>
          </cell>
          <cell r="R302">
            <v>0</v>
          </cell>
          <cell r="S302">
            <v>0</v>
          </cell>
          <cell r="T302">
            <v>709000</v>
          </cell>
          <cell r="U302" t="str">
            <v>MD640300</v>
          </cell>
          <cell r="V302" t="str">
            <v>Y</v>
          </cell>
          <cell r="W302">
            <v>1</v>
          </cell>
          <cell r="Z302">
            <v>200000</v>
          </cell>
          <cell r="AC302">
            <v>0</v>
          </cell>
          <cell r="AF302">
            <v>0</v>
          </cell>
          <cell r="AI302">
            <v>0</v>
          </cell>
          <cell r="AJ302">
            <v>200000</v>
          </cell>
          <cell r="AK302">
            <v>0</v>
          </cell>
          <cell r="AL302">
            <v>1025000</v>
          </cell>
          <cell r="AM302">
            <v>0</v>
          </cell>
          <cell r="AN302">
            <v>0</v>
          </cell>
          <cell r="AO302">
            <v>1025000</v>
          </cell>
          <cell r="AP302">
            <v>0</v>
          </cell>
          <cell r="AQ302">
            <v>0</v>
          </cell>
          <cell r="AR302">
            <v>0</v>
          </cell>
          <cell r="AS302">
            <v>0</v>
          </cell>
          <cell r="AT302">
            <v>0</v>
          </cell>
          <cell r="AU302">
            <v>0</v>
          </cell>
          <cell r="AV302">
            <v>0</v>
          </cell>
        </row>
        <row r="303">
          <cell r="C303" t="str">
            <v>MD650300</v>
          </cell>
          <cell r="D303" t="str">
            <v>100mgl Evap Dam</v>
          </cell>
          <cell r="E303" t="str">
            <v>C Hanson</v>
          </cell>
          <cell r="F303" t="str">
            <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t="str">
            <v>MD650300</v>
          </cell>
          <cell r="Z303">
            <v>0</v>
          </cell>
          <cell r="AC303">
            <v>0</v>
          </cell>
          <cell r="AF303">
            <v>0</v>
          </cell>
          <cell r="AI303">
            <v>0</v>
          </cell>
          <cell r="AJ303">
            <v>0</v>
          </cell>
          <cell r="AK303">
            <v>0</v>
          </cell>
          <cell r="AL303">
            <v>0</v>
          </cell>
          <cell r="AM303">
            <v>0</v>
          </cell>
          <cell r="AN303">
            <v>0</v>
          </cell>
          <cell r="AO303">
            <v>0</v>
          </cell>
          <cell r="AP303">
            <v>0</v>
          </cell>
          <cell r="AQ303">
            <v>0</v>
          </cell>
          <cell r="AR303">
            <v>0</v>
          </cell>
          <cell r="AS303">
            <v>78796.875</v>
          </cell>
          <cell r="AT303">
            <v>78796.875</v>
          </cell>
          <cell r="AU303">
            <v>0</v>
          </cell>
          <cell r="AV303">
            <v>0</v>
          </cell>
        </row>
        <row r="304">
          <cell r="C304" t="str">
            <v>MD660300</v>
          </cell>
          <cell r="D304" t="str">
            <v>Minor civil works</v>
          </cell>
          <cell r="E304" t="str">
            <v>C Hanson</v>
          </cell>
          <cell r="F304" t="str">
            <v/>
          </cell>
          <cell r="G304">
            <v>0</v>
          </cell>
          <cell r="H304">
            <v>0</v>
          </cell>
          <cell r="I304">
            <v>0</v>
          </cell>
          <cell r="J304">
            <v>0</v>
          </cell>
          <cell r="K304">
            <v>0</v>
          </cell>
          <cell r="L304">
            <v>0</v>
          </cell>
          <cell r="M304">
            <v>0</v>
          </cell>
          <cell r="N304">
            <v>37500</v>
          </cell>
          <cell r="O304">
            <v>37500</v>
          </cell>
          <cell r="P304">
            <v>0</v>
          </cell>
          <cell r="Q304">
            <v>0</v>
          </cell>
          <cell r="R304">
            <v>0</v>
          </cell>
          <cell r="S304">
            <v>0</v>
          </cell>
          <cell r="T304">
            <v>75000</v>
          </cell>
          <cell r="U304" t="str">
            <v>MD660300</v>
          </cell>
          <cell r="V304" t="str">
            <v>Y</v>
          </cell>
          <cell r="W304">
            <v>2</v>
          </cell>
          <cell r="Z304">
            <v>75000</v>
          </cell>
          <cell r="AC304">
            <v>0</v>
          </cell>
          <cell r="AF304">
            <v>0</v>
          </cell>
          <cell r="AI304">
            <v>0</v>
          </cell>
          <cell r="AJ304">
            <v>75000</v>
          </cell>
          <cell r="AK304">
            <v>76875</v>
          </cell>
          <cell r="AL304">
            <v>0</v>
          </cell>
          <cell r="AM304">
            <v>0</v>
          </cell>
          <cell r="AN304">
            <v>0</v>
          </cell>
          <cell r="AO304">
            <v>76875</v>
          </cell>
          <cell r="AP304">
            <v>0</v>
          </cell>
          <cell r="AQ304">
            <v>0</v>
          </cell>
          <cell r="AR304">
            <v>0</v>
          </cell>
          <cell r="AS304">
            <v>78796.875</v>
          </cell>
          <cell r="AT304">
            <v>78796.875</v>
          </cell>
          <cell r="AU304">
            <v>80569.8046875</v>
          </cell>
          <cell r="AV304">
            <v>0</v>
          </cell>
        </row>
        <row r="305">
          <cell r="C305" t="str">
            <v>MD670300</v>
          </cell>
          <cell r="D305" t="str">
            <v>Minor capital items</v>
          </cell>
          <cell r="E305" t="str">
            <v>C Hanson</v>
          </cell>
          <cell r="F305" t="str">
            <v/>
          </cell>
          <cell r="G305">
            <v>0</v>
          </cell>
          <cell r="H305">
            <v>0</v>
          </cell>
          <cell r="I305">
            <v>0</v>
          </cell>
          <cell r="J305">
            <v>0</v>
          </cell>
          <cell r="K305">
            <v>0</v>
          </cell>
          <cell r="L305">
            <v>0</v>
          </cell>
          <cell r="M305">
            <v>0</v>
          </cell>
          <cell r="N305">
            <v>6250</v>
          </cell>
          <cell r="O305">
            <v>6250</v>
          </cell>
          <cell r="P305">
            <v>6250</v>
          </cell>
          <cell r="Q305">
            <v>0</v>
          </cell>
          <cell r="R305">
            <v>0</v>
          </cell>
          <cell r="S305">
            <v>6250</v>
          </cell>
          <cell r="T305">
            <v>25000</v>
          </cell>
          <cell r="U305" t="str">
            <v>MD670300</v>
          </cell>
          <cell r="V305" t="str">
            <v>Y</v>
          </cell>
          <cell r="W305">
            <v>2</v>
          </cell>
          <cell r="Z305">
            <v>25000</v>
          </cell>
          <cell r="AC305">
            <v>0</v>
          </cell>
          <cell r="AF305">
            <v>0</v>
          </cell>
          <cell r="AI305">
            <v>0</v>
          </cell>
          <cell r="AJ305">
            <v>25000</v>
          </cell>
          <cell r="AK305">
            <v>25625</v>
          </cell>
          <cell r="AL305">
            <v>0</v>
          </cell>
          <cell r="AM305">
            <v>0</v>
          </cell>
          <cell r="AN305">
            <v>0</v>
          </cell>
          <cell r="AO305">
            <v>25625</v>
          </cell>
          <cell r="AP305">
            <v>0</v>
          </cell>
          <cell r="AQ305">
            <v>0</v>
          </cell>
          <cell r="AR305">
            <v>0</v>
          </cell>
          <cell r="AS305">
            <v>26265.624999999996</v>
          </cell>
          <cell r="AT305">
            <v>26265.624999999996</v>
          </cell>
          <cell r="AU305">
            <v>26856.6015625</v>
          </cell>
          <cell r="AV305">
            <v>0</v>
          </cell>
        </row>
        <row r="306">
          <cell r="C306" t="str">
            <v>MD680300</v>
          </cell>
          <cell r="D306" t="str">
            <v>Land Farm</v>
          </cell>
          <cell r="E306" t="str">
            <v>C Hanson</v>
          </cell>
          <cell r="F306" t="str">
            <v/>
          </cell>
          <cell r="G306">
            <v>0</v>
          </cell>
          <cell r="H306">
            <v>0</v>
          </cell>
          <cell r="I306">
            <v>0</v>
          </cell>
          <cell r="J306">
            <v>0</v>
          </cell>
          <cell r="K306">
            <v>0</v>
          </cell>
          <cell r="L306">
            <v>9032</v>
          </cell>
          <cell r="M306">
            <v>9032</v>
          </cell>
          <cell r="N306">
            <v>0</v>
          </cell>
          <cell r="O306">
            <v>11000</v>
          </cell>
          <cell r="P306">
            <v>0</v>
          </cell>
          <cell r="Q306">
            <v>0</v>
          </cell>
          <cell r="R306">
            <v>0</v>
          </cell>
          <cell r="S306">
            <v>0</v>
          </cell>
          <cell r="T306">
            <v>20032</v>
          </cell>
          <cell r="U306" t="str">
            <v>MD680300</v>
          </cell>
          <cell r="Z306">
            <v>0</v>
          </cell>
          <cell r="AC306">
            <v>0</v>
          </cell>
          <cell r="AF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row>
        <row r="307">
          <cell r="C307" t="str">
            <v>MD690300</v>
          </cell>
          <cell r="D307" t="str">
            <v>Methane Utilisation Project</v>
          </cell>
          <cell r="E307" t="str">
            <v>C Hanson</v>
          </cell>
          <cell r="F307">
            <v>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MD690300</v>
          </cell>
          <cell r="W307">
            <v>3</v>
          </cell>
          <cell r="Z307">
            <v>0</v>
          </cell>
          <cell r="AC307">
            <v>0</v>
          </cell>
          <cell r="AF307">
            <v>0</v>
          </cell>
          <cell r="AI307">
            <v>0</v>
          </cell>
          <cell r="AJ307">
            <v>0</v>
          </cell>
          <cell r="AK307">
            <v>30750</v>
          </cell>
          <cell r="AL307">
            <v>0</v>
          </cell>
          <cell r="AM307">
            <v>0</v>
          </cell>
          <cell r="AN307">
            <v>0</v>
          </cell>
          <cell r="AO307">
            <v>30750</v>
          </cell>
          <cell r="AP307">
            <v>0</v>
          </cell>
          <cell r="AQ307">
            <v>0</v>
          </cell>
          <cell r="AR307">
            <v>0</v>
          </cell>
          <cell r="AS307">
            <v>31518.749999999996</v>
          </cell>
          <cell r="AT307">
            <v>31518.749999999996</v>
          </cell>
          <cell r="AU307">
            <v>0</v>
          </cell>
          <cell r="AV307">
            <v>0</v>
          </cell>
        </row>
        <row r="308">
          <cell r="M308">
            <v>0</v>
          </cell>
          <cell r="T308">
            <v>0</v>
          </cell>
          <cell r="Z308">
            <v>0</v>
          </cell>
          <cell r="AC308">
            <v>0</v>
          </cell>
          <cell r="AF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row>
        <row r="309">
          <cell r="C309" t="str">
            <v>MD710300</v>
          </cell>
          <cell r="D309" t="str">
            <v>Braeside Pipeline Relocation (2005)</v>
          </cell>
          <cell r="E309" t="str">
            <v>C Hanson</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t="str">
            <v>MD710300</v>
          </cell>
          <cell r="V309" t="str">
            <v>Y</v>
          </cell>
          <cell r="Z309">
            <v>0</v>
          </cell>
          <cell r="AC309">
            <v>0</v>
          </cell>
          <cell r="AF309">
            <v>0</v>
          </cell>
          <cell r="AI309">
            <v>0</v>
          </cell>
          <cell r="AJ309">
            <v>0</v>
          </cell>
          <cell r="AK309">
            <v>0</v>
          </cell>
          <cell r="AL309">
            <v>0</v>
          </cell>
          <cell r="AM309">
            <v>0</v>
          </cell>
          <cell r="AN309">
            <v>0</v>
          </cell>
          <cell r="AO309">
            <v>0</v>
          </cell>
          <cell r="AP309">
            <v>0</v>
          </cell>
          <cell r="AQ309">
            <v>1260750</v>
          </cell>
          <cell r="AR309">
            <v>0</v>
          </cell>
          <cell r="AS309">
            <v>0</v>
          </cell>
          <cell r="AT309">
            <v>1260750</v>
          </cell>
          <cell r="AU309">
            <v>0</v>
          </cell>
          <cell r="AV309">
            <v>0</v>
          </cell>
        </row>
        <row r="310">
          <cell r="C310" t="str">
            <v>MD720300</v>
          </cell>
          <cell r="D310" t="str">
            <v>Surface Power Lines Relocation (2003)</v>
          </cell>
          <cell r="E310" t="str">
            <v>Eng</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t="str">
            <v>MD720300</v>
          </cell>
          <cell r="V310" t="str">
            <v>Y</v>
          </cell>
          <cell r="W310">
            <v>1</v>
          </cell>
          <cell r="Z310">
            <v>400000</v>
          </cell>
          <cell r="AC310">
            <v>0</v>
          </cell>
          <cell r="AF310">
            <v>0</v>
          </cell>
          <cell r="AI310">
            <v>0</v>
          </cell>
          <cell r="AJ310">
            <v>400000</v>
          </cell>
          <cell r="AK310">
            <v>0</v>
          </cell>
          <cell r="AL310">
            <v>0</v>
          </cell>
          <cell r="AM310">
            <v>0</v>
          </cell>
          <cell r="AN310">
            <v>0</v>
          </cell>
          <cell r="AO310">
            <v>0</v>
          </cell>
          <cell r="AP310">
            <v>0</v>
          </cell>
          <cell r="AQ310">
            <v>0</v>
          </cell>
          <cell r="AR310">
            <v>0</v>
          </cell>
          <cell r="AS310">
            <v>0</v>
          </cell>
          <cell r="AT310">
            <v>0</v>
          </cell>
          <cell r="AU310">
            <v>0</v>
          </cell>
          <cell r="AV310">
            <v>0</v>
          </cell>
        </row>
        <row r="311">
          <cell r="C311" t="str">
            <v>MD730300</v>
          </cell>
          <cell r="D311" t="str">
            <v>Lease Boundary Fencing</v>
          </cell>
          <cell r="E311" t="str">
            <v>C Hanson</v>
          </cell>
          <cell r="G311">
            <v>0</v>
          </cell>
          <cell r="H311">
            <v>0</v>
          </cell>
          <cell r="I311">
            <v>0</v>
          </cell>
          <cell r="J311">
            <v>0</v>
          </cell>
          <cell r="K311">
            <v>0</v>
          </cell>
          <cell r="L311">
            <v>0</v>
          </cell>
          <cell r="M311">
            <v>0</v>
          </cell>
          <cell r="N311">
            <v>0</v>
          </cell>
          <cell r="O311">
            <v>25000</v>
          </cell>
          <cell r="P311">
            <v>25000</v>
          </cell>
          <cell r="Q311">
            <v>25000</v>
          </cell>
          <cell r="R311">
            <v>0</v>
          </cell>
          <cell r="S311">
            <v>0</v>
          </cell>
          <cell r="T311">
            <v>75000</v>
          </cell>
          <cell r="U311" t="str">
            <v>MD730300</v>
          </cell>
          <cell r="V311" t="str">
            <v>Y</v>
          </cell>
          <cell r="W311">
            <v>1</v>
          </cell>
          <cell r="Z311">
            <v>25000</v>
          </cell>
          <cell r="AA311">
            <v>25000</v>
          </cell>
          <cell r="AC311">
            <v>0</v>
          </cell>
          <cell r="AF311">
            <v>0</v>
          </cell>
          <cell r="AI311">
            <v>0</v>
          </cell>
          <cell r="AJ311">
            <v>50000</v>
          </cell>
          <cell r="AK311">
            <v>25625</v>
          </cell>
          <cell r="AL311">
            <v>25625</v>
          </cell>
          <cell r="AM311">
            <v>0</v>
          </cell>
          <cell r="AN311">
            <v>0</v>
          </cell>
          <cell r="AO311">
            <v>51250</v>
          </cell>
          <cell r="AP311">
            <v>26265.624999999996</v>
          </cell>
          <cell r="AQ311">
            <v>26265.624999999996</v>
          </cell>
          <cell r="AR311">
            <v>0</v>
          </cell>
          <cell r="AS311">
            <v>0</v>
          </cell>
          <cell r="AT311">
            <v>52531.249999999993</v>
          </cell>
          <cell r="AU311">
            <v>0</v>
          </cell>
          <cell r="AV311">
            <v>0</v>
          </cell>
        </row>
        <row r="312">
          <cell r="C312" t="str">
            <v>MD740300</v>
          </cell>
          <cell r="D312" t="str">
            <v>Surface Water Management - Pipe and installation</v>
          </cell>
          <cell r="E312" t="str">
            <v>C Hanson</v>
          </cell>
          <cell r="G312">
            <v>0</v>
          </cell>
          <cell r="H312">
            <v>0</v>
          </cell>
          <cell r="I312">
            <v>0</v>
          </cell>
          <cell r="J312">
            <v>0</v>
          </cell>
          <cell r="K312">
            <v>0</v>
          </cell>
          <cell r="L312">
            <v>0</v>
          </cell>
          <cell r="M312">
            <v>0</v>
          </cell>
          <cell r="N312">
            <v>0</v>
          </cell>
          <cell r="O312">
            <v>0</v>
          </cell>
          <cell r="P312">
            <v>0</v>
          </cell>
          <cell r="Q312">
            <v>0</v>
          </cell>
          <cell r="R312">
            <v>250000</v>
          </cell>
          <cell r="S312">
            <v>0</v>
          </cell>
          <cell r="T312">
            <v>250000</v>
          </cell>
          <cell r="U312" t="str">
            <v>MD740300</v>
          </cell>
          <cell r="W312">
            <v>2</v>
          </cell>
          <cell r="Z312">
            <v>50000</v>
          </cell>
          <cell r="AA312">
            <v>50000</v>
          </cell>
          <cell r="AB312">
            <v>50000</v>
          </cell>
          <cell r="AC312">
            <v>0</v>
          </cell>
          <cell r="AF312">
            <v>0</v>
          </cell>
          <cell r="AI312">
            <v>0</v>
          </cell>
          <cell r="AJ312">
            <v>150000</v>
          </cell>
          <cell r="AK312">
            <v>0</v>
          </cell>
          <cell r="AL312">
            <v>0</v>
          </cell>
          <cell r="AM312">
            <v>0</v>
          </cell>
          <cell r="AN312">
            <v>0</v>
          </cell>
          <cell r="AO312">
            <v>0</v>
          </cell>
          <cell r="AP312">
            <v>0</v>
          </cell>
          <cell r="AQ312">
            <v>0</v>
          </cell>
          <cell r="AR312">
            <v>0</v>
          </cell>
          <cell r="AS312">
            <v>0</v>
          </cell>
          <cell r="AT312">
            <v>0</v>
          </cell>
          <cell r="AU312">
            <v>0</v>
          </cell>
          <cell r="AV312">
            <v>0</v>
          </cell>
        </row>
        <row r="313">
          <cell r="C313" t="str">
            <v>MD750300</v>
          </cell>
          <cell r="D313" t="str">
            <v>Surface Water Management - Pumps and electrics</v>
          </cell>
          <cell r="E313" t="str">
            <v>C Hanson</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t="str">
            <v>MD750300</v>
          </cell>
          <cell r="W313">
            <v>2</v>
          </cell>
          <cell r="Z313">
            <v>0</v>
          </cell>
          <cell r="AB313">
            <v>100000</v>
          </cell>
          <cell r="AC313">
            <v>100000</v>
          </cell>
          <cell r="AF313">
            <v>0</v>
          </cell>
          <cell r="AI313">
            <v>0</v>
          </cell>
          <cell r="AJ313">
            <v>200000</v>
          </cell>
          <cell r="AK313">
            <v>0</v>
          </cell>
          <cell r="AL313">
            <v>0</v>
          </cell>
          <cell r="AM313">
            <v>0</v>
          </cell>
          <cell r="AN313">
            <v>0</v>
          </cell>
          <cell r="AO313">
            <v>0</v>
          </cell>
          <cell r="AP313">
            <v>0</v>
          </cell>
          <cell r="AQ313">
            <v>0</v>
          </cell>
          <cell r="AR313">
            <v>0</v>
          </cell>
          <cell r="AS313">
            <v>0</v>
          </cell>
          <cell r="AT313">
            <v>0</v>
          </cell>
          <cell r="AU313">
            <v>0</v>
          </cell>
          <cell r="AV313">
            <v>0</v>
          </cell>
        </row>
        <row r="314">
          <cell r="C314" t="str">
            <v>MD760300</v>
          </cell>
          <cell r="D314" t="str">
            <v>Waste pad services</v>
          </cell>
          <cell r="E314" t="str">
            <v>C Hanson</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MD760300</v>
          </cell>
          <cell r="W314">
            <v>2</v>
          </cell>
          <cell r="X314">
            <v>0</v>
          </cell>
          <cell r="Z314">
            <v>0</v>
          </cell>
          <cell r="AC314">
            <v>0</v>
          </cell>
          <cell r="AF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row>
        <row r="315">
          <cell r="C315" t="str">
            <v>MD770300</v>
          </cell>
          <cell r="D315" t="str">
            <v>Pipe washdown area</v>
          </cell>
          <cell r="E315" t="str">
            <v>C Hanson</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t="str">
            <v>MD770300</v>
          </cell>
          <cell r="V315" t="str">
            <v>Y</v>
          </cell>
          <cell r="W315">
            <v>2</v>
          </cell>
          <cell r="X315">
            <v>20000</v>
          </cell>
          <cell r="Y315">
            <v>20000</v>
          </cell>
          <cell r="Z315">
            <v>0</v>
          </cell>
          <cell r="AC315">
            <v>0</v>
          </cell>
          <cell r="AF315">
            <v>0</v>
          </cell>
          <cell r="AI315">
            <v>0</v>
          </cell>
          <cell r="AJ315">
            <v>40000</v>
          </cell>
          <cell r="AK315">
            <v>0</v>
          </cell>
          <cell r="AL315">
            <v>0</v>
          </cell>
          <cell r="AM315">
            <v>0</v>
          </cell>
          <cell r="AN315">
            <v>0</v>
          </cell>
          <cell r="AO315">
            <v>0</v>
          </cell>
          <cell r="AP315">
            <v>0</v>
          </cell>
          <cell r="AQ315">
            <v>0</v>
          </cell>
          <cell r="AR315">
            <v>0</v>
          </cell>
          <cell r="AS315">
            <v>0</v>
          </cell>
          <cell r="AT315">
            <v>0</v>
          </cell>
          <cell r="AU315">
            <v>0</v>
          </cell>
          <cell r="AV315">
            <v>0</v>
          </cell>
        </row>
        <row r="316">
          <cell r="C316" t="str">
            <v>MD780300</v>
          </cell>
          <cell r="D316" t="str">
            <v>Isaac River - irrigation equipment</v>
          </cell>
          <cell r="E316" t="str">
            <v>C Hanson</v>
          </cell>
          <cell r="G316">
            <v>0</v>
          </cell>
          <cell r="H316">
            <v>0</v>
          </cell>
          <cell r="I316">
            <v>0</v>
          </cell>
          <cell r="J316">
            <v>0</v>
          </cell>
          <cell r="K316">
            <v>0</v>
          </cell>
          <cell r="L316">
            <v>0</v>
          </cell>
          <cell r="M316">
            <v>0</v>
          </cell>
          <cell r="N316">
            <v>0</v>
          </cell>
          <cell r="O316">
            <v>0</v>
          </cell>
          <cell r="P316">
            <v>0</v>
          </cell>
          <cell r="Q316">
            <v>0</v>
          </cell>
          <cell r="R316">
            <v>85000</v>
          </cell>
          <cell r="S316">
            <v>0</v>
          </cell>
          <cell r="T316">
            <v>85000</v>
          </cell>
          <cell r="U316" t="str">
            <v>MD780300</v>
          </cell>
          <cell r="V316" t="str">
            <v>Y</v>
          </cell>
          <cell r="W316">
            <v>2</v>
          </cell>
          <cell r="Y316">
            <v>0</v>
          </cell>
          <cell r="Z316">
            <v>0</v>
          </cell>
          <cell r="AC316">
            <v>0</v>
          </cell>
          <cell r="AF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row>
        <row r="317">
          <cell r="C317" t="str">
            <v>MD790300</v>
          </cell>
          <cell r="D317" t="str">
            <v>Nursery - tube stock</v>
          </cell>
          <cell r="E317" t="str">
            <v>C Hanson</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t="str">
            <v>MD790300</v>
          </cell>
          <cell r="V317" t="str">
            <v>Y</v>
          </cell>
          <cell r="W317">
            <v>2</v>
          </cell>
          <cell r="Z317">
            <v>0</v>
          </cell>
          <cell r="AC317">
            <v>0</v>
          </cell>
          <cell r="AE317">
            <v>25000</v>
          </cell>
          <cell r="AF317">
            <v>0</v>
          </cell>
          <cell r="AI317">
            <v>0</v>
          </cell>
          <cell r="AJ317">
            <v>25000</v>
          </cell>
          <cell r="AK317">
            <v>0</v>
          </cell>
          <cell r="AL317">
            <v>0</v>
          </cell>
          <cell r="AM317">
            <v>0</v>
          </cell>
          <cell r="AN317">
            <v>0</v>
          </cell>
          <cell r="AO317">
            <v>0</v>
          </cell>
          <cell r="AP317">
            <v>0</v>
          </cell>
          <cell r="AQ317">
            <v>0</v>
          </cell>
          <cell r="AR317">
            <v>0</v>
          </cell>
          <cell r="AS317">
            <v>0</v>
          </cell>
          <cell r="AT317">
            <v>0</v>
          </cell>
          <cell r="AU317">
            <v>0</v>
          </cell>
          <cell r="AV317">
            <v>0</v>
          </cell>
        </row>
        <row r="318">
          <cell r="C318" t="str">
            <v>MD800300</v>
          </cell>
          <cell r="D318" t="str">
            <v>Surface Water Management - water meters</v>
          </cell>
          <cell r="E318" t="str">
            <v>C Hanson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t="str">
            <v>MD800300</v>
          </cell>
          <cell r="V318" t="str">
            <v>Y</v>
          </cell>
          <cell r="W318">
            <v>2</v>
          </cell>
          <cell r="Z318">
            <v>0</v>
          </cell>
          <cell r="AB318">
            <v>25000</v>
          </cell>
          <cell r="AC318">
            <v>0</v>
          </cell>
          <cell r="AF318">
            <v>0</v>
          </cell>
          <cell r="AI318">
            <v>0</v>
          </cell>
          <cell r="AJ318">
            <v>25000</v>
          </cell>
          <cell r="AK318">
            <v>0</v>
          </cell>
          <cell r="AL318">
            <v>0</v>
          </cell>
          <cell r="AM318">
            <v>0</v>
          </cell>
          <cell r="AN318">
            <v>0</v>
          </cell>
          <cell r="AO318">
            <v>0</v>
          </cell>
          <cell r="AP318">
            <v>0</v>
          </cell>
          <cell r="AQ318">
            <v>0</v>
          </cell>
          <cell r="AR318">
            <v>0</v>
          </cell>
          <cell r="AS318">
            <v>0</v>
          </cell>
          <cell r="AT318">
            <v>0</v>
          </cell>
          <cell r="AU318">
            <v>0</v>
          </cell>
          <cell r="AV318">
            <v>0</v>
          </cell>
        </row>
        <row r="319">
          <cell r="C319" t="str">
            <v>MD810300</v>
          </cell>
          <cell r="D319" t="str">
            <v>Oily water separators</v>
          </cell>
          <cell r="E319" t="str">
            <v>C Hanson</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t="str">
            <v>MD810300</v>
          </cell>
          <cell r="V319" t="str">
            <v>Y</v>
          </cell>
          <cell r="W319">
            <v>2</v>
          </cell>
          <cell r="Z319">
            <v>0</v>
          </cell>
          <cell r="AC319">
            <v>0</v>
          </cell>
          <cell r="AD319">
            <v>21000</v>
          </cell>
          <cell r="AF319">
            <v>0</v>
          </cell>
          <cell r="AI319">
            <v>0</v>
          </cell>
          <cell r="AJ319">
            <v>21000</v>
          </cell>
          <cell r="AK319">
            <v>0</v>
          </cell>
          <cell r="AL319">
            <v>0</v>
          </cell>
          <cell r="AM319">
            <v>0</v>
          </cell>
          <cell r="AN319">
            <v>0</v>
          </cell>
          <cell r="AO319">
            <v>0</v>
          </cell>
          <cell r="AP319">
            <v>0</v>
          </cell>
          <cell r="AQ319">
            <v>0</v>
          </cell>
          <cell r="AR319">
            <v>0</v>
          </cell>
          <cell r="AS319">
            <v>0</v>
          </cell>
          <cell r="AT319">
            <v>0</v>
          </cell>
          <cell r="AU319">
            <v>0</v>
          </cell>
          <cell r="AV319">
            <v>0</v>
          </cell>
        </row>
        <row r="320">
          <cell r="C320" t="str">
            <v>MD820300</v>
          </cell>
          <cell r="D320" t="str">
            <v>Codisposal - irrigation equipment</v>
          </cell>
          <cell r="E320" t="str">
            <v>C Hanson</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t="str">
            <v>MD820300</v>
          </cell>
          <cell r="V320" t="str">
            <v>Y</v>
          </cell>
          <cell r="W320">
            <v>2</v>
          </cell>
          <cell r="Y320">
            <v>42500</v>
          </cell>
          <cell r="Z320">
            <v>42500</v>
          </cell>
          <cell r="AC320">
            <v>0</v>
          </cell>
          <cell r="AF320">
            <v>0</v>
          </cell>
          <cell r="AI320">
            <v>0</v>
          </cell>
          <cell r="AJ320">
            <v>85000</v>
          </cell>
          <cell r="AK320">
            <v>0</v>
          </cell>
          <cell r="AL320">
            <v>0</v>
          </cell>
          <cell r="AM320">
            <v>0</v>
          </cell>
          <cell r="AN320">
            <v>0</v>
          </cell>
          <cell r="AO320">
            <v>0</v>
          </cell>
          <cell r="AP320">
            <v>0</v>
          </cell>
          <cell r="AQ320">
            <v>0</v>
          </cell>
          <cell r="AR320">
            <v>0</v>
          </cell>
          <cell r="AS320">
            <v>0</v>
          </cell>
          <cell r="AT320">
            <v>0</v>
          </cell>
          <cell r="AU320">
            <v>0</v>
          </cell>
          <cell r="AV320">
            <v>0</v>
          </cell>
        </row>
        <row r="321">
          <cell r="E321" t="str">
            <v>C Hanson</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Z321">
            <v>0</v>
          </cell>
          <cell r="AC321">
            <v>0</v>
          </cell>
          <cell r="AF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row>
        <row r="322">
          <cell r="E322" t="str">
            <v>C Hanson</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Z322">
            <v>0</v>
          </cell>
          <cell r="AC322">
            <v>0</v>
          </cell>
          <cell r="AF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C323" t="str">
            <v>Environment - Mine Development</v>
          </cell>
          <cell r="G323">
            <v>0</v>
          </cell>
          <cell r="H323">
            <v>0</v>
          </cell>
          <cell r="I323">
            <v>0</v>
          </cell>
          <cell r="J323">
            <v>0</v>
          </cell>
          <cell r="K323">
            <v>0</v>
          </cell>
          <cell r="L323">
            <v>9032</v>
          </cell>
          <cell r="M323">
            <v>9032</v>
          </cell>
          <cell r="N323">
            <v>462750</v>
          </cell>
          <cell r="O323">
            <v>489750</v>
          </cell>
          <cell r="P323">
            <v>111250</v>
          </cell>
          <cell r="Q323">
            <v>25000</v>
          </cell>
          <cell r="R323">
            <v>335000</v>
          </cell>
          <cell r="S323">
            <v>6250</v>
          </cell>
          <cell r="T323">
            <v>1439032</v>
          </cell>
          <cell r="X323">
            <v>20000</v>
          </cell>
          <cell r="Y323">
            <v>62500</v>
          </cell>
          <cell r="Z323">
            <v>817500</v>
          </cell>
          <cell r="AA323">
            <v>75000</v>
          </cell>
          <cell r="AB323">
            <v>175000</v>
          </cell>
          <cell r="AC323">
            <v>200000</v>
          </cell>
          <cell r="AD323">
            <v>121000</v>
          </cell>
          <cell r="AE323">
            <v>100000</v>
          </cell>
          <cell r="AF323">
            <v>0</v>
          </cell>
          <cell r="AG323">
            <v>0</v>
          </cell>
          <cell r="AH323">
            <v>0</v>
          </cell>
          <cell r="AI323">
            <v>0</v>
          </cell>
          <cell r="AJ323">
            <v>1571000</v>
          </cell>
          <cell r="AK323">
            <v>158875</v>
          </cell>
          <cell r="AL323">
            <v>1050625</v>
          </cell>
          <cell r="AM323">
            <v>128125</v>
          </cell>
          <cell r="AN323">
            <v>128125</v>
          </cell>
          <cell r="AO323">
            <v>1465750</v>
          </cell>
          <cell r="AP323">
            <v>26265.624999999996</v>
          </cell>
          <cell r="AQ323">
            <v>1287015.625</v>
          </cell>
          <cell r="AR323">
            <v>78796.875</v>
          </cell>
          <cell r="AS323">
            <v>294175</v>
          </cell>
          <cell r="AT323">
            <v>1686253.125</v>
          </cell>
          <cell r="AU323">
            <v>241709.4140625</v>
          </cell>
          <cell r="AV323">
            <v>219687.00078124995</v>
          </cell>
        </row>
        <row r="325">
          <cell r="C325" t="str">
            <v>Total MINE DEVELOPMENT</v>
          </cell>
          <cell r="G325">
            <v>763711</v>
          </cell>
          <cell r="H325">
            <v>117934</v>
          </cell>
          <cell r="I325">
            <v>7680</v>
          </cell>
          <cell r="J325">
            <v>248645</v>
          </cell>
          <cell r="K325">
            <v>480644</v>
          </cell>
          <cell r="L325">
            <v>-106672</v>
          </cell>
          <cell r="M325">
            <v>1458532</v>
          </cell>
          <cell r="N325">
            <v>657394</v>
          </cell>
          <cell r="O325">
            <v>1581750</v>
          </cell>
          <cell r="P325">
            <v>1561250</v>
          </cell>
          <cell r="Q325">
            <v>1866840</v>
          </cell>
          <cell r="R325">
            <v>2994970</v>
          </cell>
          <cell r="S325">
            <v>4043441</v>
          </cell>
          <cell r="T325">
            <v>14164177</v>
          </cell>
          <cell r="U325">
            <v>0</v>
          </cell>
          <cell r="V325">
            <v>0</v>
          </cell>
          <cell r="W325">
            <v>0</v>
          </cell>
          <cell r="X325">
            <v>1670000</v>
          </cell>
          <cell r="Y325">
            <v>562500</v>
          </cell>
          <cell r="Z325">
            <v>4443500</v>
          </cell>
          <cell r="AA325">
            <v>1265000</v>
          </cell>
          <cell r="AB325">
            <v>425000</v>
          </cell>
          <cell r="AC325">
            <v>1551380</v>
          </cell>
          <cell r="AD325">
            <v>371000</v>
          </cell>
          <cell r="AE325">
            <v>1050000</v>
          </cell>
          <cell r="AF325">
            <v>335000</v>
          </cell>
          <cell r="AG325">
            <v>350000</v>
          </cell>
          <cell r="AH325">
            <v>3850000</v>
          </cell>
          <cell r="AI325">
            <v>2510000</v>
          </cell>
          <cell r="AJ325">
            <v>18383380</v>
          </cell>
          <cell r="AK325">
            <v>11208375</v>
          </cell>
          <cell r="AL325">
            <v>3591989.5</v>
          </cell>
          <cell r="AM325">
            <v>794375</v>
          </cell>
          <cell r="AN325">
            <v>1204375</v>
          </cell>
          <cell r="AO325">
            <v>16799114.5</v>
          </cell>
          <cell r="AP325">
            <v>131328.125</v>
          </cell>
          <cell r="AQ325">
            <v>1952586.5625</v>
          </cell>
          <cell r="AR325">
            <v>929803.125</v>
          </cell>
          <cell r="AS325">
            <v>7200857.6749999998</v>
          </cell>
          <cell r="AT325">
            <v>10214575.487500001</v>
          </cell>
          <cell r="AU325">
            <v>10049074.26096875</v>
          </cell>
          <cell r="AV325">
            <v>22311411.799343746</v>
          </cell>
        </row>
        <row r="327">
          <cell r="C327" t="str">
            <v>TOTAL CAPITAL EXPENDITURE</v>
          </cell>
          <cell r="G327">
            <v>904690</v>
          </cell>
          <cell r="H327">
            <v>220948</v>
          </cell>
          <cell r="I327">
            <v>1422640</v>
          </cell>
          <cell r="J327">
            <v>686573</v>
          </cell>
          <cell r="K327">
            <v>678817</v>
          </cell>
          <cell r="L327">
            <v>459694</v>
          </cell>
          <cell r="M327">
            <v>4319952</v>
          </cell>
          <cell r="N327">
            <v>1060792.3333333333</v>
          </cell>
          <cell r="O327">
            <v>2448634.3333333335</v>
          </cell>
          <cell r="P327">
            <v>3291116.3333333335</v>
          </cell>
          <cell r="Q327">
            <v>4165815.6666666665</v>
          </cell>
          <cell r="R327">
            <v>5516558.333333333</v>
          </cell>
          <cell r="S327">
            <v>6795640.666666666</v>
          </cell>
          <cell r="T327">
            <v>27598509.666666668</v>
          </cell>
          <cell r="X327">
            <v>3458210</v>
          </cell>
          <cell r="Y327">
            <v>3537710</v>
          </cell>
          <cell r="Z327">
            <v>7940335</v>
          </cell>
          <cell r="AA327">
            <v>3863210</v>
          </cell>
          <cell r="AB327">
            <v>2758210</v>
          </cell>
          <cell r="AC327">
            <v>4536215</v>
          </cell>
          <cell r="AD327">
            <v>611210</v>
          </cell>
          <cell r="AE327">
            <v>2793210</v>
          </cell>
          <cell r="AF327">
            <v>1251835</v>
          </cell>
          <cell r="AG327">
            <v>633210</v>
          </cell>
          <cell r="AH327">
            <v>4019210</v>
          </cell>
          <cell r="AI327">
            <v>4050815</v>
          </cell>
          <cell r="AJ327">
            <v>39453380</v>
          </cell>
          <cell r="AK327">
            <v>34298806.25</v>
          </cell>
          <cell r="AL327">
            <v>6159870.75</v>
          </cell>
          <cell r="AM327">
            <v>2934318.75</v>
          </cell>
          <cell r="AN327">
            <v>3072693.75</v>
          </cell>
          <cell r="AO327">
            <v>46465689.5</v>
          </cell>
          <cell r="AP327">
            <v>8447287.65625</v>
          </cell>
          <cell r="AQ327">
            <v>4952383.59375</v>
          </cell>
          <cell r="AR327">
            <v>2282745.46875</v>
          </cell>
          <cell r="AS327">
            <v>17785641.893750001</v>
          </cell>
          <cell r="AT327">
            <v>33468058.612500001</v>
          </cell>
          <cell r="AU327">
            <v>31446265.857843753</v>
          </cell>
          <cell r="AV327">
            <v>107386301.28688672</v>
          </cell>
        </row>
        <row r="331">
          <cell r="C331" t="str">
            <v>Capital Inventory Items (Included above)</v>
          </cell>
        </row>
        <row r="332">
          <cell r="D332" t="str">
            <v>AFC Chain &amp; Flights</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Z332">
            <v>0</v>
          </cell>
          <cell r="AC332">
            <v>0</v>
          </cell>
          <cell r="AF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row>
        <row r="333">
          <cell r="D333" t="str">
            <v>Spare borehole pump (inventory)</v>
          </cell>
          <cell r="E333" t="str">
            <v>C Hanson</v>
          </cell>
          <cell r="G333">
            <v>25000</v>
          </cell>
          <cell r="H333">
            <v>10000</v>
          </cell>
          <cell r="I333">
            <v>18410</v>
          </cell>
          <cell r="J333">
            <v>0</v>
          </cell>
          <cell r="K333">
            <v>0</v>
          </cell>
          <cell r="L333">
            <v>0</v>
          </cell>
          <cell r="M333">
            <v>53410</v>
          </cell>
          <cell r="N333">
            <v>0</v>
          </cell>
          <cell r="O333">
            <v>0</v>
          </cell>
          <cell r="P333">
            <v>0</v>
          </cell>
          <cell r="Q333">
            <v>0</v>
          </cell>
          <cell r="R333">
            <v>0</v>
          </cell>
          <cell r="S333">
            <v>80000</v>
          </cell>
          <cell r="T333">
            <v>133410</v>
          </cell>
          <cell r="U333">
            <v>0</v>
          </cell>
          <cell r="V333">
            <v>0</v>
          </cell>
          <cell r="W333" t="str">
            <v>-</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D334" t="str">
            <v>Drift Belting (Inventory)</v>
          </cell>
          <cell r="E334" t="str">
            <v>G Gleeson</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t="str">
            <v>MD330300</v>
          </cell>
          <cell r="V334">
            <v>0</v>
          </cell>
          <cell r="W334">
            <v>2</v>
          </cell>
          <cell r="X334">
            <v>0</v>
          </cell>
          <cell r="Y334">
            <v>0</v>
          </cell>
          <cell r="Z334">
            <v>0</v>
          </cell>
          <cell r="AA334">
            <v>0</v>
          </cell>
          <cell r="AB334">
            <v>0</v>
          </cell>
          <cell r="AC334">
            <v>300000</v>
          </cell>
          <cell r="AD334">
            <v>0</v>
          </cell>
          <cell r="AE334">
            <v>0</v>
          </cell>
          <cell r="AF334">
            <v>0</v>
          </cell>
          <cell r="AG334">
            <v>0</v>
          </cell>
          <cell r="AH334">
            <v>0</v>
          </cell>
          <cell r="AI334">
            <v>0</v>
          </cell>
          <cell r="AJ334">
            <v>0</v>
          </cell>
          <cell r="AK334">
            <v>307500</v>
          </cell>
          <cell r="AL334">
            <v>0</v>
          </cell>
          <cell r="AM334">
            <v>0</v>
          </cell>
          <cell r="AN334">
            <v>0</v>
          </cell>
          <cell r="AO334">
            <v>0</v>
          </cell>
          <cell r="AP334">
            <v>0</v>
          </cell>
          <cell r="AQ334">
            <v>0</v>
          </cell>
          <cell r="AR334">
            <v>0</v>
          </cell>
          <cell r="AS334">
            <v>0</v>
          </cell>
          <cell r="AT334">
            <v>0</v>
          </cell>
          <cell r="AU334">
            <v>537132.03125</v>
          </cell>
          <cell r="AV334">
            <v>549217.50195312488</v>
          </cell>
        </row>
        <row r="335">
          <cell r="D335" t="str">
            <v>BSL Chain</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Z335">
            <v>0</v>
          </cell>
          <cell r="AC335">
            <v>0</v>
          </cell>
          <cell r="AF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row>
        <row r="336">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Z336">
            <v>0</v>
          </cell>
          <cell r="AC336">
            <v>0</v>
          </cell>
          <cell r="AF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C337" t="str">
            <v>Capital - Inventory Items</v>
          </cell>
          <cell r="G337">
            <v>25000</v>
          </cell>
          <cell r="H337">
            <v>10000</v>
          </cell>
          <cell r="I337">
            <v>18410</v>
          </cell>
          <cell r="J337">
            <v>0</v>
          </cell>
          <cell r="K337">
            <v>0</v>
          </cell>
          <cell r="L337">
            <v>0</v>
          </cell>
          <cell r="M337">
            <v>53410</v>
          </cell>
          <cell r="N337">
            <v>0</v>
          </cell>
          <cell r="O337">
            <v>0</v>
          </cell>
          <cell r="P337">
            <v>0</v>
          </cell>
          <cell r="Q337">
            <v>0</v>
          </cell>
          <cell r="R337">
            <v>0</v>
          </cell>
          <cell r="S337">
            <v>80000</v>
          </cell>
          <cell r="T337">
            <v>133410</v>
          </cell>
          <cell r="X337">
            <v>0</v>
          </cell>
          <cell r="Y337">
            <v>0</v>
          </cell>
          <cell r="Z337">
            <v>0</v>
          </cell>
          <cell r="AA337">
            <v>0</v>
          </cell>
          <cell r="AB337">
            <v>0</v>
          </cell>
          <cell r="AC337">
            <v>300000</v>
          </cell>
          <cell r="AD337">
            <v>0</v>
          </cell>
          <cell r="AE337">
            <v>0</v>
          </cell>
          <cell r="AF337">
            <v>0</v>
          </cell>
          <cell r="AG337">
            <v>0</v>
          </cell>
          <cell r="AH337">
            <v>0</v>
          </cell>
          <cell r="AI337">
            <v>0</v>
          </cell>
          <cell r="AJ337">
            <v>0</v>
          </cell>
          <cell r="AK337">
            <v>307500</v>
          </cell>
          <cell r="AL337">
            <v>0</v>
          </cell>
          <cell r="AM337">
            <v>0</v>
          </cell>
          <cell r="AN337">
            <v>0</v>
          </cell>
          <cell r="AO337">
            <v>0</v>
          </cell>
          <cell r="AP337">
            <v>0</v>
          </cell>
          <cell r="AQ337">
            <v>0</v>
          </cell>
          <cell r="AR337">
            <v>0</v>
          </cell>
          <cell r="AS337">
            <v>0</v>
          </cell>
          <cell r="AT337">
            <v>0</v>
          </cell>
          <cell r="AU337">
            <v>537132.03125</v>
          </cell>
          <cell r="AV337">
            <v>549217.50195312488</v>
          </cell>
        </row>
        <row r="340">
          <cell r="T340">
            <v>881007.62333332747</v>
          </cell>
        </row>
        <row r="341">
          <cell r="G341">
            <v>904690</v>
          </cell>
          <cell r="H341">
            <v>1125638</v>
          </cell>
          <cell r="I341">
            <v>2548278</v>
          </cell>
          <cell r="J341">
            <v>3234851</v>
          </cell>
          <cell r="K341">
            <v>3913668</v>
          </cell>
          <cell r="L341">
            <v>4373362</v>
          </cell>
          <cell r="M341">
            <v>8693314</v>
          </cell>
          <cell r="N341">
            <v>5434154.333333333</v>
          </cell>
          <cell r="O341">
            <v>7882788.666666666</v>
          </cell>
          <cell r="P341">
            <v>11173905</v>
          </cell>
          <cell r="Q341">
            <v>15339720.666666666</v>
          </cell>
          <cell r="R341">
            <v>20856279</v>
          </cell>
          <cell r="S341">
            <v>27651919.666666664</v>
          </cell>
          <cell r="T341">
            <v>4.3000000000000007</v>
          </cell>
        </row>
        <row r="342">
          <cell r="O342">
            <v>2972971.3333333302</v>
          </cell>
          <cell r="P342">
            <v>3291116.3333333335</v>
          </cell>
          <cell r="Q342">
            <v>4155815.6666666665</v>
          </cell>
          <cell r="R342">
            <v>5491558.333333333</v>
          </cell>
          <cell r="S342">
            <v>6438969.666666666</v>
          </cell>
          <cell r="T342">
            <v>4944817.71</v>
          </cell>
        </row>
        <row r="343">
          <cell r="T343">
            <v>22707101.956666663</v>
          </cell>
          <cell r="V343">
            <v>22350431.333333328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Budget  03 to 07"/>
      <sheetName val="BP02"/>
      <sheetName val="purpose&amp;input"/>
      <sheetName val="合成単価作成表-BLDG"/>
    </sheetNames>
    <sheetDataSet>
      <sheetData sheetId="0" refreshError="1">
        <row r="6">
          <cell r="E6" t="str">
            <v xml:space="preserve">DL5 bucket </v>
          </cell>
          <cell r="G6">
            <v>975000</v>
          </cell>
          <cell r="H6">
            <v>975000</v>
          </cell>
          <cell r="AJ6">
            <v>975000</v>
          </cell>
          <cell r="AL6">
            <v>0</v>
          </cell>
          <cell r="AM6">
            <v>0</v>
          </cell>
          <cell r="AN6">
            <v>0</v>
          </cell>
          <cell r="AO6">
            <v>0</v>
          </cell>
          <cell r="AP6">
            <v>0</v>
          </cell>
        </row>
        <row r="7">
          <cell r="E7" t="str">
            <v>DL6 bucket and rigging</v>
          </cell>
          <cell r="G7">
            <v>886000</v>
          </cell>
          <cell r="H7">
            <v>886000</v>
          </cell>
          <cell r="AJ7">
            <v>886000</v>
          </cell>
          <cell r="AL7">
            <v>0</v>
          </cell>
          <cell r="AM7">
            <v>0</v>
          </cell>
          <cell r="AN7">
            <v>0</v>
          </cell>
          <cell r="AO7">
            <v>0</v>
          </cell>
          <cell r="AP7">
            <v>0</v>
          </cell>
        </row>
        <row r="8">
          <cell r="E8" t="str">
            <v>Exploration Nipan</v>
          </cell>
          <cell r="G8">
            <v>535000</v>
          </cell>
          <cell r="H8">
            <v>535000</v>
          </cell>
          <cell r="AJ8">
            <v>535000</v>
          </cell>
          <cell r="AL8">
            <v>0</v>
          </cell>
          <cell r="AM8">
            <v>0</v>
          </cell>
          <cell r="AN8">
            <v>0</v>
          </cell>
          <cell r="AO8">
            <v>0</v>
          </cell>
          <cell r="AP8">
            <v>0</v>
          </cell>
        </row>
        <row r="9">
          <cell r="E9" t="str">
            <v>Nipan Pit - Pit 21</v>
          </cell>
          <cell r="G9">
            <v>691000</v>
          </cell>
          <cell r="L9">
            <v>691000</v>
          </cell>
          <cell r="AJ9">
            <v>691000</v>
          </cell>
          <cell r="AL9">
            <v>0</v>
          </cell>
          <cell r="AM9">
            <v>0</v>
          </cell>
          <cell r="AN9">
            <v>0</v>
          </cell>
          <cell r="AO9">
            <v>0</v>
          </cell>
          <cell r="AP9">
            <v>0</v>
          </cell>
        </row>
        <row r="10">
          <cell r="E10" t="str">
            <v>Nipan Pit - South</v>
          </cell>
          <cell r="G10">
            <v>2000000</v>
          </cell>
          <cell r="L10">
            <v>1000000</v>
          </cell>
          <cell r="M10">
            <v>1000000</v>
          </cell>
          <cell r="AJ10">
            <v>2000000</v>
          </cell>
          <cell r="AL10">
            <v>0</v>
          </cell>
          <cell r="AM10">
            <v>0</v>
          </cell>
          <cell r="AN10">
            <v>0</v>
          </cell>
          <cell r="AO10">
            <v>0</v>
          </cell>
          <cell r="AP10">
            <v>0</v>
          </cell>
        </row>
        <row r="11">
          <cell r="E11" t="str">
            <v>Seamgas Drilling</v>
          </cell>
          <cell r="G11">
            <v>1090000</v>
          </cell>
          <cell r="K11">
            <v>390000</v>
          </cell>
          <cell r="L11">
            <v>400000</v>
          </cell>
          <cell r="M11">
            <v>300000</v>
          </cell>
          <cell r="AJ11">
            <v>1090000</v>
          </cell>
          <cell r="AL11">
            <v>0</v>
          </cell>
          <cell r="AM11">
            <v>0</v>
          </cell>
          <cell r="AN11">
            <v>0</v>
          </cell>
          <cell r="AO11">
            <v>0</v>
          </cell>
          <cell r="AP11">
            <v>0</v>
          </cell>
        </row>
        <row r="12">
          <cell r="G12">
            <v>6177000</v>
          </cell>
          <cell r="H12">
            <v>2396000</v>
          </cell>
          <cell r="I12">
            <v>0</v>
          </cell>
          <cell r="J12">
            <v>0</v>
          </cell>
          <cell r="K12">
            <v>390000</v>
          </cell>
          <cell r="L12">
            <v>2091000</v>
          </cell>
          <cell r="M12">
            <v>1300000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6177000</v>
          </cell>
          <cell r="AL12">
            <v>0</v>
          </cell>
          <cell r="AM12">
            <v>0</v>
          </cell>
          <cell r="AN12">
            <v>0</v>
          </cell>
          <cell r="AO12">
            <v>0</v>
          </cell>
          <cell r="AP12">
            <v>0</v>
          </cell>
        </row>
        <row r="13">
          <cell r="E13" t="str">
            <v>New Tailings Line</v>
          </cell>
          <cell r="G13">
            <v>450000</v>
          </cell>
          <cell r="H13">
            <v>150000</v>
          </cell>
          <cell r="I13">
            <v>150000</v>
          </cell>
          <cell r="J13">
            <v>150000</v>
          </cell>
          <cell r="AJ13">
            <v>450000</v>
          </cell>
          <cell r="AL13">
            <v>0</v>
          </cell>
          <cell r="AM13">
            <v>0</v>
          </cell>
          <cell r="AN13">
            <v>0</v>
          </cell>
          <cell r="AO13">
            <v>0</v>
          </cell>
          <cell r="AP13">
            <v>0</v>
          </cell>
        </row>
        <row r="14">
          <cell r="E14" t="str">
            <v>Raw Coal Upgrade</v>
          </cell>
          <cell r="G14">
            <v>500000</v>
          </cell>
          <cell r="L14">
            <v>500000</v>
          </cell>
          <cell r="AJ14">
            <v>500000</v>
          </cell>
          <cell r="AL14">
            <v>0</v>
          </cell>
          <cell r="AM14">
            <v>0</v>
          </cell>
          <cell r="AN14">
            <v>0</v>
          </cell>
          <cell r="AO14">
            <v>0</v>
          </cell>
          <cell r="AP14">
            <v>0</v>
          </cell>
        </row>
        <row r="15">
          <cell r="E15" t="str">
            <v>Raw Coal Upgrade - Engineering</v>
          </cell>
          <cell r="G15">
            <v>400000</v>
          </cell>
          <cell r="H15">
            <v>400000</v>
          </cell>
          <cell r="AJ15">
            <v>400000</v>
          </cell>
          <cell r="AL15">
            <v>0</v>
          </cell>
          <cell r="AM15">
            <v>0</v>
          </cell>
          <cell r="AN15">
            <v>0</v>
          </cell>
          <cell r="AO15">
            <v>0</v>
          </cell>
          <cell r="AP15">
            <v>0</v>
          </cell>
        </row>
        <row r="16">
          <cell r="E16" t="str">
            <v>Replace dozer</v>
          </cell>
          <cell r="G16">
            <v>1300000</v>
          </cell>
          <cell r="I16">
            <v>1300000</v>
          </cell>
          <cell r="AJ16">
            <v>1300000</v>
          </cell>
          <cell r="AL16">
            <v>0</v>
          </cell>
          <cell r="AM16">
            <v>0</v>
          </cell>
          <cell r="AN16">
            <v>0</v>
          </cell>
          <cell r="AO16">
            <v>0</v>
          </cell>
          <cell r="AP16">
            <v>0</v>
          </cell>
        </row>
        <row r="17">
          <cell r="E17" t="str">
            <v>Water wash cyclone module 1</v>
          </cell>
          <cell r="G17">
            <v>500000</v>
          </cell>
          <cell r="K17">
            <v>500000</v>
          </cell>
          <cell r="AJ17">
            <v>500000</v>
          </cell>
          <cell r="AL17">
            <v>0</v>
          </cell>
          <cell r="AM17">
            <v>0</v>
          </cell>
          <cell r="AN17">
            <v>0</v>
          </cell>
          <cell r="AO17">
            <v>0</v>
          </cell>
          <cell r="AP17">
            <v>0</v>
          </cell>
        </row>
        <row r="18">
          <cell r="E18" t="str">
            <v>Bypass</v>
          </cell>
          <cell r="G18">
            <v>3550000</v>
          </cell>
          <cell r="Z18">
            <v>887500</v>
          </cell>
          <cell r="AA18">
            <v>887500</v>
          </cell>
          <cell r="AB18">
            <v>887500</v>
          </cell>
          <cell r="AC18">
            <v>887500</v>
          </cell>
          <cell r="AJ18">
            <v>0</v>
          </cell>
          <cell r="AL18">
            <v>0</v>
          </cell>
          <cell r="AM18">
            <v>3550000</v>
          </cell>
          <cell r="AN18">
            <v>0</v>
          </cell>
          <cell r="AO18">
            <v>0</v>
          </cell>
          <cell r="AP18">
            <v>0</v>
          </cell>
        </row>
        <row r="19">
          <cell r="E19" t="str">
            <v xml:space="preserve">De Watering </v>
          </cell>
          <cell r="G19">
            <v>3000000</v>
          </cell>
          <cell r="Z19">
            <v>500000</v>
          </cell>
          <cell r="AA19">
            <v>500000</v>
          </cell>
          <cell r="AB19">
            <v>500000</v>
          </cell>
          <cell r="AC19">
            <v>500000</v>
          </cell>
          <cell r="AD19">
            <v>250000</v>
          </cell>
          <cell r="AE19">
            <v>250000</v>
          </cell>
          <cell r="AF19">
            <v>250000</v>
          </cell>
          <cell r="AG19">
            <v>250000</v>
          </cell>
          <cell r="AJ19">
            <v>0</v>
          </cell>
          <cell r="AL19">
            <v>0</v>
          </cell>
          <cell r="AM19">
            <v>2000000</v>
          </cell>
          <cell r="AN19">
            <v>1000000</v>
          </cell>
          <cell r="AO19">
            <v>0</v>
          </cell>
          <cell r="AP19">
            <v>0</v>
          </cell>
        </row>
        <row r="20">
          <cell r="E20" t="str">
            <v>Raw Coal Handling</v>
          </cell>
          <cell r="G20">
            <v>7600000</v>
          </cell>
          <cell r="N20">
            <v>340000</v>
          </cell>
          <cell r="O20">
            <v>440000</v>
          </cell>
          <cell r="P20">
            <v>440000</v>
          </cell>
          <cell r="Q20">
            <v>440000</v>
          </cell>
          <cell r="R20">
            <v>440000</v>
          </cell>
          <cell r="S20">
            <v>3500000</v>
          </cell>
          <cell r="T20">
            <v>2000000</v>
          </cell>
          <cell r="AJ20">
            <v>0</v>
          </cell>
          <cell r="AL20">
            <v>7600000</v>
          </cell>
          <cell r="AM20">
            <v>0</v>
          </cell>
          <cell r="AN20">
            <v>0</v>
          </cell>
          <cell r="AO20">
            <v>0</v>
          </cell>
          <cell r="AP20">
            <v>0</v>
          </cell>
        </row>
        <row r="21">
          <cell r="E21" t="str">
            <v>Water Wash Cyclone  Module 1</v>
          </cell>
          <cell r="G21">
            <v>3050000</v>
          </cell>
          <cell r="N21">
            <v>200000</v>
          </cell>
          <cell r="O21">
            <v>200000</v>
          </cell>
          <cell r="P21">
            <v>200000</v>
          </cell>
          <cell r="Q21">
            <v>200000</v>
          </cell>
          <cell r="R21">
            <v>200000</v>
          </cell>
          <cell r="S21">
            <v>800000</v>
          </cell>
          <cell r="T21">
            <v>450000</v>
          </cell>
          <cell r="U21">
            <v>800000</v>
          </cell>
          <cell r="AJ21">
            <v>0</v>
          </cell>
          <cell r="AL21">
            <v>3050000</v>
          </cell>
          <cell r="AM21">
            <v>0</v>
          </cell>
          <cell r="AN21">
            <v>0</v>
          </cell>
          <cell r="AO21">
            <v>0</v>
          </cell>
          <cell r="AP21">
            <v>0</v>
          </cell>
        </row>
        <row r="22">
          <cell r="E22" t="str">
            <v>Water Wash Cyclone Module 2</v>
          </cell>
          <cell r="G22">
            <v>2450000</v>
          </cell>
          <cell r="Z22">
            <v>612500</v>
          </cell>
          <cell r="AA22">
            <v>612500</v>
          </cell>
          <cell r="AB22">
            <v>612500</v>
          </cell>
          <cell r="AC22">
            <v>612500</v>
          </cell>
          <cell r="AJ22">
            <v>0</v>
          </cell>
          <cell r="AL22">
            <v>0</v>
          </cell>
          <cell r="AM22">
            <v>2450000</v>
          </cell>
          <cell r="AN22">
            <v>0</v>
          </cell>
          <cell r="AO22">
            <v>0</v>
          </cell>
          <cell r="AP22">
            <v>0</v>
          </cell>
        </row>
        <row r="23">
          <cell r="E23" t="str">
            <v>Screen Bowl Finex Centrifuge</v>
          </cell>
          <cell r="G23">
            <v>0</v>
          </cell>
          <cell r="AJ23">
            <v>0</v>
          </cell>
          <cell r="AL23">
            <v>0</v>
          </cell>
          <cell r="AM23">
            <v>0</v>
          </cell>
          <cell r="AN23">
            <v>0</v>
          </cell>
          <cell r="AO23">
            <v>0</v>
          </cell>
          <cell r="AP23">
            <v>0</v>
          </cell>
        </row>
        <row r="24">
          <cell r="E24" t="str">
            <v>DS4 reclaim, OCS motors, OC41 sizer</v>
          </cell>
          <cell r="G24">
            <v>5300000</v>
          </cell>
          <cell r="AD24">
            <v>0</v>
          </cell>
          <cell r="AH24">
            <v>5300000</v>
          </cell>
          <cell r="AJ24">
            <v>0</v>
          </cell>
          <cell r="AL24">
            <v>0</v>
          </cell>
          <cell r="AM24">
            <v>0</v>
          </cell>
          <cell r="AN24">
            <v>0</v>
          </cell>
          <cell r="AO24">
            <v>5300000</v>
          </cell>
          <cell r="AP24">
            <v>0</v>
          </cell>
        </row>
        <row r="25">
          <cell r="E25" t="str">
            <v>Automated Train Loading</v>
          </cell>
          <cell r="G25">
            <v>5000000</v>
          </cell>
          <cell r="AD25">
            <v>0</v>
          </cell>
          <cell r="AI25">
            <v>5000000</v>
          </cell>
          <cell r="AJ25">
            <v>0</v>
          </cell>
          <cell r="AL25">
            <v>0</v>
          </cell>
          <cell r="AM25">
            <v>0</v>
          </cell>
          <cell r="AN25">
            <v>0</v>
          </cell>
          <cell r="AO25">
            <v>0</v>
          </cell>
          <cell r="AP25">
            <v>5000000</v>
          </cell>
        </row>
        <row r="26">
          <cell r="E26" t="str">
            <v>Jameson Cells</v>
          </cell>
          <cell r="G26">
            <v>6000000</v>
          </cell>
          <cell r="AD26">
            <v>1000000</v>
          </cell>
          <cell r="AE26">
            <v>1000000</v>
          </cell>
          <cell r="AH26">
            <v>4000000</v>
          </cell>
          <cell r="AJ26">
            <v>0</v>
          </cell>
          <cell r="AL26">
            <v>0</v>
          </cell>
          <cell r="AM26">
            <v>0</v>
          </cell>
          <cell r="AN26">
            <v>2000000</v>
          </cell>
          <cell r="AO26">
            <v>4000000</v>
          </cell>
          <cell r="AP26">
            <v>0</v>
          </cell>
        </row>
        <row r="27">
          <cell r="E27" t="str">
            <v>Clean coal conveyor</v>
          </cell>
          <cell r="G27">
            <v>3300000</v>
          </cell>
          <cell r="AD27">
            <v>3300000</v>
          </cell>
          <cell r="AJ27">
            <v>0</v>
          </cell>
          <cell r="AL27">
            <v>0</v>
          </cell>
          <cell r="AM27">
            <v>0</v>
          </cell>
          <cell r="AN27">
            <v>3300000</v>
          </cell>
          <cell r="AO27">
            <v>0</v>
          </cell>
          <cell r="AP27">
            <v>0</v>
          </cell>
        </row>
        <row r="28">
          <cell r="G28">
            <v>42400000</v>
          </cell>
          <cell r="H28">
            <v>550000</v>
          </cell>
          <cell r="I28">
            <v>1450000</v>
          </cell>
          <cell r="J28">
            <v>150000</v>
          </cell>
          <cell r="K28">
            <v>500000</v>
          </cell>
          <cell r="L28">
            <v>500000</v>
          </cell>
          <cell r="M28">
            <v>0</v>
          </cell>
          <cell r="N28">
            <v>540000</v>
          </cell>
          <cell r="O28">
            <v>640000</v>
          </cell>
          <cell r="P28">
            <v>640000</v>
          </cell>
          <cell r="Q28">
            <v>640000</v>
          </cell>
          <cell r="R28">
            <v>640000</v>
          </cell>
          <cell r="S28">
            <v>4300000</v>
          </cell>
          <cell r="T28">
            <v>2450000</v>
          </cell>
          <cell r="U28">
            <v>800000</v>
          </cell>
          <cell r="V28">
            <v>0</v>
          </cell>
          <cell r="W28">
            <v>0</v>
          </cell>
          <cell r="X28">
            <v>0</v>
          </cell>
          <cell r="Y28">
            <v>0</v>
          </cell>
          <cell r="Z28">
            <v>2000000</v>
          </cell>
          <cell r="AA28">
            <v>2000000</v>
          </cell>
          <cell r="AB28">
            <v>2000000</v>
          </cell>
          <cell r="AC28">
            <v>2000000</v>
          </cell>
          <cell r="AD28">
            <v>4550000</v>
          </cell>
          <cell r="AE28">
            <v>1250000</v>
          </cell>
          <cell r="AF28">
            <v>250000</v>
          </cell>
          <cell r="AG28">
            <v>250000</v>
          </cell>
          <cell r="AH28">
            <v>9300000</v>
          </cell>
          <cell r="AI28">
            <v>5000000</v>
          </cell>
          <cell r="AJ28">
            <v>3150000</v>
          </cell>
          <cell r="AL28">
            <v>10650000</v>
          </cell>
          <cell r="AM28">
            <v>8000000</v>
          </cell>
          <cell r="AN28">
            <v>6300000</v>
          </cell>
          <cell r="AO28">
            <v>9300000</v>
          </cell>
          <cell r="AP28">
            <v>5000000</v>
          </cell>
        </row>
        <row r="29">
          <cell r="E29" t="str">
            <v xml:space="preserve">Cables </v>
          </cell>
          <cell r="G29">
            <v>210000</v>
          </cell>
          <cell r="J29">
            <v>105000</v>
          </cell>
          <cell r="M29">
            <v>105000</v>
          </cell>
          <cell r="AJ29">
            <v>210000</v>
          </cell>
          <cell r="AL29">
            <v>0</v>
          </cell>
          <cell r="AM29">
            <v>0</v>
          </cell>
          <cell r="AN29">
            <v>0</v>
          </cell>
          <cell r="AO29">
            <v>0</v>
          </cell>
          <cell r="AP29">
            <v>0</v>
          </cell>
        </row>
        <row r="30">
          <cell r="E30" t="str">
            <v>Extend Workshop (Haulage Study)</v>
          </cell>
          <cell r="G30">
            <v>2100000</v>
          </cell>
          <cell r="H30">
            <v>300000</v>
          </cell>
          <cell r="K30">
            <v>200000</v>
          </cell>
          <cell r="L30">
            <v>600000</v>
          </cell>
          <cell r="M30">
            <v>1000000</v>
          </cell>
          <cell r="AJ30">
            <v>2100000</v>
          </cell>
          <cell r="AL30">
            <v>0</v>
          </cell>
          <cell r="AM30">
            <v>0</v>
          </cell>
          <cell r="AN30">
            <v>0</v>
          </cell>
          <cell r="AO30">
            <v>0</v>
          </cell>
          <cell r="AP30">
            <v>0</v>
          </cell>
        </row>
        <row r="31">
          <cell r="E31" t="str">
            <v>Fuel Farm</v>
          </cell>
          <cell r="G31">
            <v>0</v>
          </cell>
          <cell r="AJ31">
            <v>0</v>
          </cell>
          <cell r="AL31">
            <v>0</v>
          </cell>
          <cell r="AM31">
            <v>0</v>
          </cell>
          <cell r="AN31">
            <v>0</v>
          </cell>
          <cell r="AO31">
            <v>0</v>
          </cell>
          <cell r="AP31">
            <v>0</v>
          </cell>
        </row>
        <row r="32">
          <cell r="E32" t="str">
            <v>LT27 - Replace light truck</v>
          </cell>
          <cell r="G32">
            <v>200000</v>
          </cell>
          <cell r="I32">
            <v>200000</v>
          </cell>
          <cell r="AJ32">
            <v>200000</v>
          </cell>
          <cell r="AL32">
            <v>0</v>
          </cell>
          <cell r="AM32">
            <v>0</v>
          </cell>
          <cell r="AN32">
            <v>0</v>
          </cell>
          <cell r="AO32">
            <v>0</v>
          </cell>
          <cell r="AP32">
            <v>0</v>
          </cell>
        </row>
        <row r="33">
          <cell r="E33" t="str">
            <v>Powerline - relocated mine tieline</v>
          </cell>
          <cell r="G33">
            <v>1400000</v>
          </cell>
          <cell r="J33">
            <v>1400000</v>
          </cell>
          <cell r="AJ33">
            <v>1400000</v>
          </cell>
          <cell r="AL33">
            <v>0</v>
          </cell>
          <cell r="AM33">
            <v>0</v>
          </cell>
          <cell r="AN33">
            <v>0</v>
          </cell>
          <cell r="AO33">
            <v>0</v>
          </cell>
          <cell r="AP33">
            <v>0</v>
          </cell>
        </row>
        <row r="34">
          <cell r="E34" t="str">
            <v>Replace 2 D9 dozers</v>
          </cell>
          <cell r="G34">
            <v>2600000</v>
          </cell>
          <cell r="J34">
            <v>1300000</v>
          </cell>
          <cell r="K34">
            <v>1300000</v>
          </cell>
          <cell r="AJ34">
            <v>2600000</v>
          </cell>
          <cell r="AL34">
            <v>0</v>
          </cell>
          <cell r="AM34">
            <v>0</v>
          </cell>
          <cell r="AN34">
            <v>0</v>
          </cell>
          <cell r="AO34">
            <v>0</v>
          </cell>
          <cell r="AP34">
            <v>0</v>
          </cell>
        </row>
        <row r="35">
          <cell r="E35" t="str">
            <v>Replace Auger</v>
          </cell>
          <cell r="G35">
            <v>50000</v>
          </cell>
          <cell r="H35">
            <v>50000</v>
          </cell>
          <cell r="AJ35">
            <v>50000</v>
          </cell>
          <cell r="AL35">
            <v>0</v>
          </cell>
          <cell r="AM35">
            <v>0</v>
          </cell>
          <cell r="AN35">
            <v>0</v>
          </cell>
          <cell r="AO35">
            <v>0</v>
          </cell>
          <cell r="AP35">
            <v>0</v>
          </cell>
        </row>
        <row r="36">
          <cell r="E36" t="str">
            <v>Replace Lighting plants x 1</v>
          </cell>
          <cell r="G36">
            <v>80000</v>
          </cell>
          <cell r="L36">
            <v>80000</v>
          </cell>
          <cell r="AJ36">
            <v>80000</v>
          </cell>
          <cell r="AL36">
            <v>0</v>
          </cell>
          <cell r="AM36">
            <v>0</v>
          </cell>
          <cell r="AN36">
            <v>0</v>
          </cell>
          <cell r="AO36">
            <v>0</v>
          </cell>
          <cell r="AP36">
            <v>0</v>
          </cell>
        </row>
        <row r="37">
          <cell r="E37" t="str">
            <v>Upgrade Sensitive earth volts</v>
          </cell>
          <cell r="G37">
            <v>60000</v>
          </cell>
          <cell r="L37">
            <v>60000</v>
          </cell>
          <cell r="AJ37">
            <v>60000</v>
          </cell>
          <cell r="AL37">
            <v>0</v>
          </cell>
          <cell r="AM37">
            <v>0</v>
          </cell>
          <cell r="AN37">
            <v>0</v>
          </cell>
          <cell r="AO37">
            <v>0</v>
          </cell>
          <cell r="AP37">
            <v>0</v>
          </cell>
        </row>
        <row r="38">
          <cell r="E38" t="str">
            <v>Cables</v>
          </cell>
          <cell r="G38">
            <v>0</v>
          </cell>
          <cell r="AJ38">
            <v>0</v>
          </cell>
          <cell r="AL38">
            <v>0</v>
          </cell>
          <cell r="AM38">
            <v>0</v>
          </cell>
          <cell r="AN38">
            <v>0</v>
          </cell>
          <cell r="AO38">
            <v>0</v>
          </cell>
          <cell r="AP38">
            <v>0</v>
          </cell>
        </row>
        <row r="39">
          <cell r="E39" t="str">
            <v>Convert FEL9 to forklift</v>
          </cell>
          <cell r="G39">
            <v>200000</v>
          </cell>
          <cell r="N39">
            <v>200000</v>
          </cell>
          <cell r="AJ39">
            <v>0</v>
          </cell>
          <cell r="AL39">
            <v>200000</v>
          </cell>
          <cell r="AM39">
            <v>0</v>
          </cell>
          <cell r="AN39">
            <v>0</v>
          </cell>
          <cell r="AO39">
            <v>0</v>
          </cell>
          <cell r="AP39">
            <v>0</v>
          </cell>
        </row>
        <row r="40">
          <cell r="E40" t="str">
            <v>DL4 bucket and rigging</v>
          </cell>
          <cell r="G40">
            <v>800000</v>
          </cell>
          <cell r="W40">
            <v>800000</v>
          </cell>
          <cell r="AJ40">
            <v>0</v>
          </cell>
          <cell r="AL40">
            <v>800000</v>
          </cell>
          <cell r="AM40">
            <v>0</v>
          </cell>
          <cell r="AN40">
            <v>0</v>
          </cell>
          <cell r="AO40">
            <v>0</v>
          </cell>
          <cell r="AP40">
            <v>0</v>
          </cell>
        </row>
        <row r="41">
          <cell r="E41" t="str">
            <v>DL6 bucket and rigging - maintenance</v>
          </cell>
          <cell r="G41">
            <v>1000000</v>
          </cell>
          <cell r="P41">
            <v>1000000</v>
          </cell>
          <cell r="AJ41">
            <v>0</v>
          </cell>
          <cell r="AL41">
            <v>1000000</v>
          </cell>
          <cell r="AM41">
            <v>0</v>
          </cell>
          <cell r="AN41">
            <v>0</v>
          </cell>
          <cell r="AO41">
            <v>0</v>
          </cell>
          <cell r="AP41">
            <v>0</v>
          </cell>
        </row>
        <row r="42">
          <cell r="E42" t="str">
            <v>Replace Lighting plants</v>
          </cell>
          <cell r="G42">
            <v>160000</v>
          </cell>
          <cell r="P42">
            <v>160000</v>
          </cell>
          <cell r="AJ42">
            <v>0</v>
          </cell>
          <cell r="AL42">
            <v>160000</v>
          </cell>
          <cell r="AM42">
            <v>0</v>
          </cell>
          <cell r="AN42">
            <v>0</v>
          </cell>
          <cell r="AO42">
            <v>0</v>
          </cell>
          <cell r="AP42">
            <v>0</v>
          </cell>
        </row>
        <row r="43">
          <cell r="E43" t="str">
            <v>Replace 3 x D9 ?????</v>
          </cell>
          <cell r="G43">
            <v>4800000</v>
          </cell>
          <cell r="O43">
            <v>4800000</v>
          </cell>
          <cell r="AJ43">
            <v>0</v>
          </cell>
          <cell r="AL43">
            <v>4800000</v>
          </cell>
          <cell r="AM43">
            <v>0</v>
          </cell>
          <cell r="AN43">
            <v>0</v>
          </cell>
          <cell r="AO43">
            <v>0</v>
          </cell>
          <cell r="AP43">
            <v>0</v>
          </cell>
        </row>
        <row r="44">
          <cell r="E44" t="str">
            <v>Upgrade ST5</v>
          </cell>
          <cell r="G44">
            <v>400000</v>
          </cell>
          <cell r="O44">
            <v>400000</v>
          </cell>
          <cell r="AJ44">
            <v>0</v>
          </cell>
          <cell r="AL44">
            <v>400000</v>
          </cell>
          <cell r="AM44">
            <v>0</v>
          </cell>
          <cell r="AN44">
            <v>0</v>
          </cell>
          <cell r="AO44">
            <v>0</v>
          </cell>
          <cell r="AP44">
            <v>0</v>
          </cell>
        </row>
        <row r="45">
          <cell r="E45" t="str">
            <v>Upgrade Tritronics - DL6, DL5, DL4</v>
          </cell>
          <cell r="G45">
            <v>390000</v>
          </cell>
          <cell r="Z45">
            <v>130000</v>
          </cell>
          <cell r="AA45">
            <v>130000</v>
          </cell>
          <cell r="AB45">
            <v>130000</v>
          </cell>
          <cell r="AJ45">
            <v>0</v>
          </cell>
          <cell r="AL45">
            <v>0</v>
          </cell>
          <cell r="AM45">
            <v>390000</v>
          </cell>
          <cell r="AN45">
            <v>0</v>
          </cell>
          <cell r="AO45">
            <v>0</v>
          </cell>
          <cell r="AP45">
            <v>0</v>
          </cell>
        </row>
        <row r="46">
          <cell r="E46" t="str">
            <v>HV Metering</v>
          </cell>
          <cell r="G46">
            <v>180000</v>
          </cell>
          <cell r="AA46">
            <v>90000</v>
          </cell>
          <cell r="AB46">
            <v>90000</v>
          </cell>
          <cell r="AJ46">
            <v>0</v>
          </cell>
          <cell r="AL46">
            <v>0</v>
          </cell>
          <cell r="AM46">
            <v>180000</v>
          </cell>
          <cell r="AN46">
            <v>0</v>
          </cell>
          <cell r="AO46">
            <v>0</v>
          </cell>
          <cell r="AP46">
            <v>0</v>
          </cell>
        </row>
        <row r="47">
          <cell r="E47" t="str">
            <v>VIMS</v>
          </cell>
          <cell r="G47">
            <v>80000</v>
          </cell>
          <cell r="S47">
            <v>80000</v>
          </cell>
          <cell r="AJ47">
            <v>0</v>
          </cell>
          <cell r="AL47">
            <v>80000</v>
          </cell>
          <cell r="AM47">
            <v>0</v>
          </cell>
          <cell r="AN47">
            <v>0</v>
          </cell>
          <cell r="AO47">
            <v>0</v>
          </cell>
          <cell r="AP47">
            <v>0</v>
          </cell>
        </row>
        <row r="48">
          <cell r="E48" t="str">
            <v>DL4 - Bucket and Rigging</v>
          </cell>
          <cell r="G48">
            <v>875000</v>
          </cell>
          <cell r="AB48">
            <v>875000</v>
          </cell>
          <cell r="AJ48">
            <v>0</v>
          </cell>
          <cell r="AL48">
            <v>0</v>
          </cell>
          <cell r="AM48">
            <v>875000</v>
          </cell>
          <cell r="AN48">
            <v>0</v>
          </cell>
          <cell r="AO48">
            <v>0</v>
          </cell>
          <cell r="AP48">
            <v>0</v>
          </cell>
        </row>
        <row r="49">
          <cell r="E49" t="str">
            <v>DL5 - Bucket and Rigging</v>
          </cell>
          <cell r="G49">
            <v>1950000</v>
          </cell>
          <cell r="AC49">
            <v>975000</v>
          </cell>
          <cell r="AH49">
            <v>975000</v>
          </cell>
          <cell r="AJ49">
            <v>0</v>
          </cell>
          <cell r="AL49">
            <v>0</v>
          </cell>
          <cell r="AM49">
            <v>975000</v>
          </cell>
          <cell r="AN49">
            <v>0</v>
          </cell>
          <cell r="AO49">
            <v>975000</v>
          </cell>
          <cell r="AP49">
            <v>0</v>
          </cell>
        </row>
        <row r="50">
          <cell r="E50" t="str">
            <v>DL6 - Bucket and Rigging</v>
          </cell>
          <cell r="G50">
            <v>2200000</v>
          </cell>
          <cell r="AH50">
            <v>1100000</v>
          </cell>
          <cell r="AI50">
            <v>1100000</v>
          </cell>
          <cell r="AJ50">
            <v>0</v>
          </cell>
          <cell r="AL50">
            <v>0</v>
          </cell>
          <cell r="AM50">
            <v>0</v>
          </cell>
          <cell r="AN50">
            <v>0</v>
          </cell>
          <cell r="AO50">
            <v>1100000</v>
          </cell>
          <cell r="AP50">
            <v>1100000</v>
          </cell>
        </row>
        <row r="51">
          <cell r="E51" t="str">
            <v>Replace TD 16 - Hire 2 Years</v>
          </cell>
          <cell r="G51">
            <v>0</v>
          </cell>
          <cell r="AJ51">
            <v>0</v>
          </cell>
          <cell r="AL51">
            <v>0</v>
          </cell>
          <cell r="AM51">
            <v>0</v>
          </cell>
          <cell r="AN51">
            <v>0</v>
          </cell>
          <cell r="AO51">
            <v>0</v>
          </cell>
          <cell r="AP51">
            <v>0</v>
          </cell>
        </row>
        <row r="52">
          <cell r="E52" t="str">
            <v>Replace TD 15 - Hire 2 Years</v>
          </cell>
          <cell r="G52">
            <v>0</v>
          </cell>
          <cell r="AJ52">
            <v>0</v>
          </cell>
          <cell r="AL52">
            <v>0</v>
          </cell>
          <cell r="AM52">
            <v>0</v>
          </cell>
          <cell r="AN52">
            <v>0</v>
          </cell>
          <cell r="AO52">
            <v>0</v>
          </cell>
          <cell r="AP52">
            <v>0</v>
          </cell>
        </row>
        <row r="53">
          <cell r="E53" t="str">
            <v>Addittional Dozer - Hire 2 Years - Hire 2 Years</v>
          </cell>
          <cell r="G53">
            <v>0</v>
          </cell>
          <cell r="AJ53">
            <v>0</v>
          </cell>
          <cell r="AL53">
            <v>0</v>
          </cell>
          <cell r="AM53">
            <v>0</v>
          </cell>
          <cell r="AN53">
            <v>0</v>
          </cell>
          <cell r="AO53">
            <v>0</v>
          </cell>
          <cell r="AP53">
            <v>0</v>
          </cell>
        </row>
        <row r="54">
          <cell r="E54" t="str">
            <v>Cables - Maintenance</v>
          </cell>
          <cell r="G54">
            <v>1260000</v>
          </cell>
          <cell r="Z54">
            <v>105000</v>
          </cell>
          <cell r="AA54">
            <v>105000</v>
          </cell>
          <cell r="AB54">
            <v>105000</v>
          </cell>
          <cell r="AD54">
            <v>315000</v>
          </cell>
          <cell r="AF54">
            <v>105000</v>
          </cell>
          <cell r="AG54">
            <v>105000</v>
          </cell>
          <cell r="AH54">
            <v>105000</v>
          </cell>
          <cell r="AI54">
            <v>315000</v>
          </cell>
          <cell r="AJ54">
            <v>0</v>
          </cell>
          <cell r="AL54">
            <v>0</v>
          </cell>
          <cell r="AM54">
            <v>315000</v>
          </cell>
          <cell r="AN54">
            <v>525000</v>
          </cell>
          <cell r="AO54">
            <v>105000</v>
          </cell>
          <cell r="AP54">
            <v>315000</v>
          </cell>
        </row>
        <row r="55">
          <cell r="E55" t="str">
            <v>Light trucks</v>
          </cell>
          <cell r="G55">
            <v>400000</v>
          </cell>
          <cell r="AC55">
            <v>200000</v>
          </cell>
          <cell r="AD55">
            <v>200000</v>
          </cell>
          <cell r="AJ55">
            <v>0</v>
          </cell>
          <cell r="AL55">
            <v>0</v>
          </cell>
          <cell r="AM55">
            <v>200000</v>
          </cell>
          <cell r="AN55">
            <v>200000</v>
          </cell>
          <cell r="AO55">
            <v>0</v>
          </cell>
          <cell r="AP55">
            <v>0</v>
          </cell>
        </row>
        <row r="56">
          <cell r="G56">
            <v>21395000</v>
          </cell>
          <cell r="H56">
            <v>350000</v>
          </cell>
          <cell r="I56">
            <v>200000</v>
          </cell>
          <cell r="J56">
            <v>2805000</v>
          </cell>
          <cell r="K56">
            <v>1500000</v>
          </cell>
          <cell r="L56">
            <v>740000</v>
          </cell>
          <cell r="M56">
            <v>1105000</v>
          </cell>
          <cell r="N56">
            <v>200000</v>
          </cell>
          <cell r="O56">
            <v>5200000</v>
          </cell>
          <cell r="P56">
            <v>1160000</v>
          </cell>
          <cell r="Q56">
            <v>0</v>
          </cell>
          <cell r="R56">
            <v>0</v>
          </cell>
          <cell r="S56">
            <v>80000</v>
          </cell>
          <cell r="T56">
            <v>0</v>
          </cell>
          <cell r="U56">
            <v>0</v>
          </cell>
          <cell r="V56">
            <v>0</v>
          </cell>
          <cell r="W56">
            <v>800000</v>
          </cell>
          <cell r="X56">
            <v>0</v>
          </cell>
          <cell r="Y56">
            <v>0</v>
          </cell>
          <cell r="Z56">
            <v>235000</v>
          </cell>
          <cell r="AA56">
            <v>325000</v>
          </cell>
          <cell r="AB56">
            <v>1200000</v>
          </cell>
          <cell r="AC56">
            <v>1175000</v>
          </cell>
          <cell r="AD56">
            <v>515000</v>
          </cell>
          <cell r="AE56">
            <v>0</v>
          </cell>
          <cell r="AF56">
            <v>105000</v>
          </cell>
          <cell r="AG56">
            <v>105000</v>
          </cell>
          <cell r="AH56">
            <v>2180000</v>
          </cell>
          <cell r="AI56">
            <v>1415000</v>
          </cell>
          <cell r="AJ56">
            <v>6700000</v>
          </cell>
          <cell r="AL56">
            <v>7440000</v>
          </cell>
          <cell r="AM56">
            <v>2935000</v>
          </cell>
          <cell r="AN56">
            <v>725000</v>
          </cell>
          <cell r="AO56">
            <v>2180000</v>
          </cell>
          <cell r="AP56">
            <v>1415000</v>
          </cell>
        </row>
        <row r="57">
          <cell r="E57" t="str">
            <v>Bitumen Road upgrade</v>
          </cell>
          <cell r="G57">
            <v>200000</v>
          </cell>
          <cell r="J57">
            <v>200000</v>
          </cell>
          <cell r="AJ57">
            <v>200000</v>
          </cell>
          <cell r="AL57">
            <v>0</v>
          </cell>
          <cell r="AM57">
            <v>0</v>
          </cell>
          <cell r="AN57">
            <v>0</v>
          </cell>
          <cell r="AO57">
            <v>0</v>
          </cell>
          <cell r="AP57">
            <v>0</v>
          </cell>
        </row>
        <row r="58">
          <cell r="E58" t="str">
            <v>Cable Tractors x 1</v>
          </cell>
          <cell r="G58">
            <v>100000</v>
          </cell>
          <cell r="J58">
            <v>100000</v>
          </cell>
          <cell r="AJ58">
            <v>100000</v>
          </cell>
          <cell r="AL58">
            <v>0</v>
          </cell>
          <cell r="AM58">
            <v>0</v>
          </cell>
          <cell r="AN58">
            <v>0</v>
          </cell>
          <cell r="AO58">
            <v>0</v>
          </cell>
          <cell r="AP58">
            <v>0</v>
          </cell>
        </row>
        <row r="59">
          <cell r="E59" t="str">
            <v>Exploration Drilling</v>
          </cell>
          <cell r="G59">
            <v>600000</v>
          </cell>
          <cell r="I59">
            <v>200000</v>
          </cell>
          <cell r="J59">
            <v>200000</v>
          </cell>
          <cell r="K59">
            <v>200000</v>
          </cell>
          <cell r="AJ59">
            <v>600000</v>
          </cell>
          <cell r="AL59">
            <v>0</v>
          </cell>
          <cell r="AM59">
            <v>0</v>
          </cell>
          <cell r="AN59">
            <v>0</v>
          </cell>
          <cell r="AO59">
            <v>0</v>
          </cell>
          <cell r="AP59">
            <v>0</v>
          </cell>
        </row>
        <row r="60">
          <cell r="E60" t="str">
            <v>Haulage Fleet Upgrade</v>
          </cell>
          <cell r="G60">
            <v>16000000</v>
          </cell>
          <cell r="I60">
            <v>6000000</v>
          </cell>
          <cell r="J60">
            <v>8000000</v>
          </cell>
          <cell r="K60">
            <v>2000000</v>
          </cell>
          <cell r="AJ60">
            <v>16000000</v>
          </cell>
          <cell r="AL60">
            <v>0</v>
          </cell>
          <cell r="AM60">
            <v>0</v>
          </cell>
          <cell r="AN60">
            <v>0</v>
          </cell>
          <cell r="AO60">
            <v>0</v>
          </cell>
          <cell r="AP60">
            <v>0</v>
          </cell>
        </row>
        <row r="61">
          <cell r="E61" t="str">
            <v>Legra pump</v>
          </cell>
          <cell r="G61">
            <v>205000</v>
          </cell>
          <cell r="I61">
            <v>205000</v>
          </cell>
          <cell r="AJ61">
            <v>205000</v>
          </cell>
          <cell r="AL61">
            <v>0</v>
          </cell>
          <cell r="AM61">
            <v>0</v>
          </cell>
          <cell r="AN61">
            <v>0</v>
          </cell>
          <cell r="AO61">
            <v>0</v>
          </cell>
          <cell r="AP61">
            <v>0</v>
          </cell>
        </row>
        <row r="62">
          <cell r="E62" t="str">
            <v>Survey - Rover GPS</v>
          </cell>
          <cell r="G62">
            <v>40000</v>
          </cell>
          <cell r="K62">
            <v>40000</v>
          </cell>
          <cell r="AJ62">
            <v>40000</v>
          </cell>
          <cell r="AL62">
            <v>0</v>
          </cell>
          <cell r="AM62">
            <v>0</v>
          </cell>
          <cell r="AN62">
            <v>0</v>
          </cell>
          <cell r="AO62">
            <v>0</v>
          </cell>
          <cell r="AP62">
            <v>0</v>
          </cell>
        </row>
        <row r="63">
          <cell r="E63" t="str">
            <v>Upgrade Franna Crane</v>
          </cell>
          <cell r="G63">
            <v>300000</v>
          </cell>
          <cell r="K63">
            <v>300000</v>
          </cell>
          <cell r="AJ63">
            <v>300000</v>
          </cell>
          <cell r="AL63">
            <v>0</v>
          </cell>
          <cell r="AM63">
            <v>0</v>
          </cell>
          <cell r="AN63">
            <v>0</v>
          </cell>
          <cell r="AO63">
            <v>0</v>
          </cell>
          <cell r="AP63">
            <v>0</v>
          </cell>
        </row>
        <row r="64">
          <cell r="E64" t="str">
            <v>Water Management pit 21</v>
          </cell>
          <cell r="G64">
            <v>780000</v>
          </cell>
          <cell r="O64">
            <v>780000</v>
          </cell>
          <cell r="AJ64">
            <v>0</v>
          </cell>
          <cell r="AL64">
            <v>780000</v>
          </cell>
          <cell r="AM64">
            <v>0</v>
          </cell>
          <cell r="AN64">
            <v>0</v>
          </cell>
          <cell r="AO64">
            <v>0</v>
          </cell>
          <cell r="AP64">
            <v>0</v>
          </cell>
        </row>
        <row r="65">
          <cell r="E65" t="str">
            <v>4" Pump and Trailer</v>
          </cell>
          <cell r="G65">
            <v>80000</v>
          </cell>
          <cell r="N65">
            <v>80000</v>
          </cell>
          <cell r="AJ65">
            <v>0</v>
          </cell>
          <cell r="AL65">
            <v>80000</v>
          </cell>
          <cell r="AM65">
            <v>0</v>
          </cell>
          <cell r="AN65">
            <v>0</v>
          </cell>
          <cell r="AO65">
            <v>0</v>
          </cell>
          <cell r="AP65">
            <v>0</v>
          </cell>
        </row>
        <row r="66">
          <cell r="E66" t="str">
            <v>Bitumen Road  upgrade</v>
          </cell>
          <cell r="G66">
            <v>200000</v>
          </cell>
          <cell r="AA66">
            <v>200000</v>
          </cell>
          <cell r="AJ66">
            <v>0</v>
          </cell>
          <cell r="AL66">
            <v>0</v>
          </cell>
          <cell r="AM66">
            <v>200000</v>
          </cell>
          <cell r="AN66">
            <v>0</v>
          </cell>
          <cell r="AO66">
            <v>0</v>
          </cell>
          <cell r="AP66">
            <v>0</v>
          </cell>
        </row>
        <row r="67">
          <cell r="E67" t="str">
            <v>Buy out hire - 2 trucks - Hire 1 year (RD14 &amp; RD15)</v>
          </cell>
          <cell r="G67">
            <v>3132800</v>
          </cell>
          <cell r="K67">
            <v>3132800</v>
          </cell>
          <cell r="AJ67">
            <v>3132800</v>
          </cell>
          <cell r="AL67">
            <v>0</v>
          </cell>
          <cell r="AM67">
            <v>0</v>
          </cell>
          <cell r="AN67">
            <v>0</v>
          </cell>
          <cell r="AO67">
            <v>0</v>
          </cell>
          <cell r="AP67">
            <v>0</v>
          </cell>
        </row>
        <row r="68">
          <cell r="E68" t="str">
            <v>Crib Hut</v>
          </cell>
          <cell r="G68">
            <v>100000</v>
          </cell>
          <cell r="S68">
            <v>100000</v>
          </cell>
          <cell r="AJ68">
            <v>0</v>
          </cell>
          <cell r="AL68">
            <v>100000</v>
          </cell>
          <cell r="AM68">
            <v>0</v>
          </cell>
          <cell r="AN68">
            <v>0</v>
          </cell>
          <cell r="AO68">
            <v>0</v>
          </cell>
          <cell r="AP68">
            <v>0</v>
          </cell>
        </row>
        <row r="69">
          <cell r="E69" t="str">
            <v>Water Cart</v>
          </cell>
          <cell r="G69">
            <v>1000000</v>
          </cell>
          <cell r="S69">
            <v>1000000</v>
          </cell>
          <cell r="AJ69">
            <v>0</v>
          </cell>
          <cell r="AL69">
            <v>1000000</v>
          </cell>
          <cell r="AM69">
            <v>0</v>
          </cell>
          <cell r="AN69">
            <v>0</v>
          </cell>
          <cell r="AO69">
            <v>0</v>
          </cell>
          <cell r="AP69">
            <v>0</v>
          </cell>
        </row>
        <row r="70">
          <cell r="E70" t="str">
            <v>Grader (16H)</v>
          </cell>
          <cell r="G70">
            <v>0</v>
          </cell>
          <cell r="AJ70">
            <v>0</v>
          </cell>
          <cell r="AL70">
            <v>0</v>
          </cell>
          <cell r="AM70">
            <v>0</v>
          </cell>
          <cell r="AN70">
            <v>0</v>
          </cell>
          <cell r="AO70">
            <v>0</v>
          </cell>
          <cell r="AP70">
            <v>0</v>
          </cell>
        </row>
        <row r="71">
          <cell r="E71" t="str">
            <v>Cable Towers (4)</v>
          </cell>
          <cell r="G71">
            <v>100000</v>
          </cell>
          <cell r="AA71">
            <v>100000</v>
          </cell>
          <cell r="AJ71">
            <v>0</v>
          </cell>
          <cell r="AL71">
            <v>0</v>
          </cell>
          <cell r="AM71">
            <v>100000</v>
          </cell>
          <cell r="AN71">
            <v>0</v>
          </cell>
          <cell r="AO71">
            <v>0</v>
          </cell>
          <cell r="AP71">
            <v>0</v>
          </cell>
        </row>
        <row r="72">
          <cell r="E72" t="str">
            <v>Dozer Dump (D11)</v>
          </cell>
          <cell r="G72">
            <v>2100000</v>
          </cell>
          <cell r="AA72">
            <v>2100000</v>
          </cell>
          <cell r="AJ72">
            <v>0</v>
          </cell>
          <cell r="AL72">
            <v>0</v>
          </cell>
          <cell r="AM72">
            <v>2100000</v>
          </cell>
          <cell r="AN72">
            <v>0</v>
          </cell>
          <cell r="AO72">
            <v>0</v>
          </cell>
          <cell r="AP72">
            <v>0</v>
          </cell>
        </row>
        <row r="73">
          <cell r="E73" t="str">
            <v>Drill</v>
          </cell>
          <cell r="G73">
            <v>3900000</v>
          </cell>
          <cell r="AA73">
            <v>3900000</v>
          </cell>
          <cell r="AJ73">
            <v>0</v>
          </cell>
          <cell r="AL73">
            <v>0</v>
          </cell>
          <cell r="AM73">
            <v>3900000</v>
          </cell>
          <cell r="AN73">
            <v>0</v>
          </cell>
          <cell r="AO73">
            <v>0</v>
          </cell>
          <cell r="AP73">
            <v>0</v>
          </cell>
        </row>
        <row r="74">
          <cell r="E74" t="str">
            <v>Excavator</v>
          </cell>
          <cell r="G74">
            <v>7500000</v>
          </cell>
          <cell r="S74">
            <v>7500000</v>
          </cell>
          <cell r="AJ74">
            <v>0</v>
          </cell>
          <cell r="AL74">
            <v>7500000</v>
          </cell>
          <cell r="AM74">
            <v>0</v>
          </cell>
          <cell r="AN74">
            <v>0</v>
          </cell>
          <cell r="AO74">
            <v>0</v>
          </cell>
          <cell r="AP74">
            <v>0</v>
          </cell>
        </row>
        <row r="75">
          <cell r="E75" t="str">
            <v>Fuel Farm - Technical/Production</v>
          </cell>
          <cell r="G75">
            <v>400000</v>
          </cell>
          <cell r="S75">
            <v>400000</v>
          </cell>
          <cell r="AJ75">
            <v>0</v>
          </cell>
          <cell r="AL75">
            <v>400000</v>
          </cell>
          <cell r="AM75">
            <v>0</v>
          </cell>
          <cell r="AN75">
            <v>0</v>
          </cell>
          <cell r="AO75">
            <v>0</v>
          </cell>
          <cell r="AP75">
            <v>0</v>
          </cell>
        </row>
        <row r="76">
          <cell r="E76" t="str">
            <v>Lighting Plant (3)</v>
          </cell>
          <cell r="G76">
            <v>360000</v>
          </cell>
          <cell r="S76">
            <v>120000</v>
          </cell>
          <cell r="AA76">
            <v>120000</v>
          </cell>
          <cell r="AE76">
            <v>120000</v>
          </cell>
          <cell r="AJ76">
            <v>0</v>
          </cell>
          <cell r="AL76">
            <v>120000</v>
          </cell>
          <cell r="AM76">
            <v>120000</v>
          </cell>
          <cell r="AN76">
            <v>120000</v>
          </cell>
          <cell r="AO76">
            <v>0</v>
          </cell>
          <cell r="AP76">
            <v>0</v>
          </cell>
        </row>
        <row r="77">
          <cell r="E77" t="str">
            <v>RTD (Tiger)</v>
          </cell>
          <cell r="G77">
            <v>1800000</v>
          </cell>
          <cell r="S77">
            <v>1800000</v>
          </cell>
          <cell r="AJ77">
            <v>0</v>
          </cell>
          <cell r="AL77">
            <v>1800000</v>
          </cell>
          <cell r="AM77">
            <v>0</v>
          </cell>
          <cell r="AN77">
            <v>0</v>
          </cell>
          <cell r="AO77">
            <v>0</v>
          </cell>
          <cell r="AP77">
            <v>0</v>
          </cell>
        </row>
        <row r="78">
          <cell r="E78" t="str">
            <v>Trucks (4) x 280t (2 hired in 2003, bought in 2004)</v>
          </cell>
          <cell r="G78">
            <v>32900000</v>
          </cell>
          <cell r="R78">
            <v>3000000</v>
          </cell>
          <cell r="S78">
            <v>3000000</v>
          </cell>
          <cell r="T78">
            <v>3800000</v>
          </cell>
          <cell r="Z78">
            <v>8100000</v>
          </cell>
          <cell r="AG78">
            <v>5000000</v>
          </cell>
          <cell r="AH78">
            <v>10000000</v>
          </cell>
          <cell r="AJ78">
            <v>0</v>
          </cell>
          <cell r="AL78">
            <v>9800000</v>
          </cell>
          <cell r="AM78">
            <v>8100000</v>
          </cell>
          <cell r="AN78">
            <v>5000000</v>
          </cell>
          <cell r="AO78">
            <v>10000000</v>
          </cell>
          <cell r="AP78">
            <v>0</v>
          </cell>
        </row>
        <row r="79">
          <cell r="E79" t="str">
            <v>Cable Tractors  x 1</v>
          </cell>
          <cell r="G79">
            <v>100000</v>
          </cell>
          <cell r="Z79">
            <v>100000</v>
          </cell>
          <cell r="AJ79">
            <v>0</v>
          </cell>
          <cell r="AL79">
            <v>0</v>
          </cell>
          <cell r="AM79">
            <v>100000</v>
          </cell>
          <cell r="AN79">
            <v>0</v>
          </cell>
          <cell r="AO79">
            <v>0</v>
          </cell>
          <cell r="AP79">
            <v>0</v>
          </cell>
        </row>
        <row r="80">
          <cell r="E80" t="str">
            <v>D11 Dozer for Dragline Assist (buy out hite) TD18</v>
          </cell>
          <cell r="G80">
            <v>1700000</v>
          </cell>
          <cell r="K80">
            <v>1700000</v>
          </cell>
          <cell r="AJ80">
            <v>1700000</v>
          </cell>
          <cell r="AL80">
            <v>0</v>
          </cell>
          <cell r="AM80">
            <v>0</v>
          </cell>
          <cell r="AN80">
            <v>0</v>
          </cell>
          <cell r="AO80">
            <v>0</v>
          </cell>
          <cell r="AP80">
            <v>0</v>
          </cell>
        </row>
        <row r="81">
          <cell r="E81" t="str">
            <v>Development of North Dawson</v>
          </cell>
          <cell r="G81">
            <v>4500000</v>
          </cell>
          <cell r="AB81">
            <v>2250000</v>
          </cell>
          <cell r="AD81">
            <v>2250000</v>
          </cell>
          <cell r="AJ81">
            <v>0</v>
          </cell>
          <cell r="AL81">
            <v>0</v>
          </cell>
          <cell r="AM81">
            <v>2250000</v>
          </cell>
          <cell r="AN81">
            <v>2250000</v>
          </cell>
          <cell r="AO81">
            <v>0</v>
          </cell>
          <cell r="AP81">
            <v>0</v>
          </cell>
        </row>
        <row r="82">
          <cell r="E82" t="str">
            <v>Exploration  Drilling</v>
          </cell>
          <cell r="G82">
            <v>900000</v>
          </cell>
          <cell r="Q82">
            <v>150000</v>
          </cell>
          <cell r="T82">
            <v>450000</v>
          </cell>
          <cell r="W82">
            <v>300000</v>
          </cell>
          <cell r="AJ82">
            <v>0</v>
          </cell>
          <cell r="AL82">
            <v>900000</v>
          </cell>
          <cell r="AM82">
            <v>0</v>
          </cell>
          <cell r="AN82">
            <v>0</v>
          </cell>
          <cell r="AO82">
            <v>0</v>
          </cell>
          <cell r="AP82">
            <v>0</v>
          </cell>
        </row>
        <row r="83">
          <cell r="E83" t="str">
            <v>Land Acquisition (North Dawson/Nipan South)</v>
          </cell>
          <cell r="G83">
            <v>800000</v>
          </cell>
          <cell r="AA83">
            <v>800000</v>
          </cell>
          <cell r="AJ83">
            <v>0</v>
          </cell>
          <cell r="AL83">
            <v>0</v>
          </cell>
          <cell r="AM83">
            <v>800000</v>
          </cell>
          <cell r="AN83">
            <v>0</v>
          </cell>
          <cell r="AO83">
            <v>0</v>
          </cell>
          <cell r="AP83">
            <v>0</v>
          </cell>
        </row>
        <row r="84">
          <cell r="E84" t="str">
            <v>MG2 - Replace Grader</v>
          </cell>
          <cell r="G84">
            <v>1100000</v>
          </cell>
          <cell r="Q84">
            <v>1100000</v>
          </cell>
          <cell r="AJ84">
            <v>0</v>
          </cell>
          <cell r="AL84">
            <v>1100000</v>
          </cell>
          <cell r="AM84">
            <v>0</v>
          </cell>
          <cell r="AN84">
            <v>0</v>
          </cell>
          <cell r="AO84">
            <v>0</v>
          </cell>
          <cell r="AP84">
            <v>0</v>
          </cell>
        </row>
        <row r="85">
          <cell r="E85" t="str">
            <v>MG6 (buy out hire)</v>
          </cell>
          <cell r="G85">
            <v>600000</v>
          </cell>
          <cell r="K85">
            <v>600000</v>
          </cell>
          <cell r="AJ85">
            <v>600000</v>
          </cell>
          <cell r="AL85">
            <v>0</v>
          </cell>
          <cell r="AM85">
            <v>0</v>
          </cell>
          <cell r="AN85">
            <v>0</v>
          </cell>
          <cell r="AO85">
            <v>0</v>
          </cell>
          <cell r="AP85">
            <v>0</v>
          </cell>
        </row>
        <row r="86">
          <cell r="E86" t="str">
            <v>Production Pumps/Pipe (Legra)</v>
          </cell>
          <cell r="G86">
            <v>200000</v>
          </cell>
          <cell r="AB86">
            <v>200000</v>
          </cell>
          <cell r="AJ86">
            <v>0</v>
          </cell>
          <cell r="AL86">
            <v>0</v>
          </cell>
          <cell r="AM86">
            <v>200000</v>
          </cell>
          <cell r="AN86">
            <v>0</v>
          </cell>
          <cell r="AO86">
            <v>0</v>
          </cell>
          <cell r="AP86">
            <v>0</v>
          </cell>
        </row>
        <row r="87">
          <cell r="E87" t="str">
            <v>Production Pumps/Pipe, 2 pumps/pontoons</v>
          </cell>
          <cell r="G87">
            <v>0</v>
          </cell>
          <cell r="AJ87">
            <v>0</v>
          </cell>
          <cell r="AL87">
            <v>0</v>
          </cell>
          <cell r="AM87">
            <v>0</v>
          </cell>
          <cell r="AN87">
            <v>0</v>
          </cell>
          <cell r="AO87">
            <v>0</v>
          </cell>
          <cell r="AP87">
            <v>0</v>
          </cell>
        </row>
        <row r="88">
          <cell r="E88" t="str">
            <v>Replace Bowl Truck 1</v>
          </cell>
          <cell r="G88">
            <v>500000</v>
          </cell>
          <cell r="T88">
            <v>500000</v>
          </cell>
          <cell r="AJ88">
            <v>0</v>
          </cell>
          <cell r="AL88">
            <v>500000</v>
          </cell>
          <cell r="AM88">
            <v>0</v>
          </cell>
          <cell r="AN88">
            <v>0</v>
          </cell>
          <cell r="AO88">
            <v>0</v>
          </cell>
          <cell r="AP88">
            <v>0</v>
          </cell>
        </row>
        <row r="89">
          <cell r="E89" t="str">
            <v>Replace Wheel Dozer 1</v>
          </cell>
          <cell r="G89">
            <v>0</v>
          </cell>
          <cell r="AJ89">
            <v>0</v>
          </cell>
          <cell r="AL89">
            <v>0</v>
          </cell>
          <cell r="AM89">
            <v>0</v>
          </cell>
          <cell r="AN89">
            <v>0</v>
          </cell>
          <cell r="AO89">
            <v>0</v>
          </cell>
          <cell r="AP89">
            <v>0</v>
          </cell>
        </row>
        <row r="90">
          <cell r="E90" t="str">
            <v>TD19 - Buy out hire</v>
          </cell>
          <cell r="G90">
            <v>900000</v>
          </cell>
          <cell r="K90">
            <v>900000</v>
          </cell>
          <cell r="AJ90">
            <v>900000</v>
          </cell>
          <cell r="AL90">
            <v>0</v>
          </cell>
          <cell r="AM90">
            <v>0</v>
          </cell>
          <cell r="AN90">
            <v>0</v>
          </cell>
          <cell r="AO90">
            <v>0</v>
          </cell>
          <cell r="AP90">
            <v>0</v>
          </cell>
        </row>
        <row r="91">
          <cell r="E91" t="str">
            <v>Underground study</v>
          </cell>
          <cell r="G91">
            <v>0</v>
          </cell>
          <cell r="AJ91">
            <v>0</v>
          </cell>
          <cell r="AL91">
            <v>0</v>
          </cell>
          <cell r="AM91">
            <v>0</v>
          </cell>
          <cell r="AN91">
            <v>0</v>
          </cell>
          <cell r="AO91">
            <v>0</v>
          </cell>
          <cell r="AP91">
            <v>0</v>
          </cell>
        </row>
        <row r="92">
          <cell r="E92" t="str">
            <v>Tech Services Office</v>
          </cell>
          <cell r="G92">
            <v>100000</v>
          </cell>
          <cell r="Z92">
            <v>100000</v>
          </cell>
          <cell r="AJ92">
            <v>0</v>
          </cell>
          <cell r="AL92">
            <v>0</v>
          </cell>
          <cell r="AM92">
            <v>100000</v>
          </cell>
          <cell r="AN92">
            <v>0</v>
          </cell>
          <cell r="AO92">
            <v>0</v>
          </cell>
          <cell r="AP92">
            <v>0</v>
          </cell>
        </row>
        <row r="93">
          <cell r="E93" t="str">
            <v>DL Duty Monitors for each</v>
          </cell>
          <cell r="G93">
            <v>300000</v>
          </cell>
          <cell r="Z93">
            <v>100000</v>
          </cell>
          <cell r="AA93">
            <v>100000</v>
          </cell>
          <cell r="AB93">
            <v>100000</v>
          </cell>
          <cell r="AJ93">
            <v>0</v>
          </cell>
          <cell r="AL93">
            <v>0</v>
          </cell>
          <cell r="AM93">
            <v>300000</v>
          </cell>
          <cell r="AN93">
            <v>0</v>
          </cell>
          <cell r="AO93">
            <v>0</v>
          </cell>
          <cell r="AP93">
            <v>0</v>
          </cell>
        </row>
        <row r="94">
          <cell r="E94" t="str">
            <v>Duty Monitor</v>
          </cell>
          <cell r="G94">
            <v>0</v>
          </cell>
          <cell r="AJ94">
            <v>0</v>
          </cell>
          <cell r="AL94">
            <v>0</v>
          </cell>
          <cell r="AM94">
            <v>0</v>
          </cell>
          <cell r="AN94">
            <v>0</v>
          </cell>
          <cell r="AO94">
            <v>0</v>
          </cell>
          <cell r="AP94">
            <v>0</v>
          </cell>
        </row>
        <row r="95">
          <cell r="E95" t="str">
            <v>Blast Monitoring</v>
          </cell>
          <cell r="G95">
            <v>0</v>
          </cell>
          <cell r="AJ95">
            <v>0</v>
          </cell>
          <cell r="AL95">
            <v>0</v>
          </cell>
          <cell r="AM95">
            <v>0</v>
          </cell>
          <cell r="AN95">
            <v>0</v>
          </cell>
          <cell r="AO95">
            <v>0</v>
          </cell>
          <cell r="AP95">
            <v>0</v>
          </cell>
        </row>
        <row r="96">
          <cell r="E96" t="str">
            <v>Three Chain Rd</v>
          </cell>
          <cell r="G96">
            <v>350000</v>
          </cell>
          <cell r="AD96">
            <v>350000</v>
          </cell>
          <cell r="AJ96">
            <v>0</v>
          </cell>
          <cell r="AL96">
            <v>0</v>
          </cell>
          <cell r="AM96">
            <v>0</v>
          </cell>
          <cell r="AN96">
            <v>350000</v>
          </cell>
          <cell r="AO96">
            <v>0</v>
          </cell>
          <cell r="AP96">
            <v>0</v>
          </cell>
        </row>
        <row r="97">
          <cell r="E97" t="str">
            <v>Borehole Creek - Permanent</v>
          </cell>
          <cell r="G97">
            <v>710000</v>
          </cell>
          <cell r="AE97">
            <v>710000</v>
          </cell>
          <cell r="AJ97">
            <v>0</v>
          </cell>
          <cell r="AL97">
            <v>0</v>
          </cell>
          <cell r="AM97">
            <v>0</v>
          </cell>
          <cell r="AN97">
            <v>710000</v>
          </cell>
          <cell r="AO97">
            <v>0</v>
          </cell>
          <cell r="AP97">
            <v>0</v>
          </cell>
        </row>
        <row r="98">
          <cell r="E98" t="str">
            <v>Replace TD9 - Komatsu D475A TD16</v>
          </cell>
          <cell r="G98">
            <v>4400000</v>
          </cell>
          <cell r="AA98">
            <v>4400000</v>
          </cell>
          <cell r="AJ98">
            <v>0</v>
          </cell>
          <cell r="AL98">
            <v>0</v>
          </cell>
          <cell r="AM98">
            <v>4400000</v>
          </cell>
          <cell r="AN98">
            <v>0</v>
          </cell>
          <cell r="AO98">
            <v>0</v>
          </cell>
          <cell r="AP98">
            <v>0</v>
          </cell>
        </row>
        <row r="99">
          <cell r="E99" t="str">
            <v>Replace TD16 - Komatsu D475A</v>
          </cell>
          <cell r="G99">
            <v>2200000</v>
          </cell>
          <cell r="AD99">
            <v>2200000</v>
          </cell>
          <cell r="AJ99">
            <v>0</v>
          </cell>
          <cell r="AL99">
            <v>0</v>
          </cell>
          <cell r="AM99">
            <v>0</v>
          </cell>
          <cell r="AN99">
            <v>2200000</v>
          </cell>
          <cell r="AO99">
            <v>0</v>
          </cell>
          <cell r="AP99">
            <v>0</v>
          </cell>
        </row>
        <row r="100">
          <cell r="E100" t="str">
            <v>Exploration Drilling - technical services/production</v>
          </cell>
          <cell r="G100">
            <v>3600000</v>
          </cell>
          <cell r="Z100">
            <v>150000</v>
          </cell>
          <cell r="AA100">
            <v>450000</v>
          </cell>
          <cell r="AB100">
            <v>300000</v>
          </cell>
          <cell r="AD100">
            <v>900000</v>
          </cell>
          <cell r="AF100">
            <v>150000</v>
          </cell>
          <cell r="AG100">
            <v>450000</v>
          </cell>
          <cell r="AH100">
            <v>300000</v>
          </cell>
          <cell r="AI100">
            <v>900000</v>
          </cell>
          <cell r="AJ100">
            <v>0</v>
          </cell>
          <cell r="AL100">
            <v>0</v>
          </cell>
          <cell r="AM100">
            <v>900000</v>
          </cell>
          <cell r="AN100">
            <v>1500000</v>
          </cell>
          <cell r="AO100">
            <v>300000</v>
          </cell>
          <cell r="AP100">
            <v>900000</v>
          </cell>
        </row>
        <row r="101">
          <cell r="E101" t="str">
            <v>Underground study - technical services</v>
          </cell>
          <cell r="G101">
            <v>4000000</v>
          </cell>
          <cell r="AC101">
            <v>2000000</v>
          </cell>
          <cell r="AD101">
            <v>2000000</v>
          </cell>
          <cell r="AJ101">
            <v>0</v>
          </cell>
          <cell r="AL101">
            <v>0</v>
          </cell>
          <cell r="AM101">
            <v>2000000</v>
          </cell>
          <cell r="AN101">
            <v>2000000</v>
          </cell>
          <cell r="AO101">
            <v>0</v>
          </cell>
          <cell r="AP101">
            <v>0</v>
          </cell>
        </row>
        <row r="102">
          <cell r="E102" t="str">
            <v>Nipan Haulage Fleet (2)</v>
          </cell>
          <cell r="G102">
            <v>0</v>
          </cell>
          <cell r="AD102">
            <v>0</v>
          </cell>
          <cell r="AJ102">
            <v>0</v>
          </cell>
          <cell r="AL102">
            <v>0</v>
          </cell>
          <cell r="AM102">
            <v>0</v>
          </cell>
          <cell r="AN102">
            <v>0</v>
          </cell>
          <cell r="AO102">
            <v>0</v>
          </cell>
          <cell r="AP102">
            <v>0</v>
          </cell>
        </row>
        <row r="103">
          <cell r="E103" t="str">
            <v xml:space="preserve">Land Acquisition (North Dawson/Nipan South) </v>
          </cell>
          <cell r="G103">
            <v>1200000</v>
          </cell>
          <cell r="Z103">
            <v>400000</v>
          </cell>
          <cell r="AD103">
            <v>400000</v>
          </cell>
          <cell r="AF103">
            <v>400000</v>
          </cell>
          <cell r="AJ103">
            <v>0</v>
          </cell>
          <cell r="AL103">
            <v>0</v>
          </cell>
          <cell r="AM103">
            <v>400000</v>
          </cell>
          <cell r="AN103">
            <v>800000</v>
          </cell>
          <cell r="AO103">
            <v>0</v>
          </cell>
          <cell r="AP103">
            <v>0</v>
          </cell>
        </row>
        <row r="104">
          <cell r="E104" t="str">
            <v>Production Pumps/Pipe</v>
          </cell>
          <cell r="G104">
            <v>800000</v>
          </cell>
          <cell r="AA104">
            <v>200000</v>
          </cell>
          <cell r="AD104">
            <v>200000</v>
          </cell>
          <cell r="AG104">
            <v>200000</v>
          </cell>
          <cell r="AI104">
            <v>200000</v>
          </cell>
          <cell r="AJ104">
            <v>0</v>
          </cell>
          <cell r="AL104">
            <v>0</v>
          </cell>
          <cell r="AM104">
            <v>200000</v>
          </cell>
          <cell r="AN104">
            <v>400000</v>
          </cell>
          <cell r="AO104">
            <v>0</v>
          </cell>
          <cell r="AP104">
            <v>200000</v>
          </cell>
        </row>
        <row r="105">
          <cell r="E105" t="str">
            <v>Replace Komatsu TD15</v>
          </cell>
          <cell r="G105">
            <v>0</v>
          </cell>
          <cell r="AJ105">
            <v>0</v>
          </cell>
          <cell r="AL105">
            <v>0</v>
          </cell>
          <cell r="AM105">
            <v>0</v>
          </cell>
          <cell r="AN105">
            <v>0</v>
          </cell>
          <cell r="AO105">
            <v>0</v>
          </cell>
          <cell r="AP105">
            <v>0</v>
          </cell>
        </row>
        <row r="106">
          <cell r="E106" t="str">
            <v>Replace FEL13</v>
          </cell>
          <cell r="G106">
            <v>0</v>
          </cell>
          <cell r="AJ106">
            <v>0</v>
          </cell>
          <cell r="AL106">
            <v>0</v>
          </cell>
          <cell r="AM106">
            <v>0</v>
          </cell>
          <cell r="AN106">
            <v>0</v>
          </cell>
          <cell r="AO106">
            <v>0</v>
          </cell>
          <cell r="AP106">
            <v>0</v>
          </cell>
        </row>
        <row r="107">
          <cell r="E107" t="str">
            <v>Replace TD17</v>
          </cell>
          <cell r="G107">
            <v>2200000</v>
          </cell>
          <cell r="AF107">
            <v>2200000</v>
          </cell>
          <cell r="AJ107">
            <v>0</v>
          </cell>
          <cell r="AL107">
            <v>0</v>
          </cell>
          <cell r="AM107">
            <v>0</v>
          </cell>
          <cell r="AN107">
            <v>2200000</v>
          </cell>
          <cell r="AO107">
            <v>0</v>
          </cell>
          <cell r="AP107">
            <v>0</v>
          </cell>
        </row>
        <row r="108">
          <cell r="E108" t="str">
            <v>Replace TD18</v>
          </cell>
          <cell r="G108">
            <v>2200000</v>
          </cell>
          <cell r="AI108">
            <v>2200000</v>
          </cell>
          <cell r="AJ108">
            <v>0</v>
          </cell>
          <cell r="AL108">
            <v>0</v>
          </cell>
          <cell r="AM108">
            <v>0</v>
          </cell>
          <cell r="AN108">
            <v>0</v>
          </cell>
          <cell r="AO108">
            <v>0</v>
          </cell>
          <cell r="AP108">
            <v>2200000</v>
          </cell>
        </row>
        <row r="109">
          <cell r="G109">
            <v>105157800</v>
          </cell>
          <cell r="H109">
            <v>0</v>
          </cell>
          <cell r="I109">
            <v>6405000</v>
          </cell>
          <cell r="J109">
            <v>8500000</v>
          </cell>
          <cell r="K109">
            <v>8872800</v>
          </cell>
          <cell r="L109">
            <v>0</v>
          </cell>
          <cell r="M109">
            <v>0</v>
          </cell>
          <cell r="N109">
            <v>80000</v>
          </cell>
          <cell r="O109">
            <v>780000</v>
          </cell>
          <cell r="P109">
            <v>0</v>
          </cell>
          <cell r="Q109">
            <v>1250000</v>
          </cell>
          <cell r="R109">
            <v>3000000</v>
          </cell>
          <cell r="S109">
            <v>13920000</v>
          </cell>
          <cell r="T109">
            <v>4750000</v>
          </cell>
          <cell r="U109">
            <v>0</v>
          </cell>
          <cell r="V109">
            <v>0</v>
          </cell>
          <cell r="W109">
            <v>300000</v>
          </cell>
          <cell r="X109">
            <v>0</v>
          </cell>
          <cell r="Y109">
            <v>0</v>
          </cell>
          <cell r="Z109">
            <v>8950000</v>
          </cell>
          <cell r="AA109">
            <v>12370000</v>
          </cell>
          <cell r="AB109">
            <v>2850000</v>
          </cell>
          <cell r="AC109">
            <v>2000000</v>
          </cell>
          <cell r="AD109">
            <v>8300000</v>
          </cell>
          <cell r="AE109">
            <v>830000</v>
          </cell>
          <cell r="AF109">
            <v>2750000</v>
          </cell>
          <cell r="AG109">
            <v>5650000</v>
          </cell>
          <cell r="AH109">
            <v>10300000</v>
          </cell>
          <cell r="AI109">
            <v>3300000</v>
          </cell>
          <cell r="AJ109">
            <v>23777800</v>
          </cell>
          <cell r="AL109">
            <v>24080000</v>
          </cell>
          <cell r="AM109">
            <v>26170000</v>
          </cell>
          <cell r="AN109">
            <v>17530000</v>
          </cell>
          <cell r="AO109">
            <v>10300000</v>
          </cell>
          <cell r="AP109">
            <v>3300000</v>
          </cell>
        </row>
        <row r="110">
          <cell r="E110" t="str">
            <v>Computer Equipment</v>
          </cell>
          <cell r="G110">
            <v>380000</v>
          </cell>
          <cell r="I110">
            <v>380000</v>
          </cell>
          <cell r="AJ110">
            <v>380000</v>
          </cell>
          <cell r="AL110">
            <v>0</v>
          </cell>
          <cell r="AM110">
            <v>0</v>
          </cell>
          <cell r="AN110">
            <v>0</v>
          </cell>
          <cell r="AO110">
            <v>0</v>
          </cell>
          <cell r="AP110">
            <v>0</v>
          </cell>
        </row>
        <row r="111">
          <cell r="E111" t="str">
            <v>Housing Upgrades</v>
          </cell>
          <cell r="G111">
            <v>300000</v>
          </cell>
          <cell r="I111">
            <v>200000</v>
          </cell>
          <cell r="J111">
            <v>100000</v>
          </cell>
          <cell r="AJ111">
            <v>300000</v>
          </cell>
          <cell r="AL111">
            <v>0</v>
          </cell>
          <cell r="AM111">
            <v>0</v>
          </cell>
          <cell r="AN111">
            <v>0</v>
          </cell>
          <cell r="AO111">
            <v>0</v>
          </cell>
          <cell r="AP111">
            <v>0</v>
          </cell>
        </row>
        <row r="112">
          <cell r="E112" t="str">
            <v>Computer Equipment - Commercial</v>
          </cell>
          <cell r="G112">
            <v>300000</v>
          </cell>
          <cell r="Q112">
            <v>100000</v>
          </cell>
          <cell r="T112">
            <v>100000</v>
          </cell>
          <cell r="W112">
            <v>100000</v>
          </cell>
          <cell r="AJ112">
            <v>0</v>
          </cell>
          <cell r="AL112">
            <v>300000</v>
          </cell>
          <cell r="AM112">
            <v>0</v>
          </cell>
          <cell r="AN112">
            <v>0</v>
          </cell>
          <cell r="AO112">
            <v>0</v>
          </cell>
          <cell r="AP112">
            <v>0</v>
          </cell>
        </row>
        <row r="113">
          <cell r="E113" t="str">
            <v>Drum Dock Housing</v>
          </cell>
          <cell r="G113">
            <v>70000</v>
          </cell>
          <cell r="AA113">
            <v>70000</v>
          </cell>
          <cell r="AJ113">
            <v>0</v>
          </cell>
          <cell r="AL113">
            <v>0</v>
          </cell>
          <cell r="AM113">
            <v>70000</v>
          </cell>
          <cell r="AN113">
            <v>0</v>
          </cell>
          <cell r="AO113">
            <v>0</v>
          </cell>
          <cell r="AP113">
            <v>0</v>
          </cell>
        </row>
        <row r="114">
          <cell r="E114" t="str">
            <v>Housing  Upgrades</v>
          </cell>
          <cell r="G114">
            <v>400000</v>
          </cell>
          <cell r="P114">
            <v>100000</v>
          </cell>
          <cell r="S114">
            <v>100000</v>
          </cell>
          <cell r="V114">
            <v>100000</v>
          </cell>
          <cell r="Y114">
            <v>100000</v>
          </cell>
          <cell r="AJ114">
            <v>0</v>
          </cell>
          <cell r="AL114">
            <v>400000</v>
          </cell>
          <cell r="AM114">
            <v>0</v>
          </cell>
          <cell r="AN114">
            <v>0</v>
          </cell>
          <cell r="AO114">
            <v>0</v>
          </cell>
          <cell r="AP114">
            <v>0</v>
          </cell>
        </row>
        <row r="115">
          <cell r="E115" t="str">
            <v>SMQ Upgrades</v>
          </cell>
          <cell r="G115">
            <v>1000000</v>
          </cell>
          <cell r="Z115">
            <v>300000</v>
          </cell>
          <cell r="AA115">
            <v>350000</v>
          </cell>
          <cell r="AB115">
            <v>350000</v>
          </cell>
          <cell r="AJ115">
            <v>0</v>
          </cell>
          <cell r="AL115">
            <v>0</v>
          </cell>
          <cell r="AM115">
            <v>1000000</v>
          </cell>
          <cell r="AN115">
            <v>0</v>
          </cell>
          <cell r="AO115">
            <v>0</v>
          </cell>
          <cell r="AP115">
            <v>0</v>
          </cell>
        </row>
        <row r="116">
          <cell r="E116" t="str">
            <v>Computer  Equipment</v>
          </cell>
          <cell r="G116">
            <v>637500</v>
          </cell>
          <cell r="Z116">
            <v>37500</v>
          </cell>
          <cell r="AA116">
            <v>25000</v>
          </cell>
          <cell r="AB116">
            <v>37500</v>
          </cell>
          <cell r="AC116">
            <v>25000</v>
          </cell>
          <cell r="AD116">
            <v>125000</v>
          </cell>
          <cell r="AF116">
            <v>62500</v>
          </cell>
          <cell r="AG116">
            <v>62500</v>
          </cell>
          <cell r="AH116">
            <v>62500</v>
          </cell>
          <cell r="AI116">
            <v>200000</v>
          </cell>
          <cell r="AJ116">
            <v>0</v>
          </cell>
          <cell r="AL116">
            <v>0</v>
          </cell>
          <cell r="AM116">
            <v>125000</v>
          </cell>
          <cell r="AN116">
            <v>250000</v>
          </cell>
          <cell r="AO116">
            <v>62500</v>
          </cell>
          <cell r="AP116">
            <v>200000</v>
          </cell>
        </row>
        <row r="117">
          <cell r="E117" t="str">
            <v>Housing upgrades - Commerical</v>
          </cell>
          <cell r="G117">
            <v>375000</v>
          </cell>
          <cell r="Z117">
            <v>25000</v>
          </cell>
          <cell r="AA117">
            <v>25000</v>
          </cell>
          <cell r="AB117">
            <v>25000</v>
          </cell>
          <cell r="AC117">
            <v>25000</v>
          </cell>
          <cell r="AD117">
            <v>100000</v>
          </cell>
          <cell r="AF117">
            <v>25000</v>
          </cell>
          <cell r="AG117">
            <v>25000</v>
          </cell>
          <cell r="AH117">
            <v>25000</v>
          </cell>
          <cell r="AI117">
            <v>100000</v>
          </cell>
          <cell r="AJ117">
            <v>0</v>
          </cell>
          <cell r="AL117">
            <v>0</v>
          </cell>
          <cell r="AM117">
            <v>100000</v>
          </cell>
          <cell r="AN117">
            <v>150000</v>
          </cell>
          <cell r="AO117">
            <v>25000</v>
          </cell>
          <cell r="AP117">
            <v>100000</v>
          </cell>
        </row>
        <row r="118">
          <cell r="G118">
            <v>3462500</v>
          </cell>
          <cell r="H118">
            <v>0</v>
          </cell>
          <cell r="I118">
            <v>580000</v>
          </cell>
          <cell r="J118">
            <v>100000</v>
          </cell>
          <cell r="K118">
            <v>0</v>
          </cell>
          <cell r="L118">
            <v>0</v>
          </cell>
          <cell r="M118">
            <v>0</v>
          </cell>
          <cell r="N118">
            <v>0</v>
          </cell>
          <cell r="O118">
            <v>0</v>
          </cell>
          <cell r="P118">
            <v>100000</v>
          </cell>
          <cell r="Q118">
            <v>100000</v>
          </cell>
          <cell r="R118">
            <v>0</v>
          </cell>
          <cell r="S118">
            <v>100000</v>
          </cell>
          <cell r="T118">
            <v>100000</v>
          </cell>
          <cell r="U118">
            <v>0</v>
          </cell>
          <cell r="V118">
            <v>100000</v>
          </cell>
          <cell r="W118">
            <v>100000</v>
          </cell>
          <cell r="X118">
            <v>0</v>
          </cell>
          <cell r="Y118">
            <v>100000</v>
          </cell>
          <cell r="Z118">
            <v>362500</v>
          </cell>
          <cell r="AA118">
            <v>470000</v>
          </cell>
          <cell r="AB118">
            <v>412500</v>
          </cell>
          <cell r="AC118">
            <v>50000</v>
          </cell>
          <cell r="AD118">
            <v>225000</v>
          </cell>
          <cell r="AE118">
            <v>0</v>
          </cell>
          <cell r="AF118">
            <v>87500</v>
          </cell>
          <cell r="AG118">
            <v>87500</v>
          </cell>
          <cell r="AH118">
            <v>87500</v>
          </cell>
          <cell r="AI118">
            <v>300000</v>
          </cell>
          <cell r="AJ118">
            <v>680000</v>
          </cell>
          <cell r="AL118">
            <v>700000</v>
          </cell>
          <cell r="AM118">
            <v>1295000</v>
          </cell>
          <cell r="AN118">
            <v>400000</v>
          </cell>
          <cell r="AO118">
            <v>87500</v>
          </cell>
          <cell r="AP118">
            <v>300000</v>
          </cell>
        </row>
        <row r="119">
          <cell r="E119" t="str">
            <v>Confined Space Trailer &amp; Kit</v>
          </cell>
          <cell r="G119">
            <v>30000</v>
          </cell>
          <cell r="K119">
            <v>30000</v>
          </cell>
          <cell r="AJ119">
            <v>30000</v>
          </cell>
          <cell r="AL119">
            <v>0</v>
          </cell>
          <cell r="AM119">
            <v>0</v>
          </cell>
          <cell r="AN119">
            <v>0</v>
          </cell>
          <cell r="AO119">
            <v>0</v>
          </cell>
          <cell r="AP119">
            <v>0</v>
          </cell>
        </row>
        <row r="120">
          <cell r="E120" t="str">
            <v>Lockout</v>
          </cell>
          <cell r="G120">
            <v>60000</v>
          </cell>
          <cell r="H120">
            <v>20000</v>
          </cell>
          <cell r="K120">
            <v>20000</v>
          </cell>
          <cell r="M120">
            <v>20000</v>
          </cell>
          <cell r="AJ120">
            <v>60000</v>
          </cell>
          <cell r="AL120">
            <v>0</v>
          </cell>
          <cell r="AM120">
            <v>0</v>
          </cell>
          <cell r="AN120">
            <v>0</v>
          </cell>
          <cell r="AO120">
            <v>0</v>
          </cell>
          <cell r="AP120">
            <v>0</v>
          </cell>
        </row>
        <row r="121">
          <cell r="E121" t="str">
            <v>Traffic Control/Public Access</v>
          </cell>
          <cell r="G121">
            <v>100000</v>
          </cell>
          <cell r="K121">
            <v>100000</v>
          </cell>
          <cell r="AJ121">
            <v>100000</v>
          </cell>
          <cell r="AL121">
            <v>0</v>
          </cell>
          <cell r="AM121">
            <v>0</v>
          </cell>
          <cell r="AN121">
            <v>0</v>
          </cell>
          <cell r="AO121">
            <v>0</v>
          </cell>
          <cell r="AP121">
            <v>0</v>
          </cell>
        </row>
        <row r="122">
          <cell r="E122" t="str">
            <v>Public Access</v>
          </cell>
          <cell r="G122">
            <v>100000</v>
          </cell>
          <cell r="Q122">
            <v>50000</v>
          </cell>
          <cell r="T122">
            <v>50000</v>
          </cell>
          <cell r="AJ122">
            <v>0</v>
          </cell>
          <cell r="AL122">
            <v>100000</v>
          </cell>
          <cell r="AM122">
            <v>0</v>
          </cell>
          <cell r="AN122">
            <v>0</v>
          </cell>
          <cell r="AO122">
            <v>0</v>
          </cell>
          <cell r="AP122">
            <v>0</v>
          </cell>
        </row>
        <row r="123">
          <cell r="E123" t="str">
            <v>Safety Training</v>
          </cell>
          <cell r="G123">
            <v>132000</v>
          </cell>
          <cell r="Q123">
            <v>37000</v>
          </cell>
          <cell r="T123">
            <v>30000</v>
          </cell>
          <cell r="W123">
            <v>65000</v>
          </cell>
          <cell r="AJ123">
            <v>0</v>
          </cell>
          <cell r="AL123">
            <v>132000</v>
          </cell>
          <cell r="AM123">
            <v>0</v>
          </cell>
          <cell r="AN123">
            <v>0</v>
          </cell>
          <cell r="AO123">
            <v>0</v>
          </cell>
          <cell r="AP123">
            <v>0</v>
          </cell>
        </row>
        <row r="124">
          <cell r="E124" t="str">
            <v>Miscellaneous - Safety Training</v>
          </cell>
          <cell r="G124">
            <v>145000</v>
          </cell>
          <cell r="Z124">
            <v>20000</v>
          </cell>
          <cell r="AB124">
            <v>15000</v>
          </cell>
          <cell r="AD124">
            <v>35000</v>
          </cell>
          <cell r="AF124">
            <v>25000</v>
          </cell>
          <cell r="AH124">
            <v>15000</v>
          </cell>
          <cell r="AI124">
            <v>35000</v>
          </cell>
          <cell r="AJ124">
            <v>0</v>
          </cell>
          <cell r="AL124">
            <v>0</v>
          </cell>
          <cell r="AM124">
            <v>35000</v>
          </cell>
          <cell r="AN124">
            <v>60000</v>
          </cell>
          <cell r="AO124">
            <v>15000</v>
          </cell>
          <cell r="AP124">
            <v>35000</v>
          </cell>
        </row>
        <row r="125">
          <cell r="G125">
            <v>567000</v>
          </cell>
          <cell r="H125">
            <v>20000</v>
          </cell>
          <cell r="I125">
            <v>0</v>
          </cell>
          <cell r="J125">
            <v>0</v>
          </cell>
          <cell r="K125">
            <v>150000</v>
          </cell>
          <cell r="L125">
            <v>0</v>
          </cell>
          <cell r="M125">
            <v>20000</v>
          </cell>
          <cell r="N125">
            <v>0</v>
          </cell>
          <cell r="O125">
            <v>0</v>
          </cell>
          <cell r="P125">
            <v>0</v>
          </cell>
          <cell r="Q125">
            <v>87000</v>
          </cell>
          <cell r="R125">
            <v>0</v>
          </cell>
          <cell r="S125">
            <v>0</v>
          </cell>
          <cell r="T125">
            <v>80000</v>
          </cell>
          <cell r="U125">
            <v>0</v>
          </cell>
          <cell r="V125">
            <v>0</v>
          </cell>
          <cell r="W125">
            <v>65000</v>
          </cell>
          <cell r="X125">
            <v>0</v>
          </cell>
          <cell r="Y125">
            <v>0</v>
          </cell>
          <cell r="Z125">
            <v>20000</v>
          </cell>
          <cell r="AA125">
            <v>0</v>
          </cell>
          <cell r="AB125">
            <v>15000</v>
          </cell>
          <cell r="AC125">
            <v>0</v>
          </cell>
          <cell r="AD125">
            <v>35000</v>
          </cell>
          <cell r="AE125">
            <v>0</v>
          </cell>
          <cell r="AF125">
            <v>25000</v>
          </cell>
          <cell r="AG125">
            <v>0</v>
          </cell>
          <cell r="AH125">
            <v>15000</v>
          </cell>
          <cell r="AI125">
            <v>35000</v>
          </cell>
          <cell r="AJ125">
            <v>190000</v>
          </cell>
          <cell r="AL125">
            <v>232000</v>
          </cell>
          <cell r="AM125">
            <v>35000</v>
          </cell>
          <cell r="AN125">
            <v>60000</v>
          </cell>
          <cell r="AO125">
            <v>15000</v>
          </cell>
          <cell r="AP125">
            <v>35000</v>
          </cell>
        </row>
        <row r="126">
          <cell r="E126" t="str">
            <v>Bunding</v>
          </cell>
          <cell r="G126">
            <v>50000</v>
          </cell>
          <cell r="S126">
            <v>25000</v>
          </cell>
          <cell r="T126">
            <v>25000</v>
          </cell>
          <cell r="AJ126">
            <v>0</v>
          </cell>
          <cell r="AL126">
            <v>50000</v>
          </cell>
          <cell r="AM126">
            <v>0</v>
          </cell>
          <cell r="AN126">
            <v>0</v>
          </cell>
          <cell r="AO126">
            <v>0</v>
          </cell>
          <cell r="AP126">
            <v>0</v>
          </cell>
        </row>
        <row r="127">
          <cell r="E127" t="str">
            <v>Contaminated Soil Treatment Facility</v>
          </cell>
          <cell r="G127">
            <v>50000</v>
          </cell>
          <cell r="U127">
            <v>50000</v>
          </cell>
          <cell r="AJ127">
            <v>0</v>
          </cell>
          <cell r="AL127">
            <v>50000</v>
          </cell>
          <cell r="AM127">
            <v>0</v>
          </cell>
          <cell r="AN127">
            <v>0</v>
          </cell>
          <cell r="AO127">
            <v>0</v>
          </cell>
          <cell r="AP127">
            <v>0</v>
          </cell>
        </row>
        <row r="128">
          <cell r="E128" t="str">
            <v>Highwall Mining Workshop Drainage and Interceptor</v>
          </cell>
          <cell r="G128">
            <v>150000</v>
          </cell>
          <cell r="AA128">
            <v>150000</v>
          </cell>
          <cell r="AJ128">
            <v>0</v>
          </cell>
          <cell r="AL128">
            <v>0</v>
          </cell>
          <cell r="AM128">
            <v>150000</v>
          </cell>
          <cell r="AN128">
            <v>0</v>
          </cell>
          <cell r="AO128">
            <v>0</v>
          </cell>
          <cell r="AP128">
            <v>0</v>
          </cell>
        </row>
        <row r="129">
          <cell r="E129" t="str">
            <v>Water Management</v>
          </cell>
          <cell r="G129">
            <v>100000</v>
          </cell>
          <cell r="J129">
            <v>25000</v>
          </cell>
          <cell r="K129">
            <v>50000</v>
          </cell>
          <cell r="L129">
            <v>25000</v>
          </cell>
          <cell r="AJ129">
            <v>100000</v>
          </cell>
          <cell r="AL129">
            <v>0</v>
          </cell>
          <cell r="AM129">
            <v>0</v>
          </cell>
          <cell r="AN129">
            <v>0</v>
          </cell>
          <cell r="AO129">
            <v>0</v>
          </cell>
          <cell r="AP129">
            <v>0</v>
          </cell>
        </row>
        <row r="130">
          <cell r="E130" t="str">
            <v>Water Monitoring - Hillview Dam unit</v>
          </cell>
          <cell r="G130">
            <v>20000</v>
          </cell>
          <cell r="AA130">
            <v>20000</v>
          </cell>
          <cell r="AJ130">
            <v>0</v>
          </cell>
          <cell r="AL130">
            <v>0</v>
          </cell>
          <cell r="AM130">
            <v>20000</v>
          </cell>
          <cell r="AN130">
            <v>0</v>
          </cell>
          <cell r="AO130">
            <v>0</v>
          </cell>
          <cell r="AP130">
            <v>0</v>
          </cell>
        </row>
        <row r="131">
          <cell r="E131" t="str">
            <v>Water Monitoring - Huon Ck Downstream unit</v>
          </cell>
          <cell r="G131">
            <v>40000</v>
          </cell>
          <cell r="AA131">
            <v>40000</v>
          </cell>
          <cell r="AJ131">
            <v>0</v>
          </cell>
          <cell r="AL131">
            <v>0</v>
          </cell>
          <cell r="AM131">
            <v>40000</v>
          </cell>
          <cell r="AN131">
            <v>0</v>
          </cell>
          <cell r="AO131">
            <v>0</v>
          </cell>
          <cell r="AP131">
            <v>0</v>
          </cell>
        </row>
        <row r="132">
          <cell r="E132" t="str">
            <v>Water Monitoring - Kianga Ck Upstream unit</v>
          </cell>
          <cell r="G132">
            <v>40000</v>
          </cell>
          <cell r="AA132">
            <v>40000</v>
          </cell>
          <cell r="AJ132">
            <v>0</v>
          </cell>
          <cell r="AL132">
            <v>0</v>
          </cell>
          <cell r="AM132">
            <v>40000</v>
          </cell>
          <cell r="AN132">
            <v>0</v>
          </cell>
          <cell r="AO132">
            <v>0</v>
          </cell>
          <cell r="AP132">
            <v>0</v>
          </cell>
        </row>
        <row r="133">
          <cell r="E133" t="str">
            <v>Monitoring System Huon Creek</v>
          </cell>
          <cell r="G133">
            <v>50000</v>
          </cell>
          <cell r="T133">
            <v>50000</v>
          </cell>
          <cell r="AJ133">
            <v>0</v>
          </cell>
          <cell r="AL133">
            <v>50000</v>
          </cell>
          <cell r="AM133">
            <v>0</v>
          </cell>
          <cell r="AN133">
            <v>0</v>
          </cell>
          <cell r="AO133">
            <v>0</v>
          </cell>
          <cell r="AP133">
            <v>0</v>
          </cell>
        </row>
        <row r="134">
          <cell r="E134" t="str">
            <v>Monitoring System Blast</v>
          </cell>
          <cell r="G134">
            <v>85000</v>
          </cell>
          <cell r="N134">
            <v>85000</v>
          </cell>
          <cell r="AJ134">
            <v>0</v>
          </cell>
          <cell r="AL134">
            <v>85000</v>
          </cell>
          <cell r="AM134">
            <v>0</v>
          </cell>
          <cell r="AN134">
            <v>0</v>
          </cell>
          <cell r="AO134">
            <v>0</v>
          </cell>
          <cell r="AP134">
            <v>0</v>
          </cell>
        </row>
        <row r="135">
          <cell r="E135" t="str">
            <v>Water  Management</v>
          </cell>
          <cell r="G135">
            <v>500000</v>
          </cell>
          <cell r="Q135">
            <v>250000</v>
          </cell>
          <cell r="W135">
            <v>250000</v>
          </cell>
          <cell r="AJ135">
            <v>0</v>
          </cell>
          <cell r="AL135">
            <v>500000</v>
          </cell>
          <cell r="AM135">
            <v>0</v>
          </cell>
          <cell r="AN135">
            <v>0</v>
          </cell>
          <cell r="AO135">
            <v>0</v>
          </cell>
          <cell r="AP135">
            <v>0</v>
          </cell>
        </row>
        <row r="136">
          <cell r="E136" t="str">
            <v>Dust Monitor Kianga Station</v>
          </cell>
          <cell r="G136">
            <v>20000</v>
          </cell>
          <cell r="K136">
            <v>20000</v>
          </cell>
          <cell r="AJ136">
            <v>20000</v>
          </cell>
          <cell r="AL136">
            <v>0</v>
          </cell>
          <cell r="AM136">
            <v>0</v>
          </cell>
          <cell r="AN136">
            <v>0</v>
          </cell>
          <cell r="AO136">
            <v>0</v>
          </cell>
          <cell r="AP136">
            <v>0</v>
          </cell>
        </row>
        <row r="137">
          <cell r="E137" t="str">
            <v>Water Management - Environmental</v>
          </cell>
          <cell r="G137">
            <v>2000000</v>
          </cell>
          <cell r="AB137">
            <v>500000</v>
          </cell>
          <cell r="AD137">
            <v>500000</v>
          </cell>
          <cell r="AH137">
            <v>500000</v>
          </cell>
          <cell r="AI137">
            <v>500000</v>
          </cell>
          <cell r="AJ137">
            <v>0</v>
          </cell>
          <cell r="AL137">
            <v>0</v>
          </cell>
          <cell r="AM137">
            <v>500000</v>
          </cell>
          <cell r="AN137">
            <v>500000</v>
          </cell>
          <cell r="AO137">
            <v>500000</v>
          </cell>
          <cell r="AP137">
            <v>500000</v>
          </cell>
        </row>
        <row r="138">
          <cell r="E138" t="str">
            <v>Bunding Minor Facilities</v>
          </cell>
          <cell r="G138">
            <v>150000</v>
          </cell>
          <cell r="Z138">
            <v>50000</v>
          </cell>
          <cell r="AD138">
            <v>50000</v>
          </cell>
          <cell r="AI138">
            <v>50000</v>
          </cell>
          <cell r="AJ138">
            <v>0</v>
          </cell>
          <cell r="AL138">
            <v>0</v>
          </cell>
          <cell r="AM138">
            <v>50000</v>
          </cell>
          <cell r="AN138">
            <v>50000</v>
          </cell>
          <cell r="AO138">
            <v>0</v>
          </cell>
          <cell r="AP138">
            <v>50000</v>
          </cell>
        </row>
        <row r="139">
          <cell r="E139" t="str">
            <v>Monitoring system</v>
          </cell>
          <cell r="G139">
            <v>200000</v>
          </cell>
          <cell r="AA139">
            <v>50000</v>
          </cell>
          <cell r="AD139">
            <v>50000</v>
          </cell>
          <cell r="AG139">
            <v>50000</v>
          </cell>
          <cell r="AI139">
            <v>50000</v>
          </cell>
          <cell r="AJ139">
            <v>0</v>
          </cell>
          <cell r="AL139">
            <v>0</v>
          </cell>
          <cell r="AM139">
            <v>50000</v>
          </cell>
          <cell r="AN139">
            <v>100000</v>
          </cell>
          <cell r="AO139">
            <v>0</v>
          </cell>
          <cell r="AP139">
            <v>50000</v>
          </cell>
        </row>
        <row r="140">
          <cell r="G140">
            <v>3455000</v>
          </cell>
          <cell r="H140">
            <v>0</v>
          </cell>
          <cell r="I140">
            <v>0</v>
          </cell>
          <cell r="J140">
            <v>25000</v>
          </cell>
          <cell r="K140">
            <v>70000</v>
          </cell>
          <cell r="L140">
            <v>25000</v>
          </cell>
          <cell r="M140">
            <v>0</v>
          </cell>
          <cell r="N140">
            <v>85000</v>
          </cell>
          <cell r="O140">
            <v>0</v>
          </cell>
          <cell r="P140">
            <v>0</v>
          </cell>
          <cell r="Q140">
            <v>250000</v>
          </cell>
          <cell r="R140">
            <v>0</v>
          </cell>
          <cell r="S140">
            <v>25000</v>
          </cell>
          <cell r="T140">
            <v>75000</v>
          </cell>
          <cell r="U140">
            <v>50000</v>
          </cell>
          <cell r="V140">
            <v>0</v>
          </cell>
          <cell r="W140">
            <v>250000</v>
          </cell>
          <cell r="X140">
            <v>0</v>
          </cell>
          <cell r="Y140">
            <v>0</v>
          </cell>
          <cell r="Z140">
            <v>50000</v>
          </cell>
          <cell r="AA140">
            <v>300000</v>
          </cell>
          <cell r="AB140">
            <v>500000</v>
          </cell>
          <cell r="AC140">
            <v>0</v>
          </cell>
          <cell r="AD140">
            <v>600000</v>
          </cell>
          <cell r="AE140">
            <v>0</v>
          </cell>
          <cell r="AF140">
            <v>0</v>
          </cell>
          <cell r="AG140">
            <v>50000</v>
          </cell>
          <cell r="AH140">
            <v>500000</v>
          </cell>
          <cell r="AI140">
            <v>600000</v>
          </cell>
          <cell r="AJ140">
            <v>120000</v>
          </cell>
          <cell r="AL140">
            <v>735000</v>
          </cell>
          <cell r="AM140">
            <v>850000</v>
          </cell>
          <cell r="AN140">
            <v>650000</v>
          </cell>
          <cell r="AO140">
            <v>500000</v>
          </cell>
          <cell r="AP140">
            <v>600000</v>
          </cell>
        </row>
        <row r="141">
          <cell r="E141" t="str">
            <v xml:space="preserve">Miscellaneous </v>
          </cell>
          <cell r="G141">
            <v>544400</v>
          </cell>
          <cell r="H141">
            <v>297700</v>
          </cell>
          <cell r="I141">
            <v>0</v>
          </cell>
          <cell r="J141">
            <v>0</v>
          </cell>
          <cell r="K141">
            <v>181200</v>
          </cell>
          <cell r="L141">
            <v>0</v>
          </cell>
          <cell r="M141">
            <v>65500</v>
          </cell>
          <cell r="AJ141">
            <v>544400</v>
          </cell>
          <cell r="AL141">
            <v>0</v>
          </cell>
          <cell r="AM141">
            <v>0</v>
          </cell>
          <cell r="AN141">
            <v>0</v>
          </cell>
          <cell r="AO141">
            <v>0</v>
          </cell>
          <cell r="AP141">
            <v>0</v>
          </cell>
        </row>
        <row r="142">
          <cell r="E142" t="str">
            <v>Miscellaneous Capital (&lt; $15K)</v>
          </cell>
          <cell r="G142">
            <v>2506000</v>
          </cell>
          <cell r="N142">
            <v>51000</v>
          </cell>
          <cell r="O142">
            <v>35000</v>
          </cell>
          <cell r="P142">
            <v>50000</v>
          </cell>
          <cell r="Q142">
            <v>41000</v>
          </cell>
          <cell r="R142">
            <v>39000</v>
          </cell>
          <cell r="S142">
            <v>50000</v>
          </cell>
          <cell r="T142">
            <v>35000</v>
          </cell>
          <cell r="U142">
            <v>35000</v>
          </cell>
          <cell r="V142">
            <v>50000</v>
          </cell>
          <cell r="W142">
            <v>35000</v>
          </cell>
          <cell r="X142">
            <v>35000</v>
          </cell>
          <cell r="Y142">
            <v>50000</v>
          </cell>
          <cell r="Z142">
            <v>125000</v>
          </cell>
          <cell r="AA142">
            <v>125000</v>
          </cell>
          <cell r="AB142">
            <v>125000</v>
          </cell>
          <cell r="AC142">
            <v>125000</v>
          </cell>
          <cell r="AD142">
            <v>125000</v>
          </cell>
          <cell r="AE142">
            <v>125000</v>
          </cell>
          <cell r="AF142">
            <v>125000</v>
          </cell>
          <cell r="AG142">
            <v>125000</v>
          </cell>
          <cell r="AH142">
            <v>500000</v>
          </cell>
          <cell r="AI142">
            <v>500000</v>
          </cell>
          <cell r="AJ142">
            <v>0</v>
          </cell>
          <cell r="AL142">
            <v>506000</v>
          </cell>
          <cell r="AM142">
            <v>500000</v>
          </cell>
          <cell r="AN142">
            <v>500000</v>
          </cell>
          <cell r="AO142">
            <v>500000</v>
          </cell>
          <cell r="AP142">
            <v>500000</v>
          </cell>
        </row>
        <row r="143">
          <cell r="E143" t="str">
            <v>Miscellaneous</v>
          </cell>
          <cell r="G143">
            <v>23000</v>
          </cell>
          <cell r="Z143">
            <v>5000</v>
          </cell>
          <cell r="AD143">
            <v>5000</v>
          </cell>
          <cell r="AF143">
            <v>4000</v>
          </cell>
          <cell r="AI143">
            <v>9000</v>
          </cell>
          <cell r="AJ143">
            <v>0</v>
          </cell>
          <cell r="AL143">
            <v>0</v>
          </cell>
          <cell r="AM143">
            <v>5000</v>
          </cell>
          <cell r="AN143">
            <v>9000</v>
          </cell>
          <cell r="AO143">
            <v>0</v>
          </cell>
          <cell r="AP143">
            <v>9000</v>
          </cell>
        </row>
        <row r="144">
          <cell r="G144">
            <v>3073400</v>
          </cell>
          <cell r="H144">
            <v>297700</v>
          </cell>
          <cell r="I144">
            <v>0</v>
          </cell>
          <cell r="J144">
            <v>0</v>
          </cell>
          <cell r="K144">
            <v>181200</v>
          </cell>
          <cell r="L144">
            <v>0</v>
          </cell>
          <cell r="M144">
            <v>65500</v>
          </cell>
          <cell r="N144">
            <v>51000</v>
          </cell>
          <cell r="O144">
            <v>35000</v>
          </cell>
          <cell r="P144">
            <v>50000</v>
          </cell>
          <cell r="Q144">
            <v>41000</v>
          </cell>
          <cell r="R144">
            <v>39000</v>
          </cell>
          <cell r="S144">
            <v>50000</v>
          </cell>
          <cell r="T144">
            <v>35000</v>
          </cell>
          <cell r="U144">
            <v>35000</v>
          </cell>
          <cell r="V144">
            <v>50000</v>
          </cell>
          <cell r="W144">
            <v>35000</v>
          </cell>
          <cell r="X144">
            <v>35000</v>
          </cell>
          <cell r="Y144">
            <v>50000</v>
          </cell>
          <cell r="Z144">
            <v>130000</v>
          </cell>
          <cell r="AA144">
            <v>125000</v>
          </cell>
          <cell r="AB144">
            <v>125000</v>
          </cell>
          <cell r="AC144">
            <v>125000</v>
          </cell>
          <cell r="AD144">
            <v>130000</v>
          </cell>
          <cell r="AE144">
            <v>125000</v>
          </cell>
          <cell r="AF144">
            <v>129000</v>
          </cell>
          <cell r="AG144">
            <v>125000</v>
          </cell>
          <cell r="AH144">
            <v>500000</v>
          </cell>
          <cell r="AI144">
            <v>509000</v>
          </cell>
          <cell r="AJ144">
            <v>544400</v>
          </cell>
          <cell r="AK144">
            <v>0</v>
          </cell>
          <cell r="AL144">
            <v>506000</v>
          </cell>
          <cell r="AM144">
            <v>505000</v>
          </cell>
          <cell r="AN144">
            <v>509000</v>
          </cell>
          <cell r="AO144">
            <v>500000</v>
          </cell>
          <cell r="AP144">
            <v>509000</v>
          </cell>
        </row>
        <row r="145">
          <cell r="E145" t="str">
            <v>5 in 1 unit</v>
          </cell>
          <cell r="G145">
            <v>5000</v>
          </cell>
          <cell r="M145">
            <v>5000</v>
          </cell>
          <cell r="AJ145">
            <v>5000</v>
          </cell>
          <cell r="AL145">
            <v>0</v>
          </cell>
          <cell r="AM145">
            <v>0</v>
          </cell>
          <cell r="AN145">
            <v>0</v>
          </cell>
          <cell r="AO145">
            <v>0</v>
          </cell>
          <cell r="AP145">
            <v>0</v>
          </cell>
        </row>
        <row r="146">
          <cell r="E146" t="str">
            <v>50 kVA genset</v>
          </cell>
          <cell r="G146">
            <v>25000</v>
          </cell>
          <cell r="J146">
            <v>25000</v>
          </cell>
          <cell r="AJ146">
            <v>25000</v>
          </cell>
          <cell r="AL146">
            <v>0</v>
          </cell>
          <cell r="AM146">
            <v>0</v>
          </cell>
          <cell r="AN146">
            <v>0</v>
          </cell>
          <cell r="AO146">
            <v>0</v>
          </cell>
          <cell r="AP146">
            <v>0</v>
          </cell>
        </row>
        <row r="147">
          <cell r="E147" t="str">
            <v>Automatic lighters for flare stacks</v>
          </cell>
          <cell r="G147">
            <v>10000</v>
          </cell>
          <cell r="H147">
            <v>10000</v>
          </cell>
          <cell r="AJ147">
            <v>10000</v>
          </cell>
          <cell r="AL147">
            <v>0</v>
          </cell>
          <cell r="AM147">
            <v>0</v>
          </cell>
          <cell r="AN147">
            <v>0</v>
          </cell>
          <cell r="AO147">
            <v>0</v>
          </cell>
          <cell r="AP147">
            <v>0</v>
          </cell>
        </row>
        <row r="148">
          <cell r="E148" t="str">
            <v>Dehydration unit upgrade</v>
          </cell>
          <cell r="G148">
            <v>350000</v>
          </cell>
          <cell r="J148">
            <v>350000</v>
          </cell>
          <cell r="AJ148">
            <v>350000</v>
          </cell>
          <cell r="AL148">
            <v>0</v>
          </cell>
          <cell r="AM148">
            <v>0</v>
          </cell>
          <cell r="AN148">
            <v>0</v>
          </cell>
          <cell r="AO148">
            <v>0</v>
          </cell>
          <cell r="AP148">
            <v>0</v>
          </cell>
        </row>
        <row r="149">
          <cell r="E149" t="str">
            <v>Flexidrive pump</v>
          </cell>
          <cell r="G149">
            <v>4000</v>
          </cell>
          <cell r="J149">
            <v>4000</v>
          </cell>
          <cell r="AJ149">
            <v>4000</v>
          </cell>
          <cell r="AL149">
            <v>0</v>
          </cell>
          <cell r="AM149">
            <v>0</v>
          </cell>
          <cell r="AN149">
            <v>0</v>
          </cell>
          <cell r="AO149">
            <v>0</v>
          </cell>
          <cell r="AP149">
            <v>0</v>
          </cell>
        </row>
        <row r="150">
          <cell r="E150" t="str">
            <v>Low pressure gas pipeline connection 4.5 km @ 100000/km</v>
          </cell>
          <cell r="G150">
            <v>200000</v>
          </cell>
          <cell r="K150">
            <v>200000</v>
          </cell>
          <cell r="AJ150">
            <v>200000</v>
          </cell>
          <cell r="AL150">
            <v>0</v>
          </cell>
          <cell r="AM150">
            <v>0</v>
          </cell>
          <cell r="AN150">
            <v>0</v>
          </cell>
          <cell r="AO150">
            <v>0</v>
          </cell>
          <cell r="AP150">
            <v>0</v>
          </cell>
        </row>
        <row r="151">
          <cell r="E151" t="str">
            <v>Water treatment unit for compressor yard</v>
          </cell>
          <cell r="G151">
            <v>150000</v>
          </cell>
          <cell r="H151">
            <v>0</v>
          </cell>
          <cell r="L151">
            <v>150000</v>
          </cell>
          <cell r="AJ151">
            <v>150000</v>
          </cell>
          <cell r="AL151">
            <v>0</v>
          </cell>
          <cell r="AM151">
            <v>0</v>
          </cell>
          <cell r="AN151">
            <v>0</v>
          </cell>
          <cell r="AO151">
            <v>0</v>
          </cell>
          <cell r="AP151">
            <v>0</v>
          </cell>
        </row>
        <row r="152">
          <cell r="E152" t="str">
            <v xml:space="preserve">Dehydration unit upgrade </v>
          </cell>
          <cell r="G152">
            <v>350000</v>
          </cell>
          <cell r="P152">
            <v>350000</v>
          </cell>
          <cell r="AJ152">
            <v>0</v>
          </cell>
          <cell r="AL152">
            <v>350000</v>
          </cell>
          <cell r="AM152">
            <v>0</v>
          </cell>
          <cell r="AN152">
            <v>0</v>
          </cell>
          <cell r="AO152">
            <v>0</v>
          </cell>
          <cell r="AP152">
            <v>0</v>
          </cell>
        </row>
        <row r="153">
          <cell r="E153" t="str">
            <v>Down hole motor</v>
          </cell>
          <cell r="G153">
            <v>35000</v>
          </cell>
          <cell r="N153">
            <v>35000</v>
          </cell>
          <cell r="AJ153">
            <v>0</v>
          </cell>
          <cell r="AL153">
            <v>35000</v>
          </cell>
          <cell r="AM153">
            <v>0</v>
          </cell>
          <cell r="AN153">
            <v>0</v>
          </cell>
          <cell r="AO153">
            <v>0</v>
          </cell>
          <cell r="AP153">
            <v>0</v>
          </cell>
        </row>
        <row r="154">
          <cell r="E154" t="str">
            <v>Drill string 2000m</v>
          </cell>
          <cell r="G154">
            <v>200000</v>
          </cell>
          <cell r="V154">
            <v>200000</v>
          </cell>
          <cell r="AJ154">
            <v>0</v>
          </cell>
          <cell r="AL154">
            <v>200000</v>
          </cell>
          <cell r="AM154">
            <v>0</v>
          </cell>
          <cell r="AN154">
            <v>0</v>
          </cell>
          <cell r="AO154">
            <v>0</v>
          </cell>
          <cell r="AP154">
            <v>0</v>
          </cell>
        </row>
        <row r="155">
          <cell r="E155" t="str">
            <v>Drilling rig foot clamp</v>
          </cell>
          <cell r="G155">
            <v>20000</v>
          </cell>
          <cell r="N155">
            <v>20000</v>
          </cell>
          <cell r="AJ155">
            <v>0</v>
          </cell>
          <cell r="AL155">
            <v>20000</v>
          </cell>
          <cell r="AM155">
            <v>0</v>
          </cell>
          <cell r="AN155">
            <v>0</v>
          </cell>
          <cell r="AO155">
            <v>0</v>
          </cell>
          <cell r="AP155">
            <v>0</v>
          </cell>
        </row>
        <row r="156">
          <cell r="E156" t="str">
            <v>Drilling rig remodel</v>
          </cell>
          <cell r="G156">
            <v>75000</v>
          </cell>
          <cell r="Z156">
            <v>75000</v>
          </cell>
          <cell r="AJ156">
            <v>0</v>
          </cell>
          <cell r="AL156">
            <v>0</v>
          </cell>
          <cell r="AM156">
            <v>75000</v>
          </cell>
          <cell r="AN156">
            <v>0</v>
          </cell>
          <cell r="AO156">
            <v>0</v>
          </cell>
          <cell r="AP156">
            <v>0</v>
          </cell>
        </row>
        <row r="157">
          <cell r="E157" t="str">
            <v>Exploration</v>
          </cell>
          <cell r="G157">
            <v>100000</v>
          </cell>
          <cell r="AA157">
            <v>100000</v>
          </cell>
          <cell r="AJ157">
            <v>0</v>
          </cell>
          <cell r="AL157">
            <v>0</v>
          </cell>
          <cell r="AM157">
            <v>100000</v>
          </cell>
          <cell r="AN157">
            <v>0</v>
          </cell>
          <cell r="AO157">
            <v>0</v>
          </cell>
          <cell r="AP157">
            <v>0</v>
          </cell>
        </row>
        <row r="158">
          <cell r="E158" t="str">
            <v>Gas Blowers</v>
          </cell>
          <cell r="G158">
            <v>200000</v>
          </cell>
          <cell r="S158">
            <v>200000</v>
          </cell>
          <cell r="AJ158">
            <v>0</v>
          </cell>
          <cell r="AL158">
            <v>200000</v>
          </cell>
          <cell r="AM158">
            <v>0</v>
          </cell>
          <cell r="AN158">
            <v>0</v>
          </cell>
          <cell r="AO158">
            <v>0</v>
          </cell>
          <cell r="AP158">
            <v>0</v>
          </cell>
        </row>
        <row r="159">
          <cell r="E159" t="str">
            <v>Low pressure gas pipeline connection 8km @ $100,000/km</v>
          </cell>
          <cell r="G159">
            <v>450000</v>
          </cell>
          <cell r="S159">
            <v>450000</v>
          </cell>
          <cell r="AJ159">
            <v>0</v>
          </cell>
          <cell r="AL159">
            <v>450000</v>
          </cell>
          <cell r="AM159">
            <v>0</v>
          </cell>
          <cell r="AN159">
            <v>0</v>
          </cell>
          <cell r="AO159">
            <v>0</v>
          </cell>
          <cell r="AP159">
            <v>0</v>
          </cell>
        </row>
        <row r="160">
          <cell r="E160" t="str">
            <v>Seamgas office extensions</v>
          </cell>
          <cell r="G160">
            <v>40000</v>
          </cell>
          <cell r="N160">
            <v>40000</v>
          </cell>
          <cell r="AJ160">
            <v>0</v>
          </cell>
          <cell r="AL160">
            <v>40000</v>
          </cell>
          <cell r="AM160">
            <v>0</v>
          </cell>
          <cell r="AN160">
            <v>0</v>
          </cell>
          <cell r="AO160">
            <v>0</v>
          </cell>
          <cell r="AP160">
            <v>0</v>
          </cell>
        </row>
        <row r="161">
          <cell r="E161" t="str">
            <v>Small dewatering tubing</v>
          </cell>
          <cell r="G161">
            <v>50000</v>
          </cell>
          <cell r="N161">
            <v>50000</v>
          </cell>
          <cell r="AJ161">
            <v>0</v>
          </cell>
          <cell r="AL161">
            <v>50000</v>
          </cell>
          <cell r="AM161">
            <v>0</v>
          </cell>
          <cell r="AN161">
            <v>0</v>
          </cell>
          <cell r="AO161">
            <v>0</v>
          </cell>
          <cell r="AP161">
            <v>0</v>
          </cell>
        </row>
        <row r="162">
          <cell r="E162" t="str">
            <v>Well Drilling contract and completion @ $165,000/well</v>
          </cell>
          <cell r="G162">
            <v>18965000</v>
          </cell>
          <cell r="P162">
            <v>165000</v>
          </cell>
          <cell r="Q162">
            <v>330000</v>
          </cell>
          <cell r="R162">
            <v>330000</v>
          </cell>
          <cell r="S162">
            <v>495000</v>
          </cell>
          <cell r="T162">
            <v>495000</v>
          </cell>
          <cell r="U162">
            <v>495000</v>
          </cell>
          <cell r="V162">
            <v>495000</v>
          </cell>
          <cell r="W162">
            <v>495000</v>
          </cell>
          <cell r="X162">
            <v>495000</v>
          </cell>
          <cell r="Y162">
            <v>485000</v>
          </cell>
          <cell r="Z162">
            <v>1320000</v>
          </cell>
          <cell r="AA162">
            <v>1320000</v>
          </cell>
          <cell r="AB162">
            <v>693000</v>
          </cell>
          <cell r="AC162">
            <v>132000</v>
          </cell>
          <cell r="AD162">
            <v>1320000</v>
          </cell>
          <cell r="AE162">
            <v>1320000</v>
          </cell>
          <cell r="AF162">
            <v>1320000</v>
          </cell>
          <cell r="AG162">
            <v>0</v>
          </cell>
          <cell r="AH162">
            <v>3465000</v>
          </cell>
          <cell r="AI162">
            <v>3795000</v>
          </cell>
          <cell r="AJ162">
            <v>0</v>
          </cell>
          <cell r="AL162">
            <v>4280000</v>
          </cell>
          <cell r="AM162">
            <v>3465000</v>
          </cell>
          <cell r="AN162">
            <v>3960000</v>
          </cell>
          <cell r="AO162">
            <v>3465000</v>
          </cell>
          <cell r="AP162">
            <v>3795000</v>
          </cell>
        </row>
        <row r="163">
          <cell r="E163" t="str">
            <v xml:space="preserve">Exploration   </v>
          </cell>
          <cell r="G163">
            <v>400000</v>
          </cell>
          <cell r="Z163">
            <v>100000</v>
          </cell>
          <cell r="AD163">
            <v>100000</v>
          </cell>
          <cell r="AH163">
            <v>100000</v>
          </cell>
          <cell r="AI163">
            <v>100000</v>
          </cell>
          <cell r="AJ163">
            <v>0</v>
          </cell>
          <cell r="AL163">
            <v>0</v>
          </cell>
          <cell r="AM163">
            <v>100000</v>
          </cell>
          <cell r="AN163">
            <v>100000</v>
          </cell>
          <cell r="AO163">
            <v>100000</v>
          </cell>
          <cell r="AP163">
            <v>100000</v>
          </cell>
        </row>
        <row r="164">
          <cell r="E164" t="str">
            <v>Gas Motors for field Pumps</v>
          </cell>
          <cell r="G164">
            <v>480000</v>
          </cell>
          <cell r="Z164">
            <v>60000</v>
          </cell>
          <cell r="AB164">
            <v>60000</v>
          </cell>
          <cell r="AD164">
            <v>60000</v>
          </cell>
          <cell r="AF164">
            <v>60000</v>
          </cell>
          <cell r="AH164">
            <v>120000</v>
          </cell>
          <cell r="AI164">
            <v>120000</v>
          </cell>
          <cell r="AJ164">
            <v>0</v>
          </cell>
          <cell r="AL164">
            <v>0</v>
          </cell>
          <cell r="AM164">
            <v>120000</v>
          </cell>
          <cell r="AN164">
            <v>120000</v>
          </cell>
          <cell r="AO164">
            <v>120000</v>
          </cell>
          <cell r="AP164">
            <v>120000</v>
          </cell>
        </row>
        <row r="165">
          <cell r="E165" t="str">
            <v>Remote Compressor</v>
          </cell>
          <cell r="G165">
            <v>1200000</v>
          </cell>
          <cell r="Z165">
            <v>100000</v>
          </cell>
          <cell r="AD165">
            <v>500000</v>
          </cell>
          <cell r="AH165">
            <v>100000</v>
          </cell>
          <cell r="AI165">
            <v>500000</v>
          </cell>
          <cell r="AJ165">
            <v>0</v>
          </cell>
          <cell r="AL165">
            <v>0</v>
          </cell>
          <cell r="AM165">
            <v>100000</v>
          </cell>
          <cell r="AN165">
            <v>500000</v>
          </cell>
          <cell r="AO165">
            <v>100000</v>
          </cell>
          <cell r="AP165">
            <v>500000</v>
          </cell>
        </row>
        <row r="166">
          <cell r="E166" t="str">
            <v>Low pressure gas pipeline</v>
          </cell>
          <cell r="G166">
            <v>1850000</v>
          </cell>
          <cell r="Z166">
            <v>450000</v>
          </cell>
          <cell r="AD166">
            <v>450000</v>
          </cell>
          <cell r="AH166">
            <v>500000</v>
          </cell>
          <cell r="AI166">
            <v>450000</v>
          </cell>
          <cell r="AJ166">
            <v>0</v>
          </cell>
          <cell r="AL166">
            <v>0</v>
          </cell>
          <cell r="AM166">
            <v>450000</v>
          </cell>
          <cell r="AN166">
            <v>450000</v>
          </cell>
          <cell r="AO166">
            <v>500000</v>
          </cell>
          <cell r="AP166">
            <v>450000</v>
          </cell>
        </row>
        <row r="167">
          <cell r="E167" t="str">
            <v xml:space="preserve">Down hole motor </v>
          </cell>
          <cell r="G167">
            <v>200000</v>
          </cell>
          <cell r="AA167">
            <v>50000</v>
          </cell>
          <cell r="AE167">
            <v>50000</v>
          </cell>
          <cell r="AH167">
            <v>50000</v>
          </cell>
          <cell r="AI167">
            <v>50000</v>
          </cell>
          <cell r="AJ167">
            <v>0</v>
          </cell>
          <cell r="AL167">
            <v>0</v>
          </cell>
          <cell r="AM167">
            <v>50000</v>
          </cell>
          <cell r="AN167">
            <v>50000</v>
          </cell>
          <cell r="AO167">
            <v>50000</v>
          </cell>
          <cell r="AP167">
            <v>50000</v>
          </cell>
        </row>
        <row r="168">
          <cell r="E168" t="str">
            <v xml:space="preserve">Small Dewatering Tubing </v>
          </cell>
          <cell r="G168">
            <v>200000</v>
          </cell>
          <cell r="AB168">
            <v>50000</v>
          </cell>
          <cell r="AF168">
            <v>50000</v>
          </cell>
          <cell r="AH168">
            <v>50000</v>
          </cell>
          <cell r="AI168">
            <v>50000</v>
          </cell>
          <cell r="AJ168">
            <v>0</v>
          </cell>
          <cell r="AL168">
            <v>0</v>
          </cell>
          <cell r="AM168">
            <v>50000</v>
          </cell>
          <cell r="AN168">
            <v>50000</v>
          </cell>
          <cell r="AO168">
            <v>50000</v>
          </cell>
          <cell r="AP168">
            <v>50000</v>
          </cell>
        </row>
        <row r="169">
          <cell r="E169" t="str">
            <v>Office extensions</v>
          </cell>
          <cell r="G169">
            <v>40000</v>
          </cell>
          <cell r="AB169">
            <v>40000</v>
          </cell>
          <cell r="AJ169">
            <v>0</v>
          </cell>
          <cell r="AL169">
            <v>0</v>
          </cell>
          <cell r="AM169">
            <v>40000</v>
          </cell>
          <cell r="AN169">
            <v>0</v>
          </cell>
          <cell r="AO169">
            <v>0</v>
          </cell>
          <cell r="AP169">
            <v>0</v>
          </cell>
        </row>
        <row r="170">
          <cell r="E170" t="str">
            <v>Genset</v>
          </cell>
          <cell r="G170">
            <v>25000</v>
          </cell>
          <cell r="AA170">
            <v>25000</v>
          </cell>
          <cell r="AJ170">
            <v>0</v>
          </cell>
          <cell r="AL170">
            <v>0</v>
          </cell>
          <cell r="AM170">
            <v>25000</v>
          </cell>
          <cell r="AN170">
            <v>0</v>
          </cell>
          <cell r="AO170">
            <v>0</v>
          </cell>
          <cell r="AP170">
            <v>0</v>
          </cell>
        </row>
        <row r="171">
          <cell r="E171" t="str">
            <v>Blowers</v>
          </cell>
          <cell r="G171">
            <v>1050000</v>
          </cell>
          <cell r="AA171">
            <v>350000</v>
          </cell>
          <cell r="AE171">
            <v>350000</v>
          </cell>
          <cell r="AI171">
            <v>350000</v>
          </cell>
          <cell r="AJ171">
            <v>0</v>
          </cell>
          <cell r="AL171">
            <v>0</v>
          </cell>
          <cell r="AM171">
            <v>350000</v>
          </cell>
          <cell r="AN171">
            <v>350000</v>
          </cell>
          <cell r="AO171">
            <v>0</v>
          </cell>
          <cell r="AP171">
            <v>350000</v>
          </cell>
        </row>
        <row r="172">
          <cell r="E172" t="str">
            <v>Drill string</v>
          </cell>
          <cell r="G172">
            <v>500000</v>
          </cell>
          <cell r="AA172">
            <v>250000</v>
          </cell>
          <cell r="AH172">
            <v>250000</v>
          </cell>
          <cell r="AJ172">
            <v>0</v>
          </cell>
          <cell r="AL172">
            <v>0</v>
          </cell>
          <cell r="AM172">
            <v>250000</v>
          </cell>
          <cell r="AN172">
            <v>0</v>
          </cell>
          <cell r="AO172">
            <v>250000</v>
          </cell>
          <cell r="AP172">
            <v>0</v>
          </cell>
        </row>
        <row r="173">
          <cell r="E173" t="str">
            <v>Service truck</v>
          </cell>
          <cell r="G173">
            <v>120000</v>
          </cell>
          <cell r="AA173">
            <v>120000</v>
          </cell>
          <cell r="AJ173">
            <v>0</v>
          </cell>
          <cell r="AL173">
            <v>0</v>
          </cell>
          <cell r="AM173">
            <v>120000</v>
          </cell>
          <cell r="AN173">
            <v>0</v>
          </cell>
          <cell r="AO173">
            <v>0</v>
          </cell>
          <cell r="AP173">
            <v>0</v>
          </cell>
        </row>
        <row r="174">
          <cell r="E174" t="str">
            <v>drill re-model</v>
          </cell>
          <cell r="G174">
            <v>225000</v>
          </cell>
          <cell r="AB174">
            <v>75000</v>
          </cell>
          <cell r="AF174">
            <v>75000</v>
          </cell>
          <cell r="AI174">
            <v>75000</v>
          </cell>
          <cell r="AJ174">
            <v>0</v>
          </cell>
          <cell r="AL174">
            <v>0</v>
          </cell>
          <cell r="AM174">
            <v>75000</v>
          </cell>
          <cell r="AN174">
            <v>75000</v>
          </cell>
          <cell r="AO174">
            <v>0</v>
          </cell>
          <cell r="AP174">
            <v>75000</v>
          </cell>
        </row>
        <row r="175">
          <cell r="E175" t="str">
            <v>Update alarm system</v>
          </cell>
          <cell r="G175">
            <v>400000</v>
          </cell>
          <cell r="AA175">
            <v>400000</v>
          </cell>
          <cell r="AJ175">
            <v>0</v>
          </cell>
          <cell r="AL175">
            <v>0</v>
          </cell>
          <cell r="AM175">
            <v>400000</v>
          </cell>
          <cell r="AN175">
            <v>0</v>
          </cell>
          <cell r="AO175">
            <v>0</v>
          </cell>
          <cell r="AP175">
            <v>0</v>
          </cell>
        </row>
        <row r="176">
          <cell r="E176" t="str">
            <v>Land acquisition</v>
          </cell>
          <cell r="G176">
            <v>800000</v>
          </cell>
          <cell r="AC176">
            <v>400000</v>
          </cell>
          <cell r="AH176">
            <v>400000</v>
          </cell>
          <cell r="AJ176">
            <v>0</v>
          </cell>
          <cell r="AL176">
            <v>0</v>
          </cell>
          <cell r="AM176">
            <v>400000</v>
          </cell>
          <cell r="AN176">
            <v>0</v>
          </cell>
          <cell r="AO176">
            <v>400000</v>
          </cell>
          <cell r="AP176">
            <v>0</v>
          </cell>
        </row>
        <row r="177">
          <cell r="E177" t="str">
            <v xml:space="preserve">flexidrive pump </v>
          </cell>
          <cell r="G177">
            <v>20000</v>
          </cell>
          <cell r="R177">
            <v>4000</v>
          </cell>
          <cell r="Z177">
            <v>4000</v>
          </cell>
          <cell r="AD177">
            <v>4000</v>
          </cell>
          <cell r="AH177">
            <v>4000</v>
          </cell>
          <cell r="AI177">
            <v>4000</v>
          </cell>
          <cell r="AJ177">
            <v>0</v>
          </cell>
          <cell r="AL177">
            <v>4000</v>
          </cell>
          <cell r="AM177">
            <v>4000</v>
          </cell>
          <cell r="AN177">
            <v>4000</v>
          </cell>
          <cell r="AO177">
            <v>4000</v>
          </cell>
          <cell r="AP177">
            <v>4000</v>
          </cell>
        </row>
        <row r="178">
          <cell r="E178" t="str">
            <v xml:space="preserve">5 in 1 unit </v>
          </cell>
          <cell r="G178">
            <v>18000</v>
          </cell>
          <cell r="Q178">
            <v>6000</v>
          </cell>
          <cell r="AB178">
            <v>6000</v>
          </cell>
          <cell r="AH178">
            <v>6000</v>
          </cell>
          <cell r="AJ178">
            <v>0</v>
          </cell>
          <cell r="AL178">
            <v>6000</v>
          </cell>
          <cell r="AM178">
            <v>6000</v>
          </cell>
          <cell r="AN178">
            <v>0</v>
          </cell>
          <cell r="AO178">
            <v>6000</v>
          </cell>
          <cell r="AP178">
            <v>0</v>
          </cell>
        </row>
        <row r="179">
          <cell r="G179">
            <v>28757000</v>
          </cell>
          <cell r="H179">
            <v>10000</v>
          </cell>
          <cell r="I179">
            <v>0</v>
          </cell>
          <cell r="J179">
            <v>379000</v>
          </cell>
          <cell r="K179">
            <v>200000</v>
          </cell>
          <cell r="L179">
            <v>150000</v>
          </cell>
          <cell r="M179">
            <v>5000</v>
          </cell>
          <cell r="N179">
            <v>145000</v>
          </cell>
          <cell r="O179">
            <v>0</v>
          </cell>
          <cell r="P179">
            <v>515000</v>
          </cell>
          <cell r="Q179">
            <v>336000</v>
          </cell>
          <cell r="R179">
            <v>334000</v>
          </cell>
          <cell r="S179">
            <v>1145000</v>
          </cell>
          <cell r="T179">
            <v>495000</v>
          </cell>
          <cell r="U179">
            <v>495000</v>
          </cell>
          <cell r="V179">
            <v>695000</v>
          </cell>
          <cell r="W179">
            <v>495000</v>
          </cell>
          <cell r="X179">
            <v>495000</v>
          </cell>
          <cell r="Y179">
            <v>485000</v>
          </cell>
          <cell r="Z179">
            <v>2109000</v>
          </cell>
          <cell r="AA179">
            <v>2615000</v>
          </cell>
          <cell r="AB179">
            <v>924000</v>
          </cell>
          <cell r="AC179">
            <v>532000</v>
          </cell>
          <cell r="AD179">
            <v>2434000</v>
          </cell>
          <cell r="AE179">
            <v>1720000</v>
          </cell>
          <cell r="AF179">
            <v>1505000</v>
          </cell>
          <cell r="AG179">
            <v>0</v>
          </cell>
          <cell r="AH179">
            <v>5045000</v>
          </cell>
          <cell r="AI179">
            <v>5494000</v>
          </cell>
          <cell r="AJ179">
            <v>744000</v>
          </cell>
          <cell r="AL179">
            <v>5635000</v>
          </cell>
          <cell r="AM179">
            <v>6180000</v>
          </cell>
          <cell r="AN179">
            <v>5659000</v>
          </cell>
          <cell r="AO179">
            <v>5045000</v>
          </cell>
          <cell r="AP179">
            <v>5494000</v>
          </cell>
        </row>
        <row r="180">
          <cell r="G180">
            <v>214444700</v>
          </cell>
          <cell r="H180">
            <v>3623700</v>
          </cell>
          <cell r="I180">
            <v>8635000</v>
          </cell>
          <cell r="J180">
            <v>11959000</v>
          </cell>
          <cell r="K180">
            <v>11864000</v>
          </cell>
          <cell r="L180">
            <v>3506000</v>
          </cell>
          <cell r="M180">
            <v>2495500</v>
          </cell>
          <cell r="N180">
            <v>1101000</v>
          </cell>
          <cell r="O180">
            <v>6655000</v>
          </cell>
          <cell r="P180">
            <v>2465000</v>
          </cell>
          <cell r="Q180">
            <v>2704000</v>
          </cell>
          <cell r="R180">
            <v>4013000</v>
          </cell>
          <cell r="S180">
            <v>19620000</v>
          </cell>
          <cell r="T180">
            <v>7985000</v>
          </cell>
          <cell r="U180">
            <v>1380000</v>
          </cell>
          <cell r="V180">
            <v>845000</v>
          </cell>
          <cell r="W180">
            <v>2045000</v>
          </cell>
          <cell r="X180">
            <v>530000</v>
          </cell>
          <cell r="Y180">
            <v>635000</v>
          </cell>
          <cell r="Z180">
            <v>13856500</v>
          </cell>
          <cell r="AA180">
            <v>18205000</v>
          </cell>
          <cell r="AB180">
            <v>8026500</v>
          </cell>
          <cell r="AC180">
            <v>5882000</v>
          </cell>
          <cell r="AD180">
            <v>16789000</v>
          </cell>
          <cell r="AE180">
            <v>3925000</v>
          </cell>
          <cell r="AF180">
            <v>4851500</v>
          </cell>
          <cell r="AG180">
            <v>6267500</v>
          </cell>
          <cell r="AH180">
            <v>27927500</v>
          </cell>
          <cell r="AI180">
            <v>16653000</v>
          </cell>
          <cell r="AJ180">
            <v>42083200</v>
          </cell>
          <cell r="AL180">
            <v>49978000</v>
          </cell>
          <cell r="AM180">
            <v>45970000</v>
          </cell>
          <cell r="AN180">
            <v>31833000</v>
          </cell>
          <cell r="AO180">
            <v>27927500</v>
          </cell>
          <cell r="AP180">
            <v>16653000</v>
          </cell>
        </row>
      </sheetData>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F2" t="str">
            <v>N_BGL</v>
          </cell>
        </row>
        <row r="3">
          <cell r="F3" t="str">
            <v>1006MajesticMABGL</v>
          </cell>
        </row>
        <row r="4">
          <cell r="F4" t="str">
            <v>1008EGLITBGL</v>
          </cell>
        </row>
        <row r="5">
          <cell r="F5" t="str">
            <v>1010JayanagarHSBGL</v>
          </cell>
        </row>
        <row r="6">
          <cell r="F6" t="str">
            <v>1030ForumMallMABGL</v>
          </cell>
        </row>
        <row r="7">
          <cell r="F7" t="str">
            <v>1020TotalMallMABGL</v>
          </cell>
        </row>
        <row r="8">
          <cell r="F8" t="str">
            <v>1025BelRoadHSBGL</v>
          </cell>
        </row>
        <row r="9">
          <cell r="F9" t="str">
            <v>1024BasveshwarHSBGL</v>
          </cell>
        </row>
        <row r="10">
          <cell r="F10" t="str">
            <v>1016ArchMallMABGL</v>
          </cell>
        </row>
        <row r="11">
          <cell r="F11" t="str">
            <v>1035MantriSqrMABGL</v>
          </cell>
        </row>
        <row r="12">
          <cell r="F12" t="str">
            <v>4001MantriSqrMMBGL</v>
          </cell>
        </row>
        <row r="13">
          <cell r="F13" t="str">
            <v>1036MantriSqrMFBGL</v>
          </cell>
        </row>
        <row r="14">
          <cell r="F14" t="str">
            <v>1044GandhiBazarHSBGL</v>
          </cell>
        </row>
        <row r="15">
          <cell r="F15" t="str">
            <v>1051KammanhalliHSBGL</v>
          </cell>
        </row>
        <row r="16">
          <cell r="F16" t="str">
            <v>1046Bansankari2HSBGL</v>
          </cell>
        </row>
        <row r="17">
          <cell r="F17" t="str">
            <v>1048AlmasCentreHSBGL</v>
          </cell>
        </row>
        <row r="18">
          <cell r="F18" t="str">
            <v>1055RTNagarHSCHN</v>
          </cell>
        </row>
        <row r="19">
          <cell r="F19" t="str">
            <v>1047MosqueRoadHSBGL</v>
          </cell>
        </row>
        <row r="20">
          <cell r="F20" t="str">
            <v>1049CunninghamHSBGL</v>
          </cell>
        </row>
        <row r="21">
          <cell r="F21" t="str">
            <v>1029 Koramangla HS BGL</v>
          </cell>
        </row>
        <row r="22">
          <cell r="F22" t="str">
            <v>4002 SJR Kormangla  MA BGL</v>
          </cell>
        </row>
        <row r="23">
          <cell r="F23" t="str">
            <v>1063 City Centre MA MLR</v>
          </cell>
        </row>
        <row r="24">
          <cell r="F24" t="str">
            <v>4003 Innovation MA BGL</v>
          </cell>
        </row>
      </sheetData>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AS2" t="str">
            <v>1001CP1HSDEL</v>
          </cell>
        </row>
        <row r="3">
          <cell r="AS3" t="str">
            <v>1009SaketMADEL</v>
          </cell>
        </row>
        <row r="4">
          <cell r="AS4" t="str">
            <v>1017VasantKnjMADEL</v>
          </cell>
        </row>
        <row r="5">
          <cell r="AS5" t="str">
            <v>1019LajpatNgrHSDEL</v>
          </cell>
        </row>
        <row r="6">
          <cell r="AS6" t="str">
            <v>1022CP2HSDEL</v>
          </cell>
        </row>
        <row r="7">
          <cell r="AS7" t="str">
            <v>1026GK1HSDEL</v>
          </cell>
        </row>
        <row r="8">
          <cell r="AS8" t="str">
            <v>1042BasantLokHSDEL</v>
          </cell>
        </row>
        <row r="9">
          <cell r="AS9" t="str">
            <v>1006MajesticMABGL</v>
          </cell>
        </row>
        <row r="10">
          <cell r="AS10" t="str">
            <v>1008EGLITBGL</v>
          </cell>
        </row>
        <row r="11">
          <cell r="AS11" t="str">
            <v>1010JayanagarHSBGL</v>
          </cell>
        </row>
        <row r="12">
          <cell r="AS12" t="str">
            <v>1030ForumMallMABGL</v>
          </cell>
        </row>
        <row r="13">
          <cell r="AS13" t="str">
            <v>1020TotalMallMABGL</v>
          </cell>
        </row>
        <row r="14">
          <cell r="AS14" t="str">
            <v>1025BelRoadHSBGL</v>
          </cell>
        </row>
        <row r="15">
          <cell r="AS15" t="str">
            <v>1024BasveshwarHSBGL</v>
          </cell>
        </row>
        <row r="16">
          <cell r="AS16" t="str">
            <v>1016ArchMallMABGL</v>
          </cell>
        </row>
        <row r="17">
          <cell r="AS17" t="str">
            <v>1007LinkingRdHSMUM</v>
          </cell>
        </row>
        <row r="18">
          <cell r="AS18" t="str">
            <v>1014OberoiMallFCMUM</v>
          </cell>
        </row>
        <row r="19">
          <cell r="AS19" t="str">
            <v>1018VashiInOrbMAMUM</v>
          </cell>
        </row>
        <row r="20">
          <cell r="AS20" t="str">
            <v>1037RCityGhatFCMUM</v>
          </cell>
        </row>
        <row r="21">
          <cell r="AS21" t="str">
            <v>1039MaladInorbMAMUM</v>
          </cell>
        </row>
        <row r="22">
          <cell r="AS22" t="str">
            <v>1002VikrampuriHSHYD</v>
          </cell>
        </row>
        <row r="23">
          <cell r="AS23" t="str">
            <v>1003HimayatNgrHSHYD</v>
          </cell>
        </row>
        <row r="24">
          <cell r="AS24" t="str">
            <v>1004MGRoadHSHYD</v>
          </cell>
        </row>
        <row r="25">
          <cell r="AS25" t="str">
            <v>1005RajBhawanHSHYD</v>
          </cell>
        </row>
        <row r="26">
          <cell r="AS26" t="str">
            <v>1012Hi-TechCtyDTHYD</v>
          </cell>
        </row>
        <row r="27">
          <cell r="AS27" t="str">
            <v>1013RKMultiplMAHYD</v>
          </cell>
        </row>
        <row r="28">
          <cell r="AS28" t="str">
            <v>1015GVKMallMAHYD</v>
          </cell>
        </row>
        <row r="29">
          <cell r="AS29" t="str">
            <v>1028ASRaoNgrHSHYD</v>
          </cell>
        </row>
        <row r="30">
          <cell r="AS30" t="str">
            <v>1021AnnaNagarHSCHN</v>
          </cell>
        </row>
        <row r="31">
          <cell r="AS31" t="str">
            <v>1027NungambakamHSCHN</v>
          </cell>
        </row>
        <row r="32">
          <cell r="AS32" t="str">
            <v>1040PorurHSCHN</v>
          </cell>
        </row>
        <row r="33">
          <cell r="AS33" t="str">
            <v>1023AmpaMallMACHN</v>
          </cell>
        </row>
        <row r="34">
          <cell r="AS34" t="str">
            <v>1031AdyarHSCHN</v>
          </cell>
        </row>
        <row r="35">
          <cell r="AS35" t="str">
            <v>1034GoldSoukMACOC</v>
          </cell>
        </row>
        <row r="36">
          <cell r="AS36" t="str">
            <v>1035MantriSqrMABGL</v>
          </cell>
        </row>
        <row r="37">
          <cell r="AS37" t="str">
            <v>4001MantriSqrMMBGL</v>
          </cell>
        </row>
        <row r="38">
          <cell r="AS38" t="str">
            <v>1036MantriSqrMFBGL</v>
          </cell>
        </row>
        <row r="39">
          <cell r="AS39" t="str">
            <v>1044GandhiBazarHSBGL</v>
          </cell>
        </row>
        <row r="40">
          <cell r="AS40" t="str">
            <v>1043IndianExpFCCHN</v>
          </cell>
        </row>
        <row r="41">
          <cell r="AS41" t="str">
            <v>1052CMRVizagMACHN</v>
          </cell>
        </row>
        <row r="42">
          <cell r="AS42" t="str">
            <v>1052CMRVizagMACHN</v>
          </cell>
        </row>
        <row r="43">
          <cell r="AS43" t="str">
            <v>1051KammanhalliHSBGL</v>
          </cell>
        </row>
        <row r="44">
          <cell r="AS44" t="str">
            <v>1046Bansankari2HSBGL</v>
          </cell>
        </row>
        <row r="45">
          <cell r="AS45" t="str">
            <v>1033InorbitHydFCHYD</v>
          </cell>
        </row>
        <row r="46">
          <cell r="AS46" t="str">
            <v>1047MosqueRoadHSBGL</v>
          </cell>
        </row>
        <row r="47">
          <cell r="AS47" t="str">
            <v>1048AlmasCentreHSBGL</v>
          </cell>
        </row>
        <row r="48">
          <cell r="AS48" t="str">
            <v>1049CunninghamHSBGL</v>
          </cell>
        </row>
        <row r="49">
          <cell r="AS49" t="str">
            <v>1050DBRoadHSCHN</v>
          </cell>
        </row>
        <row r="50">
          <cell r="AS50" t="str">
            <v>1053ArcotRoadHSCHN</v>
          </cell>
        </row>
        <row r="51">
          <cell r="AS51" t="str">
            <v>1054VellacheryHSCHN</v>
          </cell>
        </row>
        <row r="52">
          <cell r="AS52" t="str">
            <v>1055RTNagarHSCHN</v>
          </cell>
        </row>
        <row r="53">
          <cell r="AS53" t="str">
            <v>1056JanakpuriMADEL</v>
          </cell>
        </row>
        <row r="54">
          <cell r="AS54" t="str">
            <v>1057TNagarHSCHN</v>
          </cell>
        </row>
        <row r="55">
          <cell r="AS55" t="str">
            <v>1029 Koramangla HS BGL</v>
          </cell>
        </row>
        <row r="56">
          <cell r="AS56" t="str">
            <v>4002 SJR Kormangla  MA BGL</v>
          </cell>
        </row>
        <row r="57">
          <cell r="AS57" t="str">
            <v>1063 City Centre MA MLR</v>
          </cell>
        </row>
        <row r="58">
          <cell r="AS58" t="str">
            <v>4003 Innovation MA BGL</v>
          </cell>
        </row>
        <row r="59">
          <cell r="AS59" t="str">
            <v>1060 Santhome HS CHN</v>
          </cell>
        </row>
        <row r="60">
          <cell r="AS60" t="str">
            <v>1059AmbitITParkFCCHN</v>
          </cell>
        </row>
        <row r="61">
          <cell r="AS61" t="str">
            <v>1062 KFC ECR CHN</v>
          </cell>
        </row>
        <row r="62">
          <cell r="AS62" t="str">
            <v>1061 Brookfields CBT</v>
          </cell>
        </row>
      </sheetData>
      <sheetData sheetId="43"/>
      <sheetData sheetId="4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row r="21">
          <cell r="A21" t="str">
            <v>Quality and Operational Excellence</v>
          </cell>
        </row>
        <row r="22">
          <cell r="A22" t="str">
            <v>Site Finland</v>
          </cell>
        </row>
      </sheetData>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row r="13">
          <cell r="R13">
            <v>8.1999999999999993</v>
          </cell>
          <cell r="S13">
            <v>9.1</v>
          </cell>
        </row>
        <row r="15">
          <cell r="S15">
            <v>8.8399000000000001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row>
        <row r="4">
          <cell r="A4">
            <v>0.25</v>
          </cell>
        </row>
        <row r="5">
          <cell r="A5">
            <v>0.375</v>
          </cell>
        </row>
        <row r="6">
          <cell r="A6">
            <v>0.5</v>
          </cell>
        </row>
        <row r="7">
          <cell r="A7">
            <v>0.75</v>
          </cell>
        </row>
        <row r="8">
          <cell r="A8">
            <v>1</v>
          </cell>
        </row>
        <row r="9">
          <cell r="A9">
            <v>1.25</v>
          </cell>
        </row>
        <row r="10">
          <cell r="A10">
            <v>1.5</v>
          </cell>
        </row>
        <row r="11">
          <cell r="A11">
            <v>2</v>
          </cell>
        </row>
        <row r="12">
          <cell r="A12">
            <v>2.5</v>
          </cell>
        </row>
        <row r="13">
          <cell r="A13">
            <v>3</v>
          </cell>
        </row>
        <row r="14">
          <cell r="A14">
            <v>3.5</v>
          </cell>
        </row>
        <row r="15">
          <cell r="A15">
            <v>4</v>
          </cell>
        </row>
        <row r="16">
          <cell r="A16">
            <v>5</v>
          </cell>
        </row>
        <row r="17">
          <cell r="A17">
            <v>6</v>
          </cell>
        </row>
        <row r="18">
          <cell r="A18">
            <v>8</v>
          </cell>
        </row>
        <row r="19">
          <cell r="A19">
            <v>10</v>
          </cell>
        </row>
        <row r="20">
          <cell r="A20">
            <v>12</v>
          </cell>
        </row>
        <row r="21">
          <cell r="A21">
            <v>14</v>
          </cell>
        </row>
        <row r="22">
          <cell r="A22">
            <v>16</v>
          </cell>
        </row>
        <row r="23">
          <cell r="A23">
            <v>18</v>
          </cell>
        </row>
        <row r="24">
          <cell r="A24">
            <v>20</v>
          </cell>
        </row>
        <row r="25">
          <cell r="A25">
            <v>22</v>
          </cell>
        </row>
        <row r="26">
          <cell r="A26">
            <v>24</v>
          </cell>
        </row>
        <row r="27">
          <cell r="A27">
            <v>26</v>
          </cell>
        </row>
        <row r="28">
          <cell r="A28">
            <v>28</v>
          </cell>
        </row>
        <row r="29">
          <cell r="A29">
            <v>30</v>
          </cell>
        </row>
        <row r="30">
          <cell r="A30">
            <v>32</v>
          </cell>
        </row>
        <row r="31">
          <cell r="A31">
            <v>34</v>
          </cell>
        </row>
        <row r="32">
          <cell r="A32">
            <v>36</v>
          </cell>
        </row>
        <row r="33">
          <cell r="A33">
            <v>38</v>
          </cell>
        </row>
        <row r="34">
          <cell r="A34">
            <v>40</v>
          </cell>
        </row>
        <row r="35">
          <cell r="A35">
            <v>42</v>
          </cell>
        </row>
        <row r="36">
          <cell r="A36">
            <v>44</v>
          </cell>
        </row>
        <row r="37">
          <cell r="A37">
            <v>46</v>
          </cell>
        </row>
        <row r="38">
          <cell r="A38">
            <v>48</v>
          </cell>
        </row>
        <row r="39">
          <cell r="A39">
            <v>50</v>
          </cell>
        </row>
        <row r="40">
          <cell r="A40">
            <v>52</v>
          </cell>
        </row>
        <row r="41">
          <cell r="A41">
            <v>54</v>
          </cell>
        </row>
        <row r="42">
          <cell r="A42">
            <v>56</v>
          </cell>
        </row>
        <row r="43">
          <cell r="A43">
            <v>58</v>
          </cell>
        </row>
        <row r="44">
          <cell r="A44">
            <v>60</v>
          </cell>
        </row>
        <row r="45">
          <cell r="A45">
            <v>62</v>
          </cell>
        </row>
        <row r="46">
          <cell r="A46">
            <v>64</v>
          </cell>
        </row>
        <row r="47">
          <cell r="A47">
            <v>66</v>
          </cell>
        </row>
        <row r="48">
          <cell r="A48">
            <v>68</v>
          </cell>
        </row>
        <row r="49">
          <cell r="A49">
            <v>70</v>
          </cell>
        </row>
        <row r="50">
          <cell r="A50">
            <v>72</v>
          </cell>
        </row>
        <row r="51">
          <cell r="A51">
            <v>74</v>
          </cell>
        </row>
        <row r="52">
          <cell r="A52">
            <v>76</v>
          </cell>
        </row>
        <row r="53">
          <cell r="A53">
            <v>78</v>
          </cell>
        </row>
        <row r="54">
          <cell r="A54">
            <v>80</v>
          </cell>
        </row>
        <row r="55">
          <cell r="A55">
            <v>82</v>
          </cell>
        </row>
        <row r="56">
          <cell r="A56">
            <v>84</v>
          </cell>
        </row>
        <row r="57">
          <cell r="A57">
            <v>86</v>
          </cell>
        </row>
        <row r="58">
          <cell r="A58">
            <v>88</v>
          </cell>
        </row>
        <row r="59">
          <cell r="A59">
            <v>90</v>
          </cell>
        </row>
        <row r="60">
          <cell r="A60">
            <v>92</v>
          </cell>
        </row>
        <row r="61">
          <cell r="A61">
            <v>94</v>
          </cell>
        </row>
        <row r="62">
          <cell r="A62">
            <v>96</v>
          </cell>
        </row>
        <row r="63">
          <cell r="A63">
            <v>98</v>
          </cell>
        </row>
        <row r="64">
          <cell r="A64">
            <v>100</v>
          </cell>
        </row>
        <row r="65">
          <cell r="A65">
            <v>102</v>
          </cell>
        </row>
        <row r="66">
          <cell r="A66">
            <v>104</v>
          </cell>
        </row>
        <row r="67">
          <cell r="A67">
            <v>106</v>
          </cell>
        </row>
        <row r="68">
          <cell r="A68">
            <v>108</v>
          </cell>
        </row>
        <row r="69">
          <cell r="A69">
            <v>110</v>
          </cell>
        </row>
        <row r="70">
          <cell r="A70">
            <v>112</v>
          </cell>
        </row>
        <row r="71">
          <cell r="A71">
            <v>114</v>
          </cell>
        </row>
        <row r="72">
          <cell r="A72">
            <v>116</v>
          </cell>
        </row>
        <row r="73">
          <cell r="A73">
            <v>118</v>
          </cell>
        </row>
        <row r="74">
          <cell r="A74">
            <v>120</v>
          </cell>
        </row>
        <row r="75">
          <cell r="A75">
            <v>122</v>
          </cell>
        </row>
        <row r="76">
          <cell r="A76">
            <v>124</v>
          </cell>
        </row>
        <row r="77">
          <cell r="A77">
            <v>126</v>
          </cell>
        </row>
        <row r="78">
          <cell r="A78">
            <v>128</v>
          </cell>
        </row>
        <row r="79">
          <cell r="A79">
            <v>130</v>
          </cell>
        </row>
        <row r="80">
          <cell r="A80">
            <v>132</v>
          </cell>
        </row>
        <row r="81">
          <cell r="A81">
            <v>134</v>
          </cell>
        </row>
        <row r="82">
          <cell r="A82">
            <v>136</v>
          </cell>
        </row>
        <row r="83">
          <cell r="A83">
            <v>138</v>
          </cell>
        </row>
        <row r="84">
          <cell r="A84">
            <v>140</v>
          </cell>
        </row>
        <row r="85">
          <cell r="A85">
            <v>142</v>
          </cell>
        </row>
        <row r="86">
          <cell r="A86">
            <v>144</v>
          </cell>
        </row>
        <row r="87">
          <cell r="A87">
            <v>146</v>
          </cell>
        </row>
        <row r="88">
          <cell r="A88">
            <v>148</v>
          </cell>
        </row>
        <row r="89">
          <cell r="A89">
            <v>150</v>
          </cell>
        </row>
        <row r="90">
          <cell r="A90">
            <v>152</v>
          </cell>
        </row>
        <row r="91">
          <cell r="A91">
            <v>154</v>
          </cell>
        </row>
        <row r="92">
          <cell r="A92">
            <v>156</v>
          </cell>
        </row>
        <row r="93">
          <cell r="A93">
            <v>158</v>
          </cell>
        </row>
        <row r="94">
          <cell r="A94">
            <v>160</v>
          </cell>
        </row>
        <row r="95">
          <cell r="A95">
            <v>162</v>
          </cell>
        </row>
        <row r="96">
          <cell r="A96">
            <v>164</v>
          </cell>
        </row>
        <row r="97">
          <cell r="A97">
            <v>166</v>
          </cell>
        </row>
        <row r="98">
          <cell r="A98">
            <v>168</v>
          </cell>
        </row>
        <row r="99">
          <cell r="A99">
            <v>170</v>
          </cell>
        </row>
        <row r="100">
          <cell r="A100">
            <v>172</v>
          </cell>
        </row>
        <row r="101">
          <cell r="A101">
            <v>174</v>
          </cell>
        </row>
        <row r="102">
          <cell r="A102">
            <v>176</v>
          </cell>
        </row>
        <row r="103">
          <cell r="A103">
            <v>178</v>
          </cell>
        </row>
        <row r="104">
          <cell r="A104">
            <v>180</v>
          </cell>
        </row>
        <row r="105">
          <cell r="A105">
            <v>182</v>
          </cell>
        </row>
        <row r="106">
          <cell r="A106">
            <v>184</v>
          </cell>
        </row>
        <row r="107">
          <cell r="A107">
            <v>186</v>
          </cell>
        </row>
        <row r="108">
          <cell r="A108">
            <v>188</v>
          </cell>
        </row>
        <row r="109">
          <cell r="A109">
            <v>190</v>
          </cell>
        </row>
        <row r="110">
          <cell r="A110">
            <v>192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row r="6">
          <cell r="C6" t="str">
            <v>Select One</v>
          </cell>
        </row>
        <row r="7">
          <cell r="C7" t="str">
            <v>0309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row r="4">
          <cell r="C4">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row r="2">
          <cell r="A2" t="str">
            <v>Man. Borstar Tech. &amp; Services</v>
          </cell>
          <cell r="B2" t="str">
            <v>EUR</v>
          </cell>
          <cell r="C2" t="str">
            <v>MD</v>
          </cell>
          <cell r="D2" t="str">
            <v>Man. Borstar Tech. &amp; Services</v>
          </cell>
          <cell r="E2" t="str">
            <v>Man. Borstar Tech. &amp; Services</v>
          </cell>
          <cell r="F2" t="str">
            <v>MD staff</v>
          </cell>
          <cell r="H2" t="str">
            <v>Manufacturing</v>
          </cell>
        </row>
        <row r="3">
          <cell r="A3" t="str">
            <v>HSE &amp; Q</v>
          </cell>
          <cell r="B3" t="str">
            <v>EUR</v>
          </cell>
          <cell r="C3" t="str">
            <v>MD</v>
          </cell>
          <cell r="D3" t="str">
            <v>HSE &amp; Q</v>
          </cell>
          <cell r="E3" t="str">
            <v>HSE &amp; Q</v>
          </cell>
          <cell r="F3" t="str">
            <v>MD staff</v>
          </cell>
          <cell r="H3" t="str">
            <v>Manufacturing</v>
          </cell>
        </row>
        <row r="4">
          <cell r="A4" t="str">
            <v>MFD Management</v>
          </cell>
          <cell r="B4" t="str">
            <v>EUR</v>
          </cell>
          <cell r="C4" t="str">
            <v>MD</v>
          </cell>
          <cell r="D4" t="str">
            <v>MFD Management</v>
          </cell>
          <cell r="E4" t="str">
            <v>MFD Management</v>
          </cell>
          <cell r="F4" t="str">
            <v>MD staff</v>
          </cell>
          <cell r="H4" t="str">
            <v>Manufacturing</v>
          </cell>
        </row>
        <row r="5">
          <cell r="A5" t="str">
            <v>L&amp;P: Material Handling</v>
          </cell>
          <cell r="B5" t="str">
            <v>EUR</v>
          </cell>
          <cell r="C5" t="str">
            <v>MD</v>
          </cell>
          <cell r="D5" t="str">
            <v>L&amp;P: Material Handling</v>
          </cell>
          <cell r="E5" t="str">
            <v>L&amp;P: Material Handling</v>
          </cell>
          <cell r="F5" t="str">
            <v>L&amp;P</v>
          </cell>
          <cell r="G5" t="str">
            <v>Material Handling</v>
          </cell>
          <cell r="H5" t="str">
            <v>Manufacturing</v>
          </cell>
        </row>
        <row r="6">
          <cell r="A6" t="str">
            <v>L&amp;P: Material Administration</v>
          </cell>
          <cell r="B6" t="str">
            <v>EUR</v>
          </cell>
          <cell r="C6" t="str">
            <v>MD</v>
          </cell>
          <cell r="D6" t="str">
            <v>L&amp;P: Material Administration</v>
          </cell>
          <cell r="E6" t="str">
            <v>L&amp;P: Material Administration</v>
          </cell>
          <cell r="F6" t="str">
            <v>L&amp;P</v>
          </cell>
          <cell r="G6" t="str">
            <v>Material Administration</v>
          </cell>
          <cell r="H6" t="str">
            <v>Manufacturing</v>
          </cell>
        </row>
        <row r="7">
          <cell r="A7" t="str">
            <v>L&amp;P: Procurement</v>
          </cell>
          <cell r="B7" t="str">
            <v>EUR</v>
          </cell>
          <cell r="C7" t="str">
            <v>MD</v>
          </cell>
          <cell r="D7" t="str">
            <v>L&amp;P: Procurement</v>
          </cell>
          <cell r="E7" t="str">
            <v>L&amp;P: Procurement</v>
          </cell>
          <cell r="F7" t="str">
            <v>L&amp;P</v>
          </cell>
          <cell r="G7" t="str">
            <v>Procurement</v>
          </cell>
          <cell r="H7" t="str">
            <v>Manufacturing</v>
          </cell>
        </row>
        <row r="8">
          <cell r="A8" t="str">
            <v>L&amp;P: Distribution</v>
          </cell>
          <cell r="B8" t="str">
            <v>EUR</v>
          </cell>
          <cell r="C8" t="str">
            <v>MD</v>
          </cell>
          <cell r="D8" t="str">
            <v>L&amp;P: Distribution</v>
          </cell>
          <cell r="E8" t="str">
            <v>L&amp;P: Distribution</v>
          </cell>
          <cell r="F8" t="str">
            <v>L&amp;P</v>
          </cell>
          <cell r="G8" t="str">
            <v>Distribution</v>
          </cell>
          <cell r="H8" t="str">
            <v>Manufacturing</v>
          </cell>
        </row>
        <row r="9">
          <cell r="A9" t="str">
            <v>Feedstocks</v>
          </cell>
          <cell r="B9" t="str">
            <v>EUR</v>
          </cell>
          <cell r="C9" t="str">
            <v>HYDRO</v>
          </cell>
          <cell r="D9" t="str">
            <v>Feedstocks</v>
          </cell>
          <cell r="E9" t="str">
            <v>Feedstocks</v>
          </cell>
          <cell r="H9" t="str">
            <v>Hydrocarbons</v>
          </cell>
        </row>
        <row r="10">
          <cell r="A10" t="str">
            <v>Olefins</v>
          </cell>
          <cell r="B10" t="str">
            <v>EUR</v>
          </cell>
          <cell r="C10" t="str">
            <v>HYDRO</v>
          </cell>
          <cell r="D10" t="str">
            <v>Olefins</v>
          </cell>
          <cell r="E10" t="str">
            <v>Olefins</v>
          </cell>
          <cell r="H10" t="str">
            <v>Hydrocarbons</v>
          </cell>
        </row>
        <row r="11">
          <cell r="A11" t="str">
            <v>Phenol</v>
          </cell>
          <cell r="B11" t="str">
            <v>EUR</v>
          </cell>
          <cell r="C11" t="str">
            <v>HYDRO</v>
          </cell>
          <cell r="D11" t="str">
            <v>Phenol</v>
          </cell>
          <cell r="E11" t="str">
            <v>Phenol</v>
          </cell>
          <cell r="H11" t="str">
            <v>Hydrocarbons</v>
          </cell>
        </row>
        <row r="12">
          <cell r="A12" t="str">
            <v>Hydrocarbons Management</v>
          </cell>
          <cell r="B12" t="str">
            <v>EUR</v>
          </cell>
          <cell r="C12" t="str">
            <v>HYDRO</v>
          </cell>
          <cell r="D12" t="str">
            <v>Hydrocarbons Management</v>
          </cell>
          <cell r="E12" t="str">
            <v>Hydrocarbons Management</v>
          </cell>
          <cell r="H12" t="str">
            <v>Hydrocarbons</v>
          </cell>
        </row>
        <row r="13">
          <cell r="A13" t="str">
            <v>Wire &amp; Cable</v>
          </cell>
          <cell r="B13" t="str">
            <v>EUR</v>
          </cell>
          <cell r="C13" t="str">
            <v>PO</v>
          </cell>
          <cell r="D13" t="str">
            <v>WC</v>
          </cell>
          <cell r="E13" t="str">
            <v>Wire &amp; Cable</v>
          </cell>
          <cell r="H13" t="str">
            <v>Polyolefins</v>
          </cell>
        </row>
        <row r="14">
          <cell r="A14" t="str">
            <v>Pipe</v>
          </cell>
          <cell r="B14" t="str">
            <v>EUR</v>
          </cell>
          <cell r="C14" t="str">
            <v>PO</v>
          </cell>
          <cell r="D14" t="str">
            <v>PF</v>
          </cell>
          <cell r="E14" t="str">
            <v>Pipe</v>
          </cell>
          <cell r="H14" t="str">
            <v>Polyolefins</v>
          </cell>
        </row>
        <row r="15">
          <cell r="A15" t="str">
            <v>Engineering Applications</v>
          </cell>
          <cell r="B15" t="str">
            <v>EUR</v>
          </cell>
          <cell r="C15" t="str">
            <v>PO</v>
          </cell>
          <cell r="D15" t="str">
            <v>EA</v>
          </cell>
          <cell r="E15" t="str">
            <v>Engineering Applications</v>
          </cell>
          <cell r="H15" t="str">
            <v>Polyolefins</v>
          </cell>
        </row>
        <row r="16">
          <cell r="A16" t="str">
            <v>Polyethylene</v>
          </cell>
          <cell r="B16" t="str">
            <v>EUR</v>
          </cell>
          <cell r="C16" t="str">
            <v>PO</v>
          </cell>
          <cell r="D16" t="str">
            <v>PE</v>
          </cell>
          <cell r="E16" t="str">
            <v>Polyethylene</v>
          </cell>
          <cell r="H16" t="str">
            <v>Polyolefins</v>
          </cell>
        </row>
        <row r="17">
          <cell r="A17" t="str">
            <v>Polypropylene</v>
          </cell>
          <cell r="B17" t="str">
            <v>EUR</v>
          </cell>
          <cell r="C17" t="str">
            <v>PO</v>
          </cell>
          <cell r="D17" t="str">
            <v>PP</v>
          </cell>
          <cell r="E17" t="str">
            <v>Polypropylene</v>
          </cell>
          <cell r="H17" t="str">
            <v>Polyolefins</v>
          </cell>
        </row>
        <row r="18">
          <cell r="A18" t="str">
            <v>Operations Planning</v>
          </cell>
          <cell r="B18" t="str">
            <v>EUR</v>
          </cell>
          <cell r="C18" t="str">
            <v>PO</v>
          </cell>
          <cell r="D18" t="str">
            <v>Operations Planning</v>
          </cell>
          <cell r="E18" t="str">
            <v>Operations Planning</v>
          </cell>
          <cell r="H18" t="str">
            <v>Polyolefins</v>
          </cell>
        </row>
        <row r="19">
          <cell r="A19" t="str">
            <v>Polyolefins Management</v>
          </cell>
          <cell r="B19" t="str">
            <v>EUR</v>
          </cell>
          <cell r="C19" t="str">
            <v>PO</v>
          </cell>
          <cell r="D19" t="str">
            <v>Polyolefins Management</v>
          </cell>
          <cell r="E19" t="str">
            <v>Polyolefins Management</v>
          </cell>
          <cell r="H19" t="str">
            <v>Polyolefins</v>
          </cell>
        </row>
        <row r="20">
          <cell r="A20" t="str">
            <v>T&amp;P Management</v>
          </cell>
          <cell r="B20" t="str">
            <v>EUR</v>
          </cell>
          <cell r="C20" t="str">
            <v>T&amp;P</v>
          </cell>
          <cell r="D20" t="str">
            <v>T&amp;P Management</v>
          </cell>
          <cell r="E20" t="str">
            <v>T&amp;P Management</v>
          </cell>
          <cell r="H20" t="str">
            <v>Technology &amp; Projects</v>
          </cell>
        </row>
        <row r="21">
          <cell r="A21" t="str">
            <v>Basic Technology &amp; Projects</v>
          </cell>
          <cell r="B21" t="str">
            <v>EUR</v>
          </cell>
          <cell r="C21" t="str">
            <v>T&amp;P</v>
          </cell>
          <cell r="D21" t="str">
            <v>Basic Technology &amp; Projects</v>
          </cell>
          <cell r="E21" t="str">
            <v>Basic Technology &amp; Projects</v>
          </cell>
          <cell r="H21" t="str">
            <v>Technology &amp; Projects</v>
          </cell>
        </row>
        <row r="22">
          <cell r="A22" t="str">
            <v>PO Research &amp; Technology</v>
          </cell>
          <cell r="B22" t="str">
            <v>EUR</v>
          </cell>
          <cell r="C22" t="str">
            <v>T&amp;P</v>
          </cell>
          <cell r="D22" t="str">
            <v>PO Research &amp; Technology</v>
          </cell>
          <cell r="E22" t="str">
            <v>PO Research &amp; Technology</v>
          </cell>
          <cell r="H22" t="str">
            <v>Technology &amp; Projects</v>
          </cell>
        </row>
        <row r="23">
          <cell r="A23" t="str">
            <v>Middle East &amp; Asian Projects</v>
          </cell>
          <cell r="B23" t="str">
            <v>EUR</v>
          </cell>
          <cell r="C23" t="str">
            <v>T&amp;P</v>
          </cell>
          <cell r="D23" t="str">
            <v>Middle East &amp; Asian Projects</v>
          </cell>
          <cell r="E23" t="str">
            <v>Middle East &amp; Asian Projects</v>
          </cell>
          <cell r="H23" t="str">
            <v>Technology &amp; Projects</v>
          </cell>
        </row>
        <row r="24">
          <cell r="A24" t="str">
            <v>Licensing</v>
          </cell>
          <cell r="B24" t="str">
            <v>EUR</v>
          </cell>
          <cell r="C24" t="str">
            <v>T&amp;P</v>
          </cell>
          <cell r="D24" t="str">
            <v>Licensing</v>
          </cell>
          <cell r="E24" t="str">
            <v>Licensing</v>
          </cell>
          <cell r="H24" t="str">
            <v>Technology &amp; Projects</v>
          </cell>
        </row>
        <row r="25">
          <cell r="A25" t="str">
            <v>Control &amp; Finance</v>
          </cell>
          <cell r="B25" t="str">
            <v>EUR</v>
          </cell>
          <cell r="C25" t="str">
            <v>BS</v>
          </cell>
          <cell r="D25" t="str">
            <v>Control &amp; Finance</v>
          </cell>
          <cell r="E25" t="str">
            <v>Control &amp; Finance</v>
          </cell>
          <cell r="H25" t="str">
            <v>Business Support</v>
          </cell>
        </row>
        <row r="26">
          <cell r="A26" t="str">
            <v>Mergers &amp; Acquisitions</v>
          </cell>
          <cell r="B26" t="str">
            <v>EUR</v>
          </cell>
          <cell r="C26" t="str">
            <v>BS</v>
          </cell>
          <cell r="D26" t="str">
            <v>Mergers &amp; Acquisitions</v>
          </cell>
          <cell r="E26" t="str">
            <v>Mergers &amp; Acquisitions</v>
          </cell>
          <cell r="H26" t="str">
            <v>Business Support</v>
          </cell>
        </row>
        <row r="27">
          <cell r="A27" t="str">
            <v>Legal</v>
          </cell>
          <cell r="B27" t="str">
            <v>EUR</v>
          </cell>
          <cell r="C27" t="str">
            <v>BS</v>
          </cell>
          <cell r="D27" t="str">
            <v>Legal</v>
          </cell>
          <cell r="E27" t="str">
            <v>Legal</v>
          </cell>
          <cell r="H27" t="str">
            <v>Business Support</v>
          </cell>
        </row>
        <row r="28">
          <cell r="A28" t="str">
            <v>Strategic Planning</v>
          </cell>
          <cell r="B28" t="str">
            <v>EUR</v>
          </cell>
          <cell r="C28" t="str">
            <v>BS</v>
          </cell>
          <cell r="D28" t="str">
            <v>Strategic Planning</v>
          </cell>
          <cell r="E28" t="str">
            <v>Strategic Planning</v>
          </cell>
          <cell r="H28" t="str">
            <v>Business Support</v>
          </cell>
        </row>
        <row r="29">
          <cell r="A29" t="str">
            <v>IT&amp;S</v>
          </cell>
          <cell r="B29" t="str">
            <v>EUR</v>
          </cell>
          <cell r="C29" t="str">
            <v>BS</v>
          </cell>
          <cell r="D29" t="str">
            <v>IT&amp;S</v>
          </cell>
          <cell r="E29" t="str">
            <v>IT&amp;S</v>
          </cell>
          <cell r="H29" t="str">
            <v>Business Support</v>
          </cell>
        </row>
        <row r="30">
          <cell r="A30" t="str">
            <v>Internal Audit</v>
          </cell>
          <cell r="B30" t="str">
            <v>EUR</v>
          </cell>
          <cell r="C30" t="str">
            <v>BS</v>
          </cell>
          <cell r="D30" t="str">
            <v>Internal Audit</v>
          </cell>
          <cell r="E30" t="str">
            <v>Internal Audit</v>
          </cell>
          <cell r="H30" t="str">
            <v>Business Support</v>
          </cell>
        </row>
        <row r="31">
          <cell r="A31" t="str">
            <v>Business Support Management</v>
          </cell>
          <cell r="B31" t="str">
            <v>EUR</v>
          </cell>
          <cell r="C31" t="str">
            <v>BS</v>
          </cell>
          <cell r="D31" t="str">
            <v>Business Support Management</v>
          </cell>
          <cell r="E31" t="str">
            <v>Business Support Management</v>
          </cell>
          <cell r="H31" t="str">
            <v>Business Support</v>
          </cell>
        </row>
        <row r="32">
          <cell r="A32" t="str">
            <v>Human Resources</v>
          </cell>
          <cell r="B32" t="str">
            <v>EUR</v>
          </cell>
          <cell r="C32" t="str">
            <v>GC</v>
          </cell>
          <cell r="D32" t="str">
            <v>Human Resources</v>
          </cell>
          <cell r="E32" t="str">
            <v>Human Resources</v>
          </cell>
          <cell r="H32" t="str">
            <v>Group Common</v>
          </cell>
        </row>
        <row r="33">
          <cell r="A33" t="str">
            <v>Communications</v>
          </cell>
          <cell r="B33" t="str">
            <v>EUR</v>
          </cell>
          <cell r="C33" t="str">
            <v>GC</v>
          </cell>
          <cell r="D33" t="str">
            <v>Communications</v>
          </cell>
          <cell r="E33" t="str">
            <v>Communications</v>
          </cell>
          <cell r="H33" t="str">
            <v>Group Common</v>
          </cell>
        </row>
        <row r="34">
          <cell r="A34" t="str">
            <v>CEO</v>
          </cell>
          <cell r="B34" t="str">
            <v>EUR</v>
          </cell>
          <cell r="C34" t="str">
            <v>GC</v>
          </cell>
          <cell r="D34" t="str">
            <v>CEO</v>
          </cell>
          <cell r="E34" t="str">
            <v>CEO</v>
          </cell>
          <cell r="H34" t="str">
            <v>Group Common</v>
          </cell>
        </row>
      </sheetData>
      <sheetData sheetId="2" refreshError="1"/>
      <sheetData sheetId="3" refreshError="1"/>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row r="2">
          <cell r="A2" t="str">
            <v>Porvoo Compound</v>
          </cell>
          <cell r="B2" t="str">
            <v>PORCO</v>
          </cell>
          <cell r="C2" t="str">
            <v>COMP</v>
          </cell>
          <cell r="D2" t="str">
            <v>EUR</v>
          </cell>
          <cell r="E2" t="str">
            <v>Porvoo</v>
          </cell>
        </row>
        <row r="3">
          <cell r="A3" t="str">
            <v>Porvoo Cracker</v>
          </cell>
          <cell r="B3" t="str">
            <v>POROL</v>
          </cell>
          <cell r="C3" t="str">
            <v>OL</v>
          </cell>
          <cell r="D3" t="str">
            <v>EUR</v>
          </cell>
          <cell r="E3" t="str">
            <v>Porvoo</v>
          </cell>
        </row>
        <row r="4">
          <cell r="A4" t="str">
            <v>Porvoo HDPE</v>
          </cell>
          <cell r="B4" t="str">
            <v>PORHD</v>
          </cell>
          <cell r="C4" t="str">
            <v>HDPE</v>
          </cell>
          <cell r="D4" t="str">
            <v>EUR</v>
          </cell>
          <cell r="E4" t="str">
            <v>Porvoo</v>
          </cell>
        </row>
        <row r="5">
          <cell r="A5" t="str">
            <v>Porvoo LDPE</v>
          </cell>
          <cell r="B5" t="str">
            <v>PORLD</v>
          </cell>
          <cell r="C5" t="str">
            <v>LDPE</v>
          </cell>
          <cell r="D5" t="str">
            <v>EUR</v>
          </cell>
          <cell r="E5" t="str">
            <v>Porvoo</v>
          </cell>
        </row>
        <row r="6">
          <cell r="A6" t="str">
            <v>Porvoo Phenol &amp; Aromatics</v>
          </cell>
          <cell r="B6" t="str">
            <v>PORPA</v>
          </cell>
          <cell r="C6" t="str">
            <v>PA</v>
          </cell>
          <cell r="D6" t="str">
            <v>EUR</v>
          </cell>
          <cell r="E6" t="str">
            <v>Porvoo</v>
          </cell>
        </row>
        <row r="7">
          <cell r="A7" t="str">
            <v>Porvoo PP Bulk</v>
          </cell>
          <cell r="B7" t="str">
            <v>PORPP</v>
          </cell>
          <cell r="C7" t="str">
            <v>PP</v>
          </cell>
          <cell r="D7" t="str">
            <v>EUR</v>
          </cell>
          <cell r="E7" t="str">
            <v>Porvoo</v>
          </cell>
        </row>
        <row r="8">
          <cell r="A8" t="str">
            <v>Rønningen Comp</v>
          </cell>
          <cell r="B8" t="str">
            <v>RONCO</v>
          </cell>
          <cell r="C8" t="str">
            <v>HDPE</v>
          </cell>
          <cell r="D8" t="str">
            <v>NOK</v>
          </cell>
          <cell r="E8" t="str">
            <v>Norway</v>
          </cell>
        </row>
        <row r="9">
          <cell r="A9" t="str">
            <v>Rønningen HDPE</v>
          </cell>
          <cell r="B9" t="str">
            <v>RONHD</v>
          </cell>
          <cell r="C9" t="str">
            <v>HDPE</v>
          </cell>
          <cell r="D9" t="str">
            <v>NOK</v>
          </cell>
          <cell r="E9" t="str">
            <v>Norway</v>
          </cell>
        </row>
        <row r="10">
          <cell r="A10" t="str">
            <v>Rønningen LDPE</v>
          </cell>
          <cell r="B10" t="str">
            <v>RONLD</v>
          </cell>
          <cell r="C10" t="str">
            <v>LDPE</v>
          </cell>
          <cell r="D10" t="str">
            <v>NOK</v>
          </cell>
          <cell r="E10" t="str">
            <v>Norway</v>
          </cell>
        </row>
        <row r="11">
          <cell r="A11" t="str">
            <v>Rønningen PP</v>
          </cell>
          <cell r="B11" t="str">
            <v>RONPP</v>
          </cell>
          <cell r="C11" t="str">
            <v>PP</v>
          </cell>
          <cell r="D11" t="str">
            <v>NOK</v>
          </cell>
          <cell r="E11" t="str">
            <v>Norway</v>
          </cell>
        </row>
        <row r="12">
          <cell r="A12" t="str">
            <v>Noretyl</v>
          </cell>
          <cell r="B12" t="str">
            <v>NOROL</v>
          </cell>
          <cell r="C12" t="str">
            <v>OL</v>
          </cell>
          <cell r="D12" t="str">
            <v>NOK</v>
          </cell>
          <cell r="E12" t="str">
            <v>Norway</v>
          </cell>
        </row>
        <row r="13">
          <cell r="A13" t="str">
            <v>Stenungsund Cracker</v>
          </cell>
          <cell r="B13" t="str">
            <v>STEOL</v>
          </cell>
          <cell r="C13" t="str">
            <v>OL</v>
          </cell>
          <cell r="D13" t="str">
            <v>SEK</v>
          </cell>
          <cell r="E13" t="str">
            <v>Stenungsund</v>
          </cell>
        </row>
        <row r="14">
          <cell r="A14" t="str">
            <v>Stenungsund HT</v>
          </cell>
          <cell r="B14" t="str">
            <v>STELD</v>
          </cell>
          <cell r="C14" t="str">
            <v>LDPE</v>
          </cell>
          <cell r="D14" t="str">
            <v>SEK</v>
          </cell>
          <cell r="E14" t="str">
            <v>Stenungsund</v>
          </cell>
        </row>
        <row r="15">
          <cell r="A15" t="str">
            <v>Stenungsund LT</v>
          </cell>
          <cell r="B15" t="str">
            <v>STEHD1</v>
          </cell>
          <cell r="C15" t="str">
            <v>HDPE</v>
          </cell>
          <cell r="D15" t="str">
            <v>SEK</v>
          </cell>
          <cell r="E15" t="str">
            <v>Stenungsund</v>
          </cell>
        </row>
        <row r="16">
          <cell r="A16" t="str">
            <v>Stenungsund Borstar</v>
          </cell>
          <cell r="B16" t="str">
            <v>STEHD2</v>
          </cell>
          <cell r="C16" t="str">
            <v>HDPE</v>
          </cell>
          <cell r="D16" t="str">
            <v>SEK</v>
          </cell>
          <cell r="E16" t="str">
            <v>Stenungsund</v>
          </cell>
        </row>
        <row r="17">
          <cell r="A17" t="str">
            <v>Schwechat Compounding</v>
          </cell>
          <cell r="B17" t="str">
            <v>SWCO</v>
          </cell>
          <cell r="C17" t="str">
            <v>COMP</v>
          </cell>
          <cell r="D17" t="str">
            <v>EUR</v>
          </cell>
          <cell r="E17" t="str">
            <v>Austria</v>
          </cell>
        </row>
        <row r="18">
          <cell r="A18" t="str">
            <v>Schwechat HD</v>
          </cell>
          <cell r="B18" t="str">
            <v>SWHD</v>
          </cell>
          <cell r="C18" t="str">
            <v>HDPE</v>
          </cell>
          <cell r="D18" t="str">
            <v>EUR</v>
          </cell>
          <cell r="E18" t="str">
            <v>Austria</v>
          </cell>
        </row>
        <row r="19">
          <cell r="A19" t="str">
            <v>Schwechat LD</v>
          </cell>
          <cell r="B19" t="str">
            <v>SWLD</v>
          </cell>
          <cell r="C19" t="str">
            <v>LDPE</v>
          </cell>
          <cell r="D19" t="str">
            <v>EUR</v>
          </cell>
          <cell r="E19" t="str">
            <v>Austria</v>
          </cell>
        </row>
        <row r="20">
          <cell r="A20" t="str">
            <v>Schwechat PP3</v>
          </cell>
          <cell r="B20" t="str">
            <v>SWPP3</v>
          </cell>
          <cell r="C20" t="str">
            <v>PP</v>
          </cell>
          <cell r="D20" t="str">
            <v>EUR</v>
          </cell>
          <cell r="E20" t="str">
            <v>Austria</v>
          </cell>
        </row>
        <row r="21">
          <cell r="A21" t="str">
            <v>Schwechat PP5</v>
          </cell>
          <cell r="B21" t="str">
            <v>SWPP5</v>
          </cell>
          <cell r="C21" t="str">
            <v>PP</v>
          </cell>
          <cell r="D21" t="str">
            <v>EUR</v>
          </cell>
          <cell r="E21" t="str">
            <v>Austria</v>
          </cell>
        </row>
        <row r="22">
          <cell r="A22" t="str">
            <v>Linz Compounding</v>
          </cell>
          <cell r="B22" t="str">
            <v>LINCO</v>
          </cell>
          <cell r="C22" t="str">
            <v>COMP</v>
          </cell>
          <cell r="D22" t="str">
            <v>EUR</v>
          </cell>
          <cell r="E22" t="str">
            <v>Austria</v>
          </cell>
        </row>
        <row r="23">
          <cell r="A23" t="str">
            <v>Burghausen HD</v>
          </cell>
          <cell r="B23" t="str">
            <v>BURHD</v>
          </cell>
          <cell r="C23" t="str">
            <v>HDPE</v>
          </cell>
          <cell r="D23" t="str">
            <v>EUR</v>
          </cell>
          <cell r="E23" t="str">
            <v>Austria</v>
          </cell>
        </row>
        <row r="24">
          <cell r="A24" t="str">
            <v>Burghausen PP4</v>
          </cell>
          <cell r="B24" t="str">
            <v>BURPP4</v>
          </cell>
          <cell r="C24" t="str">
            <v>PP</v>
          </cell>
          <cell r="D24" t="str">
            <v>EUR</v>
          </cell>
          <cell r="E24" t="str">
            <v>Austria</v>
          </cell>
        </row>
        <row r="25">
          <cell r="A25" t="str">
            <v>Antwerp Comp</v>
          </cell>
          <cell r="B25" t="str">
            <v>ANTCO</v>
          </cell>
          <cell r="C25" t="str">
            <v>COMP</v>
          </cell>
          <cell r="D25" t="str">
            <v>EUR</v>
          </cell>
          <cell r="E25" t="str">
            <v>Belgium</v>
          </cell>
        </row>
        <row r="26">
          <cell r="A26" t="str">
            <v>Beringen Comp</v>
          </cell>
          <cell r="B26" t="str">
            <v>BERCO</v>
          </cell>
          <cell r="C26" t="str">
            <v>COMP</v>
          </cell>
          <cell r="D26" t="str">
            <v>EUR</v>
          </cell>
          <cell r="E26" t="str">
            <v>Belgium</v>
          </cell>
        </row>
        <row r="27">
          <cell r="A27" t="str">
            <v>Beringen HDPE</v>
          </cell>
          <cell r="B27" t="str">
            <v>BERHD</v>
          </cell>
          <cell r="C27" t="str">
            <v>HDPE</v>
          </cell>
          <cell r="D27" t="str">
            <v>EUR</v>
          </cell>
          <cell r="E27" t="str">
            <v>Belgium</v>
          </cell>
        </row>
        <row r="28">
          <cell r="A28" t="str">
            <v>Beringen PP Bulk</v>
          </cell>
          <cell r="B28" t="str">
            <v>BERPP2</v>
          </cell>
          <cell r="C28" t="str">
            <v>PP</v>
          </cell>
          <cell r="D28" t="str">
            <v>EUR</v>
          </cell>
          <cell r="E28" t="str">
            <v>Belgium</v>
          </cell>
        </row>
        <row r="29">
          <cell r="A29" t="str">
            <v>Beringen PP Slurry</v>
          </cell>
          <cell r="B29" t="str">
            <v>BERPP1</v>
          </cell>
          <cell r="C29" t="str">
            <v>PP</v>
          </cell>
          <cell r="D29" t="str">
            <v>EUR</v>
          </cell>
          <cell r="E29" t="str">
            <v>Belgium</v>
          </cell>
        </row>
        <row r="30">
          <cell r="A30" t="str">
            <v>Kallo Dehy</v>
          </cell>
          <cell r="B30" t="str">
            <v>KALOL</v>
          </cell>
          <cell r="C30" t="str">
            <v>OL</v>
          </cell>
          <cell r="D30" t="str">
            <v>EUR</v>
          </cell>
          <cell r="E30" t="str">
            <v>Belgium</v>
          </cell>
        </row>
        <row r="31">
          <cell r="A31" t="str">
            <v>Kallo PP</v>
          </cell>
          <cell r="B31" t="str">
            <v>KALPP</v>
          </cell>
          <cell r="C31" t="str">
            <v>PP</v>
          </cell>
          <cell r="D31" t="str">
            <v>EUR</v>
          </cell>
          <cell r="E31" t="str">
            <v>Belgium</v>
          </cell>
        </row>
        <row r="32">
          <cell r="A32" t="str">
            <v>Sines Cracker</v>
          </cell>
          <cell r="B32" t="str">
            <v>SINOL</v>
          </cell>
          <cell r="C32" t="str">
            <v>OL</v>
          </cell>
          <cell r="D32" t="str">
            <v>EUR</v>
          </cell>
          <cell r="E32" t="str">
            <v>Sines</v>
          </cell>
        </row>
        <row r="33">
          <cell r="A33" t="str">
            <v>Sines HDPE</v>
          </cell>
          <cell r="B33" t="str">
            <v>SINHD</v>
          </cell>
          <cell r="C33" t="str">
            <v>HDPE</v>
          </cell>
          <cell r="D33" t="str">
            <v>EUR</v>
          </cell>
          <cell r="E33" t="str">
            <v>Sines</v>
          </cell>
        </row>
        <row r="34">
          <cell r="A34" t="str">
            <v>Sines LDPE</v>
          </cell>
          <cell r="B34" t="str">
            <v>SINLD</v>
          </cell>
          <cell r="C34" t="str">
            <v>LDPE</v>
          </cell>
          <cell r="D34" t="str">
            <v>EUR</v>
          </cell>
          <cell r="E34" t="str">
            <v>Sines</v>
          </cell>
        </row>
      </sheetData>
      <sheetData sheetId="2" refreshError="1"/>
      <sheetData sheetId="3" refreshError="1"/>
      <sheetData sheetId="4" refreshError="1"/>
      <sheetData sheetId="5" refreshError="1"/>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row r="2">
          <cell r="H2" t="str">
            <v>DEC10(1 TO 12)</v>
          </cell>
        </row>
        <row r="3">
          <cell r="H3" t="str">
            <v>DEC10(13 TO 19)</v>
          </cell>
        </row>
        <row r="4">
          <cell r="H4" t="str">
            <v>DEC10(20 TO 26)</v>
          </cell>
        </row>
        <row r="6">
          <cell r="H6" t="str">
            <v>JAN11(1 TO 09)</v>
          </cell>
        </row>
        <row r="7">
          <cell r="H7" t="str">
            <v>JAN11(10 TO 16)</v>
          </cell>
        </row>
        <row r="8">
          <cell r="H8" t="str">
            <v>JAN11(17 TO 23)</v>
          </cell>
        </row>
        <row r="11">
          <cell r="H11" t="str">
            <v>FEB11(1 TO 13)</v>
          </cell>
        </row>
        <row r="12">
          <cell r="H12" t="str">
            <v>FEB11(14 TO 20)</v>
          </cell>
        </row>
        <row r="13">
          <cell r="H13">
            <v>0</v>
          </cell>
        </row>
        <row r="15">
          <cell r="H15" t="str">
            <v>MAR11(1 TO 13)</v>
          </cell>
        </row>
        <row r="16">
          <cell r="H16">
            <v>0</v>
          </cell>
        </row>
        <row r="17">
          <cell r="H17" t="str">
            <v>MAR11(14 TO 27)</v>
          </cell>
        </row>
        <row r="19">
          <cell r="H19" t="str">
            <v>APR11(1 TO 10)</v>
          </cell>
        </row>
        <row r="20">
          <cell r="H20" t="str">
            <v>APR11(11 TO 17)</v>
          </cell>
        </row>
        <row r="21">
          <cell r="H21" t="str">
            <v>APR11(18 TO 24)</v>
          </cell>
        </row>
        <row r="23">
          <cell r="H23" t="str">
            <v>MAY11(01 TO 08)</v>
          </cell>
        </row>
        <row r="24">
          <cell r="H24" t="str">
            <v>MAY11(09 TO 15)</v>
          </cell>
        </row>
        <row r="25">
          <cell r="H25" t="str">
            <v>MAY11(16 TO 22)</v>
          </cell>
        </row>
        <row r="28">
          <cell r="H28" t="str">
            <v>JUNE11(1 TO 12)</v>
          </cell>
        </row>
        <row r="29">
          <cell r="H29" t="str">
            <v>JUN11(13 TO 19)</v>
          </cell>
        </row>
        <row r="30">
          <cell r="H30" t="str">
            <v>JUN11(20 TO 26)</v>
          </cell>
        </row>
        <row r="32">
          <cell r="H32" t="str">
            <v>JULY11(01 TO 10)</v>
          </cell>
        </row>
        <row r="33">
          <cell r="H33" t="str">
            <v>JUL11(11 TO 17)</v>
          </cell>
        </row>
        <row r="34">
          <cell r="H34" t="str">
            <v>JUL11(18 TO 24)</v>
          </cell>
        </row>
        <row r="36">
          <cell r="H36" t="str">
            <v>AUG11(01 TO 07)</v>
          </cell>
        </row>
        <row r="37">
          <cell r="H37" t="str">
            <v>AUG11(08 TO 14)</v>
          </cell>
        </row>
        <row r="38">
          <cell r="H38" t="str">
            <v>AUG11(15 TO 21)</v>
          </cell>
        </row>
        <row r="41">
          <cell r="H41" t="str">
            <v>SEP11(01 TO 11)</v>
          </cell>
        </row>
        <row r="42">
          <cell r="H42" t="str">
            <v>SEP11(12 TO 18)</v>
          </cell>
        </row>
        <row r="43">
          <cell r="H43" t="str">
            <v>SEP11(19 TO 25)</v>
          </cell>
        </row>
        <row r="45">
          <cell r="H45" t="str">
            <v>OCT11(01 TO 09)</v>
          </cell>
        </row>
        <row r="46">
          <cell r="H46" t="str">
            <v>OCT11(10 TO 16)</v>
          </cell>
        </row>
        <row r="47">
          <cell r="H47" t="str">
            <v>OCT11(17 TO 23)</v>
          </cell>
        </row>
        <row r="50">
          <cell r="H50" t="str">
            <v>NOV11(01 TO 13)</v>
          </cell>
        </row>
        <row r="51">
          <cell r="H51" t="str">
            <v>NOV11(14 TO 20)</v>
          </cell>
        </row>
        <row r="52">
          <cell r="H52" t="str">
            <v>NOV11(21 TO 27)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AG12" t="str">
            <v>ADS</v>
          </cell>
        </row>
        <row r="13">
          <cell r="AG13" t="str">
            <v>Net Sales Before Discounts</v>
          </cell>
        </row>
        <row r="14">
          <cell r="AG14" t="str">
            <v>Discounts</v>
          </cell>
        </row>
        <row r="15">
          <cell r="AG15" t="str">
            <v>Other Income</v>
          </cell>
        </row>
        <row r="16">
          <cell r="AG16" t="str">
            <v xml:space="preserve">NET SALES </v>
          </cell>
        </row>
        <row r="17">
          <cell r="AG17" t="str">
            <v>COST OF SALES</v>
          </cell>
        </row>
        <row r="18">
          <cell r="AG18" t="str">
            <v xml:space="preserve">  - Theoretical Food &amp; Beverage</v>
          </cell>
        </row>
        <row r="19">
          <cell r="AG19" t="str">
            <v xml:space="preserve">  - Theoretical Paper &amp; Pack</v>
          </cell>
        </row>
        <row r="20">
          <cell r="AG20" t="str">
            <v xml:space="preserve">  - Oil</v>
          </cell>
        </row>
        <row r="21">
          <cell r="AG21" t="str">
            <v xml:space="preserve">  - Non Recipe</v>
          </cell>
        </row>
        <row r="22">
          <cell r="AG22" t="str">
            <v xml:space="preserve">  - Raw &amp; Cooked Waste</v>
          </cell>
        </row>
        <row r="23">
          <cell r="AG23" t="str">
            <v xml:space="preserve"> - Missing Waste</v>
          </cell>
        </row>
        <row r="24">
          <cell r="AG24" t="str">
            <v xml:space="preserve">  - Distribution &amp; Warehousing</v>
          </cell>
        </row>
        <row r="25">
          <cell r="AG25" t="str">
            <v>TOTAL COS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row r="63">
          <cell r="E63" t="str">
            <v>Periode:</v>
          </cell>
          <cell r="F63" t="str">
            <v>1</v>
          </cell>
          <cell r="G63" t="str">
            <v>2</v>
          </cell>
          <cell r="H63" t="str">
            <v>3</v>
          </cell>
          <cell r="I63" t="str">
            <v>4</v>
          </cell>
          <cell r="J63" t="str">
            <v>5</v>
          </cell>
          <cell r="K63" t="str">
            <v>6</v>
          </cell>
          <cell r="L63" t="str">
            <v>7</v>
          </cell>
          <cell r="M63" t="str">
            <v>8</v>
          </cell>
          <cell r="N63" t="str">
            <v>9</v>
          </cell>
          <cell r="O63" t="str">
            <v>10</v>
          </cell>
          <cell r="P63" t="str">
            <v>11</v>
          </cell>
          <cell r="Q63" t="str">
            <v>12</v>
          </cell>
          <cell r="R63" t="str">
            <v>13</v>
          </cell>
          <cell r="S63" t="str">
            <v>1</v>
          </cell>
          <cell r="T63" t="str">
            <v>2</v>
          </cell>
        </row>
        <row r="64">
          <cell r="B64" t="str">
            <v>10000</v>
          </cell>
          <cell r="C64" t="str">
            <v>AKTIVA</v>
          </cell>
          <cell r="F64">
            <v>144510</v>
          </cell>
          <cell r="G64">
            <v>123788</v>
          </cell>
          <cell r="H64">
            <v>111975</v>
          </cell>
          <cell r="I64">
            <v>112318</v>
          </cell>
          <cell r="J64">
            <v>111566</v>
          </cell>
          <cell r="K64">
            <v>109907</v>
          </cell>
          <cell r="L64">
            <v>106976</v>
          </cell>
          <cell r="M64">
            <v>103559</v>
          </cell>
          <cell r="N64">
            <v>104866</v>
          </cell>
          <cell r="O64">
            <v>103101</v>
          </cell>
          <cell r="P64">
            <v>105855</v>
          </cell>
          <cell r="Q64">
            <v>107050</v>
          </cell>
          <cell r="R64">
            <v>112953</v>
          </cell>
          <cell r="S64">
            <v>109594</v>
          </cell>
          <cell r="T64">
            <v>126444</v>
          </cell>
        </row>
        <row r="65">
          <cell r="B65" t="str">
            <v>11000</v>
          </cell>
          <cell r="C65" t="str">
            <v>Anlagevermögen</v>
          </cell>
          <cell r="F65">
            <v>14080</v>
          </cell>
          <cell r="G65">
            <v>14063</v>
          </cell>
          <cell r="H65">
            <v>14047</v>
          </cell>
          <cell r="I65">
            <v>14031</v>
          </cell>
          <cell r="J65">
            <v>14013</v>
          </cell>
          <cell r="K65">
            <v>13998</v>
          </cell>
          <cell r="L65">
            <v>13981</v>
          </cell>
          <cell r="M65">
            <v>13966</v>
          </cell>
          <cell r="N65">
            <v>13949</v>
          </cell>
          <cell r="O65">
            <v>13932</v>
          </cell>
          <cell r="P65">
            <v>13916</v>
          </cell>
          <cell r="Q65">
            <v>13900</v>
          </cell>
          <cell r="R65">
            <v>13883</v>
          </cell>
          <cell r="S65">
            <v>13736</v>
          </cell>
          <cell r="T65">
            <v>13625</v>
          </cell>
        </row>
        <row r="66">
          <cell r="B66" t="str">
            <v>11050</v>
          </cell>
          <cell r="C66" t="str">
            <v>Immaterielle Vermögensgegenstände</v>
          </cell>
          <cell r="F66">
            <v>344</v>
          </cell>
          <cell r="G66">
            <v>334</v>
          </cell>
          <cell r="H66">
            <v>324</v>
          </cell>
          <cell r="I66">
            <v>315</v>
          </cell>
          <cell r="J66">
            <v>305</v>
          </cell>
          <cell r="K66">
            <v>296</v>
          </cell>
          <cell r="L66">
            <v>286</v>
          </cell>
          <cell r="M66">
            <v>277</v>
          </cell>
          <cell r="N66">
            <v>267</v>
          </cell>
          <cell r="O66">
            <v>257</v>
          </cell>
          <cell r="P66">
            <v>248</v>
          </cell>
          <cell r="Q66">
            <v>239</v>
          </cell>
          <cell r="R66">
            <v>229</v>
          </cell>
          <cell r="S66">
            <v>114</v>
          </cell>
        </row>
        <row r="67">
          <cell r="B67" t="str">
            <v>11100</v>
          </cell>
          <cell r="C67" t="str">
            <v>Software</v>
          </cell>
          <cell r="F67">
            <v>344</v>
          </cell>
          <cell r="G67">
            <v>334</v>
          </cell>
          <cell r="H67">
            <v>324</v>
          </cell>
          <cell r="I67">
            <v>315</v>
          </cell>
          <cell r="J67">
            <v>305</v>
          </cell>
          <cell r="K67">
            <v>296</v>
          </cell>
          <cell r="L67">
            <v>286</v>
          </cell>
          <cell r="M67">
            <v>277</v>
          </cell>
          <cell r="N67">
            <v>267</v>
          </cell>
          <cell r="O67">
            <v>257</v>
          </cell>
          <cell r="P67">
            <v>248</v>
          </cell>
          <cell r="Q67">
            <v>239</v>
          </cell>
          <cell r="R67">
            <v>229</v>
          </cell>
          <cell r="S67">
            <v>114</v>
          </cell>
        </row>
        <row r="68">
          <cell r="B68" t="str">
            <v>11110</v>
          </cell>
          <cell r="C68" t="str">
            <v>Sonstige Konzessionen/Schutzrechte und ähnliches</v>
          </cell>
        </row>
        <row r="69">
          <cell r="B69" t="str">
            <v>11200</v>
          </cell>
          <cell r="C69" t="str">
            <v>Geschäfts- oder Firmenwert (Einzelabschluß)</v>
          </cell>
        </row>
        <row r="70">
          <cell r="B70" t="str">
            <v>11210</v>
          </cell>
          <cell r="C70" t="str">
            <v>Goodwill aus Konsolidierung</v>
          </cell>
        </row>
        <row r="71">
          <cell r="B71" t="str">
            <v>11300</v>
          </cell>
          <cell r="C71" t="str">
            <v>Geleistete Anzahlungen</v>
          </cell>
        </row>
        <row r="72">
          <cell r="B72" t="str">
            <v>12000</v>
          </cell>
          <cell r="C72" t="str">
            <v>Umlaufvermögen</v>
          </cell>
          <cell r="F72">
            <v>130422</v>
          </cell>
          <cell r="G72">
            <v>109717</v>
          </cell>
          <cell r="H72">
            <v>97920</v>
          </cell>
          <cell r="I72">
            <v>98279</v>
          </cell>
          <cell r="J72">
            <v>97545</v>
          </cell>
          <cell r="K72">
            <v>95901</v>
          </cell>
          <cell r="L72">
            <v>92987</v>
          </cell>
          <cell r="M72">
            <v>89585</v>
          </cell>
          <cell r="N72">
            <v>90909</v>
          </cell>
          <cell r="O72">
            <v>89161</v>
          </cell>
          <cell r="P72">
            <v>91931</v>
          </cell>
          <cell r="Q72">
            <v>93142</v>
          </cell>
          <cell r="R72">
            <v>99062</v>
          </cell>
          <cell r="S72">
            <v>95850</v>
          </cell>
          <cell r="T72">
            <v>112811</v>
          </cell>
        </row>
        <row r="73">
          <cell r="B73" t="str">
            <v>12050</v>
          </cell>
          <cell r="C73" t="str">
            <v>Sachanlagen</v>
          </cell>
          <cell r="F73">
            <v>1334</v>
          </cell>
          <cell r="G73">
            <v>1327</v>
          </cell>
          <cell r="H73">
            <v>1321</v>
          </cell>
          <cell r="I73">
            <v>1314</v>
          </cell>
          <cell r="J73">
            <v>1306</v>
          </cell>
          <cell r="K73">
            <v>1300</v>
          </cell>
          <cell r="L73">
            <v>1293</v>
          </cell>
          <cell r="M73">
            <v>1287</v>
          </cell>
          <cell r="N73">
            <v>1280</v>
          </cell>
          <cell r="O73">
            <v>1273</v>
          </cell>
          <cell r="P73">
            <v>1266</v>
          </cell>
          <cell r="Q73">
            <v>1259</v>
          </cell>
          <cell r="R73">
            <v>1252</v>
          </cell>
          <cell r="S73">
            <v>1220</v>
          </cell>
          <cell r="T73">
            <v>1223</v>
          </cell>
        </row>
        <row r="74">
          <cell r="B74" t="str">
            <v>12100</v>
          </cell>
          <cell r="C74" t="str">
            <v>Grundstücke und Bauten</v>
          </cell>
          <cell r="F74">
            <v>413</v>
          </cell>
          <cell r="G74">
            <v>413</v>
          </cell>
          <cell r="H74">
            <v>413</v>
          </cell>
          <cell r="I74">
            <v>413</v>
          </cell>
          <cell r="J74">
            <v>413</v>
          </cell>
          <cell r="K74">
            <v>413</v>
          </cell>
          <cell r="L74">
            <v>413</v>
          </cell>
          <cell r="M74">
            <v>413</v>
          </cell>
          <cell r="N74">
            <v>413</v>
          </cell>
          <cell r="O74">
            <v>413</v>
          </cell>
          <cell r="P74">
            <v>413</v>
          </cell>
          <cell r="Q74">
            <v>413</v>
          </cell>
          <cell r="R74">
            <v>413</v>
          </cell>
          <cell r="S74">
            <v>413</v>
          </cell>
          <cell r="T74">
            <v>413</v>
          </cell>
        </row>
        <row r="75">
          <cell r="B75" t="str">
            <v>12110</v>
          </cell>
          <cell r="C75" t="str">
            <v>Unbebaute Grundstücke u. grundstücksgleiche Rechte</v>
          </cell>
        </row>
        <row r="76">
          <cell r="B76" t="str">
            <v>12120</v>
          </cell>
          <cell r="C76" t="str">
            <v>Bebaute Grundstücke und grundstücksgleiche Rechte</v>
          </cell>
        </row>
        <row r="77">
          <cell r="B77" t="str">
            <v>12130</v>
          </cell>
          <cell r="C77" t="str">
            <v>Geschäftsbauten</v>
          </cell>
        </row>
        <row r="78">
          <cell r="B78" t="str">
            <v>12140</v>
          </cell>
          <cell r="C78" t="str">
            <v>Fabrikbauten</v>
          </cell>
        </row>
        <row r="79">
          <cell r="B79" t="str">
            <v>12150</v>
          </cell>
          <cell r="C79" t="str">
            <v>Sonstige Bauten</v>
          </cell>
        </row>
        <row r="80">
          <cell r="B80" t="str">
            <v>12200</v>
          </cell>
          <cell r="C80" t="str">
            <v>Technische Anlagen und Maschinen</v>
          </cell>
          <cell r="F80">
            <v>49</v>
          </cell>
          <cell r="G80">
            <v>49</v>
          </cell>
          <cell r="H80">
            <v>49</v>
          </cell>
          <cell r="I80">
            <v>49</v>
          </cell>
          <cell r="J80">
            <v>49</v>
          </cell>
          <cell r="K80">
            <v>49</v>
          </cell>
          <cell r="L80">
            <v>49</v>
          </cell>
          <cell r="M80">
            <v>49</v>
          </cell>
          <cell r="N80">
            <v>49</v>
          </cell>
          <cell r="O80">
            <v>49</v>
          </cell>
          <cell r="P80">
            <v>49</v>
          </cell>
          <cell r="Q80">
            <v>49</v>
          </cell>
          <cell r="R80">
            <v>49</v>
          </cell>
          <cell r="S80">
            <v>49</v>
          </cell>
          <cell r="T80">
            <v>49</v>
          </cell>
        </row>
        <row r="81">
          <cell r="B81" t="str">
            <v>12400</v>
          </cell>
          <cell r="C81" t="str">
            <v>Andere Anlagen, Betriebs- und Geschäftsausstattung</v>
          </cell>
          <cell r="F81">
            <v>872</v>
          </cell>
          <cell r="G81">
            <v>865</v>
          </cell>
          <cell r="H81">
            <v>859</v>
          </cell>
          <cell r="I81">
            <v>852</v>
          </cell>
          <cell r="J81">
            <v>844</v>
          </cell>
          <cell r="K81">
            <v>838</v>
          </cell>
          <cell r="L81">
            <v>831</v>
          </cell>
          <cell r="M81">
            <v>825</v>
          </cell>
          <cell r="N81">
            <v>818</v>
          </cell>
          <cell r="O81">
            <v>811</v>
          </cell>
          <cell r="P81">
            <v>804</v>
          </cell>
          <cell r="Q81">
            <v>797</v>
          </cell>
          <cell r="R81">
            <v>790</v>
          </cell>
          <cell r="S81">
            <v>758</v>
          </cell>
          <cell r="T81">
            <v>761</v>
          </cell>
        </row>
        <row r="82">
          <cell r="B82" t="str">
            <v>12600</v>
          </cell>
          <cell r="C82" t="str">
            <v>Geleistete Anzahlungen und Anlagen im Bau</v>
          </cell>
        </row>
        <row r="83">
          <cell r="B83" t="str">
            <v>13050</v>
          </cell>
          <cell r="C83" t="str">
            <v>Finanzanlagen</v>
          </cell>
          <cell r="F83">
            <v>12402</v>
          </cell>
          <cell r="G83">
            <v>12402</v>
          </cell>
          <cell r="H83">
            <v>12402</v>
          </cell>
          <cell r="I83">
            <v>12402</v>
          </cell>
          <cell r="J83">
            <v>12402</v>
          </cell>
          <cell r="K83">
            <v>12402</v>
          </cell>
          <cell r="L83">
            <v>12402</v>
          </cell>
          <cell r="M83">
            <v>12402</v>
          </cell>
          <cell r="N83">
            <v>12402</v>
          </cell>
          <cell r="O83">
            <v>12402</v>
          </cell>
          <cell r="P83">
            <v>12402</v>
          </cell>
          <cell r="Q83">
            <v>12402</v>
          </cell>
          <cell r="R83">
            <v>12402</v>
          </cell>
          <cell r="S83">
            <v>12402</v>
          </cell>
          <cell r="T83">
            <v>12402</v>
          </cell>
        </row>
        <row r="84">
          <cell r="B84" t="str">
            <v>13100</v>
          </cell>
          <cell r="C84" t="str">
            <v>Anteile an verbundenen Unternehmen</v>
          </cell>
          <cell r="F84">
            <v>5249</v>
          </cell>
          <cell r="G84">
            <v>5249</v>
          </cell>
          <cell r="H84">
            <v>5249</v>
          </cell>
          <cell r="I84">
            <v>5249</v>
          </cell>
          <cell r="J84">
            <v>5249</v>
          </cell>
          <cell r="K84">
            <v>5249</v>
          </cell>
          <cell r="L84">
            <v>5249</v>
          </cell>
          <cell r="M84">
            <v>5249</v>
          </cell>
          <cell r="N84">
            <v>5249</v>
          </cell>
          <cell r="O84">
            <v>5249</v>
          </cell>
          <cell r="P84">
            <v>5249</v>
          </cell>
          <cell r="Q84">
            <v>5249</v>
          </cell>
          <cell r="R84">
            <v>5249</v>
          </cell>
          <cell r="S84">
            <v>5249</v>
          </cell>
          <cell r="T84">
            <v>5249</v>
          </cell>
        </row>
        <row r="85">
          <cell r="B85" t="str">
            <v>13200</v>
          </cell>
          <cell r="C85" t="str">
            <v>Anteile an assoziierten Unternehmen</v>
          </cell>
        </row>
        <row r="86">
          <cell r="B86" t="str">
            <v>13300</v>
          </cell>
          <cell r="C86" t="str">
            <v>Sonstige Beteiligungen</v>
          </cell>
          <cell r="F86">
            <v>5</v>
          </cell>
          <cell r="G86">
            <v>5</v>
          </cell>
          <cell r="H86">
            <v>5</v>
          </cell>
          <cell r="I86">
            <v>5</v>
          </cell>
          <cell r="J86">
            <v>5</v>
          </cell>
          <cell r="K86">
            <v>5</v>
          </cell>
          <cell r="L86">
            <v>5</v>
          </cell>
          <cell r="M86">
            <v>5</v>
          </cell>
          <cell r="N86">
            <v>5</v>
          </cell>
          <cell r="O86">
            <v>5</v>
          </cell>
          <cell r="P86">
            <v>5</v>
          </cell>
          <cell r="Q86">
            <v>5</v>
          </cell>
          <cell r="R86">
            <v>5</v>
          </cell>
          <cell r="S86">
            <v>5</v>
          </cell>
          <cell r="T86">
            <v>5</v>
          </cell>
        </row>
        <row r="87">
          <cell r="B87" t="str">
            <v>13350</v>
          </cell>
          <cell r="C87" t="str">
            <v>Forderungen nachr. Darlehen verb.Unternehmen</v>
          </cell>
        </row>
        <row r="88">
          <cell r="B88" t="str">
            <v>13400</v>
          </cell>
          <cell r="C88" t="str">
            <v>Ausleihungen an Sonstige Beteiligungen</v>
          </cell>
        </row>
        <row r="89">
          <cell r="B89" t="str">
            <v>13450</v>
          </cell>
          <cell r="C89" t="str">
            <v>Ford. nachr. Darlehen sonst. Beteiligungen</v>
          </cell>
        </row>
        <row r="90">
          <cell r="B90" t="str">
            <v>13500</v>
          </cell>
          <cell r="C90" t="str">
            <v>Wertpapiere des Anlagevermögens</v>
          </cell>
          <cell r="F90">
            <v>7148</v>
          </cell>
          <cell r="G90">
            <v>7148</v>
          </cell>
          <cell r="H90">
            <v>7148</v>
          </cell>
          <cell r="I90">
            <v>7148</v>
          </cell>
          <cell r="J90">
            <v>7148</v>
          </cell>
          <cell r="K90">
            <v>7148</v>
          </cell>
          <cell r="L90">
            <v>7148</v>
          </cell>
          <cell r="M90">
            <v>7148</v>
          </cell>
          <cell r="N90">
            <v>7148</v>
          </cell>
          <cell r="O90">
            <v>7148</v>
          </cell>
          <cell r="P90">
            <v>7148</v>
          </cell>
          <cell r="Q90">
            <v>7148</v>
          </cell>
          <cell r="R90">
            <v>7148</v>
          </cell>
          <cell r="S90">
            <v>7148</v>
          </cell>
          <cell r="T90">
            <v>7148</v>
          </cell>
        </row>
        <row r="91">
          <cell r="B91" t="str">
            <v>13600</v>
          </cell>
          <cell r="C91" t="str">
            <v>Sonstige Ausleihungen</v>
          </cell>
        </row>
        <row r="92">
          <cell r="B92" t="str">
            <v>15050</v>
          </cell>
          <cell r="C92" t="str">
            <v>Vorräte</v>
          </cell>
          <cell r="F92">
            <v>3276</v>
          </cell>
          <cell r="G92">
            <v>3276</v>
          </cell>
          <cell r="H92">
            <v>3276</v>
          </cell>
          <cell r="I92">
            <v>3276</v>
          </cell>
          <cell r="J92">
            <v>3276</v>
          </cell>
          <cell r="K92">
            <v>3276</v>
          </cell>
          <cell r="L92">
            <v>3276</v>
          </cell>
          <cell r="M92">
            <v>3276</v>
          </cell>
          <cell r="N92">
            <v>3276</v>
          </cell>
          <cell r="O92">
            <v>3276</v>
          </cell>
          <cell r="P92">
            <v>3276</v>
          </cell>
          <cell r="Q92">
            <v>3276</v>
          </cell>
          <cell r="R92">
            <v>3276</v>
          </cell>
          <cell r="S92">
            <v>3276</v>
          </cell>
          <cell r="T92">
            <v>3276</v>
          </cell>
        </row>
        <row r="93">
          <cell r="B93" t="str">
            <v>15055</v>
          </cell>
          <cell r="C93" t="str">
            <v>Forderungen und sonstige Vermögensgegenstände</v>
          </cell>
          <cell r="F93">
            <v>123703</v>
          </cell>
          <cell r="G93">
            <v>102997</v>
          </cell>
          <cell r="H93">
            <v>91201</v>
          </cell>
          <cell r="I93">
            <v>91560</v>
          </cell>
          <cell r="J93">
            <v>90826</v>
          </cell>
          <cell r="K93">
            <v>89182</v>
          </cell>
          <cell r="L93">
            <v>86268</v>
          </cell>
          <cell r="M93">
            <v>82866</v>
          </cell>
          <cell r="N93">
            <v>84190</v>
          </cell>
          <cell r="O93">
            <v>82442</v>
          </cell>
          <cell r="P93">
            <v>85212</v>
          </cell>
          <cell r="Q93">
            <v>86423</v>
          </cell>
          <cell r="R93">
            <v>92343</v>
          </cell>
          <cell r="S93">
            <v>89131</v>
          </cell>
          <cell r="T93">
            <v>106092</v>
          </cell>
        </row>
        <row r="94">
          <cell r="B94" t="str">
            <v>15056</v>
          </cell>
          <cell r="C94" t="str">
            <v>Forderungen aus Lieferungen und Leistungen</v>
          </cell>
          <cell r="F94">
            <v>117545</v>
          </cell>
          <cell r="G94">
            <v>96571</v>
          </cell>
          <cell r="H94">
            <v>87906</v>
          </cell>
          <cell r="I94">
            <v>87087</v>
          </cell>
          <cell r="J94">
            <v>86223</v>
          </cell>
          <cell r="K94">
            <v>83282</v>
          </cell>
          <cell r="L94">
            <v>79907</v>
          </cell>
          <cell r="M94">
            <v>77432</v>
          </cell>
          <cell r="N94">
            <v>79012</v>
          </cell>
          <cell r="O94">
            <v>73888</v>
          </cell>
          <cell r="P94">
            <v>77630</v>
          </cell>
          <cell r="Q94">
            <v>79806</v>
          </cell>
          <cell r="R94">
            <v>80343</v>
          </cell>
          <cell r="S94">
            <v>77131</v>
          </cell>
          <cell r="T94">
            <v>94092</v>
          </cell>
        </row>
        <row r="95">
          <cell r="B95" t="str">
            <v>15060</v>
          </cell>
          <cell r="C95" t="str">
            <v>Summe Roh-, Hilfs-  und Betriebsstoffe (Netto)</v>
          </cell>
          <cell r="F95">
            <v>3276</v>
          </cell>
          <cell r="G95">
            <v>3276</v>
          </cell>
          <cell r="H95">
            <v>3276</v>
          </cell>
          <cell r="I95">
            <v>3276</v>
          </cell>
          <cell r="J95">
            <v>3276</v>
          </cell>
          <cell r="K95">
            <v>3276</v>
          </cell>
          <cell r="L95">
            <v>3276</v>
          </cell>
          <cell r="M95">
            <v>3276</v>
          </cell>
          <cell r="N95">
            <v>3276</v>
          </cell>
          <cell r="O95">
            <v>3276</v>
          </cell>
          <cell r="P95">
            <v>3276</v>
          </cell>
          <cell r="Q95">
            <v>3276</v>
          </cell>
          <cell r="R95">
            <v>3276</v>
          </cell>
          <cell r="S95">
            <v>3276</v>
          </cell>
          <cell r="T95">
            <v>3276</v>
          </cell>
        </row>
        <row r="96">
          <cell r="B96" t="str">
            <v>15061</v>
          </cell>
          <cell r="C96" t="str">
            <v>Roh-, Hilfs- und Betriebsstoffe (netto)</v>
          </cell>
          <cell r="F96">
            <v>3276</v>
          </cell>
          <cell r="G96">
            <v>3276</v>
          </cell>
          <cell r="H96">
            <v>3276</v>
          </cell>
          <cell r="I96">
            <v>3276</v>
          </cell>
          <cell r="J96">
            <v>3276</v>
          </cell>
          <cell r="K96">
            <v>3276</v>
          </cell>
          <cell r="L96">
            <v>3276</v>
          </cell>
          <cell r="M96">
            <v>3276</v>
          </cell>
          <cell r="N96">
            <v>3276</v>
          </cell>
          <cell r="O96">
            <v>3276</v>
          </cell>
          <cell r="P96">
            <v>3276</v>
          </cell>
          <cell r="Q96">
            <v>3276</v>
          </cell>
          <cell r="R96">
            <v>3276</v>
          </cell>
          <cell r="S96">
            <v>3276</v>
          </cell>
          <cell r="T96">
            <v>3276</v>
          </cell>
        </row>
        <row r="97">
          <cell r="B97" t="str">
            <v>15100</v>
          </cell>
          <cell r="C97" t="str">
            <v>Roh-, Hilfs- und Betriebsstoffe (brutto)</v>
          </cell>
        </row>
        <row r="98">
          <cell r="B98" t="str">
            <v>15110</v>
          </cell>
          <cell r="C98" t="str">
            <v>Abschreibungen/Abwertungen Roh-, Hilfs- und Betrie</v>
          </cell>
        </row>
        <row r="99">
          <cell r="B99" t="str">
            <v>15150</v>
          </cell>
          <cell r="C99" t="str">
            <v>Summe Unfertige Erzeugnisse zu Vollkosten (Netto)</v>
          </cell>
        </row>
        <row r="100">
          <cell r="B100" t="str">
            <v>15151</v>
          </cell>
          <cell r="C100" t="str">
            <v>Unfertige Erzeugnisse</v>
          </cell>
        </row>
        <row r="101">
          <cell r="B101" t="str">
            <v>15200</v>
          </cell>
          <cell r="C101" t="str">
            <v>Unfertige Erzeugnisse zu Vollkosten, UE</v>
          </cell>
        </row>
        <row r="102">
          <cell r="B102" t="str">
            <v>15210</v>
          </cell>
          <cell r="C102" t="str">
            <v>Umbewertung auf handelsbilanzielle Herstellkosten</v>
          </cell>
        </row>
        <row r="103">
          <cell r="B103" t="str">
            <v>15220</v>
          </cell>
          <cell r="C103" t="str">
            <v>Abschreibungen/Abwertungen, UE</v>
          </cell>
        </row>
        <row r="104">
          <cell r="B104" t="str">
            <v>15245</v>
          </cell>
          <cell r="C104" t="str">
            <v>Summe Unverrechnete L+L zu Vollkosten (Netto)</v>
          </cell>
          <cell r="F104">
            <v>150693</v>
          </cell>
          <cell r="G104">
            <v>142073</v>
          </cell>
          <cell r="H104">
            <v>116333</v>
          </cell>
          <cell r="I104">
            <v>120878</v>
          </cell>
          <cell r="J104">
            <v>127449</v>
          </cell>
          <cell r="K104">
            <v>133865</v>
          </cell>
          <cell r="L104">
            <v>137408</v>
          </cell>
          <cell r="M104">
            <v>145015</v>
          </cell>
          <cell r="N104">
            <v>154534</v>
          </cell>
          <cell r="O104">
            <v>144782</v>
          </cell>
          <cell r="P104">
            <v>154544</v>
          </cell>
          <cell r="Q104">
            <v>170508</v>
          </cell>
          <cell r="R104">
            <v>164369</v>
          </cell>
          <cell r="S104">
            <v>272153</v>
          </cell>
          <cell r="T104">
            <v>338571</v>
          </cell>
        </row>
        <row r="105">
          <cell r="B105" t="str">
            <v>15246</v>
          </cell>
          <cell r="C105" t="str">
            <v>Unverr. Lieferungen u.d Leistungen (netto)</v>
          </cell>
          <cell r="F105">
            <v>150693</v>
          </cell>
          <cell r="G105">
            <v>142073</v>
          </cell>
          <cell r="H105">
            <v>116333</v>
          </cell>
          <cell r="I105">
            <v>120878</v>
          </cell>
          <cell r="J105">
            <v>127449</v>
          </cell>
          <cell r="K105">
            <v>133865</v>
          </cell>
          <cell r="L105">
            <v>137408</v>
          </cell>
          <cell r="M105">
            <v>145015</v>
          </cell>
          <cell r="N105">
            <v>154534</v>
          </cell>
          <cell r="O105">
            <v>144782</v>
          </cell>
          <cell r="P105">
            <v>154544</v>
          </cell>
          <cell r="Q105">
            <v>170508</v>
          </cell>
          <cell r="R105">
            <v>164369</v>
          </cell>
          <cell r="S105">
            <v>272153</v>
          </cell>
          <cell r="T105">
            <v>338571</v>
          </cell>
        </row>
        <row r="106">
          <cell r="B106" t="str">
            <v>15250</v>
          </cell>
          <cell r="C106" t="str">
            <v>Unverrechnete Lieferungen und Leistungen zu Vollk.</v>
          </cell>
        </row>
        <row r="107">
          <cell r="B107" t="str">
            <v>15260</v>
          </cell>
          <cell r="C107" t="str">
            <v>Umbewertung auf handelsbilanzielle Herstellkosten</v>
          </cell>
        </row>
        <row r="108">
          <cell r="B108" t="str">
            <v>15270</v>
          </cell>
          <cell r="C108" t="str">
            <v>Abschreibungen/Abwertungen unverrechneter LuL</v>
          </cell>
        </row>
        <row r="109">
          <cell r="B109" t="str">
            <v>15295</v>
          </cell>
          <cell r="C109" t="str">
            <v>Summe Fertige Erzeugnisse zu Vollkosten (Netto)</v>
          </cell>
        </row>
        <row r="110">
          <cell r="B110" t="str">
            <v>15296</v>
          </cell>
          <cell r="C110" t="str">
            <v>Fertige Erzeugnisse (netto)</v>
          </cell>
        </row>
        <row r="111">
          <cell r="B111" t="str">
            <v>15300</v>
          </cell>
          <cell r="C111" t="str">
            <v>Fertige Erzeugnisse zu Vollkosten</v>
          </cell>
        </row>
        <row r="112">
          <cell r="B112" t="str">
            <v>15310</v>
          </cell>
          <cell r="C112" t="str">
            <v>Umbewertung auf handelsbilanzielle Herstellkosten</v>
          </cell>
        </row>
        <row r="113">
          <cell r="B113" t="str">
            <v>15320</v>
          </cell>
          <cell r="C113" t="str">
            <v>Abschreibungen/Umbewertungen, FE</v>
          </cell>
        </row>
        <row r="114">
          <cell r="B114" t="str">
            <v>15395</v>
          </cell>
          <cell r="C114" t="str">
            <v>Summe Waren (Netto)</v>
          </cell>
        </row>
        <row r="115">
          <cell r="B115" t="str">
            <v>15396</v>
          </cell>
          <cell r="C115" t="str">
            <v>Waren (netto)</v>
          </cell>
        </row>
        <row r="116">
          <cell r="B116" t="str">
            <v>15400</v>
          </cell>
          <cell r="C116" t="str">
            <v>Waren (brutto)</v>
          </cell>
        </row>
        <row r="117">
          <cell r="B117" t="str">
            <v>15410</v>
          </cell>
          <cell r="C117" t="str">
            <v>Abschreibungen/Abwertungen, Waren</v>
          </cell>
        </row>
        <row r="118">
          <cell r="B118" t="str">
            <v>15500</v>
          </cell>
          <cell r="C118" t="str">
            <v>Geleistete Anzahlungen für Vorräte</v>
          </cell>
        </row>
        <row r="119">
          <cell r="B119" t="str">
            <v>15750</v>
          </cell>
          <cell r="C119" t="str">
            <v>Erhaltene Anzahlungen</v>
          </cell>
          <cell r="F119">
            <v>150693</v>
          </cell>
          <cell r="G119">
            <v>142073</v>
          </cell>
          <cell r="H119">
            <v>116333</v>
          </cell>
          <cell r="I119">
            <v>120878</v>
          </cell>
          <cell r="J119">
            <v>127449</v>
          </cell>
          <cell r="K119">
            <v>133865</v>
          </cell>
          <cell r="L119">
            <v>137408</v>
          </cell>
          <cell r="M119">
            <v>145015</v>
          </cell>
          <cell r="N119">
            <v>154534</v>
          </cell>
          <cell r="O119">
            <v>144782</v>
          </cell>
          <cell r="P119">
            <v>154544</v>
          </cell>
          <cell r="Q119">
            <v>170508</v>
          </cell>
          <cell r="R119">
            <v>164369</v>
          </cell>
          <cell r="S119">
            <v>272153</v>
          </cell>
          <cell r="T119">
            <v>338571</v>
          </cell>
        </row>
        <row r="120">
          <cell r="B120" t="str">
            <v>15751</v>
          </cell>
          <cell r="C120" t="str">
            <v>Erhaltene Anzahlungen</v>
          </cell>
          <cell r="F120">
            <v>150693</v>
          </cell>
          <cell r="G120">
            <v>142073</v>
          </cell>
          <cell r="H120">
            <v>116333</v>
          </cell>
          <cell r="I120">
            <v>120878</v>
          </cell>
          <cell r="J120">
            <v>127449</v>
          </cell>
          <cell r="K120">
            <v>133865</v>
          </cell>
          <cell r="L120">
            <v>137408</v>
          </cell>
          <cell r="M120">
            <v>145015</v>
          </cell>
          <cell r="N120">
            <v>154534</v>
          </cell>
          <cell r="O120">
            <v>144782</v>
          </cell>
          <cell r="P120">
            <v>154544</v>
          </cell>
          <cell r="Q120">
            <v>170508</v>
          </cell>
          <cell r="R120">
            <v>164369</v>
          </cell>
          <cell r="S120">
            <v>272153</v>
          </cell>
          <cell r="T120">
            <v>338571</v>
          </cell>
        </row>
        <row r="121">
          <cell r="B121" t="str">
            <v>15800</v>
          </cell>
          <cell r="C121" t="str">
            <v>Erhaltene Anzahlungen aus Deutschland bis zu Höhe</v>
          </cell>
        </row>
        <row r="122">
          <cell r="B122" t="str">
            <v>15850</v>
          </cell>
          <cell r="C122" t="str">
            <v>Erhaltene Anzahlungen aus dem Ausland bis zur Höhe</v>
          </cell>
        </row>
        <row r="123">
          <cell r="B123" t="str">
            <v>15900</v>
          </cell>
          <cell r="C123" t="str">
            <v>Erhaltene Anzahlungen aus Deutschland für noch</v>
          </cell>
        </row>
        <row r="124">
          <cell r="B124" t="str">
            <v>15950</v>
          </cell>
          <cell r="C124" t="str">
            <v>Erhaltene Anzahlungen aus dem Ausland für noch</v>
          </cell>
        </row>
        <row r="125">
          <cell r="B125" t="str">
            <v>16040</v>
          </cell>
          <cell r="C125" t="str">
            <v>Forderungen aus Lieferungen u. Leistungen (Netto)</v>
          </cell>
          <cell r="F125">
            <v>36089</v>
          </cell>
          <cell r="G125">
            <v>28000</v>
          </cell>
          <cell r="H125">
            <v>26000</v>
          </cell>
          <cell r="I125">
            <v>28000</v>
          </cell>
          <cell r="J125">
            <v>28000</v>
          </cell>
          <cell r="K125">
            <v>30000</v>
          </cell>
          <cell r="L125">
            <v>30000</v>
          </cell>
          <cell r="M125">
            <v>28000</v>
          </cell>
          <cell r="N125">
            <v>31000</v>
          </cell>
          <cell r="O125">
            <v>30000</v>
          </cell>
          <cell r="P125">
            <v>31000</v>
          </cell>
          <cell r="Q125">
            <v>33000</v>
          </cell>
          <cell r="R125">
            <v>30000</v>
          </cell>
          <cell r="S125">
            <v>26000</v>
          </cell>
          <cell r="T125">
            <v>33090</v>
          </cell>
        </row>
        <row r="126">
          <cell r="B126" t="str">
            <v>16041</v>
          </cell>
          <cell r="C126" t="str">
            <v>Forderungen aus Lieferungen und Leistungen</v>
          </cell>
          <cell r="F126">
            <v>36089</v>
          </cell>
          <cell r="G126">
            <v>28000</v>
          </cell>
          <cell r="H126">
            <v>26000</v>
          </cell>
          <cell r="I126">
            <v>28000</v>
          </cell>
          <cell r="J126">
            <v>28000</v>
          </cell>
          <cell r="K126">
            <v>30000</v>
          </cell>
          <cell r="L126">
            <v>30000</v>
          </cell>
          <cell r="M126">
            <v>28000</v>
          </cell>
          <cell r="N126">
            <v>31000</v>
          </cell>
          <cell r="O126">
            <v>30000</v>
          </cell>
          <cell r="P126">
            <v>31000</v>
          </cell>
          <cell r="Q126">
            <v>33000</v>
          </cell>
          <cell r="R126">
            <v>30000</v>
          </cell>
          <cell r="S126">
            <v>26000</v>
          </cell>
          <cell r="T126">
            <v>33090</v>
          </cell>
        </row>
        <row r="127">
          <cell r="B127" t="str">
            <v>16050</v>
          </cell>
          <cell r="C127" t="str">
            <v>Forderungen aus Lieferungen u. Leistungen (Brutto)</v>
          </cell>
        </row>
        <row r="128">
          <cell r="B128" t="str">
            <v>16110</v>
          </cell>
          <cell r="C128" t="str">
            <v>Forderungen LuL Inland  &lt;= 30 Tage überfällig</v>
          </cell>
        </row>
        <row r="129">
          <cell r="B129" t="str">
            <v>16120</v>
          </cell>
          <cell r="C129" t="str">
            <v>Forderungen LuL Ausland &lt;= 30 Tage überfällig</v>
          </cell>
        </row>
        <row r="130">
          <cell r="B130" t="str">
            <v>16130</v>
          </cell>
          <cell r="C130" t="str">
            <v>Forderungen LuL Inland mehr als 30 Tage überfällig</v>
          </cell>
        </row>
        <row r="131">
          <cell r="B131" t="str">
            <v>16140</v>
          </cell>
          <cell r="C131" t="str">
            <v>Forderungen LuL Ausland &gt; 30 Tage überfällig</v>
          </cell>
        </row>
        <row r="132">
          <cell r="B132" t="str">
            <v>16150</v>
          </cell>
          <cell r="C132" t="str">
            <v>Forderungen LuL Inland &gt; 90 Tage überfällig</v>
          </cell>
        </row>
        <row r="133">
          <cell r="B133" t="str">
            <v>16160</v>
          </cell>
          <cell r="C133" t="str">
            <v>Forderungen LuL Ausland &gt; 90 Tage überfällig</v>
          </cell>
        </row>
        <row r="134">
          <cell r="B134" t="str">
            <v>16170</v>
          </cell>
          <cell r="C134" t="str">
            <v>Umstrittene Forderungen LuL Inland</v>
          </cell>
        </row>
        <row r="135">
          <cell r="B135" t="str">
            <v>16180</v>
          </cell>
          <cell r="C135" t="str">
            <v>Umstrittene Forderungen LuL Ausland</v>
          </cell>
        </row>
        <row r="136">
          <cell r="B136" t="str">
            <v>16191</v>
          </cell>
          <cell r="C136" t="str">
            <v>Einzelwertberichtigungen auf Forderungen aus LuL</v>
          </cell>
        </row>
        <row r="137">
          <cell r="B137" t="str">
            <v>16192</v>
          </cell>
          <cell r="C137" t="str">
            <v>Pauschalwertberichtigungen auf Forderungen aus LuL</v>
          </cell>
        </row>
        <row r="138">
          <cell r="B138" t="str">
            <v>16193</v>
          </cell>
          <cell r="C138" t="str">
            <v>Abzinsung von Forderungen aus LuL</v>
          </cell>
        </row>
        <row r="139">
          <cell r="B139" t="str">
            <v>16194</v>
          </cell>
          <cell r="C139" t="str">
            <v>Wertberichtigungen auf Forderungen aus L+L</v>
          </cell>
        </row>
        <row r="140">
          <cell r="B140" t="str">
            <v>16201</v>
          </cell>
          <cell r="C140" t="str">
            <v>Forderungen aus LuL an ARGE</v>
          </cell>
        </row>
        <row r="141">
          <cell r="B141" t="str">
            <v>16500</v>
          </cell>
          <cell r="C141" t="str">
            <v>Forderungen gegen verbundene Unternehmen</v>
          </cell>
          <cell r="F141">
            <v>81456</v>
          </cell>
          <cell r="G141">
            <v>68571</v>
          </cell>
          <cell r="H141">
            <v>61906</v>
          </cell>
          <cell r="I141">
            <v>59087</v>
          </cell>
          <cell r="J141">
            <v>58223</v>
          </cell>
          <cell r="K141">
            <v>53282</v>
          </cell>
          <cell r="L141">
            <v>49907</v>
          </cell>
          <cell r="M141">
            <v>49432</v>
          </cell>
          <cell r="N141">
            <v>48012</v>
          </cell>
          <cell r="O141">
            <v>43888</v>
          </cell>
          <cell r="P141">
            <v>46630</v>
          </cell>
          <cell r="Q141">
            <v>46806</v>
          </cell>
          <cell r="R141">
            <v>50343</v>
          </cell>
          <cell r="S141">
            <v>51131</v>
          </cell>
          <cell r="T141">
            <v>61002</v>
          </cell>
        </row>
        <row r="142">
          <cell r="B142" t="str">
            <v>16501</v>
          </cell>
          <cell r="C142" t="str">
            <v>Forderungen aus Clearing</v>
          </cell>
          <cell r="F142">
            <v>81456</v>
          </cell>
          <cell r="G142">
            <v>68571</v>
          </cell>
          <cell r="H142">
            <v>61906</v>
          </cell>
          <cell r="I142">
            <v>59087</v>
          </cell>
          <cell r="J142">
            <v>58223</v>
          </cell>
          <cell r="K142">
            <v>53282</v>
          </cell>
          <cell r="L142">
            <v>49907</v>
          </cell>
          <cell r="M142">
            <v>49432</v>
          </cell>
          <cell r="N142">
            <v>48012</v>
          </cell>
          <cell r="O142">
            <v>43888</v>
          </cell>
          <cell r="P142">
            <v>46630</v>
          </cell>
          <cell r="Q142">
            <v>46806</v>
          </cell>
          <cell r="R142">
            <v>50343</v>
          </cell>
          <cell r="S142">
            <v>51131</v>
          </cell>
          <cell r="T142">
            <v>61002</v>
          </cell>
        </row>
        <row r="143">
          <cell r="B143" t="str">
            <v>16502</v>
          </cell>
          <cell r="C143" t="str">
            <v>Forderungen aus Lieferungen und Leistungen</v>
          </cell>
        </row>
        <row r="144">
          <cell r="B144" t="str">
            <v>16503</v>
          </cell>
          <cell r="C144" t="str">
            <v>Forderungen aus geleisteten Anzahlungen</v>
          </cell>
        </row>
        <row r="145">
          <cell r="B145" t="str">
            <v>16504</v>
          </cell>
          <cell r="C145" t="str">
            <v>Verbindlichkeiten aus erhaltenen Anzahlungen</v>
          </cell>
        </row>
        <row r="146">
          <cell r="B146" t="str">
            <v>16505</v>
          </cell>
          <cell r="C146" t="str">
            <v>Sonstige Forderungen gegen verbundene Unternehmen</v>
          </cell>
        </row>
        <row r="147">
          <cell r="B147" t="str">
            <v>16509</v>
          </cell>
          <cell r="C147" t="str">
            <v>Wertb. Ford. verb. U. (Whessoe/MAW/LGA/Bisantech)</v>
          </cell>
        </row>
        <row r="148">
          <cell r="B148" t="str">
            <v>16557</v>
          </cell>
          <cell r="C148" t="str">
            <v>Währungsdifferenz aus Schuldenkonsolidierung</v>
          </cell>
        </row>
        <row r="149">
          <cell r="B149" t="str">
            <v>16558</v>
          </cell>
          <cell r="C149" t="str">
            <v>Sachdifferenz aus Schuldenkonsolidierung</v>
          </cell>
        </row>
        <row r="150">
          <cell r="B150" t="str">
            <v>16600</v>
          </cell>
          <cell r="C150" t="str">
            <v>Forderungen gegenüber beteiligten Unternehmen</v>
          </cell>
        </row>
        <row r="151">
          <cell r="B151" t="str">
            <v>16601</v>
          </cell>
          <cell r="C151" t="str">
            <v>Verzinsliche Ford. an beteiligten Unternehmen</v>
          </cell>
        </row>
        <row r="152">
          <cell r="B152" t="str">
            <v>16602</v>
          </cell>
          <cell r="C152" t="str">
            <v>Unverzinsliche Ford. an beteiligten Unternehmen</v>
          </cell>
        </row>
        <row r="153">
          <cell r="B153" t="str">
            <v>16609</v>
          </cell>
          <cell r="C153" t="str">
            <v>Wertberichtigung Ford. sonst. Bet. (nur Preussag)</v>
          </cell>
        </row>
        <row r="154">
          <cell r="B154" t="str">
            <v>16650</v>
          </cell>
          <cell r="C154" t="str">
            <v>Sonstige Vermögensgegenstände</v>
          </cell>
          <cell r="F154">
            <v>6158</v>
          </cell>
          <cell r="G154">
            <v>6426</v>
          </cell>
          <cell r="H154">
            <v>3295</v>
          </cell>
          <cell r="I154">
            <v>4473</v>
          </cell>
          <cell r="J154">
            <v>4603</v>
          </cell>
          <cell r="K154">
            <v>5900</v>
          </cell>
          <cell r="L154">
            <v>6361</v>
          </cell>
          <cell r="M154">
            <v>5434</v>
          </cell>
          <cell r="N154">
            <v>5178</v>
          </cell>
          <cell r="O154">
            <v>8554</v>
          </cell>
          <cell r="P154">
            <v>7582</v>
          </cell>
          <cell r="Q154">
            <v>6617</v>
          </cell>
          <cell r="R154">
            <v>12000</v>
          </cell>
          <cell r="S154">
            <v>12000</v>
          </cell>
          <cell r="T154">
            <v>12000</v>
          </cell>
        </row>
        <row r="155">
          <cell r="B155" t="str">
            <v>16651</v>
          </cell>
          <cell r="C155" t="str">
            <v>Übrige sonstige Vermögensgegenstände</v>
          </cell>
        </row>
        <row r="156">
          <cell r="B156" t="str">
            <v>16710</v>
          </cell>
          <cell r="C156" t="str">
            <v>Forderungen an Belegschaftsangehörige</v>
          </cell>
        </row>
        <row r="157">
          <cell r="B157" t="str">
            <v>16720</v>
          </cell>
          <cell r="C157" t="str">
            <v>Forderungen an Arbeitsgemeinschaften</v>
          </cell>
        </row>
        <row r="158">
          <cell r="B158" t="str">
            <v>16730</v>
          </cell>
          <cell r="C158" t="str">
            <v>Forderungen an Finanzbehörden</v>
          </cell>
        </row>
        <row r="159">
          <cell r="B159" t="str">
            <v>16740</v>
          </cell>
          <cell r="C159" t="str">
            <v>Forderungen an Treuhandanstalt</v>
          </cell>
        </row>
        <row r="160">
          <cell r="B160" t="str">
            <v>16750</v>
          </cell>
          <cell r="C160" t="str">
            <v>Zinsabgrenzungen</v>
          </cell>
        </row>
        <row r="161">
          <cell r="B161" t="str">
            <v>16770</v>
          </cell>
          <cell r="C161" t="str">
            <v>Darlehen</v>
          </cell>
        </row>
        <row r="162">
          <cell r="B162" t="str">
            <v>16790</v>
          </cell>
          <cell r="C162" t="str">
            <v>Wertberichtigungen auf sonstige Vermögensgegenst.</v>
          </cell>
        </row>
        <row r="163">
          <cell r="B163" t="str">
            <v>16880</v>
          </cell>
          <cell r="C163" t="str">
            <v>Übrige sonstige Vermögensgegenstände</v>
          </cell>
          <cell r="F163">
            <v>6158</v>
          </cell>
          <cell r="G163">
            <v>6426</v>
          </cell>
          <cell r="H163">
            <v>3295</v>
          </cell>
          <cell r="I163">
            <v>4473</v>
          </cell>
          <cell r="J163">
            <v>4603</v>
          </cell>
          <cell r="K163">
            <v>5900</v>
          </cell>
          <cell r="L163">
            <v>6361</v>
          </cell>
          <cell r="M163">
            <v>5434</v>
          </cell>
          <cell r="N163">
            <v>5178</v>
          </cell>
          <cell r="O163">
            <v>8554</v>
          </cell>
          <cell r="P163">
            <v>7582</v>
          </cell>
          <cell r="Q163">
            <v>6617</v>
          </cell>
          <cell r="R163">
            <v>12000</v>
          </cell>
          <cell r="S163">
            <v>12000</v>
          </cell>
          <cell r="T163">
            <v>12000</v>
          </cell>
        </row>
        <row r="164">
          <cell r="B164" t="str">
            <v>16890</v>
          </cell>
          <cell r="C164" t="str">
            <v>Wertberichtigung auf sonstige Vermögensgegenstände</v>
          </cell>
        </row>
        <row r="165">
          <cell r="B165" t="str">
            <v>17000</v>
          </cell>
          <cell r="C165" t="str">
            <v>Wertpapiere</v>
          </cell>
        </row>
        <row r="166">
          <cell r="B166" t="str">
            <v>18050</v>
          </cell>
          <cell r="C166" t="str">
            <v>Flüssige Mittel</v>
          </cell>
          <cell r="F166">
            <v>3443</v>
          </cell>
          <cell r="G166">
            <v>3444</v>
          </cell>
          <cell r="H166">
            <v>3443</v>
          </cell>
          <cell r="I166">
            <v>3443</v>
          </cell>
          <cell r="J166">
            <v>3443</v>
          </cell>
          <cell r="K166">
            <v>3443</v>
          </cell>
          <cell r="L166">
            <v>3443</v>
          </cell>
          <cell r="M166">
            <v>3443</v>
          </cell>
          <cell r="N166">
            <v>3443</v>
          </cell>
          <cell r="O166">
            <v>3443</v>
          </cell>
          <cell r="P166">
            <v>3443</v>
          </cell>
          <cell r="Q166">
            <v>3443</v>
          </cell>
          <cell r="R166">
            <v>3443</v>
          </cell>
          <cell r="S166">
            <v>3443</v>
          </cell>
          <cell r="T166">
            <v>3443</v>
          </cell>
        </row>
        <row r="167">
          <cell r="B167" t="str">
            <v>18051</v>
          </cell>
          <cell r="C167" t="str">
            <v>Flüssige Mittel</v>
          </cell>
          <cell r="F167">
            <v>3443</v>
          </cell>
          <cell r="G167">
            <v>3444</v>
          </cell>
          <cell r="H167">
            <v>3443</v>
          </cell>
          <cell r="I167">
            <v>3443</v>
          </cell>
          <cell r="J167">
            <v>3443</v>
          </cell>
          <cell r="K167">
            <v>3443</v>
          </cell>
          <cell r="L167">
            <v>3443</v>
          </cell>
          <cell r="M167">
            <v>3443</v>
          </cell>
          <cell r="N167">
            <v>3443</v>
          </cell>
          <cell r="O167">
            <v>3443</v>
          </cell>
          <cell r="P167">
            <v>3443</v>
          </cell>
          <cell r="Q167">
            <v>3443</v>
          </cell>
          <cell r="R167">
            <v>3443</v>
          </cell>
          <cell r="S167">
            <v>3443</v>
          </cell>
          <cell r="T167">
            <v>3443</v>
          </cell>
        </row>
        <row r="168">
          <cell r="B168" t="str">
            <v>18100</v>
          </cell>
          <cell r="C168" t="str">
            <v>Schecks</v>
          </cell>
        </row>
        <row r="169">
          <cell r="B169" t="str">
            <v>18200</v>
          </cell>
          <cell r="C169" t="str">
            <v>Kassenbestand</v>
          </cell>
        </row>
        <row r="170">
          <cell r="B170" t="str">
            <v>18300</v>
          </cell>
          <cell r="C170" t="str">
            <v>Guthaben bei Kreditinstituten, Postbank- und Bunde</v>
          </cell>
        </row>
        <row r="171">
          <cell r="B171" t="str">
            <v>19000</v>
          </cell>
          <cell r="C171" t="str">
            <v>Aktiver Rechnungsabgrenzungsposten</v>
          </cell>
          <cell r="F171">
            <v>8</v>
          </cell>
          <cell r="G171">
            <v>8</v>
          </cell>
          <cell r="H171">
            <v>8</v>
          </cell>
          <cell r="I171">
            <v>8</v>
          </cell>
          <cell r="J171">
            <v>8</v>
          </cell>
          <cell r="K171">
            <v>8</v>
          </cell>
          <cell r="L171">
            <v>8</v>
          </cell>
          <cell r="M171">
            <v>8</v>
          </cell>
          <cell r="N171">
            <v>8</v>
          </cell>
          <cell r="O171">
            <v>8</v>
          </cell>
          <cell r="P171">
            <v>8</v>
          </cell>
          <cell r="Q171">
            <v>8</v>
          </cell>
          <cell r="R171">
            <v>8</v>
          </cell>
          <cell r="S171">
            <v>8</v>
          </cell>
          <cell r="T171">
            <v>8</v>
          </cell>
        </row>
        <row r="172">
          <cell r="B172" t="str">
            <v>19100</v>
          </cell>
          <cell r="C172" t="str">
            <v>Sonderverlustkonto (SVK)</v>
          </cell>
        </row>
        <row r="173">
          <cell r="B173" t="str">
            <v>19200</v>
          </cell>
          <cell r="C173" t="str">
            <v>Verrechnungskonto Konsolidierung</v>
          </cell>
        </row>
        <row r="174">
          <cell r="B174" t="str">
            <v>20000</v>
          </cell>
          <cell r="C174" t="str">
            <v>PASSIVA</v>
          </cell>
          <cell r="F174">
            <v>144510</v>
          </cell>
          <cell r="G174">
            <v>123788</v>
          </cell>
          <cell r="H174">
            <v>111975</v>
          </cell>
          <cell r="I174">
            <v>112318</v>
          </cell>
          <cell r="J174">
            <v>111566</v>
          </cell>
          <cell r="K174">
            <v>109907</v>
          </cell>
          <cell r="L174">
            <v>106976</v>
          </cell>
          <cell r="M174">
            <v>103559</v>
          </cell>
          <cell r="N174">
            <v>104866</v>
          </cell>
          <cell r="O174">
            <v>103101</v>
          </cell>
          <cell r="P174">
            <v>105855</v>
          </cell>
          <cell r="Q174">
            <v>107050</v>
          </cell>
          <cell r="R174">
            <v>112953</v>
          </cell>
          <cell r="S174">
            <v>109594</v>
          </cell>
          <cell r="T174">
            <v>126444</v>
          </cell>
        </row>
        <row r="175">
          <cell r="B175" t="str">
            <v>21000</v>
          </cell>
          <cell r="C175" t="str">
            <v>Eigenkapital</v>
          </cell>
          <cell r="F175">
            <v>5865</v>
          </cell>
          <cell r="G175">
            <v>5984</v>
          </cell>
          <cell r="H175">
            <v>8521</v>
          </cell>
          <cell r="I175">
            <v>6974</v>
          </cell>
          <cell r="J175">
            <v>4805</v>
          </cell>
          <cell r="K175">
            <v>2714</v>
          </cell>
          <cell r="L175">
            <v>1138</v>
          </cell>
          <cell r="M175">
            <v>-863</v>
          </cell>
          <cell r="N175">
            <v>-2639</v>
          </cell>
          <cell r="O175">
            <v>-501</v>
          </cell>
          <cell r="P175">
            <v>-2273</v>
          </cell>
          <cell r="Q175">
            <v>-3223</v>
          </cell>
          <cell r="R175">
            <v>6159</v>
          </cell>
          <cell r="S175">
            <v>7609</v>
          </cell>
          <cell r="T175">
            <v>13782</v>
          </cell>
        </row>
        <row r="176">
          <cell r="B176" t="str">
            <v>21100</v>
          </cell>
          <cell r="C176" t="str">
            <v>Gezeichnetes (Stamm-/Grund-) Kapital</v>
          </cell>
          <cell r="F176">
            <v>36</v>
          </cell>
          <cell r="G176">
            <v>36</v>
          </cell>
          <cell r="H176">
            <v>36</v>
          </cell>
          <cell r="I176">
            <v>36</v>
          </cell>
          <cell r="J176">
            <v>36</v>
          </cell>
          <cell r="K176">
            <v>36</v>
          </cell>
          <cell r="L176">
            <v>36</v>
          </cell>
          <cell r="M176">
            <v>36</v>
          </cell>
          <cell r="N176">
            <v>36</v>
          </cell>
          <cell r="O176">
            <v>36</v>
          </cell>
          <cell r="P176">
            <v>36</v>
          </cell>
          <cell r="Q176">
            <v>36</v>
          </cell>
          <cell r="R176">
            <v>36</v>
          </cell>
          <cell r="S176">
            <v>36</v>
          </cell>
          <cell r="T176">
            <v>36</v>
          </cell>
        </row>
        <row r="177">
          <cell r="B177" t="str">
            <v>21150</v>
          </cell>
          <cell r="C177" t="str">
            <v>Ausstehende Einlagen auf das gezeichnete Kapital</v>
          </cell>
        </row>
        <row r="178">
          <cell r="B178" t="str">
            <v>21210</v>
          </cell>
          <cell r="C178" t="str">
            <v>Kapitalrücklagen (aus Agio)</v>
          </cell>
          <cell r="F178">
            <v>12667</v>
          </cell>
          <cell r="G178">
            <v>12667</v>
          </cell>
          <cell r="H178">
            <v>12667</v>
          </cell>
          <cell r="I178">
            <v>12667</v>
          </cell>
          <cell r="J178">
            <v>12667</v>
          </cell>
          <cell r="K178">
            <v>12667</v>
          </cell>
          <cell r="L178">
            <v>12667</v>
          </cell>
          <cell r="M178">
            <v>12667</v>
          </cell>
          <cell r="N178">
            <v>12667</v>
          </cell>
          <cell r="O178">
            <v>12667</v>
          </cell>
          <cell r="P178">
            <v>12667</v>
          </cell>
          <cell r="Q178">
            <v>12667</v>
          </cell>
          <cell r="R178">
            <v>12667</v>
          </cell>
          <cell r="S178">
            <v>12667</v>
          </cell>
          <cell r="T178">
            <v>12667</v>
          </cell>
        </row>
        <row r="179">
          <cell r="B179" t="str">
            <v>21220</v>
          </cell>
          <cell r="C179" t="str">
            <v>Sonderrücklage gemäß § 17 Abs. 4 DMBilG</v>
          </cell>
        </row>
        <row r="180">
          <cell r="B180" t="str">
            <v>21240</v>
          </cell>
          <cell r="C180" t="str">
            <v>Gewinnrücklagen</v>
          </cell>
        </row>
        <row r="181">
          <cell r="B181" t="str">
            <v>21250</v>
          </cell>
          <cell r="C181" t="str">
            <v>Sonderrücklage gemäß § 27 Abs 2 DMBilG</v>
          </cell>
          <cell r="F181">
            <v>28</v>
          </cell>
          <cell r="G181">
            <v>28</v>
          </cell>
          <cell r="H181">
            <v>28</v>
          </cell>
          <cell r="I181">
            <v>28</v>
          </cell>
          <cell r="J181">
            <v>28</v>
          </cell>
          <cell r="K181">
            <v>28</v>
          </cell>
          <cell r="L181">
            <v>28</v>
          </cell>
          <cell r="M181">
            <v>28</v>
          </cell>
          <cell r="N181">
            <v>28</v>
          </cell>
          <cell r="O181">
            <v>28</v>
          </cell>
          <cell r="P181">
            <v>28</v>
          </cell>
          <cell r="Q181">
            <v>28</v>
          </cell>
        </row>
        <row r="182">
          <cell r="B182" t="str">
            <v>21260</v>
          </cell>
          <cell r="C182" t="str">
            <v>Unterschied aus der Währungsumrechnung</v>
          </cell>
        </row>
        <row r="183">
          <cell r="B183" t="str">
            <v>21300</v>
          </cell>
          <cell r="C183" t="str">
            <v>Bilanzgewinn/-verlust</v>
          </cell>
          <cell r="F183">
            <v>-6866</v>
          </cell>
          <cell r="G183">
            <v>-6747</v>
          </cell>
          <cell r="H183">
            <v>-4210</v>
          </cell>
          <cell r="I183">
            <v>-5757</v>
          </cell>
          <cell r="J183">
            <v>-7926</v>
          </cell>
          <cell r="K183">
            <v>-10017</v>
          </cell>
          <cell r="L183">
            <v>-11593</v>
          </cell>
          <cell r="M183">
            <v>-13594</v>
          </cell>
          <cell r="N183">
            <v>-15370</v>
          </cell>
          <cell r="O183">
            <v>-13232</v>
          </cell>
          <cell r="P183">
            <v>-15004</v>
          </cell>
          <cell r="Q183">
            <v>-15954</v>
          </cell>
          <cell r="R183">
            <v>-6544</v>
          </cell>
          <cell r="S183">
            <v>-5094</v>
          </cell>
          <cell r="T183">
            <v>1079</v>
          </cell>
        </row>
        <row r="184">
          <cell r="B184" t="str">
            <v>21310</v>
          </cell>
          <cell r="C184" t="str">
            <v>Bilanzverlust - do not use!</v>
          </cell>
        </row>
        <row r="185">
          <cell r="B185" t="str">
            <v>22100</v>
          </cell>
          <cell r="C185" t="str">
            <v>Ausgleichsposten aus der Konsolidierung</v>
          </cell>
        </row>
        <row r="186">
          <cell r="B186" t="str">
            <v>22210</v>
          </cell>
          <cell r="C186" t="str">
            <v>Fremdanteile an Kapital und Rücklagen</v>
          </cell>
        </row>
        <row r="187">
          <cell r="B187" t="str">
            <v>22220</v>
          </cell>
          <cell r="C187" t="str">
            <v>Fremdanteile am Gewinn/-verlust</v>
          </cell>
        </row>
        <row r="188">
          <cell r="B188" t="str">
            <v>23000</v>
          </cell>
          <cell r="C188" t="str">
            <v>Sonderposten mit Rücklage-Anteil</v>
          </cell>
        </row>
        <row r="189">
          <cell r="B189" t="str">
            <v>24000</v>
          </cell>
          <cell r="C189" t="str">
            <v>Rückstellungen</v>
          </cell>
          <cell r="F189">
            <v>72726</v>
          </cell>
          <cell r="G189">
            <v>74470</v>
          </cell>
          <cell r="H189">
            <v>75171</v>
          </cell>
          <cell r="I189">
            <v>74929</v>
          </cell>
          <cell r="J189">
            <v>74655</v>
          </cell>
          <cell r="K189">
            <v>74386</v>
          </cell>
          <cell r="L189">
            <v>74652</v>
          </cell>
          <cell r="M189">
            <v>74378</v>
          </cell>
          <cell r="N189">
            <v>74104</v>
          </cell>
          <cell r="O189">
            <v>75005</v>
          </cell>
          <cell r="P189">
            <v>74777</v>
          </cell>
          <cell r="Q189">
            <v>75559</v>
          </cell>
          <cell r="R189">
            <v>66388</v>
          </cell>
          <cell r="S189">
            <v>80337</v>
          </cell>
          <cell r="T189">
            <v>82373</v>
          </cell>
        </row>
        <row r="190">
          <cell r="B190" t="str">
            <v>24100</v>
          </cell>
          <cell r="C190" t="str">
            <v>Pensionsrückstellungen</v>
          </cell>
          <cell r="F190">
            <v>715</v>
          </cell>
          <cell r="G190">
            <v>721</v>
          </cell>
          <cell r="H190">
            <v>728</v>
          </cell>
          <cell r="I190">
            <v>734</v>
          </cell>
          <cell r="J190">
            <v>740</v>
          </cell>
          <cell r="K190">
            <v>746</v>
          </cell>
          <cell r="L190">
            <v>753</v>
          </cell>
          <cell r="M190">
            <v>759</v>
          </cell>
          <cell r="N190">
            <v>765</v>
          </cell>
          <cell r="O190">
            <v>772</v>
          </cell>
          <cell r="P190">
            <v>778</v>
          </cell>
          <cell r="Q190">
            <v>784</v>
          </cell>
          <cell r="R190">
            <v>812</v>
          </cell>
          <cell r="S190">
            <v>889</v>
          </cell>
          <cell r="T190">
            <v>969</v>
          </cell>
        </row>
        <row r="191">
          <cell r="B191" t="str">
            <v>24101</v>
          </cell>
          <cell r="C191" t="str">
            <v>Pensionsrückstellungen</v>
          </cell>
          <cell r="F191">
            <v>715</v>
          </cell>
          <cell r="G191">
            <v>721</v>
          </cell>
          <cell r="H191">
            <v>728</v>
          </cell>
          <cell r="I191">
            <v>734</v>
          </cell>
          <cell r="J191">
            <v>740</v>
          </cell>
          <cell r="K191">
            <v>746</v>
          </cell>
          <cell r="L191">
            <v>753</v>
          </cell>
          <cell r="M191">
            <v>759</v>
          </cell>
          <cell r="N191">
            <v>765</v>
          </cell>
          <cell r="O191">
            <v>772</v>
          </cell>
          <cell r="P191">
            <v>778</v>
          </cell>
          <cell r="Q191">
            <v>784</v>
          </cell>
          <cell r="R191">
            <v>812</v>
          </cell>
          <cell r="S191">
            <v>889</v>
          </cell>
          <cell r="T191">
            <v>969</v>
          </cell>
        </row>
        <row r="192">
          <cell r="B192" t="str">
            <v>24110</v>
          </cell>
          <cell r="C192" t="str">
            <v>Rückstellungen für Pensionsanwartschaften</v>
          </cell>
        </row>
        <row r="193">
          <cell r="B193" t="str">
            <v>24120</v>
          </cell>
          <cell r="C193" t="str">
            <v>Rückstellungen für laufende Renten und ähnliche</v>
          </cell>
        </row>
        <row r="194">
          <cell r="B194" t="str">
            <v>24200</v>
          </cell>
          <cell r="C194" t="str">
            <v>Steuerrückstellungen</v>
          </cell>
        </row>
        <row r="195">
          <cell r="B195" t="str">
            <v>24201</v>
          </cell>
          <cell r="C195" t="str">
            <v>Steuerrückstellungen</v>
          </cell>
        </row>
        <row r="196">
          <cell r="B196" t="str">
            <v>24210</v>
          </cell>
          <cell r="C196" t="str">
            <v>Rückstellungen für Körperschaftsteuer</v>
          </cell>
        </row>
        <row r="197">
          <cell r="B197" t="str">
            <v>24220</v>
          </cell>
          <cell r="C197" t="str">
            <v>Gewerbesteuer</v>
          </cell>
        </row>
        <row r="198">
          <cell r="B198" t="str">
            <v>24230</v>
          </cell>
          <cell r="C198" t="str">
            <v>Rückstellungen für Vermögensteuer</v>
          </cell>
        </row>
        <row r="199">
          <cell r="B199" t="str">
            <v>24250</v>
          </cell>
          <cell r="C199" t="str">
            <v>Sonstige Steuerrückstellungen</v>
          </cell>
        </row>
        <row r="200">
          <cell r="B200" t="str">
            <v>24260</v>
          </cell>
          <cell r="C200" t="str">
            <v>Rückstellungen für latente Steuern</v>
          </cell>
        </row>
        <row r="201">
          <cell r="B201" t="str">
            <v>24300</v>
          </cell>
          <cell r="C201" t="str">
            <v>Sonstige Rückstellungen</v>
          </cell>
          <cell r="F201">
            <v>72011</v>
          </cell>
          <cell r="G201">
            <v>73749</v>
          </cell>
          <cell r="H201">
            <v>74443</v>
          </cell>
          <cell r="I201">
            <v>74195</v>
          </cell>
          <cell r="J201">
            <v>73915</v>
          </cell>
          <cell r="K201">
            <v>73640</v>
          </cell>
          <cell r="L201">
            <v>73899</v>
          </cell>
          <cell r="M201">
            <v>73619</v>
          </cell>
          <cell r="N201">
            <v>73339</v>
          </cell>
          <cell r="O201">
            <v>74233</v>
          </cell>
          <cell r="P201">
            <v>73999</v>
          </cell>
          <cell r="Q201">
            <v>74775</v>
          </cell>
          <cell r="R201">
            <v>65576</v>
          </cell>
          <cell r="S201">
            <v>79448</v>
          </cell>
          <cell r="T201">
            <v>81404</v>
          </cell>
        </row>
        <row r="202">
          <cell r="B202" t="str">
            <v>24305</v>
          </cell>
          <cell r="C202" t="str">
            <v>Auftragsrückstellungen</v>
          </cell>
          <cell r="F202">
            <v>35034</v>
          </cell>
          <cell r="G202">
            <v>36681</v>
          </cell>
          <cell r="H202">
            <v>37286</v>
          </cell>
          <cell r="I202">
            <v>36948</v>
          </cell>
          <cell r="J202">
            <v>36577</v>
          </cell>
          <cell r="K202">
            <v>36212</v>
          </cell>
          <cell r="L202">
            <v>36382</v>
          </cell>
          <cell r="M202">
            <v>36011</v>
          </cell>
          <cell r="N202">
            <v>35641</v>
          </cell>
          <cell r="O202">
            <v>36445</v>
          </cell>
          <cell r="P202">
            <v>36121</v>
          </cell>
          <cell r="Q202">
            <v>35797</v>
          </cell>
          <cell r="R202">
            <v>31257</v>
          </cell>
          <cell r="S202">
            <v>44065</v>
          </cell>
          <cell r="T202">
            <v>44769</v>
          </cell>
        </row>
        <row r="203">
          <cell r="B203" t="str">
            <v>24310</v>
          </cell>
          <cell r="C203" t="str">
            <v>Rückstellungen für drohende Verluste aus schwebend</v>
          </cell>
        </row>
        <row r="204">
          <cell r="B204" t="str">
            <v>24320</v>
          </cell>
          <cell r="C204" t="str">
            <v>Einzelrückstellungen für Garantieleistungen</v>
          </cell>
        </row>
        <row r="205">
          <cell r="B205" t="str">
            <v>24321</v>
          </cell>
          <cell r="C205" t="str">
            <v>Einzelrückstellungen für Garantieleistungen</v>
          </cell>
          <cell r="F205">
            <v>536</v>
          </cell>
          <cell r="G205">
            <v>536</v>
          </cell>
          <cell r="H205">
            <v>536</v>
          </cell>
          <cell r="I205">
            <v>536</v>
          </cell>
          <cell r="J205">
            <v>536</v>
          </cell>
          <cell r="K205">
            <v>536</v>
          </cell>
          <cell r="L205">
            <v>536</v>
          </cell>
          <cell r="M205">
            <v>536</v>
          </cell>
          <cell r="N205">
            <v>536</v>
          </cell>
          <cell r="O205">
            <v>536</v>
          </cell>
          <cell r="P205">
            <v>536</v>
          </cell>
          <cell r="Q205">
            <v>536</v>
          </cell>
          <cell r="R205">
            <v>536</v>
          </cell>
          <cell r="S205">
            <v>536</v>
          </cell>
          <cell r="T205">
            <v>536</v>
          </cell>
        </row>
        <row r="206">
          <cell r="B206" t="str">
            <v>24325</v>
          </cell>
          <cell r="C206" t="str">
            <v>Pauschalrückstellungen für Garantien</v>
          </cell>
        </row>
        <row r="207">
          <cell r="B207" t="str">
            <v>24330</v>
          </cell>
          <cell r="C207" t="str">
            <v>Rückstellungen für Pönalien/Vertragsstrafen</v>
          </cell>
        </row>
        <row r="208">
          <cell r="B208" t="str">
            <v>24340</v>
          </cell>
          <cell r="C208" t="str">
            <v>Nachlaufende Kosten</v>
          </cell>
        </row>
        <row r="209">
          <cell r="B209" t="str">
            <v>24341</v>
          </cell>
          <cell r="C209" t="str">
            <v>Nachlaufende Kosten</v>
          </cell>
          <cell r="F209">
            <v>33408</v>
          </cell>
          <cell r="G209">
            <v>35055</v>
          </cell>
          <cell r="H209">
            <v>35660</v>
          </cell>
          <cell r="I209">
            <v>35322</v>
          </cell>
          <cell r="J209">
            <v>34951</v>
          </cell>
          <cell r="K209">
            <v>34586</v>
          </cell>
          <cell r="L209">
            <v>34756</v>
          </cell>
          <cell r="M209">
            <v>34385</v>
          </cell>
          <cell r="N209">
            <v>34015</v>
          </cell>
          <cell r="O209">
            <v>34819</v>
          </cell>
          <cell r="P209">
            <v>34495</v>
          </cell>
          <cell r="Q209">
            <v>34171</v>
          </cell>
          <cell r="R209">
            <v>29631</v>
          </cell>
          <cell r="S209">
            <v>42439</v>
          </cell>
          <cell r="T209">
            <v>43143</v>
          </cell>
        </row>
        <row r="210">
          <cell r="B210" t="str">
            <v>24350</v>
          </cell>
          <cell r="C210" t="str">
            <v>Sonstige Aufwandsrückstellungen</v>
          </cell>
          <cell r="F210">
            <v>1090</v>
          </cell>
          <cell r="G210">
            <v>1090</v>
          </cell>
          <cell r="H210">
            <v>1090</v>
          </cell>
          <cell r="I210">
            <v>1090</v>
          </cell>
          <cell r="J210">
            <v>1090</v>
          </cell>
          <cell r="K210">
            <v>1090</v>
          </cell>
          <cell r="L210">
            <v>1090</v>
          </cell>
          <cell r="M210">
            <v>1090</v>
          </cell>
          <cell r="N210">
            <v>1090</v>
          </cell>
          <cell r="O210">
            <v>1090</v>
          </cell>
          <cell r="P210">
            <v>1090</v>
          </cell>
          <cell r="Q210">
            <v>1090</v>
          </cell>
          <cell r="R210">
            <v>1090</v>
          </cell>
          <cell r="S210">
            <v>1090</v>
          </cell>
          <cell r="T210">
            <v>1090</v>
          </cell>
        </row>
        <row r="211">
          <cell r="B211" t="str">
            <v>24505</v>
          </cell>
          <cell r="C211" t="str">
            <v>Rückstellungen für Personalkosten</v>
          </cell>
          <cell r="F211">
            <v>18894</v>
          </cell>
          <cell r="G211">
            <v>18984</v>
          </cell>
          <cell r="H211">
            <v>19074</v>
          </cell>
          <cell r="I211">
            <v>19164</v>
          </cell>
          <cell r="J211">
            <v>19254</v>
          </cell>
          <cell r="K211">
            <v>19345</v>
          </cell>
          <cell r="L211">
            <v>19435</v>
          </cell>
          <cell r="M211">
            <v>19525</v>
          </cell>
          <cell r="N211">
            <v>19615</v>
          </cell>
          <cell r="O211">
            <v>19705</v>
          </cell>
          <cell r="P211">
            <v>19795</v>
          </cell>
          <cell r="Q211">
            <v>20895</v>
          </cell>
          <cell r="R211">
            <v>21201</v>
          </cell>
          <cell r="S211">
            <v>22319</v>
          </cell>
          <cell r="T211">
            <v>23470</v>
          </cell>
        </row>
        <row r="212">
          <cell r="B212" t="str">
            <v>24506</v>
          </cell>
          <cell r="C212" t="str">
            <v>Rückstellungen für Personalkosten</v>
          </cell>
          <cell r="F212">
            <v>18894</v>
          </cell>
          <cell r="G212">
            <v>18984</v>
          </cell>
          <cell r="H212">
            <v>19074</v>
          </cell>
          <cell r="I212">
            <v>19164</v>
          </cell>
          <cell r="J212">
            <v>19254</v>
          </cell>
          <cell r="K212">
            <v>19345</v>
          </cell>
          <cell r="L212">
            <v>19435</v>
          </cell>
          <cell r="M212">
            <v>19525</v>
          </cell>
          <cell r="N212">
            <v>19615</v>
          </cell>
          <cell r="O212">
            <v>19705</v>
          </cell>
          <cell r="P212">
            <v>19795</v>
          </cell>
          <cell r="Q212">
            <v>20895</v>
          </cell>
          <cell r="R212">
            <v>21201</v>
          </cell>
          <cell r="S212">
            <v>22319</v>
          </cell>
          <cell r="T212">
            <v>23470</v>
          </cell>
        </row>
        <row r="213">
          <cell r="B213" t="str">
            <v>24510</v>
          </cell>
          <cell r="C213" t="str">
            <v>Tantiemen/Provisionen/Jahresabschlußvergütungen</v>
          </cell>
        </row>
        <row r="214">
          <cell r="B214" t="str">
            <v>24515</v>
          </cell>
          <cell r="C214" t="str">
            <v>Weihnachtsgeld, 13. Monatsgehalt o.ä.</v>
          </cell>
        </row>
        <row r="215">
          <cell r="B215" t="str">
            <v>24520</v>
          </cell>
          <cell r="C215" t="str">
            <v>Rückstellungen für Urlaubsentgelt und -geld</v>
          </cell>
        </row>
        <row r="216">
          <cell r="B216" t="str">
            <v>24530</v>
          </cell>
          <cell r="C216" t="str">
            <v>Jubuläumsrückstellungen</v>
          </cell>
        </row>
        <row r="217">
          <cell r="B217" t="str">
            <v>24540</v>
          </cell>
          <cell r="C217" t="str">
            <v>Rückstellungen für Abfindungen und Sozialpläne</v>
          </cell>
        </row>
        <row r="218">
          <cell r="B218" t="str">
            <v>24560</v>
          </cell>
          <cell r="C218" t="str">
            <v>Rückstellungen für sonstige Personalkosten</v>
          </cell>
        </row>
        <row r="219">
          <cell r="B219" t="str">
            <v>24605</v>
          </cell>
          <cell r="C219" t="str">
            <v>Rückstellungen für Beteiligungsrisiken</v>
          </cell>
        </row>
        <row r="220">
          <cell r="B220" t="str">
            <v>24606</v>
          </cell>
          <cell r="C220" t="str">
            <v>Rückstellungen für Beteiligungsrisiken</v>
          </cell>
        </row>
        <row r="221">
          <cell r="B221" t="str">
            <v>24705</v>
          </cell>
          <cell r="C221" t="str">
            <v>Übrige sonstige Rückstellungen</v>
          </cell>
          <cell r="F221">
            <v>18083</v>
          </cell>
          <cell r="G221">
            <v>18084</v>
          </cell>
          <cell r="H221">
            <v>18083</v>
          </cell>
          <cell r="I221">
            <v>18083</v>
          </cell>
          <cell r="J221">
            <v>18084</v>
          </cell>
          <cell r="K221">
            <v>18083</v>
          </cell>
          <cell r="L221">
            <v>18082</v>
          </cell>
          <cell r="M221">
            <v>18083</v>
          </cell>
          <cell r="N221">
            <v>18083</v>
          </cell>
          <cell r="O221">
            <v>18083</v>
          </cell>
          <cell r="P221">
            <v>18083</v>
          </cell>
          <cell r="Q221">
            <v>18083</v>
          </cell>
          <cell r="R221">
            <v>13118</v>
          </cell>
          <cell r="S221">
            <v>13064</v>
          </cell>
          <cell r="T221">
            <v>13165</v>
          </cell>
        </row>
        <row r="222">
          <cell r="B222" t="str">
            <v>24706</v>
          </cell>
          <cell r="C222" t="str">
            <v>Übrige sonstige Rückstellungen</v>
          </cell>
          <cell r="F222">
            <v>18083</v>
          </cell>
          <cell r="G222">
            <v>18084</v>
          </cell>
          <cell r="H222">
            <v>18083</v>
          </cell>
          <cell r="I222">
            <v>18083</v>
          </cell>
          <cell r="J222">
            <v>18084</v>
          </cell>
          <cell r="K222">
            <v>18083</v>
          </cell>
          <cell r="L222">
            <v>18082</v>
          </cell>
          <cell r="M222">
            <v>18083</v>
          </cell>
          <cell r="N222">
            <v>18083</v>
          </cell>
          <cell r="O222">
            <v>18083</v>
          </cell>
          <cell r="P222">
            <v>18083</v>
          </cell>
          <cell r="Q222">
            <v>18083</v>
          </cell>
          <cell r="R222">
            <v>13118</v>
          </cell>
          <cell r="S222">
            <v>13064</v>
          </cell>
          <cell r="T222">
            <v>13165</v>
          </cell>
        </row>
        <row r="223">
          <cell r="B223" t="str">
            <v>24710</v>
          </cell>
          <cell r="C223" t="str">
            <v>Rückstellungen für Jahresabschlußkosten</v>
          </cell>
        </row>
        <row r="224">
          <cell r="B224" t="str">
            <v>24720</v>
          </cell>
          <cell r="C224" t="str">
            <v>Prozeßkosten einschl. Anwaltskosten</v>
          </cell>
        </row>
        <row r="225">
          <cell r="B225" t="str">
            <v>24730</v>
          </cell>
          <cell r="C225" t="str">
            <v>Rückstellungen für Altlastsanierungen</v>
          </cell>
        </row>
        <row r="226">
          <cell r="B226" t="str">
            <v>24740</v>
          </cell>
          <cell r="C226" t="str">
            <v>Rückstellungen für Instandhaltung</v>
          </cell>
        </row>
        <row r="227">
          <cell r="B227" t="str">
            <v>24750</v>
          </cell>
          <cell r="C227" t="str">
            <v>Rückstellungen für Risiken aus den Eventualverpfl.</v>
          </cell>
        </row>
        <row r="228">
          <cell r="B228" t="str">
            <v>24790</v>
          </cell>
          <cell r="C228" t="str">
            <v>Sonstige Rückstellungen</v>
          </cell>
        </row>
        <row r="229">
          <cell r="B229" t="str">
            <v>26000</v>
          </cell>
          <cell r="C229" t="str">
            <v>Verbindlichkeiten</v>
          </cell>
          <cell r="F229">
            <v>65919</v>
          </cell>
          <cell r="G229">
            <v>43334</v>
          </cell>
          <cell r="H229">
            <v>28283</v>
          </cell>
          <cell r="I229">
            <v>30415</v>
          </cell>
          <cell r="J229">
            <v>32106</v>
          </cell>
          <cell r="K229">
            <v>32807</v>
          </cell>
          <cell r="L229">
            <v>31186</v>
          </cell>
          <cell r="M229">
            <v>30044</v>
          </cell>
          <cell r="N229">
            <v>33401</v>
          </cell>
          <cell r="O229">
            <v>28597</v>
          </cell>
          <cell r="P229">
            <v>33351</v>
          </cell>
          <cell r="Q229">
            <v>34714</v>
          </cell>
          <cell r="R229">
            <v>40406</v>
          </cell>
          <cell r="S229">
            <v>21648</v>
          </cell>
          <cell r="T229">
            <v>30289</v>
          </cell>
        </row>
        <row r="230">
          <cell r="B230" t="str">
            <v>26105</v>
          </cell>
          <cell r="C230" t="str">
            <v>Verbindlichkeiten gegenüber Kreditinstituten</v>
          </cell>
          <cell r="F230">
            <v>3687</v>
          </cell>
          <cell r="G230">
            <v>3687</v>
          </cell>
          <cell r="H230">
            <v>3687</v>
          </cell>
          <cell r="I230">
            <v>3687</v>
          </cell>
          <cell r="J230">
            <v>3687</v>
          </cell>
          <cell r="K230">
            <v>3687</v>
          </cell>
          <cell r="L230">
            <v>3687</v>
          </cell>
          <cell r="M230">
            <v>3687</v>
          </cell>
          <cell r="N230">
            <v>3687</v>
          </cell>
          <cell r="O230">
            <v>3687</v>
          </cell>
          <cell r="P230">
            <v>3687</v>
          </cell>
          <cell r="Q230">
            <v>3687</v>
          </cell>
          <cell r="R230">
            <v>3687</v>
          </cell>
          <cell r="S230">
            <v>3687</v>
          </cell>
          <cell r="T230">
            <v>3687</v>
          </cell>
        </row>
        <row r="231">
          <cell r="B231" t="str">
            <v>26106</v>
          </cell>
          <cell r="C231" t="str">
            <v>Verbindlichkeiten gegenüber Kreditinstituten</v>
          </cell>
          <cell r="F231">
            <v>3687</v>
          </cell>
          <cell r="G231">
            <v>3687</v>
          </cell>
          <cell r="H231">
            <v>3687</v>
          </cell>
          <cell r="I231">
            <v>3687</v>
          </cell>
          <cell r="J231">
            <v>3687</v>
          </cell>
          <cell r="K231">
            <v>3687</v>
          </cell>
          <cell r="L231">
            <v>3687</v>
          </cell>
          <cell r="M231">
            <v>3687</v>
          </cell>
          <cell r="N231">
            <v>3687</v>
          </cell>
          <cell r="O231">
            <v>3687</v>
          </cell>
          <cell r="P231">
            <v>3687</v>
          </cell>
          <cell r="Q231">
            <v>3687</v>
          </cell>
          <cell r="R231">
            <v>3687</v>
          </cell>
          <cell r="S231">
            <v>3687</v>
          </cell>
          <cell r="T231">
            <v>3687</v>
          </cell>
        </row>
        <row r="232">
          <cell r="B232" t="str">
            <v>26110</v>
          </cell>
          <cell r="C232" t="str">
            <v>Verbindlichkeiten aus Investitionskrediten</v>
          </cell>
        </row>
        <row r="233">
          <cell r="B233" t="str">
            <v>26120</v>
          </cell>
          <cell r="C233" t="str">
            <v>Exportkredite</v>
          </cell>
        </row>
        <row r="234">
          <cell r="B234" t="str">
            <v>26130</v>
          </cell>
          <cell r="C234" t="str">
            <v>Währungssicherungskredite</v>
          </cell>
        </row>
        <row r="235">
          <cell r="B235" t="str">
            <v>26140</v>
          </cell>
          <cell r="C235" t="str">
            <v>Andere Auslandskredite</v>
          </cell>
        </row>
        <row r="236">
          <cell r="B236" t="str">
            <v>26180</v>
          </cell>
          <cell r="C236" t="str">
            <v>Sonstige Kredite</v>
          </cell>
        </row>
        <row r="237">
          <cell r="B237" t="str">
            <v>26305</v>
          </cell>
          <cell r="C237" t="str">
            <v>Verbindlichkeiten aus Lieferungen und Leistungen</v>
          </cell>
          <cell r="F237">
            <v>43364</v>
          </cell>
          <cell r="G237">
            <v>26033</v>
          </cell>
          <cell r="H237">
            <v>15267</v>
          </cell>
          <cell r="I237">
            <v>17267</v>
          </cell>
          <cell r="J237">
            <v>17767</v>
          </cell>
          <cell r="K237">
            <v>18267</v>
          </cell>
          <cell r="L237">
            <v>16767</v>
          </cell>
          <cell r="M237">
            <v>15767</v>
          </cell>
          <cell r="N237">
            <v>18767</v>
          </cell>
          <cell r="O237">
            <v>14767</v>
          </cell>
          <cell r="P237">
            <v>18767</v>
          </cell>
          <cell r="Q237">
            <v>20267</v>
          </cell>
          <cell r="R237">
            <v>25978</v>
          </cell>
          <cell r="S237">
            <v>8155</v>
          </cell>
          <cell r="T237">
            <v>15707</v>
          </cell>
        </row>
        <row r="238">
          <cell r="B238" t="str">
            <v>26306</v>
          </cell>
          <cell r="C238" t="str">
            <v>Verbindlichkeiten aus LuL</v>
          </cell>
          <cell r="F238">
            <v>43364</v>
          </cell>
          <cell r="G238">
            <v>26033</v>
          </cell>
          <cell r="H238">
            <v>15267</v>
          </cell>
          <cell r="I238">
            <v>17267</v>
          </cell>
          <cell r="J238">
            <v>17767</v>
          </cell>
          <cell r="K238">
            <v>18267</v>
          </cell>
          <cell r="L238">
            <v>16767</v>
          </cell>
          <cell r="M238">
            <v>15767</v>
          </cell>
          <cell r="N238">
            <v>18767</v>
          </cell>
          <cell r="O238">
            <v>14767</v>
          </cell>
          <cell r="P238">
            <v>18767</v>
          </cell>
          <cell r="Q238">
            <v>20267</v>
          </cell>
          <cell r="R238">
            <v>25978</v>
          </cell>
          <cell r="S238">
            <v>8155</v>
          </cell>
          <cell r="T238">
            <v>15707</v>
          </cell>
        </row>
        <row r="239">
          <cell r="B239" t="str">
            <v>26310</v>
          </cell>
          <cell r="C239" t="str">
            <v>Verbindlichkeiten aus LuL Inland</v>
          </cell>
        </row>
        <row r="240">
          <cell r="B240" t="str">
            <v>26320</v>
          </cell>
          <cell r="C240" t="str">
            <v>Verbindlichkeiten aus LuL Ausland</v>
          </cell>
        </row>
        <row r="241">
          <cell r="B241" t="str">
            <v>26390</v>
          </cell>
          <cell r="C241" t="str">
            <v>Verbindlichkeiten aus LuL an ARGE</v>
          </cell>
        </row>
        <row r="242">
          <cell r="B242" t="str">
            <v>26400</v>
          </cell>
          <cell r="C242" t="str">
            <v>Verbindlichkeiten aus Wechsel</v>
          </cell>
        </row>
        <row r="243">
          <cell r="B243" t="str">
            <v>26500</v>
          </cell>
          <cell r="C243" t="str">
            <v>Verbindlichkeiten gegen verbundenen Unternehmen</v>
          </cell>
          <cell r="F243">
            <v>11810</v>
          </cell>
          <cell r="G243">
            <v>4300</v>
          </cell>
          <cell r="H243">
            <v>4300</v>
          </cell>
          <cell r="I243">
            <v>4300</v>
          </cell>
          <cell r="J243">
            <v>4300</v>
          </cell>
          <cell r="K243">
            <v>4300</v>
          </cell>
          <cell r="L243">
            <v>4300</v>
          </cell>
          <cell r="M243">
            <v>4300</v>
          </cell>
          <cell r="N243">
            <v>4300</v>
          </cell>
          <cell r="O243">
            <v>4300</v>
          </cell>
          <cell r="P243">
            <v>4300</v>
          </cell>
          <cell r="Q243">
            <v>4300</v>
          </cell>
          <cell r="R243">
            <v>4300</v>
          </cell>
          <cell r="S243">
            <v>4300</v>
          </cell>
          <cell r="T243">
            <v>4300</v>
          </cell>
        </row>
        <row r="244">
          <cell r="B244" t="str">
            <v>26501</v>
          </cell>
          <cell r="C244" t="str">
            <v>Verbindlichkeiten aus Clearing</v>
          </cell>
          <cell r="F244">
            <v>1300</v>
          </cell>
          <cell r="G244">
            <v>1300</v>
          </cell>
          <cell r="H244">
            <v>1300</v>
          </cell>
          <cell r="I244">
            <v>1300</v>
          </cell>
          <cell r="J244">
            <v>1300</v>
          </cell>
          <cell r="K244">
            <v>1300</v>
          </cell>
          <cell r="L244">
            <v>1300</v>
          </cell>
          <cell r="M244">
            <v>1300</v>
          </cell>
          <cell r="N244">
            <v>1300</v>
          </cell>
          <cell r="O244">
            <v>1300</v>
          </cell>
          <cell r="P244">
            <v>1300</v>
          </cell>
          <cell r="Q244">
            <v>1300</v>
          </cell>
          <cell r="R244">
            <v>1300</v>
          </cell>
          <cell r="S244">
            <v>1300</v>
          </cell>
          <cell r="T244">
            <v>1300</v>
          </cell>
        </row>
        <row r="245">
          <cell r="B245" t="str">
            <v>26502</v>
          </cell>
          <cell r="C245" t="str">
            <v>Verbindlichkeiten aus Lieferungen und Leistungen</v>
          </cell>
          <cell r="F245">
            <v>10510</v>
          </cell>
          <cell r="G245">
            <v>3000</v>
          </cell>
          <cell r="H245">
            <v>3000</v>
          </cell>
          <cell r="I245">
            <v>3000</v>
          </cell>
          <cell r="J245">
            <v>3000</v>
          </cell>
          <cell r="K245">
            <v>3000</v>
          </cell>
          <cell r="L245">
            <v>3000</v>
          </cell>
          <cell r="M245">
            <v>3000</v>
          </cell>
          <cell r="N245">
            <v>3000</v>
          </cell>
          <cell r="O245">
            <v>3000</v>
          </cell>
          <cell r="P245">
            <v>3000</v>
          </cell>
          <cell r="Q245">
            <v>3000</v>
          </cell>
          <cell r="R245">
            <v>3000</v>
          </cell>
          <cell r="S245">
            <v>3000</v>
          </cell>
          <cell r="T245">
            <v>3000</v>
          </cell>
        </row>
        <row r="246">
          <cell r="B246" t="str">
            <v>26503</v>
          </cell>
          <cell r="C246" t="str">
            <v>Forderungen aus geleisteten Anzahlungen</v>
          </cell>
        </row>
        <row r="247">
          <cell r="B247" t="str">
            <v>26504</v>
          </cell>
          <cell r="C247" t="str">
            <v>Verbindlichkeiten aus erhaltenen Anzahlungen</v>
          </cell>
        </row>
        <row r="248">
          <cell r="B248" t="str">
            <v>26505</v>
          </cell>
          <cell r="C248" t="str">
            <v>Sonstige Verbindlichkeiten gegen verb. Unternehmen</v>
          </cell>
        </row>
        <row r="249">
          <cell r="B249" t="str">
            <v>26506</v>
          </cell>
          <cell r="C249" t="str">
            <v>Verbindlichkeiten aus nachr. Darlehen verb. Unt.</v>
          </cell>
        </row>
        <row r="250">
          <cell r="B250" t="str">
            <v>26600</v>
          </cell>
          <cell r="C250" t="str">
            <v>Verbindlichkeiten gegenüber Beteiligungen</v>
          </cell>
        </row>
        <row r="251">
          <cell r="B251" t="str">
            <v>26601</v>
          </cell>
          <cell r="C251" t="str">
            <v>Verzinsliche verb. gegenüber Beteiligungen</v>
          </cell>
        </row>
        <row r="252">
          <cell r="B252" t="str">
            <v>26602</v>
          </cell>
          <cell r="C252" t="str">
            <v>Nichtverzinsliche verb. gegenüber Beteiligungen</v>
          </cell>
        </row>
        <row r="253">
          <cell r="B253" t="str">
            <v>26606</v>
          </cell>
          <cell r="C253" t="str">
            <v>Verbindlichkeiten aus nachr. Darlehen sonst. Bet.</v>
          </cell>
        </row>
        <row r="254">
          <cell r="B254" t="str">
            <v>26705</v>
          </cell>
          <cell r="C254" t="str">
            <v>Sonstige Verbindlichkeiten</v>
          </cell>
          <cell r="F254">
            <v>7058</v>
          </cell>
          <cell r="G254">
            <v>9314</v>
          </cell>
          <cell r="H254">
            <v>5029</v>
          </cell>
          <cell r="I254">
            <v>5161</v>
          </cell>
          <cell r="J254">
            <v>6352</v>
          </cell>
          <cell r="K254">
            <v>6553</v>
          </cell>
          <cell r="L254">
            <v>6432</v>
          </cell>
          <cell r="M254">
            <v>6290</v>
          </cell>
          <cell r="N254">
            <v>6647</v>
          </cell>
          <cell r="O254">
            <v>5843</v>
          </cell>
          <cell r="P254">
            <v>6597</v>
          </cell>
          <cell r="Q254">
            <v>6460</v>
          </cell>
          <cell r="R254">
            <v>6441</v>
          </cell>
          <cell r="S254">
            <v>5506</v>
          </cell>
          <cell r="T254">
            <v>6595</v>
          </cell>
        </row>
        <row r="255">
          <cell r="B255" t="str">
            <v>26706</v>
          </cell>
          <cell r="C255" t="str">
            <v>Sonstige Verbindlichkeiten</v>
          </cell>
          <cell r="F255">
            <v>7058</v>
          </cell>
          <cell r="G255">
            <v>9314</v>
          </cell>
          <cell r="H255">
            <v>5029</v>
          </cell>
          <cell r="I255">
            <v>5161</v>
          </cell>
          <cell r="J255">
            <v>6352</v>
          </cell>
          <cell r="K255">
            <v>6553</v>
          </cell>
          <cell r="L255">
            <v>6432</v>
          </cell>
          <cell r="M255">
            <v>6290</v>
          </cell>
          <cell r="N255">
            <v>6647</v>
          </cell>
          <cell r="O255">
            <v>5843</v>
          </cell>
          <cell r="P255">
            <v>6597</v>
          </cell>
          <cell r="Q255">
            <v>6460</v>
          </cell>
          <cell r="R255">
            <v>6441</v>
          </cell>
          <cell r="S255">
            <v>5506</v>
          </cell>
          <cell r="T255">
            <v>6595</v>
          </cell>
        </row>
        <row r="256">
          <cell r="B256" t="str">
            <v>26710</v>
          </cell>
          <cell r="C256" t="str">
            <v>Steuerverbindlichkeiten</v>
          </cell>
        </row>
        <row r="257">
          <cell r="B257" t="str">
            <v>26720</v>
          </cell>
          <cell r="C257" t="str">
            <v>Verbindlichkeiten im Rahmen der sozialen Sicherh.</v>
          </cell>
        </row>
        <row r="258">
          <cell r="B258" t="str">
            <v>26730</v>
          </cell>
          <cell r="C258" t="str">
            <v>Verbindlichkeiten im Rahmen Lohn- und Gehalt</v>
          </cell>
        </row>
        <row r="259">
          <cell r="B259" t="str">
            <v>26740</v>
          </cell>
          <cell r="C259" t="str">
            <v>Provisionsverbindlichkeiten</v>
          </cell>
        </row>
        <row r="260">
          <cell r="B260" t="str">
            <v>26750</v>
          </cell>
          <cell r="C260" t="str">
            <v>Verbindlichkeiten gegenüber Unterstützungskassen</v>
          </cell>
        </row>
        <row r="261">
          <cell r="B261" t="str">
            <v>26790</v>
          </cell>
          <cell r="C261" t="str">
            <v>Sonstige Verbindlichkeiten</v>
          </cell>
        </row>
        <row r="262">
          <cell r="B262" t="str">
            <v>26800</v>
          </cell>
          <cell r="C262" t="str">
            <v>Verbindlichkeiten aus nachrangigen Darlehen</v>
          </cell>
        </row>
        <row r="263">
          <cell r="B263" t="str">
            <v>28000</v>
          </cell>
          <cell r="C263" t="str">
            <v>Passiver Rechnungsabgrenzungsposten</v>
          </cell>
        </row>
        <row r="264">
          <cell r="B264" t="str">
            <v>30050</v>
          </cell>
          <cell r="C264" t="str">
            <v>Ergebnis der gewöhnlichen Geschäftstätigkeit</v>
          </cell>
          <cell r="F264">
            <v>14789</v>
          </cell>
          <cell r="G264">
            <v>120</v>
          </cell>
          <cell r="H264">
            <v>2657</v>
          </cell>
          <cell r="I264">
            <v>1109</v>
          </cell>
          <cell r="J264">
            <v>-1060</v>
          </cell>
          <cell r="K264">
            <v>-3150</v>
          </cell>
          <cell r="L264">
            <v>-4726</v>
          </cell>
          <cell r="M264">
            <v>-6728</v>
          </cell>
          <cell r="N264">
            <v>-8504</v>
          </cell>
          <cell r="O264">
            <v>-6366</v>
          </cell>
          <cell r="P264">
            <v>-8138</v>
          </cell>
          <cell r="Q264">
            <v>-9087</v>
          </cell>
          <cell r="R264">
            <v>323</v>
          </cell>
          <cell r="S264">
            <v>1450</v>
          </cell>
          <cell r="T264">
            <v>6173</v>
          </cell>
        </row>
        <row r="265">
          <cell r="B265" t="str">
            <v>30080</v>
          </cell>
          <cell r="C265" t="str">
            <v>Rohergebnis</v>
          </cell>
          <cell r="F265">
            <v>104271</v>
          </cell>
          <cell r="G265">
            <v>3333</v>
          </cell>
          <cell r="H265">
            <v>9295</v>
          </cell>
          <cell r="I265">
            <v>11393</v>
          </cell>
          <cell r="J265">
            <v>12854</v>
          </cell>
          <cell r="K265">
            <v>14340</v>
          </cell>
          <cell r="L265">
            <v>16291</v>
          </cell>
          <cell r="M265">
            <v>17945</v>
          </cell>
          <cell r="N265">
            <v>19998</v>
          </cell>
          <cell r="O265">
            <v>26150</v>
          </cell>
          <cell r="P265">
            <v>28230</v>
          </cell>
          <cell r="Q265">
            <v>31666</v>
          </cell>
          <cell r="R265">
            <v>51017</v>
          </cell>
          <cell r="S265">
            <v>59322</v>
          </cell>
          <cell r="T265">
            <v>77162</v>
          </cell>
        </row>
        <row r="266">
          <cell r="B266" t="str">
            <v>30100</v>
          </cell>
          <cell r="C266" t="str">
            <v>Gesamtleistung</v>
          </cell>
          <cell r="F266">
            <v>244206</v>
          </cell>
          <cell r="G266">
            <v>10812</v>
          </cell>
          <cell r="H266">
            <v>23725</v>
          </cell>
          <cell r="I266">
            <v>31770</v>
          </cell>
          <cell r="J266">
            <v>38341</v>
          </cell>
          <cell r="K266">
            <v>44974</v>
          </cell>
          <cell r="L266">
            <v>53138</v>
          </cell>
          <cell r="M266">
            <v>60744</v>
          </cell>
          <cell r="N266">
            <v>70264</v>
          </cell>
          <cell r="O266">
            <v>87734</v>
          </cell>
          <cell r="P266">
            <v>97496</v>
          </cell>
          <cell r="Q266">
            <v>113460</v>
          </cell>
          <cell r="R266">
            <v>148403</v>
          </cell>
          <cell r="S266">
            <v>254027</v>
          </cell>
          <cell r="T266">
            <v>291437</v>
          </cell>
        </row>
        <row r="267">
          <cell r="B267" t="str">
            <v>30105</v>
          </cell>
          <cell r="C267" t="str">
            <v>Umsatzerlöse</v>
          </cell>
          <cell r="F267">
            <v>597425</v>
          </cell>
          <cell r="G267">
            <v>28712</v>
          </cell>
          <cell r="H267">
            <v>58086</v>
          </cell>
          <cell r="I267">
            <v>61585</v>
          </cell>
          <cell r="J267">
            <v>61585</v>
          </cell>
          <cell r="K267">
            <v>61803</v>
          </cell>
          <cell r="L267">
            <v>66423</v>
          </cell>
          <cell r="M267">
            <v>66423</v>
          </cell>
          <cell r="N267">
            <v>66423</v>
          </cell>
          <cell r="O267">
            <v>93646</v>
          </cell>
          <cell r="P267">
            <v>93646</v>
          </cell>
          <cell r="Q267">
            <v>93645</v>
          </cell>
          <cell r="R267">
            <v>134727</v>
          </cell>
          <cell r="S267">
            <v>146242</v>
          </cell>
          <cell r="T267">
            <v>225019</v>
          </cell>
        </row>
        <row r="268">
          <cell r="B268" t="str">
            <v>30110</v>
          </cell>
          <cell r="C268" t="str">
            <v>Umsatz mit Fremden</v>
          </cell>
          <cell r="F268">
            <v>596367</v>
          </cell>
          <cell r="G268">
            <v>28712</v>
          </cell>
          <cell r="H268">
            <v>58086</v>
          </cell>
          <cell r="I268">
            <v>61585</v>
          </cell>
          <cell r="J268">
            <v>61585</v>
          </cell>
          <cell r="K268">
            <v>61803</v>
          </cell>
          <cell r="L268">
            <v>66423</v>
          </cell>
          <cell r="M268">
            <v>66423</v>
          </cell>
          <cell r="N268">
            <v>66423</v>
          </cell>
          <cell r="O268">
            <v>93646</v>
          </cell>
          <cell r="P268">
            <v>93646</v>
          </cell>
          <cell r="Q268">
            <v>93645</v>
          </cell>
          <cell r="R268">
            <v>129709</v>
          </cell>
          <cell r="S268">
            <v>122453</v>
          </cell>
          <cell r="T268">
            <v>217050</v>
          </cell>
        </row>
        <row r="269">
          <cell r="B269" t="str">
            <v>30130</v>
          </cell>
          <cell r="C269" t="str">
            <v>Umsatz mit verbundenen Unternehmen</v>
          </cell>
          <cell r="F269">
            <v>1058</v>
          </cell>
          <cell r="R269">
            <v>5018</v>
          </cell>
          <cell r="S269">
            <v>23789</v>
          </cell>
          <cell r="T269">
            <v>7969</v>
          </cell>
        </row>
        <row r="270">
          <cell r="B270" t="str">
            <v>30200</v>
          </cell>
          <cell r="C270" t="str">
            <v>Lizenzerlöse von Fremden Inland (in Deutschland)</v>
          </cell>
        </row>
        <row r="271">
          <cell r="B271" t="str">
            <v>30210</v>
          </cell>
          <cell r="C271" t="str">
            <v>Lizenzerlöse von Fremden Ausland</v>
          </cell>
        </row>
        <row r="272">
          <cell r="B272" t="str">
            <v>30300</v>
          </cell>
          <cell r="C272" t="str">
            <v>Erlöse aus Versicherungsentschädigungen</v>
          </cell>
        </row>
        <row r="273">
          <cell r="B273" t="str">
            <v>30800</v>
          </cell>
          <cell r="C273" t="str">
            <v>Bestandsveränderungen</v>
          </cell>
          <cell r="F273">
            <v>-353219</v>
          </cell>
          <cell r="G273">
            <v>-17900</v>
          </cell>
          <cell r="H273">
            <v>-34361</v>
          </cell>
          <cell r="I273">
            <v>-29815</v>
          </cell>
          <cell r="J273">
            <v>-23244</v>
          </cell>
          <cell r="K273">
            <v>-16829</v>
          </cell>
          <cell r="L273">
            <v>-13285</v>
          </cell>
          <cell r="M273">
            <v>-5679</v>
          </cell>
          <cell r="N273">
            <v>3841</v>
          </cell>
          <cell r="O273">
            <v>-5912</v>
          </cell>
          <cell r="P273">
            <v>3850</v>
          </cell>
          <cell r="Q273">
            <v>19815</v>
          </cell>
          <cell r="R273">
            <v>13676</v>
          </cell>
          <cell r="S273">
            <v>107785</v>
          </cell>
          <cell r="T273">
            <v>66418</v>
          </cell>
        </row>
        <row r="274">
          <cell r="B274" t="str">
            <v>30830</v>
          </cell>
          <cell r="C274" t="str">
            <v>Bestandsveränderungen der unfertigen und fertigen</v>
          </cell>
          <cell r="F274">
            <v>-353219</v>
          </cell>
          <cell r="G274">
            <v>-17900</v>
          </cell>
          <cell r="H274">
            <v>-34361</v>
          </cell>
          <cell r="I274">
            <v>-29815</v>
          </cell>
          <cell r="J274">
            <v>-23244</v>
          </cell>
          <cell r="K274">
            <v>-16829</v>
          </cell>
          <cell r="L274">
            <v>-13285</v>
          </cell>
          <cell r="M274">
            <v>-5679</v>
          </cell>
          <cell r="N274">
            <v>3841</v>
          </cell>
          <cell r="O274">
            <v>-5912</v>
          </cell>
          <cell r="P274">
            <v>3850</v>
          </cell>
          <cell r="Q274">
            <v>19815</v>
          </cell>
          <cell r="R274">
            <v>13676</v>
          </cell>
          <cell r="S274">
            <v>107785</v>
          </cell>
          <cell r="T274">
            <v>66418</v>
          </cell>
        </row>
        <row r="275">
          <cell r="B275" t="str">
            <v>30900</v>
          </cell>
          <cell r="C275" t="str">
            <v>Andere aktivierte Eigenleistungen</v>
          </cell>
        </row>
        <row r="276">
          <cell r="B276" t="str">
            <v>31000</v>
          </cell>
          <cell r="C276" t="str">
            <v>Sonstige betriebliche Erträge</v>
          </cell>
          <cell r="F276">
            <v>9943</v>
          </cell>
          <cell r="R276">
            <v>153</v>
          </cell>
        </row>
        <row r="277">
          <cell r="B277" t="str">
            <v>31100</v>
          </cell>
          <cell r="C277" t="str">
            <v>Erträge aus Kostenverrechnung mit verbundenen Unt.</v>
          </cell>
        </row>
        <row r="278">
          <cell r="B278" t="str">
            <v>31110</v>
          </cell>
          <cell r="C278" t="str">
            <v>Erträge aus Konzernumlage</v>
          </cell>
        </row>
        <row r="279">
          <cell r="B279" t="str">
            <v>31120</v>
          </cell>
          <cell r="C279" t="str">
            <v>Mieterträge von Fremden</v>
          </cell>
        </row>
        <row r="280">
          <cell r="B280" t="str">
            <v>31130</v>
          </cell>
          <cell r="C280" t="str">
            <v>Kantinenerträge von Fremden</v>
          </cell>
        </row>
        <row r="281">
          <cell r="B281" t="str">
            <v>31140</v>
          </cell>
          <cell r="C281" t="str">
            <v>Erträge aus Nebenaktivitäten und Kostenerstattung.</v>
          </cell>
        </row>
        <row r="282">
          <cell r="B282" t="str">
            <v>31200</v>
          </cell>
          <cell r="C282" t="str">
            <v>Gewinne aus dem Abgang immaterieller Vermögensgeg.</v>
          </cell>
        </row>
        <row r="283">
          <cell r="B283" t="str">
            <v>31230</v>
          </cell>
          <cell r="C283" t="str">
            <v>Gewinne aus dem Abgang von Sachanlagevermögen</v>
          </cell>
        </row>
        <row r="284">
          <cell r="B284" t="str">
            <v>31231</v>
          </cell>
          <cell r="C284" t="str">
            <v>Erträge aus Grundstücksverkäufen (RCM)</v>
          </cell>
        </row>
        <row r="285">
          <cell r="B285" t="str">
            <v>31232</v>
          </cell>
          <cell r="C285" t="str">
            <v>Gewinne aus Unternehmensverkäufen (RCM)</v>
          </cell>
        </row>
        <row r="286">
          <cell r="B286" t="str">
            <v>31240</v>
          </cell>
          <cell r="C286" t="str">
            <v>Gewinne aus dem Abgang von Finanzanlagen</v>
          </cell>
        </row>
        <row r="287">
          <cell r="B287" t="str">
            <v>31250</v>
          </cell>
          <cell r="C287" t="str">
            <v>Erträge aus der Aufzinsung von Forderungen</v>
          </cell>
        </row>
        <row r="288">
          <cell r="B288" t="str">
            <v>31260</v>
          </cell>
          <cell r="C288" t="str">
            <v>Sonstige Zuschreibungen im Anlagevermögen</v>
          </cell>
        </row>
        <row r="289">
          <cell r="B289" t="str">
            <v>31300</v>
          </cell>
          <cell r="C289" t="str">
            <v>Erträge aus der Auflösung von Wertberichtigungen</v>
          </cell>
        </row>
        <row r="290">
          <cell r="B290" t="str">
            <v>31310</v>
          </cell>
          <cell r="C290" t="str">
            <v>Zahlungseingänge von ausgebuchten Forderungen</v>
          </cell>
        </row>
        <row r="291">
          <cell r="B291" t="str">
            <v>31320</v>
          </cell>
          <cell r="C291" t="str">
            <v>Währungsgewinne aus Forderungen und Verbindlichk.</v>
          </cell>
        </row>
        <row r="292">
          <cell r="B292" t="str">
            <v>31330</v>
          </cell>
          <cell r="C292" t="str">
            <v>Gewinne aus dem Verkauf von Wertpapieren u.a.</v>
          </cell>
        </row>
        <row r="293">
          <cell r="B293" t="str">
            <v>31400</v>
          </cell>
          <cell r="C293" t="str">
            <v>Erträge aus der Auflösung von Sonderposten</v>
          </cell>
        </row>
        <row r="294">
          <cell r="B294" t="str">
            <v>31410</v>
          </cell>
          <cell r="C294" t="str">
            <v>Erträge aus der Auflösung von Rückstellungen</v>
          </cell>
        </row>
        <row r="295">
          <cell r="B295" t="str">
            <v>31411</v>
          </cell>
          <cell r="C295" t="str">
            <v>Auflösung von Rückstellungen (RCM)</v>
          </cell>
        </row>
        <row r="296">
          <cell r="B296" t="str">
            <v>31600</v>
          </cell>
          <cell r="C296" t="str">
            <v>Treuhandzuschüsse</v>
          </cell>
        </row>
        <row r="297">
          <cell r="B297" t="str">
            <v>31601</v>
          </cell>
          <cell r="C297" t="str">
            <v>Erhaltene Zuschüsse/Besserungsscheine (RCM)</v>
          </cell>
        </row>
        <row r="298">
          <cell r="B298" t="str">
            <v>31610</v>
          </cell>
          <cell r="C298" t="str">
            <v>Investitionszuschüsse</v>
          </cell>
        </row>
        <row r="299">
          <cell r="B299" t="str">
            <v>31620</v>
          </cell>
          <cell r="C299" t="str">
            <v>Investitionszulagen</v>
          </cell>
        </row>
        <row r="300">
          <cell r="B300" t="str">
            <v>31700</v>
          </cell>
          <cell r="C300" t="str">
            <v>Versicherungsentschädigungen</v>
          </cell>
        </row>
        <row r="301">
          <cell r="B301" t="str">
            <v>31800</v>
          </cell>
          <cell r="C301" t="str">
            <v>Erträge aus Provisionen (fees) (RCM)</v>
          </cell>
        </row>
        <row r="302">
          <cell r="B302" t="str">
            <v>31900</v>
          </cell>
          <cell r="C302" t="str">
            <v>Sonstige Erträge</v>
          </cell>
          <cell r="F302">
            <v>9943</v>
          </cell>
          <cell r="R302">
            <v>153</v>
          </cell>
        </row>
        <row r="303">
          <cell r="B303" t="str">
            <v>32000</v>
          </cell>
          <cell r="C303" t="str">
            <v>Materialaufwand</v>
          </cell>
          <cell r="F303">
            <v>149878</v>
          </cell>
          <cell r="G303">
            <v>7479</v>
          </cell>
          <cell r="H303">
            <v>14430</v>
          </cell>
          <cell r="I303">
            <v>20377</v>
          </cell>
          <cell r="J303">
            <v>25487</v>
          </cell>
          <cell r="K303">
            <v>30634</v>
          </cell>
          <cell r="L303">
            <v>36847</v>
          </cell>
          <cell r="M303">
            <v>42799</v>
          </cell>
          <cell r="N303">
            <v>50266</v>
          </cell>
          <cell r="O303">
            <v>61584</v>
          </cell>
          <cell r="P303">
            <v>69266</v>
          </cell>
          <cell r="Q303">
            <v>81794</v>
          </cell>
          <cell r="R303">
            <v>97539</v>
          </cell>
          <cell r="S303">
            <v>194705</v>
          </cell>
          <cell r="T303">
            <v>214275</v>
          </cell>
        </row>
        <row r="304">
          <cell r="B304" t="str">
            <v>32105</v>
          </cell>
          <cell r="C304" t="str">
            <v>Aufwendungen für Roh-, Hilfs- und Betriebsstoffe</v>
          </cell>
          <cell r="F304">
            <v>112910</v>
          </cell>
          <cell r="G304">
            <v>5065</v>
          </cell>
          <cell r="H304">
            <v>10226</v>
          </cell>
          <cell r="I304">
            <v>15691</v>
          </cell>
          <cell r="J304">
            <v>20448</v>
          </cell>
          <cell r="K304">
            <v>25223</v>
          </cell>
          <cell r="L304">
            <v>30464</v>
          </cell>
          <cell r="M304">
            <v>35951</v>
          </cell>
          <cell r="N304">
            <v>42772</v>
          </cell>
          <cell r="O304">
            <v>51961</v>
          </cell>
          <cell r="P304">
            <v>58933</v>
          </cell>
          <cell r="Q304">
            <v>70041</v>
          </cell>
          <cell r="R304">
            <v>78561</v>
          </cell>
          <cell r="S304">
            <v>156590</v>
          </cell>
          <cell r="T304">
            <v>173032</v>
          </cell>
        </row>
        <row r="305">
          <cell r="B305" t="str">
            <v>32106</v>
          </cell>
          <cell r="C305" t="str">
            <v>Aufwendungen für Roh-, Hilfs- und Betriebsstoffe</v>
          </cell>
          <cell r="F305">
            <v>112910</v>
          </cell>
          <cell r="G305">
            <v>5065</v>
          </cell>
          <cell r="H305">
            <v>10226</v>
          </cell>
          <cell r="I305">
            <v>15691</v>
          </cell>
          <cell r="J305">
            <v>20448</v>
          </cell>
          <cell r="K305">
            <v>25223</v>
          </cell>
          <cell r="L305">
            <v>30464</v>
          </cell>
          <cell r="M305">
            <v>35951</v>
          </cell>
          <cell r="N305">
            <v>42772</v>
          </cell>
          <cell r="O305">
            <v>51961</v>
          </cell>
          <cell r="P305">
            <v>58933</v>
          </cell>
          <cell r="Q305">
            <v>70041</v>
          </cell>
          <cell r="R305">
            <v>78561</v>
          </cell>
          <cell r="S305">
            <v>156590</v>
          </cell>
          <cell r="T305">
            <v>173032</v>
          </cell>
        </row>
        <row r="306">
          <cell r="B306" t="str">
            <v>32110</v>
          </cell>
          <cell r="C306" t="str">
            <v>Aufwendungen für Roh-, Hilfs- und Betriebsstoffe</v>
          </cell>
        </row>
        <row r="307">
          <cell r="B307" t="str">
            <v>32120</v>
          </cell>
          <cell r="C307" t="str">
            <v>Energiekosten (Strom, Wasser, Öl, Kohle, Benzin)</v>
          </cell>
        </row>
        <row r="308">
          <cell r="B308" t="str">
            <v>32130</v>
          </cell>
          <cell r="C308" t="str">
            <v>Aufwendungen für bezogene Waren</v>
          </cell>
        </row>
        <row r="309">
          <cell r="B309" t="str">
            <v>32140</v>
          </cell>
          <cell r="C309" t="str">
            <v>Veränderung der Abschreibungen</v>
          </cell>
        </row>
        <row r="310">
          <cell r="B310" t="str">
            <v>32400</v>
          </cell>
          <cell r="C310" t="str">
            <v>Aufwendungen für bezogene Leistungen</v>
          </cell>
          <cell r="F310">
            <v>36968</v>
          </cell>
          <cell r="G310">
            <v>2414</v>
          </cell>
          <cell r="H310">
            <v>4204</v>
          </cell>
          <cell r="I310">
            <v>4686</v>
          </cell>
          <cell r="J310">
            <v>5039</v>
          </cell>
          <cell r="K310">
            <v>5411</v>
          </cell>
          <cell r="L310">
            <v>6383</v>
          </cell>
          <cell r="M310">
            <v>6848</v>
          </cell>
          <cell r="N310">
            <v>7494</v>
          </cell>
          <cell r="O310">
            <v>9623</v>
          </cell>
          <cell r="P310">
            <v>10333</v>
          </cell>
          <cell r="Q310">
            <v>11753</v>
          </cell>
          <cell r="R310">
            <v>18978</v>
          </cell>
          <cell r="S310">
            <v>38115</v>
          </cell>
          <cell r="T310">
            <v>41243</v>
          </cell>
        </row>
        <row r="311">
          <cell r="B311" t="str">
            <v>32402</v>
          </cell>
          <cell r="C311" t="str">
            <v>Kursdifferenz Aufwands/Ertrags-Konsolidierung</v>
          </cell>
        </row>
        <row r="312">
          <cell r="B312" t="str">
            <v>32403</v>
          </cell>
          <cell r="C312" t="str">
            <v>Differenz Aufwands-/Ertrags-Konsolidierung</v>
          </cell>
        </row>
        <row r="313">
          <cell r="B313" t="str">
            <v>32410</v>
          </cell>
          <cell r="C313" t="str">
            <v>Aufwendungen für bezogene Leistungen - Fremdperson</v>
          </cell>
          <cell r="F313">
            <v>25130</v>
          </cell>
          <cell r="G313">
            <v>766</v>
          </cell>
          <cell r="H313">
            <v>1618</v>
          </cell>
          <cell r="I313">
            <v>2439</v>
          </cell>
          <cell r="J313">
            <v>3162</v>
          </cell>
          <cell r="K313">
            <v>3899</v>
          </cell>
          <cell r="L313">
            <v>4702</v>
          </cell>
          <cell r="M313">
            <v>5537</v>
          </cell>
          <cell r="N313">
            <v>6553</v>
          </cell>
          <cell r="O313">
            <v>7878</v>
          </cell>
          <cell r="P313">
            <v>8912</v>
          </cell>
          <cell r="Q313">
            <v>10513</v>
          </cell>
          <cell r="R313">
            <v>12675</v>
          </cell>
          <cell r="S313">
            <v>23033</v>
          </cell>
          <cell r="T313">
            <v>31669</v>
          </cell>
        </row>
        <row r="314">
          <cell r="B314" t="str">
            <v>32420</v>
          </cell>
          <cell r="C314" t="str">
            <v>Veränderungen der Auftragsrückstellungen</v>
          </cell>
          <cell r="F314">
            <v>11838</v>
          </cell>
          <cell r="G314">
            <v>1648</v>
          </cell>
          <cell r="H314">
            <v>2586</v>
          </cell>
          <cell r="I314">
            <v>2247</v>
          </cell>
          <cell r="J314">
            <v>1877</v>
          </cell>
          <cell r="K314">
            <v>1512</v>
          </cell>
          <cell r="L314">
            <v>1681</v>
          </cell>
          <cell r="M314">
            <v>1311</v>
          </cell>
          <cell r="N314">
            <v>941</v>
          </cell>
          <cell r="O314">
            <v>1745</v>
          </cell>
          <cell r="P314">
            <v>1421</v>
          </cell>
          <cell r="Q314">
            <v>1240</v>
          </cell>
          <cell r="R314">
            <v>6303</v>
          </cell>
          <cell r="S314">
            <v>15082</v>
          </cell>
          <cell r="T314">
            <v>9574</v>
          </cell>
        </row>
        <row r="315">
          <cell r="B315" t="str">
            <v>32421</v>
          </cell>
          <cell r="C315" t="str">
            <v>Veränderung der Auftragsrückstellung (RCM)</v>
          </cell>
        </row>
        <row r="316">
          <cell r="B316" t="str">
            <v>32425</v>
          </cell>
          <cell r="C316" t="str">
            <v>Ausgangsfracht und Transportkosten</v>
          </cell>
        </row>
        <row r="317">
          <cell r="B317" t="str">
            <v>32430</v>
          </cell>
          <cell r="C317" t="str">
            <v>Sonstige Leistungen</v>
          </cell>
        </row>
        <row r="318">
          <cell r="B318" t="str">
            <v>33000</v>
          </cell>
          <cell r="C318" t="str">
            <v>Personalaufwand</v>
          </cell>
          <cell r="F318">
            <v>34097</v>
          </cell>
          <cell r="G318">
            <v>2341</v>
          </cell>
          <cell r="H318">
            <v>4683</v>
          </cell>
          <cell r="I318">
            <v>7024</v>
          </cell>
          <cell r="J318">
            <v>9366</v>
          </cell>
          <cell r="K318">
            <v>11707</v>
          </cell>
          <cell r="L318">
            <v>14048</v>
          </cell>
          <cell r="M318">
            <v>16390</v>
          </cell>
          <cell r="N318">
            <v>18731</v>
          </cell>
          <cell r="O318">
            <v>21072</v>
          </cell>
          <cell r="P318">
            <v>23414</v>
          </cell>
          <cell r="Q318">
            <v>25755</v>
          </cell>
          <cell r="R318">
            <v>23009</v>
          </cell>
          <cell r="S318">
            <v>21672</v>
          </cell>
          <cell r="T318">
            <v>22821</v>
          </cell>
        </row>
        <row r="319">
          <cell r="B319" t="str">
            <v>33100</v>
          </cell>
          <cell r="C319" t="str">
            <v>Löhne und Gehälter</v>
          </cell>
          <cell r="F319">
            <v>28475</v>
          </cell>
          <cell r="G319">
            <v>1925</v>
          </cell>
          <cell r="H319">
            <v>3850</v>
          </cell>
          <cell r="I319">
            <v>5775</v>
          </cell>
          <cell r="J319">
            <v>7699</v>
          </cell>
          <cell r="K319">
            <v>9625</v>
          </cell>
          <cell r="L319">
            <v>11549</v>
          </cell>
          <cell r="M319">
            <v>13474</v>
          </cell>
          <cell r="N319">
            <v>15399</v>
          </cell>
          <cell r="O319">
            <v>17323</v>
          </cell>
          <cell r="P319">
            <v>19249</v>
          </cell>
          <cell r="Q319">
            <v>21173</v>
          </cell>
          <cell r="R319">
            <v>18011</v>
          </cell>
          <cell r="S319">
            <v>16523</v>
          </cell>
          <cell r="T319">
            <v>17589</v>
          </cell>
        </row>
        <row r="320">
          <cell r="B320" t="str">
            <v>33101</v>
          </cell>
          <cell r="C320" t="str">
            <v>Löhne und Gehälter (ohne Sozialplan)</v>
          </cell>
          <cell r="F320">
            <v>27461</v>
          </cell>
          <cell r="G320">
            <v>1836</v>
          </cell>
          <cell r="H320">
            <v>3673</v>
          </cell>
          <cell r="I320">
            <v>5509</v>
          </cell>
          <cell r="J320">
            <v>7345</v>
          </cell>
          <cell r="K320">
            <v>9182</v>
          </cell>
          <cell r="L320">
            <v>11018</v>
          </cell>
          <cell r="M320">
            <v>12854</v>
          </cell>
          <cell r="N320">
            <v>14690</v>
          </cell>
          <cell r="O320">
            <v>16526</v>
          </cell>
          <cell r="P320">
            <v>18363</v>
          </cell>
          <cell r="Q320">
            <v>20199</v>
          </cell>
          <cell r="R320">
            <v>16948</v>
          </cell>
          <cell r="S320">
            <v>15428</v>
          </cell>
          <cell r="T320">
            <v>16461</v>
          </cell>
        </row>
        <row r="321">
          <cell r="B321" t="str">
            <v>33110</v>
          </cell>
          <cell r="C321" t="str">
            <v>Löhne und Gehälter</v>
          </cell>
        </row>
        <row r="322">
          <cell r="B322" t="str">
            <v>33120</v>
          </cell>
          <cell r="C322" t="str">
            <v>Bonus/Prämien/Tantiemen</v>
          </cell>
        </row>
        <row r="323">
          <cell r="B323" t="str">
            <v>33130</v>
          </cell>
          <cell r="C323" t="str">
            <v>Verkaufsprovisionen</v>
          </cell>
        </row>
        <row r="324">
          <cell r="B324" t="str">
            <v>33140</v>
          </cell>
          <cell r="C324" t="str">
            <v>Sozialplan/Abfindungen</v>
          </cell>
          <cell r="F324">
            <v>1014</v>
          </cell>
          <cell r="G324">
            <v>89</v>
          </cell>
          <cell r="H324">
            <v>177</v>
          </cell>
          <cell r="I324">
            <v>266</v>
          </cell>
          <cell r="J324">
            <v>354</v>
          </cell>
          <cell r="K324">
            <v>443</v>
          </cell>
          <cell r="L324">
            <v>531</v>
          </cell>
          <cell r="M324">
            <v>620</v>
          </cell>
          <cell r="N324">
            <v>709</v>
          </cell>
          <cell r="O324">
            <v>797</v>
          </cell>
          <cell r="P324">
            <v>886</v>
          </cell>
          <cell r="Q324">
            <v>974</v>
          </cell>
          <cell r="R324">
            <v>1063</v>
          </cell>
          <cell r="S324">
            <v>1095</v>
          </cell>
          <cell r="T324">
            <v>1128</v>
          </cell>
        </row>
        <row r="325">
          <cell r="B325" t="str">
            <v>33280</v>
          </cell>
          <cell r="C325" t="str">
            <v>Sonstige Vergütungen</v>
          </cell>
        </row>
        <row r="326">
          <cell r="B326" t="str">
            <v>33300</v>
          </cell>
          <cell r="C326" t="str">
            <v>Soziale Abgaben</v>
          </cell>
          <cell r="F326">
            <v>5557</v>
          </cell>
          <cell r="G326">
            <v>410</v>
          </cell>
          <cell r="H326">
            <v>820</v>
          </cell>
          <cell r="I326">
            <v>1230</v>
          </cell>
          <cell r="J326">
            <v>1642</v>
          </cell>
          <cell r="K326">
            <v>2051</v>
          </cell>
          <cell r="L326">
            <v>2461</v>
          </cell>
          <cell r="M326">
            <v>2872</v>
          </cell>
          <cell r="N326">
            <v>3282</v>
          </cell>
          <cell r="O326">
            <v>3692</v>
          </cell>
          <cell r="P326">
            <v>4102</v>
          </cell>
          <cell r="Q326">
            <v>4513</v>
          </cell>
          <cell r="R326">
            <v>4923</v>
          </cell>
          <cell r="S326">
            <v>5071</v>
          </cell>
          <cell r="T326">
            <v>5152</v>
          </cell>
        </row>
        <row r="327">
          <cell r="B327" t="str">
            <v>33301</v>
          </cell>
          <cell r="C327" t="str">
            <v>Soziale Abgaben</v>
          </cell>
          <cell r="F327">
            <v>5557</v>
          </cell>
          <cell r="G327">
            <v>410</v>
          </cell>
          <cell r="H327">
            <v>820</v>
          </cell>
          <cell r="I327">
            <v>1230</v>
          </cell>
          <cell r="J327">
            <v>1642</v>
          </cell>
          <cell r="K327">
            <v>2051</v>
          </cell>
          <cell r="L327">
            <v>2461</v>
          </cell>
          <cell r="M327">
            <v>2872</v>
          </cell>
          <cell r="N327">
            <v>3282</v>
          </cell>
          <cell r="O327">
            <v>3692</v>
          </cell>
          <cell r="P327">
            <v>4102</v>
          </cell>
          <cell r="Q327">
            <v>4513</v>
          </cell>
          <cell r="R327">
            <v>4923</v>
          </cell>
          <cell r="S327">
            <v>5071</v>
          </cell>
          <cell r="T327">
            <v>5152</v>
          </cell>
        </row>
        <row r="328">
          <cell r="B328" t="str">
            <v>33310</v>
          </cell>
          <cell r="C328" t="str">
            <v>Sozialversicherungen</v>
          </cell>
        </row>
        <row r="329">
          <cell r="B329" t="str">
            <v>33320</v>
          </cell>
          <cell r="C329" t="str">
            <v>Berufsgenossenschaft</v>
          </cell>
        </row>
        <row r="330">
          <cell r="B330" t="str">
            <v>33380</v>
          </cell>
          <cell r="C330" t="str">
            <v>Sonstige soziale Abgaben</v>
          </cell>
        </row>
        <row r="331">
          <cell r="B331" t="str">
            <v>33400</v>
          </cell>
          <cell r="C331" t="str">
            <v>Aufwendungen für Altersversorgung</v>
          </cell>
          <cell r="F331">
            <v>65</v>
          </cell>
          <cell r="G331">
            <v>6</v>
          </cell>
          <cell r="H331">
            <v>13</v>
          </cell>
          <cell r="I331">
            <v>19</v>
          </cell>
          <cell r="J331">
            <v>25</v>
          </cell>
          <cell r="K331">
            <v>31</v>
          </cell>
          <cell r="L331">
            <v>38</v>
          </cell>
          <cell r="M331">
            <v>44</v>
          </cell>
          <cell r="N331">
            <v>50</v>
          </cell>
          <cell r="O331">
            <v>57</v>
          </cell>
          <cell r="P331">
            <v>63</v>
          </cell>
          <cell r="Q331">
            <v>69</v>
          </cell>
          <cell r="R331">
            <v>75</v>
          </cell>
          <cell r="S331">
            <v>78</v>
          </cell>
          <cell r="T331">
            <v>80</v>
          </cell>
        </row>
        <row r="332">
          <cell r="B332" t="str">
            <v>33401</v>
          </cell>
          <cell r="C332" t="str">
            <v>Aufw. für Altersversorgung (ohne Änd. PensionsRSt)</v>
          </cell>
        </row>
        <row r="333">
          <cell r="B333" t="str">
            <v>33410</v>
          </cell>
          <cell r="C333" t="str">
            <v>Aufwendungen für Pensionszahlungen</v>
          </cell>
        </row>
        <row r="334">
          <cell r="B334" t="str">
            <v>33420</v>
          </cell>
          <cell r="C334" t="str">
            <v>Veränderung der Pensionsrückstellungen</v>
          </cell>
          <cell r="F334">
            <v>65</v>
          </cell>
          <cell r="G334">
            <v>6</v>
          </cell>
          <cell r="H334">
            <v>13</v>
          </cell>
          <cell r="I334">
            <v>19</v>
          </cell>
          <cell r="J334">
            <v>25</v>
          </cell>
          <cell r="K334">
            <v>31</v>
          </cell>
          <cell r="L334">
            <v>38</v>
          </cell>
          <cell r="M334">
            <v>44</v>
          </cell>
          <cell r="N334">
            <v>50</v>
          </cell>
          <cell r="O334">
            <v>57</v>
          </cell>
          <cell r="P334">
            <v>63</v>
          </cell>
          <cell r="Q334">
            <v>69</v>
          </cell>
          <cell r="R334">
            <v>75</v>
          </cell>
          <cell r="S334">
            <v>78</v>
          </cell>
          <cell r="T334">
            <v>80</v>
          </cell>
        </row>
        <row r="335">
          <cell r="B335" t="str">
            <v>33430</v>
          </cell>
          <cell r="C335" t="str">
            <v>Zahlungen an Pensionskassen</v>
          </cell>
        </row>
        <row r="336">
          <cell r="B336" t="str">
            <v>33440</v>
          </cell>
          <cell r="C336" t="str">
            <v>Zahlungen an Unterstützungskassen</v>
          </cell>
        </row>
        <row r="337">
          <cell r="B337" t="str">
            <v>33450</v>
          </cell>
          <cell r="C337" t="str">
            <v>Pensionssicherungsverein</v>
          </cell>
        </row>
        <row r="338">
          <cell r="B338" t="str">
            <v>33480</v>
          </cell>
          <cell r="C338" t="str">
            <v>Sonstige Aufwendungen für Altersversorgung</v>
          </cell>
        </row>
        <row r="339">
          <cell r="B339" t="str">
            <v>33500</v>
          </cell>
          <cell r="C339" t="str">
            <v>Aufwendungen für Unterstützungen</v>
          </cell>
        </row>
        <row r="340">
          <cell r="B340" t="str">
            <v>33600</v>
          </cell>
          <cell r="C340" t="str">
            <v>Abschreibungen</v>
          </cell>
          <cell r="F340">
            <v>2844</v>
          </cell>
          <cell r="G340">
            <v>107</v>
          </cell>
          <cell r="H340">
            <v>214</v>
          </cell>
          <cell r="I340">
            <v>322</v>
          </cell>
          <cell r="J340">
            <v>429</v>
          </cell>
          <cell r="K340">
            <v>536</v>
          </cell>
          <cell r="L340">
            <v>643</v>
          </cell>
          <cell r="M340">
            <v>750</v>
          </cell>
          <cell r="N340">
            <v>858</v>
          </cell>
          <cell r="O340">
            <v>965</v>
          </cell>
          <cell r="P340">
            <v>1072</v>
          </cell>
          <cell r="Q340">
            <v>1179</v>
          </cell>
          <cell r="R340">
            <v>1287</v>
          </cell>
          <cell r="S340">
            <v>1237</v>
          </cell>
          <cell r="T340">
            <v>1201</v>
          </cell>
        </row>
        <row r="341">
          <cell r="B341" t="str">
            <v>34000</v>
          </cell>
          <cell r="C341" t="str">
            <v>AfA auf immat. Vg. und Sachanlagen</v>
          </cell>
          <cell r="F341">
            <v>2844</v>
          </cell>
          <cell r="G341">
            <v>107</v>
          </cell>
          <cell r="H341">
            <v>214</v>
          </cell>
          <cell r="I341">
            <v>322</v>
          </cell>
          <cell r="J341">
            <v>429</v>
          </cell>
          <cell r="K341">
            <v>536</v>
          </cell>
          <cell r="L341">
            <v>643</v>
          </cell>
          <cell r="M341">
            <v>750</v>
          </cell>
          <cell r="N341">
            <v>858</v>
          </cell>
          <cell r="O341">
            <v>965</v>
          </cell>
          <cell r="P341">
            <v>1072</v>
          </cell>
          <cell r="Q341">
            <v>1179</v>
          </cell>
          <cell r="R341">
            <v>1287</v>
          </cell>
          <cell r="S341">
            <v>1237</v>
          </cell>
          <cell r="T341">
            <v>1201</v>
          </cell>
        </row>
        <row r="342">
          <cell r="B342" t="str">
            <v>34001</v>
          </cell>
          <cell r="C342" t="str">
            <v>Abschreibungen immat. VG u. SachAV (ohne Goodwill)</v>
          </cell>
          <cell r="F342">
            <v>2844</v>
          </cell>
          <cell r="G342">
            <v>107</v>
          </cell>
          <cell r="H342">
            <v>214</v>
          </cell>
          <cell r="I342">
            <v>322</v>
          </cell>
          <cell r="J342">
            <v>429</v>
          </cell>
          <cell r="K342">
            <v>536</v>
          </cell>
          <cell r="L342">
            <v>643</v>
          </cell>
          <cell r="M342">
            <v>750</v>
          </cell>
          <cell r="N342">
            <v>858</v>
          </cell>
          <cell r="O342">
            <v>965</v>
          </cell>
          <cell r="P342">
            <v>1072</v>
          </cell>
          <cell r="Q342">
            <v>1179</v>
          </cell>
          <cell r="R342">
            <v>1287</v>
          </cell>
          <cell r="S342">
            <v>1237</v>
          </cell>
          <cell r="T342">
            <v>1201</v>
          </cell>
        </row>
        <row r="343">
          <cell r="B343" t="str">
            <v>34100</v>
          </cell>
          <cell r="C343" t="str">
            <v>Planmäßige Afa auf immat. Vg. und Sachanlagen</v>
          </cell>
        </row>
        <row r="344">
          <cell r="B344" t="str">
            <v>34200</v>
          </cell>
          <cell r="C344" t="str">
            <v>Außerplanmäßige Afa auf immat. Vg. und Sachanlagen</v>
          </cell>
        </row>
        <row r="345">
          <cell r="B345" t="str">
            <v>34250</v>
          </cell>
          <cell r="C345" t="str">
            <v>Steuerliche AfA</v>
          </cell>
        </row>
        <row r="346">
          <cell r="B346" t="str">
            <v>34300</v>
          </cell>
          <cell r="C346" t="str">
            <v>Steuerliche Sonderabschreibungen gemäß § 6b EStG</v>
          </cell>
        </row>
        <row r="347">
          <cell r="B347" t="str">
            <v>34310</v>
          </cell>
          <cell r="C347" t="str">
            <v>Steuerliche Sonderabschreibung Fördergebietsgesetz</v>
          </cell>
        </row>
        <row r="348">
          <cell r="B348" t="str">
            <v>34320</v>
          </cell>
          <cell r="C348" t="str">
            <v>Sonstige steuerliche Sonderabschreibungen</v>
          </cell>
        </row>
        <row r="349">
          <cell r="B349" t="str">
            <v>34500</v>
          </cell>
          <cell r="C349" t="str">
            <v>Abschreibungen auf Goodwill</v>
          </cell>
        </row>
        <row r="350">
          <cell r="B350" t="str">
            <v>34900</v>
          </cell>
          <cell r="C350" t="str">
            <v>Abschreibungen auf Vermögensgegenstände Umlaufverm</v>
          </cell>
        </row>
        <row r="351">
          <cell r="B351" t="str">
            <v>35000</v>
          </cell>
          <cell r="C351" t="str">
            <v>Sonstige betriebliche Aufwendungen</v>
          </cell>
          <cell r="F351">
            <v>56802</v>
          </cell>
          <cell r="G351">
            <v>1194</v>
          </cell>
          <cell r="H351">
            <v>2601</v>
          </cell>
          <cell r="I351">
            <v>4227</v>
          </cell>
          <cell r="J351">
            <v>5838</v>
          </cell>
          <cell r="K351">
            <v>7396</v>
          </cell>
          <cell r="L351">
            <v>8904</v>
          </cell>
          <cell r="M351">
            <v>10541</v>
          </cell>
          <cell r="N351">
            <v>12351</v>
          </cell>
          <cell r="O351">
            <v>14347</v>
          </cell>
          <cell r="P351">
            <v>16179</v>
          </cell>
          <cell r="Q351">
            <v>18547</v>
          </cell>
          <cell r="R351">
            <v>31554</v>
          </cell>
          <cell r="S351">
            <v>39668</v>
          </cell>
          <cell r="T351">
            <v>51756</v>
          </cell>
        </row>
        <row r="352">
          <cell r="B352" t="str">
            <v>35010</v>
          </cell>
          <cell r="C352" t="str">
            <v>Aufwand aus Kostenverrg. mit verbund. Unternehmen</v>
          </cell>
        </row>
        <row r="353">
          <cell r="B353" t="str">
            <v>35020</v>
          </cell>
          <cell r="C353" t="str">
            <v>Aufwand aus Konzernumlage</v>
          </cell>
        </row>
        <row r="354">
          <cell r="B354" t="str">
            <v>35100</v>
          </cell>
          <cell r="C354" t="str">
            <v>Verluste aus Abgang von immateriellen Vermögensg.</v>
          </cell>
        </row>
        <row r="355">
          <cell r="B355" t="str">
            <v>35110</v>
          </cell>
          <cell r="C355" t="str">
            <v>Verluste aus dem Abgang Sachanlagevermögen</v>
          </cell>
          <cell r="F355">
            <v>15</v>
          </cell>
        </row>
        <row r="356">
          <cell r="B356" t="str">
            <v>35111</v>
          </cell>
          <cell r="C356" t="str">
            <v>Aufwendungen aus Grundstücksverkäufen (RCM)</v>
          </cell>
        </row>
        <row r="357">
          <cell r="B357" t="str">
            <v>35112</v>
          </cell>
          <cell r="C357" t="str">
            <v>Verluste aus Unternehmensverkäufen (RCM)</v>
          </cell>
        </row>
        <row r="358">
          <cell r="B358" t="str">
            <v>35120</v>
          </cell>
          <cell r="C358" t="str">
            <v>Verluste aus dem Abgang von Finanzanlagen</v>
          </cell>
        </row>
        <row r="359">
          <cell r="B359" t="str">
            <v>35200</v>
          </cell>
          <cell r="C359" t="str">
            <v>Wertberichtigungen und Ausbuchungen von Forderung.</v>
          </cell>
        </row>
        <row r="360">
          <cell r="B360" t="str">
            <v>35210</v>
          </cell>
          <cell r="C360" t="str">
            <v>Abzinsung von Forderungen</v>
          </cell>
        </row>
        <row r="361">
          <cell r="B361" t="str">
            <v>35220</v>
          </cell>
          <cell r="C361" t="str">
            <v>Währungsverluste bei Forderungen und Verbindlichk.</v>
          </cell>
        </row>
        <row r="362">
          <cell r="B362" t="str">
            <v>35230</v>
          </cell>
          <cell r="C362" t="str">
            <v>Aufwand aus Bildung von Sonderposten mit Rücklage</v>
          </cell>
        </row>
        <row r="363">
          <cell r="B363" t="str">
            <v>35240</v>
          </cell>
          <cell r="C363" t="str">
            <v>Aufwand aus der Rückstellungsbildung</v>
          </cell>
        </row>
        <row r="364">
          <cell r="B364" t="str">
            <v>35250</v>
          </cell>
          <cell r="C364" t="str">
            <v>Verluste bei flüssigen Mitteln und Wertpapieren</v>
          </cell>
        </row>
        <row r="365">
          <cell r="B365" t="str">
            <v>35300</v>
          </cell>
          <cell r="C365" t="str">
            <v>Auslösungen</v>
          </cell>
        </row>
        <row r="366">
          <cell r="B366" t="str">
            <v>35310</v>
          </cell>
          <cell r="C366" t="str">
            <v>Reisekosten</v>
          </cell>
        </row>
        <row r="367">
          <cell r="B367" t="str">
            <v>35320</v>
          </cell>
          <cell r="C367" t="str">
            <v>Bewirtungskosten</v>
          </cell>
        </row>
        <row r="368">
          <cell r="B368" t="str">
            <v>35330</v>
          </cell>
          <cell r="C368" t="str">
            <v>Post-, Telefon- und Fernschreibkosten</v>
          </cell>
        </row>
        <row r="369">
          <cell r="B369" t="str">
            <v>35340</v>
          </cell>
          <cell r="C369" t="str">
            <v>Bankgebühren</v>
          </cell>
        </row>
        <row r="370">
          <cell r="B370" t="str">
            <v>35400</v>
          </cell>
          <cell r="C370" t="str">
            <v>Aufsichtsratsvergütungen</v>
          </cell>
        </row>
        <row r="371">
          <cell r="B371" t="str">
            <v>35410</v>
          </cell>
          <cell r="C371" t="str">
            <v>Sonstige Auslagen an den Aufsichtsrat</v>
          </cell>
        </row>
        <row r="372">
          <cell r="B372" t="str">
            <v>35420</v>
          </cell>
          <cell r="C372" t="str">
            <v>Kosten der Haupt-/Gesellschafterversammlung</v>
          </cell>
        </row>
        <row r="373">
          <cell r="B373" t="str">
            <v>35421</v>
          </cell>
          <cell r="C373" t="str">
            <v>Aufwendungen für EAV, Kapitalerhöhung</v>
          </cell>
        </row>
        <row r="374">
          <cell r="B374" t="str">
            <v>35430</v>
          </cell>
          <cell r="C374" t="str">
            <v>Wirtschaftsprüferkosten</v>
          </cell>
        </row>
        <row r="375">
          <cell r="B375" t="str">
            <v>35431</v>
          </cell>
          <cell r="C375" t="str">
            <v>Sonstige Kosten Wirtschaftsprüfer</v>
          </cell>
        </row>
        <row r="376">
          <cell r="B376" t="str">
            <v>35440</v>
          </cell>
          <cell r="C376" t="str">
            <v>Kosten der Rechtsberatung</v>
          </cell>
        </row>
        <row r="377">
          <cell r="B377" t="str">
            <v>35445</v>
          </cell>
          <cell r="C377" t="str">
            <v>Steuerberatungskosten</v>
          </cell>
        </row>
        <row r="378">
          <cell r="B378" t="str">
            <v>35450</v>
          </cell>
          <cell r="C378" t="str">
            <v>Beratungskosten</v>
          </cell>
        </row>
        <row r="379">
          <cell r="B379" t="str">
            <v>35460</v>
          </cell>
          <cell r="C379" t="str">
            <v>Sonstige Service- und Fremdleistungen</v>
          </cell>
        </row>
        <row r="380">
          <cell r="B380" t="str">
            <v>35500</v>
          </cell>
          <cell r="C380" t="str">
            <v>Versicherungskosten (Sach- und Personenversicherg)</v>
          </cell>
        </row>
        <row r="381">
          <cell r="B381" t="str">
            <v>35510</v>
          </cell>
          <cell r="C381" t="str">
            <v>HERMES-Gebühren, Kreditversicherungen</v>
          </cell>
        </row>
        <row r="382">
          <cell r="B382" t="str">
            <v>35520</v>
          </cell>
          <cell r="C382" t="str">
            <v>Werbekosten</v>
          </cell>
        </row>
        <row r="383">
          <cell r="B383" t="str">
            <v>35530</v>
          </cell>
          <cell r="C383" t="str">
            <v>Geschenke bis DM 75,00</v>
          </cell>
        </row>
        <row r="384">
          <cell r="B384" t="str">
            <v>35540</v>
          </cell>
          <cell r="C384" t="str">
            <v>Geschenke über DM 75,00</v>
          </cell>
        </row>
        <row r="385">
          <cell r="B385" t="str">
            <v>35550</v>
          </cell>
          <cell r="C385" t="str">
            <v>EDV-Kosten</v>
          </cell>
        </row>
        <row r="386">
          <cell r="B386" t="str">
            <v>35600</v>
          </cell>
          <cell r="C386" t="str">
            <v>Büromaterial</v>
          </cell>
        </row>
        <row r="387">
          <cell r="B387" t="str">
            <v>35610</v>
          </cell>
          <cell r="C387" t="str">
            <v>Beiträge</v>
          </cell>
        </row>
        <row r="388">
          <cell r="B388" t="str">
            <v>35620</v>
          </cell>
          <cell r="C388" t="str">
            <v>Spenden an politische Parteien</v>
          </cell>
        </row>
        <row r="389">
          <cell r="B389" t="str">
            <v>35630</v>
          </cell>
          <cell r="C389" t="str">
            <v>Sonstige Spenden</v>
          </cell>
        </row>
        <row r="390">
          <cell r="B390" t="str">
            <v>35640</v>
          </cell>
          <cell r="C390" t="str">
            <v>Mieten/Pachten an fremde Dritte für Immobilien</v>
          </cell>
        </row>
        <row r="391">
          <cell r="B391" t="str">
            <v>35650</v>
          </cell>
          <cell r="C391" t="str">
            <v>Leasing-Kosten für Mobilien</v>
          </cell>
        </row>
        <row r="392">
          <cell r="B392" t="str">
            <v>35700</v>
          </cell>
          <cell r="C392" t="str">
            <v>Provisionen (inkl. Verkaufsprovisionen an Dritte)</v>
          </cell>
        </row>
        <row r="393">
          <cell r="B393" t="str">
            <v>35701</v>
          </cell>
          <cell r="C393" t="str">
            <v>Provisionsaufwendungen (fees) (RCM)</v>
          </cell>
        </row>
        <row r="394">
          <cell r="B394" t="str">
            <v>35710</v>
          </cell>
          <cell r="C394" t="str">
            <v>Auslagen im Geschäftsinteresse</v>
          </cell>
        </row>
        <row r="395">
          <cell r="B395" t="str">
            <v>35720</v>
          </cell>
          <cell r="C395" t="str">
            <v>Verzugs- und Vertragsstrafen</v>
          </cell>
        </row>
        <row r="396">
          <cell r="B396" t="str">
            <v>35740</v>
          </cell>
          <cell r="C396" t="str">
            <v>Aufwendungen für Werkskantinen</v>
          </cell>
        </row>
        <row r="397">
          <cell r="B397" t="str">
            <v>35750</v>
          </cell>
          <cell r="C397" t="str">
            <v>Instandhaltungen</v>
          </cell>
        </row>
        <row r="398">
          <cell r="B398" t="str">
            <v>35760</v>
          </cell>
          <cell r="C398" t="str">
            <v>Freiwillige soziale Aufwendungen für Mitarbeiter</v>
          </cell>
        </row>
        <row r="399">
          <cell r="B399" t="str">
            <v>35770</v>
          </cell>
          <cell r="C399" t="str">
            <v>Fortbildungskosten</v>
          </cell>
        </row>
        <row r="400">
          <cell r="B400" t="str">
            <v>35800</v>
          </cell>
          <cell r="C400" t="str">
            <v>Lizenzaufwand</v>
          </cell>
        </row>
        <row r="401">
          <cell r="B401" t="str">
            <v>35810</v>
          </cell>
          <cell r="C401" t="str">
            <v>Sonstige betriebliche Aufwendungen</v>
          </cell>
          <cell r="F401">
            <v>56787</v>
          </cell>
          <cell r="G401">
            <v>1194</v>
          </cell>
          <cell r="H401">
            <v>2601</v>
          </cell>
          <cell r="I401">
            <v>4227</v>
          </cell>
          <cell r="J401">
            <v>5838</v>
          </cell>
          <cell r="K401">
            <v>7396</v>
          </cell>
          <cell r="L401">
            <v>8904</v>
          </cell>
          <cell r="M401">
            <v>10541</v>
          </cell>
          <cell r="N401">
            <v>12351</v>
          </cell>
          <cell r="O401">
            <v>14347</v>
          </cell>
          <cell r="P401">
            <v>16179</v>
          </cell>
          <cell r="Q401">
            <v>18547</v>
          </cell>
          <cell r="R401">
            <v>31554</v>
          </cell>
          <cell r="S401">
            <v>39668</v>
          </cell>
          <cell r="T401">
            <v>51756</v>
          </cell>
        </row>
        <row r="402">
          <cell r="B402" t="str">
            <v>35880</v>
          </cell>
          <cell r="C402" t="str">
            <v>Erhöhungen RS für Beteiligungsrisiken (24605)</v>
          </cell>
        </row>
        <row r="403">
          <cell r="B403" t="str">
            <v>35881</v>
          </cell>
          <cell r="C403" t="str">
            <v>Erhöhungen der Rückst. f. Ris.im Bet.bereich (RCM)</v>
          </cell>
        </row>
        <row r="404">
          <cell r="B404" t="str">
            <v>35890</v>
          </cell>
          <cell r="C404" t="str">
            <v>Erhöhungen sonstige Rückstellungen (Pos. 24705)</v>
          </cell>
        </row>
        <row r="405">
          <cell r="B405" t="str">
            <v>35891</v>
          </cell>
          <cell r="C405" t="str">
            <v>Bildung von Rückstellungen (RCM)</v>
          </cell>
        </row>
        <row r="406">
          <cell r="B406" t="str">
            <v>35892</v>
          </cell>
          <cell r="C406" t="str">
            <v>Gewährte Zuschüsse/Besserungsscheine (RCM)</v>
          </cell>
        </row>
        <row r="407">
          <cell r="B407" t="str">
            <v>35893</v>
          </cell>
          <cell r="C407" t="str">
            <v>Prozessrisiken (Rückstellungsveränderung) (RCM)</v>
          </cell>
        </row>
        <row r="408">
          <cell r="B408" t="str">
            <v>35899</v>
          </cell>
          <cell r="C408" t="str">
            <v>Zwischenergebnis</v>
          </cell>
          <cell r="F408">
            <v>10528</v>
          </cell>
          <cell r="G408">
            <v>-309</v>
          </cell>
          <cell r="H408">
            <v>1797</v>
          </cell>
          <cell r="I408">
            <v>-180</v>
          </cell>
          <cell r="J408">
            <v>-2779</v>
          </cell>
          <cell r="K408">
            <v>-5299</v>
          </cell>
          <cell r="L408">
            <v>-7304</v>
          </cell>
          <cell r="M408">
            <v>-9736</v>
          </cell>
          <cell r="N408">
            <v>-11942</v>
          </cell>
          <cell r="O408">
            <v>-10234</v>
          </cell>
          <cell r="P408">
            <v>-12435</v>
          </cell>
          <cell r="Q408">
            <v>-13815</v>
          </cell>
          <cell r="R408">
            <v>-4833</v>
          </cell>
          <cell r="S408">
            <v>-3255</v>
          </cell>
          <cell r="T408">
            <v>1384</v>
          </cell>
        </row>
        <row r="409">
          <cell r="B409" t="str">
            <v>35900</v>
          </cell>
          <cell r="C409" t="str">
            <v>Sonstige Steuern</v>
          </cell>
        </row>
        <row r="410">
          <cell r="B410" t="str">
            <v>35910</v>
          </cell>
          <cell r="C410" t="str">
            <v>Gewerbekapitalsteuer</v>
          </cell>
        </row>
        <row r="411">
          <cell r="B411" t="str">
            <v>35920</v>
          </cell>
          <cell r="C411" t="str">
            <v>Vermögensteuer</v>
          </cell>
        </row>
        <row r="412">
          <cell r="B412" t="str">
            <v>35930</v>
          </cell>
          <cell r="C412" t="str">
            <v>Grundsteuer</v>
          </cell>
        </row>
        <row r="413">
          <cell r="B413" t="str">
            <v>35940</v>
          </cell>
          <cell r="C413" t="str">
            <v>Gesellschaftsteuer</v>
          </cell>
        </row>
        <row r="414">
          <cell r="B414" t="str">
            <v>35950</v>
          </cell>
          <cell r="C414" t="str">
            <v>Kraftfahrzeugsteuer</v>
          </cell>
        </row>
        <row r="415">
          <cell r="B415" t="str">
            <v>35960</v>
          </cell>
          <cell r="C415" t="str">
            <v>Umsatzsteuer für den Eigenverbrauch</v>
          </cell>
        </row>
        <row r="416">
          <cell r="B416" t="str">
            <v>35970</v>
          </cell>
          <cell r="C416" t="str">
            <v>Übrige sonstige Steuern</v>
          </cell>
        </row>
        <row r="417">
          <cell r="B417" t="str">
            <v>36000</v>
          </cell>
          <cell r="C417" t="str">
            <v>Beteiligungsergebnis</v>
          </cell>
        </row>
        <row r="418">
          <cell r="B418" t="str">
            <v>36010</v>
          </cell>
          <cell r="C418" t="str">
            <v>Erträge aus Ergebnisabführungsvertrag</v>
          </cell>
        </row>
        <row r="419">
          <cell r="B419" t="str">
            <v>36100</v>
          </cell>
          <cell r="C419" t="str">
            <v>Erträge aus Beteiligungen an verbundenen Untern.</v>
          </cell>
        </row>
        <row r="420">
          <cell r="B420" t="str">
            <v>36120</v>
          </cell>
          <cell r="C420" t="str">
            <v>Erträge aus Beteiligungen an assoziierten Untern.</v>
          </cell>
        </row>
        <row r="421">
          <cell r="B421" t="str">
            <v>36130</v>
          </cell>
          <cell r="C421" t="str">
            <v>Erträge aus Sonstigen Beteiligungen</v>
          </cell>
        </row>
        <row r="422">
          <cell r="B422" t="str">
            <v>36200</v>
          </cell>
          <cell r="C422" t="str">
            <v>Aufwendungen aus Verlustübernahmen</v>
          </cell>
        </row>
        <row r="423">
          <cell r="B423" t="str">
            <v>36210</v>
          </cell>
          <cell r="C423" t="str">
            <v>Aufwendungen aus assoziierten Unternehmen</v>
          </cell>
        </row>
        <row r="424">
          <cell r="B424" t="str">
            <v>36220</v>
          </cell>
          <cell r="C424" t="str">
            <v>Abschreibungen auf Beteiligungen</v>
          </cell>
        </row>
        <row r="425">
          <cell r="B425" t="str">
            <v>36400</v>
          </cell>
          <cell r="C425" t="str">
            <v>Zinsergebnis</v>
          </cell>
          <cell r="F425">
            <v>4261</v>
          </cell>
          <cell r="G425">
            <v>429</v>
          </cell>
          <cell r="H425">
            <v>860</v>
          </cell>
          <cell r="I425">
            <v>1289</v>
          </cell>
          <cell r="J425">
            <v>1719</v>
          </cell>
          <cell r="K425">
            <v>2149</v>
          </cell>
          <cell r="L425">
            <v>2578</v>
          </cell>
          <cell r="M425">
            <v>3008</v>
          </cell>
          <cell r="N425">
            <v>3438</v>
          </cell>
          <cell r="O425">
            <v>3868</v>
          </cell>
          <cell r="P425">
            <v>4297</v>
          </cell>
          <cell r="Q425">
            <v>4728</v>
          </cell>
          <cell r="R425">
            <v>5156</v>
          </cell>
          <cell r="S425">
            <v>4705</v>
          </cell>
          <cell r="T425">
            <v>4789</v>
          </cell>
        </row>
        <row r="426">
          <cell r="B426" t="str">
            <v>36404</v>
          </cell>
          <cell r="C426" t="str">
            <v>Sonstige Zinsen und ähnliche Erträge</v>
          </cell>
          <cell r="F426">
            <v>5397</v>
          </cell>
          <cell r="G426">
            <v>530</v>
          </cell>
          <cell r="H426">
            <v>1062</v>
          </cell>
          <cell r="I426">
            <v>1592</v>
          </cell>
          <cell r="J426">
            <v>2123</v>
          </cell>
          <cell r="K426">
            <v>2654</v>
          </cell>
          <cell r="L426">
            <v>3184</v>
          </cell>
          <cell r="M426">
            <v>3716</v>
          </cell>
          <cell r="N426">
            <v>4246</v>
          </cell>
          <cell r="O426">
            <v>4778</v>
          </cell>
          <cell r="P426">
            <v>5307</v>
          </cell>
          <cell r="Q426">
            <v>5839</v>
          </cell>
          <cell r="R426">
            <v>6369</v>
          </cell>
          <cell r="S426">
            <v>5657</v>
          </cell>
          <cell r="T426">
            <v>5804</v>
          </cell>
        </row>
        <row r="427">
          <cell r="B427" t="str">
            <v>36410</v>
          </cell>
          <cell r="C427" t="str">
            <v>Sonstige Zinsen und ähnliche Erträge aus Wertpap.</v>
          </cell>
        </row>
        <row r="428">
          <cell r="B428" t="str">
            <v>36420</v>
          </cell>
          <cell r="C428" t="str">
            <v>Sonstige Zinsen von Kunden und Lieferanten aus L+L</v>
          </cell>
        </row>
        <row r="429">
          <cell r="B429" t="str">
            <v>36430</v>
          </cell>
          <cell r="C429" t="str">
            <v>Sonstige Zinsen und ähnliche Erträge von Banken</v>
          </cell>
          <cell r="F429">
            <v>98</v>
          </cell>
          <cell r="G429">
            <v>28</v>
          </cell>
          <cell r="H429">
            <v>56</v>
          </cell>
          <cell r="I429">
            <v>84</v>
          </cell>
          <cell r="J429">
            <v>111</v>
          </cell>
          <cell r="K429">
            <v>139</v>
          </cell>
          <cell r="L429">
            <v>167</v>
          </cell>
          <cell r="M429">
            <v>195</v>
          </cell>
          <cell r="N429">
            <v>223</v>
          </cell>
          <cell r="O429">
            <v>251</v>
          </cell>
          <cell r="P429">
            <v>278</v>
          </cell>
          <cell r="Q429">
            <v>306</v>
          </cell>
          <cell r="R429">
            <v>334</v>
          </cell>
        </row>
        <row r="430">
          <cell r="B430" t="str">
            <v>36440</v>
          </cell>
          <cell r="C430" t="str">
            <v>Sonst. Zinsen und ähnliche Erträge von verbund.Unt</v>
          </cell>
          <cell r="F430">
            <v>3086</v>
          </cell>
          <cell r="G430">
            <v>251</v>
          </cell>
          <cell r="H430">
            <v>503</v>
          </cell>
          <cell r="I430">
            <v>754</v>
          </cell>
          <cell r="J430">
            <v>1005</v>
          </cell>
          <cell r="K430">
            <v>1257</v>
          </cell>
          <cell r="L430">
            <v>1508</v>
          </cell>
          <cell r="M430">
            <v>1759</v>
          </cell>
          <cell r="N430">
            <v>2011</v>
          </cell>
          <cell r="O430">
            <v>2262</v>
          </cell>
          <cell r="P430">
            <v>2513</v>
          </cell>
          <cell r="Q430">
            <v>2765</v>
          </cell>
          <cell r="R430">
            <v>3016</v>
          </cell>
          <cell r="S430">
            <v>2786</v>
          </cell>
          <cell r="T430">
            <v>3194</v>
          </cell>
        </row>
        <row r="431">
          <cell r="B431" t="str">
            <v>36450</v>
          </cell>
          <cell r="C431" t="str">
            <v>Sonstige Zinsen und ähnliche Erträge von Fremden</v>
          </cell>
          <cell r="F431">
            <v>1990</v>
          </cell>
          <cell r="G431">
            <v>231</v>
          </cell>
          <cell r="H431">
            <v>462</v>
          </cell>
          <cell r="I431">
            <v>693</v>
          </cell>
          <cell r="J431">
            <v>925</v>
          </cell>
          <cell r="K431">
            <v>1156</v>
          </cell>
          <cell r="L431">
            <v>1386</v>
          </cell>
          <cell r="M431">
            <v>1619</v>
          </cell>
          <cell r="N431">
            <v>1849</v>
          </cell>
          <cell r="O431">
            <v>2081</v>
          </cell>
          <cell r="P431">
            <v>2312</v>
          </cell>
          <cell r="Q431">
            <v>2543</v>
          </cell>
          <cell r="R431">
            <v>2774</v>
          </cell>
          <cell r="S431">
            <v>2626</v>
          </cell>
          <cell r="T431">
            <v>2365</v>
          </cell>
        </row>
        <row r="432">
          <cell r="B432" t="str">
            <v>36460</v>
          </cell>
          <cell r="C432" t="str">
            <v>Erträge aus anderen Wertpapieren und Ausleihungen</v>
          </cell>
          <cell r="F432">
            <v>223</v>
          </cell>
          <cell r="G432">
            <v>20</v>
          </cell>
          <cell r="H432">
            <v>41</v>
          </cell>
          <cell r="I432">
            <v>61</v>
          </cell>
          <cell r="J432">
            <v>82</v>
          </cell>
          <cell r="K432">
            <v>102</v>
          </cell>
          <cell r="L432">
            <v>123</v>
          </cell>
          <cell r="M432">
            <v>143</v>
          </cell>
          <cell r="N432">
            <v>163</v>
          </cell>
          <cell r="O432">
            <v>184</v>
          </cell>
          <cell r="P432">
            <v>204</v>
          </cell>
          <cell r="Q432">
            <v>225</v>
          </cell>
          <cell r="R432">
            <v>245</v>
          </cell>
          <cell r="S432">
            <v>245</v>
          </cell>
          <cell r="T432">
            <v>245</v>
          </cell>
        </row>
        <row r="433">
          <cell r="B433" t="str">
            <v>36500</v>
          </cell>
          <cell r="C433" t="str">
            <v>Zinsen und ähnliche Aufwendungen</v>
          </cell>
          <cell r="F433">
            <v>1136</v>
          </cell>
          <cell r="G433">
            <v>101</v>
          </cell>
          <cell r="H433">
            <v>202</v>
          </cell>
          <cell r="I433">
            <v>303</v>
          </cell>
          <cell r="J433">
            <v>404</v>
          </cell>
          <cell r="K433">
            <v>505</v>
          </cell>
          <cell r="L433">
            <v>606</v>
          </cell>
          <cell r="M433">
            <v>708</v>
          </cell>
          <cell r="N433">
            <v>808</v>
          </cell>
          <cell r="O433">
            <v>910</v>
          </cell>
          <cell r="P433">
            <v>1010</v>
          </cell>
          <cell r="Q433">
            <v>1111</v>
          </cell>
          <cell r="R433">
            <v>1213</v>
          </cell>
          <cell r="S433">
            <v>952</v>
          </cell>
          <cell r="T433">
            <v>1015</v>
          </cell>
        </row>
        <row r="434">
          <cell r="B434" t="str">
            <v>36510</v>
          </cell>
          <cell r="C434" t="str">
            <v>Zinsen und ähnliche Aufwendungen an Banken</v>
          </cell>
          <cell r="F434">
            <v>64</v>
          </cell>
          <cell r="G434">
            <v>34</v>
          </cell>
          <cell r="H434">
            <v>68</v>
          </cell>
          <cell r="I434">
            <v>102</v>
          </cell>
          <cell r="J434">
            <v>135</v>
          </cell>
          <cell r="K434">
            <v>169</v>
          </cell>
          <cell r="L434">
            <v>203</v>
          </cell>
          <cell r="M434">
            <v>237</v>
          </cell>
          <cell r="N434">
            <v>270</v>
          </cell>
          <cell r="O434">
            <v>305</v>
          </cell>
          <cell r="P434">
            <v>338</v>
          </cell>
          <cell r="Q434">
            <v>372</v>
          </cell>
          <cell r="R434">
            <v>406</v>
          </cell>
          <cell r="S434">
            <v>60</v>
          </cell>
          <cell r="T434">
            <v>60</v>
          </cell>
        </row>
        <row r="435">
          <cell r="B435" t="str">
            <v>36520</v>
          </cell>
          <cell r="C435" t="str">
            <v>Zinsen und ähnliche Aufwendungen an verbundene U.</v>
          </cell>
          <cell r="F435">
            <v>1003</v>
          </cell>
          <cell r="G435">
            <v>67</v>
          </cell>
          <cell r="H435">
            <v>134</v>
          </cell>
          <cell r="I435">
            <v>201</v>
          </cell>
          <cell r="J435">
            <v>269</v>
          </cell>
          <cell r="K435">
            <v>336</v>
          </cell>
          <cell r="L435">
            <v>403</v>
          </cell>
          <cell r="M435">
            <v>471</v>
          </cell>
          <cell r="N435">
            <v>538</v>
          </cell>
          <cell r="O435">
            <v>605</v>
          </cell>
          <cell r="P435">
            <v>672</v>
          </cell>
          <cell r="Q435">
            <v>739</v>
          </cell>
          <cell r="R435">
            <v>807</v>
          </cell>
          <cell r="S435">
            <v>892</v>
          </cell>
          <cell r="T435">
            <v>955</v>
          </cell>
        </row>
        <row r="436">
          <cell r="B436" t="str">
            <v>36530</v>
          </cell>
          <cell r="C436" t="str">
            <v>Zinsen und ähnliche Aufwendungen für erhaltene Anz</v>
          </cell>
        </row>
        <row r="437">
          <cell r="B437" t="str">
            <v>36540</v>
          </cell>
          <cell r="C437" t="str">
            <v>Zinsen und ähnliche Aufwendungen an sonst. Fremde</v>
          </cell>
          <cell r="F437">
            <v>69</v>
          </cell>
        </row>
        <row r="438">
          <cell r="B438" t="str">
            <v>36550</v>
          </cell>
          <cell r="C438" t="str">
            <v>Abschreibungen / Abzinsungen auf Ausleihungen etc.</v>
          </cell>
        </row>
        <row r="439">
          <cell r="B439" t="str">
            <v>36560</v>
          </cell>
          <cell r="C439" t="str">
            <v>Abschreibungen auf Wertpapiere des Umlaufvermögens</v>
          </cell>
        </row>
        <row r="440">
          <cell r="B440" t="str">
            <v>36600</v>
          </cell>
          <cell r="C440" t="str">
            <v>Rundungsdifferenzen</v>
          </cell>
        </row>
        <row r="441">
          <cell r="B441" t="str">
            <v>37000</v>
          </cell>
          <cell r="C441" t="str">
            <v>Jahresüberschuß/Jahresfehlbetrag</v>
          </cell>
          <cell r="F441">
            <v>14789</v>
          </cell>
          <cell r="G441">
            <v>120</v>
          </cell>
          <cell r="H441">
            <v>2657</v>
          </cell>
          <cell r="I441">
            <v>1109</v>
          </cell>
          <cell r="J441">
            <v>-1060</v>
          </cell>
          <cell r="K441">
            <v>-3150</v>
          </cell>
          <cell r="L441">
            <v>-4726</v>
          </cell>
          <cell r="M441">
            <v>-6728</v>
          </cell>
          <cell r="N441">
            <v>-8504</v>
          </cell>
          <cell r="O441">
            <v>-6366</v>
          </cell>
          <cell r="P441">
            <v>-8138</v>
          </cell>
          <cell r="Q441">
            <v>-9087</v>
          </cell>
          <cell r="R441">
            <v>323</v>
          </cell>
          <cell r="S441">
            <v>1450</v>
          </cell>
          <cell r="T441">
            <v>6173</v>
          </cell>
        </row>
        <row r="442">
          <cell r="B442" t="str">
            <v>37050</v>
          </cell>
          <cell r="C442" t="str">
            <v>Außerordentliches Ergebnis</v>
          </cell>
        </row>
        <row r="443">
          <cell r="B443" t="str">
            <v>37100</v>
          </cell>
          <cell r="C443" t="str">
            <v>Außerordentliche Erträge</v>
          </cell>
        </row>
        <row r="444">
          <cell r="B444" t="str">
            <v>37200</v>
          </cell>
          <cell r="C444" t="str">
            <v>Außerordentliche Aufwendungen</v>
          </cell>
        </row>
        <row r="445">
          <cell r="B445" t="str">
            <v>38000</v>
          </cell>
          <cell r="C445" t="str">
            <v>Steuern vom Einkommen und vom Ertrag</v>
          </cell>
        </row>
        <row r="446">
          <cell r="B446" t="str">
            <v>38001</v>
          </cell>
          <cell r="C446" t="str">
            <v>Steuern vom Einkommen und Ertrag</v>
          </cell>
        </row>
        <row r="447">
          <cell r="B447" t="str">
            <v>38100</v>
          </cell>
          <cell r="C447" t="str">
            <v>Körperschaftsteuer</v>
          </cell>
        </row>
        <row r="448">
          <cell r="B448" t="str">
            <v>38300</v>
          </cell>
          <cell r="C448" t="str">
            <v>Gewerbeertragsteuer</v>
          </cell>
        </row>
        <row r="449">
          <cell r="B449" t="str">
            <v>38400</v>
          </cell>
          <cell r="C449" t="str">
            <v>Ausländische Ertragsteuern</v>
          </cell>
        </row>
        <row r="450">
          <cell r="B450" t="str">
            <v>38500</v>
          </cell>
          <cell r="C450" t="str">
            <v>Latente Steuern</v>
          </cell>
        </row>
        <row r="451">
          <cell r="B451" t="str">
            <v>39000</v>
          </cell>
          <cell r="C451" t="str">
            <v>Ergebnisverwendung</v>
          </cell>
          <cell r="F451">
            <v>21655</v>
          </cell>
          <cell r="R451">
            <v>6867</v>
          </cell>
          <cell r="S451">
            <v>6544</v>
          </cell>
          <cell r="T451">
            <v>5094</v>
          </cell>
        </row>
        <row r="452">
          <cell r="B452" t="str">
            <v>39010</v>
          </cell>
          <cell r="C452" t="str">
            <v>Erträge aus Verlustübernahme</v>
          </cell>
        </row>
        <row r="453">
          <cell r="B453" t="str">
            <v>39020</v>
          </cell>
          <cell r="C453" t="str">
            <v>Aufgrund eines EAV abgeführter Gewinn</v>
          </cell>
        </row>
        <row r="454">
          <cell r="B454" t="str">
            <v>39030</v>
          </cell>
          <cell r="C454" t="str">
            <v>Jahresüberschuß/fehlbetrag</v>
          </cell>
        </row>
        <row r="455">
          <cell r="B455" t="str">
            <v>39050</v>
          </cell>
          <cell r="C455" t="str">
            <v>Bilanzgewinn laufendes Jahr vor Erstkonsolidierung</v>
          </cell>
        </row>
        <row r="456">
          <cell r="B456" t="str">
            <v>39100</v>
          </cell>
          <cell r="C456" t="str">
            <v>Gewinnvortrag aus dem Vorjahr</v>
          </cell>
        </row>
        <row r="457">
          <cell r="B457" t="str">
            <v>39110</v>
          </cell>
          <cell r="C457" t="str">
            <v>Verlustvortrag aus dem Vorjahr</v>
          </cell>
          <cell r="F457">
            <v>21655</v>
          </cell>
          <cell r="R457">
            <v>6867</v>
          </cell>
          <cell r="S457">
            <v>6544</v>
          </cell>
          <cell r="T457">
            <v>5094</v>
          </cell>
        </row>
        <row r="458">
          <cell r="B458" t="str">
            <v>39200</v>
          </cell>
          <cell r="C458" t="str">
            <v>Entnahmen aus der Kapitalrücklage</v>
          </cell>
        </row>
        <row r="459">
          <cell r="B459" t="str">
            <v>39210</v>
          </cell>
          <cell r="C459" t="str">
            <v>Einstellungen in die Kapitalrücklage</v>
          </cell>
        </row>
        <row r="460">
          <cell r="B460" t="str">
            <v>39220</v>
          </cell>
          <cell r="C460" t="str">
            <v>Entnahmen aus den Gewinnrücklagen</v>
          </cell>
        </row>
        <row r="461">
          <cell r="B461" t="str">
            <v>39310</v>
          </cell>
          <cell r="C461" t="str">
            <v>Einstellungen in die Gewinnrücklagen</v>
          </cell>
        </row>
        <row r="462">
          <cell r="B462" t="str">
            <v>39400</v>
          </cell>
          <cell r="C462" t="str">
            <v>Entnahmen aus den Konzernrücklagen</v>
          </cell>
        </row>
        <row r="463">
          <cell r="B463" t="str">
            <v>39410</v>
          </cell>
          <cell r="C463" t="str">
            <v>Einstellungen in die Konzernrücklagen</v>
          </cell>
        </row>
        <row r="464">
          <cell r="B464" t="str">
            <v>39500</v>
          </cell>
          <cell r="C464" t="str">
            <v>Konzernfremden Gesellschaftern zustehender Gewinn</v>
          </cell>
        </row>
        <row r="465">
          <cell r="B465" t="str">
            <v>39510</v>
          </cell>
          <cell r="C465" t="str">
            <v>Auf konzernfremde Gesellsch. entfallender Verl.</v>
          </cell>
        </row>
        <row r="466">
          <cell r="B466" t="str">
            <v>39550</v>
          </cell>
          <cell r="C466" t="str">
            <v>Verrechnung Kapitalkonsolidierung</v>
          </cell>
        </row>
        <row r="467">
          <cell r="B467" t="str">
            <v>39570</v>
          </cell>
          <cell r="C467" t="str">
            <v>Bilanzgewinn/verlust</v>
          </cell>
          <cell r="F467">
            <v>-6866</v>
          </cell>
          <cell r="G467">
            <v>-6747</v>
          </cell>
          <cell r="H467">
            <v>-4210</v>
          </cell>
          <cell r="I467">
            <v>-5757</v>
          </cell>
          <cell r="J467">
            <v>-7926</v>
          </cell>
          <cell r="K467">
            <v>-10017</v>
          </cell>
          <cell r="L467">
            <v>-11593</v>
          </cell>
          <cell r="M467">
            <v>-13594</v>
          </cell>
          <cell r="N467">
            <v>-15370</v>
          </cell>
          <cell r="O467">
            <v>-13232</v>
          </cell>
          <cell r="P467">
            <v>-15004</v>
          </cell>
          <cell r="Q467">
            <v>-15954</v>
          </cell>
          <cell r="R467">
            <v>-6544</v>
          </cell>
          <cell r="S467">
            <v>-5094</v>
          </cell>
          <cell r="T467">
            <v>1079</v>
          </cell>
        </row>
        <row r="468">
          <cell r="B468" t="str">
            <v>39600</v>
          </cell>
          <cell r="C468" t="str">
            <v>Vorabdividende</v>
          </cell>
        </row>
        <row r="469">
          <cell r="B469" t="str">
            <v>39700</v>
          </cell>
          <cell r="C469" t="str">
            <v>Kapitalminderungen Minderheiten</v>
          </cell>
        </row>
        <row r="470">
          <cell r="B470" t="str">
            <v>39710</v>
          </cell>
          <cell r="C470" t="str">
            <v>Kapitalerhöhungen Minderheiten</v>
          </cell>
        </row>
        <row r="471">
          <cell r="B471" t="str">
            <v>41000</v>
          </cell>
          <cell r="C471" t="str">
            <v>Ford. und sonst. Vg. nach Restlaufzeiten</v>
          </cell>
        </row>
        <row r="472">
          <cell r="B472" t="str">
            <v>41100</v>
          </cell>
          <cell r="C472" t="str">
            <v>Forderungen aus L+L (netto)</v>
          </cell>
        </row>
        <row r="473">
          <cell r="B473" t="str">
            <v>41110</v>
          </cell>
          <cell r="C473" t="str">
            <v>Restlaufzeit &lt; 1 Jahr</v>
          </cell>
        </row>
        <row r="474">
          <cell r="B474" t="str">
            <v>41120</v>
          </cell>
          <cell r="C474" t="str">
            <v>Restlaufzeit &gt; 1 Jahr</v>
          </cell>
        </row>
        <row r="475">
          <cell r="B475" t="str">
            <v>41200</v>
          </cell>
          <cell r="C475" t="str">
            <v>Forderungen gegen verbundene Unternehmen</v>
          </cell>
        </row>
        <row r="476">
          <cell r="B476" t="str">
            <v>41210</v>
          </cell>
          <cell r="C476" t="str">
            <v>Restlaufzeit &lt; 1 Jahr</v>
          </cell>
        </row>
        <row r="477">
          <cell r="B477" t="str">
            <v>41220</v>
          </cell>
          <cell r="C477" t="str">
            <v>Restlaufzeit &gt; 1 Jahr</v>
          </cell>
        </row>
        <row r="478">
          <cell r="B478" t="str">
            <v>41300</v>
          </cell>
          <cell r="C478" t="str">
            <v>Forderungen gegen beteiligte Unternehmen</v>
          </cell>
        </row>
        <row r="479">
          <cell r="B479" t="str">
            <v>41310</v>
          </cell>
          <cell r="C479" t="str">
            <v>Restlaufzeit &lt; 1 Jahr</v>
          </cell>
        </row>
        <row r="480">
          <cell r="B480" t="str">
            <v>41320</v>
          </cell>
          <cell r="C480" t="str">
            <v>Restlaufzeit &gt; 1 Jahr</v>
          </cell>
        </row>
        <row r="481">
          <cell r="B481" t="str">
            <v>41400</v>
          </cell>
          <cell r="C481" t="str">
            <v>Sonstige Vermögensgegenstände</v>
          </cell>
        </row>
        <row r="482">
          <cell r="B482" t="str">
            <v>41410</v>
          </cell>
          <cell r="C482" t="str">
            <v>Restlaufzeit &lt; 1 Jahr</v>
          </cell>
        </row>
        <row r="483">
          <cell r="B483" t="str">
            <v>41420</v>
          </cell>
          <cell r="C483" t="str">
            <v>Restlaufzeit &gt; 1 Jahr</v>
          </cell>
        </row>
        <row r="484">
          <cell r="B484" t="str">
            <v>42000</v>
          </cell>
          <cell r="C484" t="str">
            <v>Verbindlichkeiten nach Restlaufzeiten</v>
          </cell>
        </row>
        <row r="485">
          <cell r="B485" t="str">
            <v>42100</v>
          </cell>
          <cell r="C485" t="str">
            <v>Verbindlichkeiten gegenüber Kreditinstituten</v>
          </cell>
        </row>
        <row r="486">
          <cell r="B486" t="str">
            <v>42110</v>
          </cell>
          <cell r="C486" t="str">
            <v>Restlaufzeit &lt; 1 Jahr</v>
          </cell>
        </row>
        <row r="487">
          <cell r="B487" t="str">
            <v>42120</v>
          </cell>
          <cell r="C487" t="str">
            <v>1 Jahr &lt; Restlaufzeit &lt; 5 Jahre</v>
          </cell>
        </row>
        <row r="488">
          <cell r="B488" t="str">
            <v>42130</v>
          </cell>
          <cell r="C488" t="str">
            <v>Restlaufzeit &gt; 5 Jahre</v>
          </cell>
        </row>
        <row r="489">
          <cell r="B489" t="str">
            <v>42200</v>
          </cell>
          <cell r="C489" t="str">
            <v>Verbindlichkeiten aus L+L</v>
          </cell>
        </row>
        <row r="490">
          <cell r="B490" t="str">
            <v>42210</v>
          </cell>
          <cell r="C490" t="str">
            <v>Restlaufzeit &lt; 1 Jahr</v>
          </cell>
        </row>
        <row r="491">
          <cell r="B491" t="str">
            <v>42220</v>
          </cell>
          <cell r="C491" t="str">
            <v>1 Jahr &lt; Restlaufzeit &lt; 5 Jahre</v>
          </cell>
        </row>
        <row r="492">
          <cell r="B492" t="str">
            <v>42230</v>
          </cell>
          <cell r="C492" t="str">
            <v>Restlaufzeit &gt; 5 Jahre</v>
          </cell>
        </row>
        <row r="493">
          <cell r="B493" t="str">
            <v>42300</v>
          </cell>
          <cell r="C493" t="str">
            <v>Sonstige Verbindlichkeiten</v>
          </cell>
        </row>
        <row r="494">
          <cell r="B494" t="str">
            <v>42310</v>
          </cell>
          <cell r="C494" t="str">
            <v>Restlaufzeit &lt; 1 Jahr</v>
          </cell>
        </row>
        <row r="495">
          <cell r="B495" t="str">
            <v>42320</v>
          </cell>
          <cell r="C495" t="str">
            <v>1 Jahr &lt; Restlaufzeit &lt; 5 Jahre</v>
          </cell>
        </row>
        <row r="496">
          <cell r="B496" t="str">
            <v>42330</v>
          </cell>
          <cell r="C496" t="str">
            <v>Restlaufzeit &gt; 5 Jahre</v>
          </cell>
        </row>
        <row r="497">
          <cell r="B497" t="str">
            <v>42400</v>
          </cell>
          <cell r="C497" t="str">
            <v>Verbindlichkeiten aus Wechseln</v>
          </cell>
        </row>
        <row r="498">
          <cell r="B498" t="str">
            <v>42410</v>
          </cell>
          <cell r="C498" t="str">
            <v>Restlaufzeit &lt; 1 Jahr</v>
          </cell>
        </row>
        <row r="499">
          <cell r="B499" t="str">
            <v>42420</v>
          </cell>
          <cell r="C499" t="str">
            <v>1 Jahr &lt; Restlaufzeit &lt; 5 Jahre</v>
          </cell>
        </row>
        <row r="500">
          <cell r="B500" t="str">
            <v>42430</v>
          </cell>
          <cell r="C500" t="str">
            <v>Restlaufzeit &gt; 5 Jahre</v>
          </cell>
        </row>
        <row r="501">
          <cell r="B501" t="str">
            <v>42500</v>
          </cell>
          <cell r="C501" t="str">
            <v>Verbindlichkeiten gegen verbundene Unternehmen</v>
          </cell>
        </row>
        <row r="502">
          <cell r="B502" t="str">
            <v>42510</v>
          </cell>
          <cell r="C502" t="str">
            <v>Restlaufzeit &lt; 1 Jahr</v>
          </cell>
        </row>
        <row r="503">
          <cell r="B503" t="str">
            <v>42520</v>
          </cell>
          <cell r="C503" t="str">
            <v>1 Jahr &lt; Restlaufzeit &lt; 5 Jahre</v>
          </cell>
        </row>
        <row r="504">
          <cell r="B504" t="str">
            <v>42530</v>
          </cell>
          <cell r="C504" t="str">
            <v>Restlaufzeit &gt; 5 Jahre</v>
          </cell>
        </row>
        <row r="505">
          <cell r="B505" t="str">
            <v>42600</v>
          </cell>
          <cell r="C505" t="str">
            <v>Verbindlichkeiten gegen Beteiligungen</v>
          </cell>
        </row>
        <row r="506">
          <cell r="B506" t="str">
            <v>42610</v>
          </cell>
          <cell r="C506" t="str">
            <v>Restlaufzeit &lt; 1 Jahr</v>
          </cell>
        </row>
        <row r="507">
          <cell r="B507" t="str">
            <v>42620</v>
          </cell>
          <cell r="C507" t="str">
            <v>1 Jahr &lt; Restlaufzeit &lt; 5 Jahre</v>
          </cell>
        </row>
        <row r="508">
          <cell r="B508" t="str">
            <v>42630</v>
          </cell>
          <cell r="C508" t="str">
            <v>Restlaufzeit &gt; 5 Jahre</v>
          </cell>
        </row>
        <row r="509">
          <cell r="B509" t="str">
            <v>42666</v>
          </cell>
          <cell r="C509" t="str">
            <v>Differenz aus Schuldenkonsolidierung</v>
          </cell>
        </row>
        <row r="510">
          <cell r="B510" t="str">
            <v>43100</v>
          </cell>
          <cell r="C510" t="str">
            <v>Verbindlichkeiten gegenüber Kreditinstituten</v>
          </cell>
        </row>
        <row r="511">
          <cell r="B511" t="str">
            <v>43110</v>
          </cell>
          <cell r="C511" t="str">
            <v>gesichert</v>
          </cell>
        </row>
        <row r="512">
          <cell r="B512" t="str">
            <v>43120</v>
          </cell>
          <cell r="C512" t="str">
            <v>nicht gesichert</v>
          </cell>
        </row>
        <row r="513">
          <cell r="B513" t="str">
            <v>43200</v>
          </cell>
          <cell r="C513" t="str">
            <v>Verbindlichkeiten aus L+L</v>
          </cell>
        </row>
        <row r="514">
          <cell r="B514" t="str">
            <v>43210</v>
          </cell>
          <cell r="C514" t="str">
            <v>gesichert</v>
          </cell>
        </row>
        <row r="515">
          <cell r="B515" t="str">
            <v>43220</v>
          </cell>
          <cell r="C515" t="str">
            <v>nicht gesichert</v>
          </cell>
        </row>
        <row r="516">
          <cell r="B516" t="str">
            <v>43300</v>
          </cell>
          <cell r="C516" t="str">
            <v>Sonstige Verbindlichkeiten</v>
          </cell>
        </row>
        <row r="517">
          <cell r="B517" t="str">
            <v>43310</v>
          </cell>
          <cell r="C517" t="str">
            <v>gesichert</v>
          </cell>
        </row>
        <row r="518">
          <cell r="B518" t="str">
            <v>43320</v>
          </cell>
          <cell r="C518" t="str">
            <v>nicht gesichert</v>
          </cell>
        </row>
        <row r="519">
          <cell r="B519" t="str">
            <v>43400</v>
          </cell>
          <cell r="C519" t="str">
            <v>Verbindlichkeiten aus Wechseln</v>
          </cell>
        </row>
        <row r="520">
          <cell r="B520" t="str">
            <v>43410</v>
          </cell>
          <cell r="C520" t="str">
            <v>gesichert</v>
          </cell>
        </row>
        <row r="521">
          <cell r="B521" t="str">
            <v>43420</v>
          </cell>
          <cell r="C521" t="str">
            <v>nicht gesichert</v>
          </cell>
        </row>
        <row r="522">
          <cell r="B522" t="str">
            <v>43500</v>
          </cell>
          <cell r="C522" t="str">
            <v>Verbindlichkeiten gegenüber verb. Unternehmen</v>
          </cell>
        </row>
        <row r="523">
          <cell r="B523" t="str">
            <v>43510</v>
          </cell>
          <cell r="C523" t="str">
            <v>gesichert</v>
          </cell>
        </row>
        <row r="524">
          <cell r="B524" t="str">
            <v>43520</v>
          </cell>
          <cell r="C524" t="str">
            <v>nicht gesichert</v>
          </cell>
        </row>
        <row r="525">
          <cell r="B525" t="str">
            <v>43600</v>
          </cell>
          <cell r="C525" t="str">
            <v>Verbindlichkeiten gegenüber Beteiligungen</v>
          </cell>
        </row>
        <row r="526">
          <cell r="B526" t="str">
            <v>43610</v>
          </cell>
          <cell r="C526" t="str">
            <v>gesichert</v>
          </cell>
        </row>
        <row r="527">
          <cell r="B527" t="str">
            <v>43620</v>
          </cell>
          <cell r="C527" t="str">
            <v>nicht gesichert</v>
          </cell>
        </row>
        <row r="528">
          <cell r="B528" t="str">
            <v>44000</v>
          </cell>
          <cell r="C528" t="str">
            <v>Sonstige finanzielle Verpflichtungen</v>
          </cell>
        </row>
        <row r="529">
          <cell r="B529" t="str">
            <v>45000</v>
          </cell>
          <cell r="C529" t="str">
            <v>Haftungsverhältnisse</v>
          </cell>
        </row>
        <row r="530">
          <cell r="B530" t="str">
            <v>45100</v>
          </cell>
          <cell r="C530" t="str">
            <v>gegenüber verbundenen Unternehmen</v>
          </cell>
        </row>
        <row r="531">
          <cell r="B531" t="str">
            <v>45200</v>
          </cell>
          <cell r="C531" t="str">
            <v>gegenüber Dritten zugunsten verb. Unternehmen</v>
          </cell>
        </row>
        <row r="532">
          <cell r="B532" t="str">
            <v>45300</v>
          </cell>
          <cell r="C532" t="str">
            <v>gegenüber Dritten zugunsten Dritter</v>
          </cell>
        </row>
        <row r="533">
          <cell r="B533" t="str">
            <v>50000</v>
          </cell>
          <cell r="C533" t="str">
            <v>Kreditversicherte Forderungen gegen Dritte</v>
          </cell>
        </row>
        <row r="534">
          <cell r="B534" t="str">
            <v>51000</v>
          </cell>
          <cell r="C534" t="str">
            <v>Finanzsaldo Zahlungen</v>
          </cell>
          <cell r="G534">
            <v>-12884</v>
          </cell>
          <cell r="H534">
            <v>-19550</v>
          </cell>
          <cell r="I534">
            <v>-22368</v>
          </cell>
          <cell r="J534">
            <v>-23233</v>
          </cell>
          <cell r="K534">
            <v>-28173</v>
          </cell>
          <cell r="L534">
            <v>-31549</v>
          </cell>
          <cell r="M534">
            <v>-32024</v>
          </cell>
          <cell r="N534">
            <v>-33444</v>
          </cell>
          <cell r="O534">
            <v>-37567</v>
          </cell>
          <cell r="P534">
            <v>-34825</v>
          </cell>
          <cell r="Q534">
            <v>-34649</v>
          </cell>
          <cell r="R534">
            <v>-31111</v>
          </cell>
          <cell r="S534">
            <v>788</v>
          </cell>
          <cell r="T534">
            <v>9871</v>
          </cell>
        </row>
        <row r="535">
          <cell r="B535" t="str">
            <v>51100</v>
          </cell>
          <cell r="C535" t="str">
            <v>Cash-Saldo Fremde</v>
          </cell>
          <cell r="G535">
            <v>-5582</v>
          </cell>
          <cell r="H535">
            <v>-10283</v>
          </cell>
          <cell r="I535">
            <v>-14029</v>
          </cell>
          <cell r="J535">
            <v>-15822</v>
          </cell>
          <cell r="K535">
            <v>-20970</v>
          </cell>
          <cell r="L535">
            <v>-21955</v>
          </cell>
          <cell r="M535">
            <v>-22638</v>
          </cell>
          <cell r="N535">
            <v>-24266</v>
          </cell>
          <cell r="O535">
            <v>-28597</v>
          </cell>
          <cell r="P535">
            <v>-26063</v>
          </cell>
          <cell r="Q535">
            <v>-26095</v>
          </cell>
          <cell r="R535">
            <v>-22765</v>
          </cell>
          <cell r="S535">
            <v>1630</v>
          </cell>
          <cell r="T535">
            <v>9871</v>
          </cell>
        </row>
        <row r="536">
          <cell r="B536" t="str">
            <v>51110</v>
          </cell>
          <cell r="C536" t="str">
            <v>Einzahlungen Fremde</v>
          </cell>
          <cell r="G536">
            <v>19700</v>
          </cell>
          <cell r="H536">
            <v>37445</v>
          </cell>
          <cell r="I536">
            <v>60308</v>
          </cell>
          <cell r="J536">
            <v>74009</v>
          </cell>
          <cell r="K536">
            <v>83831</v>
          </cell>
          <cell r="L536">
            <v>99988</v>
          </cell>
          <cell r="M536">
            <v>115565</v>
          </cell>
          <cell r="N536">
            <v>129411</v>
          </cell>
          <cell r="O536">
            <v>140721</v>
          </cell>
          <cell r="P536">
            <v>157905</v>
          </cell>
          <cell r="Q536">
            <v>173751</v>
          </cell>
          <cell r="R536">
            <v>192105</v>
          </cell>
          <cell r="S536">
            <v>261355</v>
          </cell>
          <cell r="T536">
            <v>328119</v>
          </cell>
        </row>
        <row r="537">
          <cell r="B537" t="str">
            <v>51111</v>
          </cell>
          <cell r="C537" t="str">
            <v>Einzahlung aus Fremdumsatz</v>
          </cell>
        </row>
        <row r="538">
          <cell r="B538" t="str">
            <v>51112</v>
          </cell>
          <cell r="C538" t="str">
            <v>Erhaltene Anzahlungen Konzernfremde</v>
          </cell>
          <cell r="G538">
            <v>19642</v>
          </cell>
          <cell r="H538">
            <v>37329</v>
          </cell>
          <cell r="I538">
            <v>60134</v>
          </cell>
          <cell r="J538">
            <v>73777</v>
          </cell>
          <cell r="K538">
            <v>83541</v>
          </cell>
          <cell r="L538">
            <v>99640</v>
          </cell>
          <cell r="M538">
            <v>115159</v>
          </cell>
          <cell r="N538">
            <v>128947</v>
          </cell>
          <cell r="O538">
            <v>140199</v>
          </cell>
          <cell r="P538">
            <v>157325</v>
          </cell>
          <cell r="Q538">
            <v>173113</v>
          </cell>
          <cell r="R538">
            <v>191409</v>
          </cell>
          <cell r="S538">
            <v>261297</v>
          </cell>
          <cell r="T538">
            <v>328061</v>
          </cell>
        </row>
        <row r="539">
          <cell r="B539" t="str">
            <v>51113</v>
          </cell>
          <cell r="C539" t="str">
            <v>Sonstige Einzahlungen Konzernfremde</v>
          </cell>
          <cell r="G539">
            <v>58</v>
          </cell>
          <cell r="H539">
            <v>116</v>
          </cell>
          <cell r="I539">
            <v>174</v>
          </cell>
          <cell r="J539">
            <v>232</v>
          </cell>
          <cell r="K539">
            <v>290</v>
          </cell>
          <cell r="L539">
            <v>348</v>
          </cell>
          <cell r="M539">
            <v>406</v>
          </cell>
          <cell r="N539">
            <v>464</v>
          </cell>
          <cell r="O539">
            <v>522</v>
          </cell>
          <cell r="P539">
            <v>580</v>
          </cell>
          <cell r="Q539">
            <v>638</v>
          </cell>
          <cell r="R539">
            <v>696</v>
          </cell>
          <cell r="S539">
            <v>58</v>
          </cell>
          <cell r="T539">
            <v>58</v>
          </cell>
        </row>
        <row r="540">
          <cell r="B540" t="str">
            <v>51120</v>
          </cell>
          <cell r="C540" t="str">
            <v>Auszahlungen Fremde</v>
          </cell>
          <cell r="G540">
            <v>25282</v>
          </cell>
          <cell r="H540">
            <v>47728</v>
          </cell>
          <cell r="I540">
            <v>74337</v>
          </cell>
          <cell r="J540">
            <v>89831</v>
          </cell>
          <cell r="K540">
            <v>104801</v>
          </cell>
          <cell r="L540">
            <v>121943</v>
          </cell>
          <cell r="M540">
            <v>138203</v>
          </cell>
          <cell r="N540">
            <v>153677</v>
          </cell>
          <cell r="O540">
            <v>169318</v>
          </cell>
          <cell r="P540">
            <v>183968</v>
          </cell>
          <cell r="Q540">
            <v>199846</v>
          </cell>
          <cell r="R540">
            <v>214870</v>
          </cell>
          <cell r="S540">
            <v>259725</v>
          </cell>
          <cell r="T540">
            <v>318248</v>
          </cell>
        </row>
        <row r="541">
          <cell r="B541" t="str">
            <v>51121</v>
          </cell>
          <cell r="C541" t="str">
            <v>Auszahlungen für Material Konzernfremde</v>
          </cell>
          <cell r="G541">
            <v>20837</v>
          </cell>
          <cell r="H541">
            <v>38249</v>
          </cell>
          <cell r="I541">
            <v>60309</v>
          </cell>
          <cell r="J541">
            <v>72395</v>
          </cell>
          <cell r="K541">
            <v>83952</v>
          </cell>
          <cell r="L541">
            <v>97483</v>
          </cell>
          <cell r="M541">
            <v>110004</v>
          </cell>
          <cell r="N541">
            <v>121074</v>
          </cell>
          <cell r="O541">
            <v>132175</v>
          </cell>
          <cell r="P541">
            <v>143318</v>
          </cell>
          <cell r="Q541">
            <v>155508</v>
          </cell>
          <cell r="R541">
            <v>166618</v>
          </cell>
          <cell r="S541">
            <v>216433</v>
          </cell>
          <cell r="T541">
            <v>274156</v>
          </cell>
        </row>
        <row r="542">
          <cell r="B542" t="str">
            <v>51122</v>
          </cell>
          <cell r="C542" t="str">
            <v>Auszahlungen für Personal Konzernfremde</v>
          </cell>
          <cell r="G542">
            <v>3571</v>
          </cell>
          <cell r="H542">
            <v>8431</v>
          </cell>
          <cell r="I542">
            <v>12376</v>
          </cell>
          <cell r="J542">
            <v>15080</v>
          </cell>
          <cell r="K542">
            <v>17767</v>
          </cell>
          <cell r="L542">
            <v>20455</v>
          </cell>
          <cell r="M542">
            <v>23142</v>
          </cell>
          <cell r="N542">
            <v>27294</v>
          </cell>
          <cell r="O542">
            <v>31140</v>
          </cell>
          <cell r="P542">
            <v>33987</v>
          </cell>
          <cell r="Q542">
            <v>36914</v>
          </cell>
          <cell r="R542">
            <v>39840</v>
          </cell>
          <cell r="S542">
            <v>36740</v>
          </cell>
          <cell r="T542">
            <v>37285</v>
          </cell>
        </row>
        <row r="543">
          <cell r="B543" t="str">
            <v>51123</v>
          </cell>
          <cell r="C543" t="str">
            <v>Auszahlungen für Investitionen</v>
          </cell>
          <cell r="G543">
            <v>198</v>
          </cell>
          <cell r="H543">
            <v>396</v>
          </cell>
          <cell r="I543">
            <v>594</v>
          </cell>
          <cell r="J543">
            <v>792</v>
          </cell>
          <cell r="K543">
            <v>990</v>
          </cell>
          <cell r="L543">
            <v>1188</v>
          </cell>
          <cell r="M543">
            <v>1386</v>
          </cell>
          <cell r="N543">
            <v>1584</v>
          </cell>
          <cell r="O543">
            <v>1782</v>
          </cell>
          <cell r="P543">
            <v>1980</v>
          </cell>
          <cell r="Q543">
            <v>2178</v>
          </cell>
          <cell r="R543">
            <v>2376</v>
          </cell>
          <cell r="S543">
            <v>2450</v>
          </cell>
          <cell r="T543">
            <v>2522</v>
          </cell>
        </row>
        <row r="544">
          <cell r="B544" t="str">
            <v>51124</v>
          </cell>
          <cell r="C544" t="str">
            <v>Auszahlungen für Zinsen Konzernfremde</v>
          </cell>
          <cell r="G544">
            <v>-77</v>
          </cell>
          <cell r="H544">
            <v>-854</v>
          </cell>
          <cell r="I544">
            <v>-1201</v>
          </cell>
          <cell r="J544">
            <v>-1448</v>
          </cell>
          <cell r="K544">
            <v>-1673</v>
          </cell>
          <cell r="L544">
            <v>-1701</v>
          </cell>
          <cell r="M544">
            <v>-1600</v>
          </cell>
          <cell r="N544">
            <v>-2299</v>
          </cell>
          <cell r="O544">
            <v>-2556</v>
          </cell>
          <cell r="P544">
            <v>-2847</v>
          </cell>
          <cell r="Q544">
            <v>-3037</v>
          </cell>
          <cell r="R544">
            <v>-3000</v>
          </cell>
          <cell r="S544">
            <v>-5180</v>
          </cell>
          <cell r="T544">
            <v>-5275</v>
          </cell>
        </row>
        <row r="545">
          <cell r="B545" t="str">
            <v>51125</v>
          </cell>
          <cell r="C545" t="str">
            <v>Auszahlungen für Leasing/Miete/Pacht Konzernfremde</v>
          </cell>
        </row>
        <row r="546">
          <cell r="B546" t="str">
            <v>51126</v>
          </cell>
          <cell r="C546" t="str">
            <v>Sonstige Auszahlungen Konzernfremde</v>
          </cell>
          <cell r="G546">
            <v>753</v>
          </cell>
          <cell r="H546">
            <v>1506</v>
          </cell>
          <cell r="I546">
            <v>2259</v>
          </cell>
          <cell r="J546">
            <v>3012</v>
          </cell>
          <cell r="K546">
            <v>3765</v>
          </cell>
          <cell r="L546">
            <v>4518</v>
          </cell>
          <cell r="M546">
            <v>5271</v>
          </cell>
          <cell r="N546">
            <v>6024</v>
          </cell>
          <cell r="O546">
            <v>6777</v>
          </cell>
          <cell r="P546">
            <v>7530</v>
          </cell>
          <cell r="Q546">
            <v>8283</v>
          </cell>
          <cell r="R546">
            <v>9036</v>
          </cell>
          <cell r="S546">
            <v>9282</v>
          </cell>
          <cell r="T546">
            <v>9560</v>
          </cell>
        </row>
        <row r="547">
          <cell r="B547" t="str">
            <v>51200</v>
          </cell>
          <cell r="C547" t="str">
            <v>Cash-Saldo Konzern</v>
          </cell>
          <cell r="G547">
            <v>-7302</v>
          </cell>
          <cell r="H547">
            <v>-9267</v>
          </cell>
          <cell r="I547">
            <v>-8339</v>
          </cell>
          <cell r="J547">
            <v>-7411</v>
          </cell>
          <cell r="K547">
            <v>-7203</v>
          </cell>
          <cell r="L547">
            <v>-9594</v>
          </cell>
          <cell r="M547">
            <v>-9386</v>
          </cell>
          <cell r="N547">
            <v>-9178</v>
          </cell>
          <cell r="O547">
            <v>-8970</v>
          </cell>
          <cell r="P547">
            <v>-8762</v>
          </cell>
          <cell r="Q547">
            <v>-8554</v>
          </cell>
          <cell r="R547">
            <v>-8346</v>
          </cell>
          <cell r="S547">
            <v>-842</v>
          </cell>
        </row>
        <row r="548">
          <cell r="B548" t="str">
            <v>51210</v>
          </cell>
          <cell r="C548" t="str">
            <v>Zahlungen nur Babcock Borsig AG</v>
          </cell>
        </row>
        <row r="549">
          <cell r="B549" t="str">
            <v>51220</v>
          </cell>
          <cell r="C549" t="str">
            <v>Zahlungen konzernintern ohne Babcock Borsig</v>
          </cell>
          <cell r="G549">
            <v>-7302</v>
          </cell>
          <cell r="H549">
            <v>-9267</v>
          </cell>
          <cell r="I549">
            <v>-8339</v>
          </cell>
          <cell r="J549">
            <v>-7411</v>
          </cell>
          <cell r="K549">
            <v>-7203</v>
          </cell>
          <cell r="L549">
            <v>-9594</v>
          </cell>
          <cell r="M549">
            <v>-9386</v>
          </cell>
          <cell r="N549">
            <v>-9178</v>
          </cell>
          <cell r="O549">
            <v>-8970</v>
          </cell>
          <cell r="P549">
            <v>-8762</v>
          </cell>
          <cell r="Q549">
            <v>-8554</v>
          </cell>
          <cell r="R549">
            <v>-8346</v>
          </cell>
          <cell r="S549">
            <v>-842</v>
          </cell>
        </row>
        <row r="550">
          <cell r="B550" t="str">
            <v>51230</v>
          </cell>
          <cell r="C550" t="str">
            <v>Zahlungen EAV Dividende</v>
          </cell>
        </row>
        <row r="551">
          <cell r="B551" t="str">
            <v>51240</v>
          </cell>
          <cell r="C551" t="str">
            <v>Differenz Meldedateneliminierung (Zahlung konzint)</v>
          </cell>
        </row>
        <row r="552">
          <cell r="B552" t="str">
            <v>52000</v>
          </cell>
          <cell r="C552" t="str">
            <v>Finanzsaldo 2</v>
          </cell>
          <cell r="G552">
            <v>-12884</v>
          </cell>
          <cell r="H552">
            <v>-19550</v>
          </cell>
          <cell r="I552">
            <v>-22368</v>
          </cell>
          <cell r="J552">
            <v>-23233</v>
          </cell>
          <cell r="K552">
            <v>-28173</v>
          </cell>
          <cell r="L552">
            <v>-31549</v>
          </cell>
          <cell r="M552">
            <v>-32024</v>
          </cell>
          <cell r="N552">
            <v>-33444</v>
          </cell>
          <cell r="O552">
            <v>-37567</v>
          </cell>
          <cell r="P552">
            <v>-34825</v>
          </cell>
          <cell r="Q552">
            <v>-34649</v>
          </cell>
          <cell r="R552">
            <v>-31111</v>
          </cell>
          <cell r="S552">
            <v>788</v>
          </cell>
          <cell r="T552">
            <v>9871</v>
          </cell>
        </row>
        <row r="553">
          <cell r="B553" t="str">
            <v>52010</v>
          </cell>
          <cell r="C553" t="str">
            <v>Guthaben bei Kreditinstituten</v>
          </cell>
        </row>
        <row r="554">
          <cell r="B554" t="str">
            <v>52020</v>
          </cell>
          <cell r="C554" t="str">
            <v>Zinsfixe Verbindlichkeiten bei Kreditinst (gem.L2)</v>
          </cell>
        </row>
        <row r="555">
          <cell r="B555" t="str">
            <v>52025</v>
          </cell>
          <cell r="C555" t="str">
            <v>Zinsfixe Verbindlichkeiten bei Kreditinst</v>
          </cell>
        </row>
        <row r="556">
          <cell r="B556" t="str">
            <v>52030</v>
          </cell>
          <cell r="C556" t="str">
            <v>Zinsvariable Verbindlichkeiten b. KI (gem. Liste2)</v>
          </cell>
        </row>
        <row r="557">
          <cell r="B557" t="str">
            <v>52035</v>
          </cell>
          <cell r="C557" t="str">
            <v>Zinsvariable Verbindlichkeiten bei KI</v>
          </cell>
        </row>
        <row r="558">
          <cell r="B558" t="str">
            <v>52040</v>
          </cell>
          <cell r="C558" t="str">
            <v>Akzeptverbindlichkeiten (gem. L2) - promiss. notes</v>
          </cell>
        </row>
        <row r="559">
          <cell r="B559" t="str">
            <v>52045</v>
          </cell>
          <cell r="C559" t="str">
            <v>Akzeptverbindlichkeiten - promiss. notes</v>
          </cell>
        </row>
        <row r="560">
          <cell r="B560" t="str">
            <v>52050</v>
          </cell>
          <cell r="C560" t="str">
            <v>Investitionsverbindlichkeiten</v>
          </cell>
        </row>
        <row r="561">
          <cell r="B561" t="str">
            <v>52060</v>
          </cell>
          <cell r="C561" t="str">
            <v>Kredite von Nicht-Banken</v>
          </cell>
        </row>
        <row r="562">
          <cell r="B562" t="str">
            <v>52070</v>
          </cell>
          <cell r="C562" t="str">
            <v>Clearing BBX</v>
          </cell>
          <cell r="G562">
            <v>12884</v>
          </cell>
          <cell r="H562">
            <v>19550</v>
          </cell>
          <cell r="I562">
            <v>22368</v>
          </cell>
          <cell r="J562">
            <v>23233</v>
          </cell>
          <cell r="K562">
            <v>28173</v>
          </cell>
          <cell r="L562">
            <v>31549</v>
          </cell>
          <cell r="M562">
            <v>32024</v>
          </cell>
          <cell r="N562">
            <v>33444</v>
          </cell>
          <cell r="O562">
            <v>37567</v>
          </cell>
          <cell r="P562">
            <v>34825</v>
          </cell>
          <cell r="Q562">
            <v>34649</v>
          </cell>
          <cell r="R562">
            <v>31111</v>
          </cell>
          <cell r="S562">
            <v>-788</v>
          </cell>
          <cell r="T562">
            <v>-9871</v>
          </cell>
        </row>
        <row r="563">
          <cell r="B563" t="str">
            <v>52075</v>
          </cell>
          <cell r="C563" t="str">
            <v>Clearing ohne BBX</v>
          </cell>
        </row>
        <row r="564">
          <cell r="B564" t="str">
            <v>52080</v>
          </cell>
          <cell r="C564" t="str">
            <v>Avale (Dritte) (gem. Liste 2)</v>
          </cell>
        </row>
        <row r="565">
          <cell r="B565" t="str">
            <v>52085</v>
          </cell>
          <cell r="C565" t="str">
            <v>Avale (Dritte)</v>
          </cell>
          <cell r="G565">
            <v>835</v>
          </cell>
          <cell r="H565">
            <v>1670</v>
          </cell>
          <cell r="I565">
            <v>2505</v>
          </cell>
          <cell r="J565">
            <v>3340</v>
          </cell>
          <cell r="K565">
            <v>4175</v>
          </cell>
          <cell r="L565">
            <v>5010</v>
          </cell>
          <cell r="M565">
            <v>5845</v>
          </cell>
          <cell r="N565">
            <v>6680</v>
          </cell>
          <cell r="O565">
            <v>7515</v>
          </cell>
          <cell r="P565">
            <v>8350</v>
          </cell>
          <cell r="Q565">
            <v>9185</v>
          </cell>
          <cell r="R565">
            <v>10020</v>
          </cell>
          <cell r="S565">
            <v>-18</v>
          </cell>
        </row>
        <row r="566">
          <cell r="B566" t="str">
            <v>52090</v>
          </cell>
          <cell r="C566" t="str">
            <v>Konzernavale</v>
          </cell>
        </row>
        <row r="567">
          <cell r="B567" t="str">
            <v>53000</v>
          </cell>
          <cell r="C567" t="str">
            <v>Kreditlinien</v>
          </cell>
        </row>
        <row r="568">
          <cell r="B568" t="str">
            <v>53010</v>
          </cell>
          <cell r="C568" t="str">
            <v>Kreditlinien und Kreditinstituten (gem Liste 2)</v>
          </cell>
        </row>
        <row r="569">
          <cell r="B569" t="str">
            <v>53020</v>
          </cell>
          <cell r="C569" t="str">
            <v>Kreditlinien bei Kreditinstituten</v>
          </cell>
        </row>
        <row r="570">
          <cell r="B570" t="str">
            <v>53030</v>
          </cell>
          <cell r="C570" t="str">
            <v>Avallinien (gem. Liste 2)</v>
          </cell>
        </row>
        <row r="571">
          <cell r="B571" t="str">
            <v>53035</v>
          </cell>
          <cell r="C571" t="str">
            <v>Avallinien</v>
          </cell>
        </row>
        <row r="572">
          <cell r="B572" t="str">
            <v>53040</v>
          </cell>
          <cell r="C572" t="str">
            <v>Diskontlinien bei Kreditinstituten</v>
          </cell>
        </row>
        <row r="573">
          <cell r="B573" t="str">
            <v>53050</v>
          </cell>
          <cell r="C573" t="str">
            <v>Kreditlinien bei Nicht-Banken</v>
          </cell>
        </row>
        <row r="574">
          <cell r="B574" t="str">
            <v>55100</v>
          </cell>
          <cell r="C574" t="str">
            <v>Auftragsbestand</v>
          </cell>
          <cell r="F574">
            <v>399654</v>
          </cell>
          <cell r="G574">
            <v>383956</v>
          </cell>
          <cell r="H574">
            <v>367206</v>
          </cell>
          <cell r="I574">
            <v>392729</v>
          </cell>
          <cell r="J574">
            <v>408631</v>
          </cell>
          <cell r="K574">
            <v>412119</v>
          </cell>
          <cell r="L574">
            <v>481860</v>
          </cell>
          <cell r="M574">
            <v>481860</v>
          </cell>
          <cell r="N574">
            <v>488734</v>
          </cell>
          <cell r="O574">
            <v>467107</v>
          </cell>
          <cell r="P574">
            <v>486729</v>
          </cell>
          <cell r="Q574">
            <v>510081</v>
          </cell>
          <cell r="R574">
            <v>474873</v>
          </cell>
          <cell r="S574">
            <v>679361</v>
          </cell>
          <cell r="T574">
            <v>726340</v>
          </cell>
        </row>
        <row r="575">
          <cell r="B575" t="str">
            <v>55110</v>
          </cell>
          <cell r="C575" t="str">
            <v>Auftragsbestand verbundene Unternehmen</v>
          </cell>
          <cell r="F575">
            <v>75264</v>
          </cell>
          <cell r="G575">
            <v>75264</v>
          </cell>
          <cell r="H575">
            <v>87508</v>
          </cell>
          <cell r="I575">
            <v>87508</v>
          </cell>
          <cell r="J575">
            <v>87508</v>
          </cell>
          <cell r="K575">
            <v>87508</v>
          </cell>
          <cell r="L575">
            <v>87508</v>
          </cell>
          <cell r="M575">
            <v>87508</v>
          </cell>
          <cell r="N575">
            <v>87508</v>
          </cell>
          <cell r="O575">
            <v>87508</v>
          </cell>
          <cell r="P575">
            <v>87508</v>
          </cell>
          <cell r="Q575">
            <v>100903</v>
          </cell>
          <cell r="R575">
            <v>95885</v>
          </cell>
          <cell r="S575">
            <v>103607</v>
          </cell>
          <cell r="T575">
            <v>143131</v>
          </cell>
        </row>
        <row r="576">
          <cell r="B576" t="str">
            <v>55120</v>
          </cell>
          <cell r="C576" t="str">
            <v>Auftragsbestand Fremde</v>
          </cell>
          <cell r="F576">
            <v>324390</v>
          </cell>
          <cell r="G576">
            <v>308692</v>
          </cell>
          <cell r="H576">
            <v>279698</v>
          </cell>
          <cell r="I576">
            <v>305221</v>
          </cell>
          <cell r="J576">
            <v>321123</v>
          </cell>
          <cell r="K576">
            <v>324611</v>
          </cell>
          <cell r="L576">
            <v>394352</v>
          </cell>
          <cell r="M576">
            <v>394352</v>
          </cell>
          <cell r="N576">
            <v>401226</v>
          </cell>
          <cell r="O576">
            <v>379599</v>
          </cell>
          <cell r="P576">
            <v>399221</v>
          </cell>
          <cell r="Q576">
            <v>409178</v>
          </cell>
          <cell r="R576">
            <v>378988</v>
          </cell>
          <cell r="S576">
            <v>575754</v>
          </cell>
          <cell r="T576">
            <v>583209</v>
          </cell>
        </row>
        <row r="577">
          <cell r="B577" t="str">
            <v>55200</v>
          </cell>
          <cell r="C577" t="str">
            <v>Auftragseingang</v>
          </cell>
          <cell r="F577">
            <v>106144</v>
          </cell>
          <cell r="G577">
            <v>13394</v>
          </cell>
          <cell r="H577">
            <v>25638</v>
          </cell>
          <cell r="I577">
            <v>54660</v>
          </cell>
          <cell r="J577">
            <v>70562</v>
          </cell>
          <cell r="K577">
            <v>74268</v>
          </cell>
          <cell r="L577">
            <v>148629</v>
          </cell>
          <cell r="M577">
            <v>148629</v>
          </cell>
          <cell r="N577">
            <v>155503</v>
          </cell>
          <cell r="O577">
            <v>161099</v>
          </cell>
          <cell r="P577">
            <v>180721</v>
          </cell>
          <cell r="Q577">
            <v>204072</v>
          </cell>
          <cell r="R577">
            <v>209886</v>
          </cell>
          <cell r="S577">
            <v>351152</v>
          </cell>
          <cell r="T577">
            <v>272137</v>
          </cell>
        </row>
        <row r="578">
          <cell r="B578" t="str">
            <v>55210</v>
          </cell>
          <cell r="C578" t="str">
            <v>Auftragseingang verbundene Unternehmen</v>
          </cell>
          <cell r="F578">
            <v>46460</v>
          </cell>
          <cell r="H578">
            <v>12244</v>
          </cell>
          <cell r="I578">
            <v>12244</v>
          </cell>
          <cell r="J578">
            <v>12244</v>
          </cell>
          <cell r="K578">
            <v>12244</v>
          </cell>
          <cell r="L578">
            <v>12244</v>
          </cell>
          <cell r="M578">
            <v>12244</v>
          </cell>
          <cell r="N578">
            <v>12244</v>
          </cell>
          <cell r="O578">
            <v>12244</v>
          </cell>
          <cell r="P578">
            <v>12244</v>
          </cell>
          <cell r="Q578">
            <v>25639</v>
          </cell>
          <cell r="R578">
            <v>25639</v>
          </cell>
          <cell r="S578">
            <v>31511</v>
          </cell>
          <cell r="T578">
            <v>47493</v>
          </cell>
        </row>
        <row r="579">
          <cell r="B579" t="str">
            <v>55220</v>
          </cell>
          <cell r="C579" t="str">
            <v>Auftragseingang Fremde</v>
          </cell>
          <cell r="F579">
            <v>59684</v>
          </cell>
          <cell r="G579">
            <v>13394</v>
          </cell>
          <cell r="H579">
            <v>13394</v>
          </cell>
          <cell r="I579">
            <v>42416</v>
          </cell>
          <cell r="J579">
            <v>58318</v>
          </cell>
          <cell r="K579">
            <v>62024</v>
          </cell>
          <cell r="L579">
            <v>136385</v>
          </cell>
          <cell r="M579">
            <v>136385</v>
          </cell>
          <cell r="N579">
            <v>143259</v>
          </cell>
          <cell r="O579">
            <v>148855</v>
          </cell>
          <cell r="P579">
            <v>168477</v>
          </cell>
          <cell r="Q579">
            <v>178433</v>
          </cell>
          <cell r="R579">
            <v>184247</v>
          </cell>
          <cell r="S579">
            <v>319641</v>
          </cell>
          <cell r="T579">
            <v>224644</v>
          </cell>
        </row>
        <row r="580">
          <cell r="B580" t="str">
            <v>55300</v>
          </cell>
          <cell r="C580" t="str">
            <v>Gesamtanzahl der Mitarbeiter zum Bilanzstichtag</v>
          </cell>
          <cell r="F580">
            <v>407</v>
          </cell>
          <cell r="G580">
            <v>392</v>
          </cell>
          <cell r="H580">
            <v>377</v>
          </cell>
          <cell r="I580">
            <v>362</v>
          </cell>
          <cell r="J580">
            <v>347</v>
          </cell>
          <cell r="K580">
            <v>337</v>
          </cell>
          <cell r="L580">
            <v>327</v>
          </cell>
          <cell r="M580">
            <v>323</v>
          </cell>
          <cell r="N580">
            <v>323</v>
          </cell>
          <cell r="O580">
            <v>323</v>
          </cell>
          <cell r="P580">
            <v>323</v>
          </cell>
          <cell r="Q580">
            <v>323</v>
          </cell>
          <cell r="R580">
            <v>323</v>
          </cell>
          <cell r="S580">
            <v>305</v>
          </cell>
          <cell r="T580">
            <v>305</v>
          </cell>
        </row>
        <row r="581">
          <cell r="B581" t="str">
            <v>55305</v>
          </cell>
          <cell r="C581" t="str">
            <v>Eigenpersonal</v>
          </cell>
          <cell r="F581">
            <v>407</v>
          </cell>
          <cell r="G581">
            <v>392</v>
          </cell>
          <cell r="H581">
            <v>377</v>
          </cell>
          <cell r="I581">
            <v>362</v>
          </cell>
          <cell r="J581">
            <v>347</v>
          </cell>
          <cell r="K581">
            <v>337</v>
          </cell>
          <cell r="L581">
            <v>327</v>
          </cell>
          <cell r="M581">
            <v>323</v>
          </cell>
          <cell r="N581">
            <v>323</v>
          </cell>
          <cell r="O581">
            <v>323</v>
          </cell>
          <cell r="P581">
            <v>323</v>
          </cell>
          <cell r="Q581">
            <v>323</v>
          </cell>
          <cell r="R581">
            <v>323</v>
          </cell>
          <cell r="S581">
            <v>305</v>
          </cell>
          <cell r="T581">
            <v>305</v>
          </cell>
        </row>
        <row r="582">
          <cell r="B582" t="str">
            <v>55310</v>
          </cell>
          <cell r="C582" t="str">
            <v>Gewerbliche Mitarbeiter</v>
          </cell>
          <cell r="F582">
            <v>20</v>
          </cell>
          <cell r="G582">
            <v>15</v>
          </cell>
          <cell r="H582">
            <v>10</v>
          </cell>
          <cell r="I582">
            <v>5</v>
          </cell>
        </row>
        <row r="583">
          <cell r="B583" t="str">
            <v>55320</v>
          </cell>
          <cell r="C583" t="str">
            <v>Angestellte</v>
          </cell>
          <cell r="F583">
            <v>387</v>
          </cell>
          <cell r="G583">
            <v>377</v>
          </cell>
          <cell r="H583">
            <v>367</v>
          </cell>
          <cell r="I583">
            <v>357</v>
          </cell>
          <cell r="J583">
            <v>347</v>
          </cell>
          <cell r="K583">
            <v>337</v>
          </cell>
          <cell r="L583">
            <v>327</v>
          </cell>
          <cell r="M583">
            <v>323</v>
          </cell>
          <cell r="N583">
            <v>323</v>
          </cell>
          <cell r="O583">
            <v>323</v>
          </cell>
          <cell r="P583">
            <v>323</v>
          </cell>
          <cell r="Q583">
            <v>323</v>
          </cell>
          <cell r="R583">
            <v>323</v>
          </cell>
          <cell r="S583">
            <v>305</v>
          </cell>
          <cell r="T583">
            <v>305</v>
          </cell>
        </row>
        <row r="584">
          <cell r="B584" t="str">
            <v>55330</v>
          </cell>
          <cell r="C584" t="str">
            <v>Azubis</v>
          </cell>
        </row>
        <row r="585">
          <cell r="B585" t="str">
            <v>55340</v>
          </cell>
          <cell r="C585" t="str">
            <v>Fremdes Personal</v>
          </cell>
        </row>
        <row r="586">
          <cell r="B586" t="str">
            <v>55350</v>
          </cell>
          <cell r="C586" t="str">
            <v>Befristetes Personal zum Bilanzstichtag</v>
          </cell>
        </row>
        <row r="587">
          <cell r="B587" t="str">
            <v>55400</v>
          </cell>
          <cell r="C587" t="str">
            <v>Durchschnittliche Gesamtmitarbeiterzahl</v>
          </cell>
          <cell r="F587">
            <v>584</v>
          </cell>
          <cell r="G587">
            <v>400</v>
          </cell>
          <cell r="H587">
            <v>392</v>
          </cell>
          <cell r="I587">
            <v>385</v>
          </cell>
          <cell r="J587">
            <v>377</v>
          </cell>
          <cell r="K587">
            <v>372</v>
          </cell>
          <cell r="L587">
            <v>367</v>
          </cell>
          <cell r="M587">
            <v>365</v>
          </cell>
          <cell r="N587">
            <v>365</v>
          </cell>
          <cell r="O587">
            <v>365</v>
          </cell>
          <cell r="P587">
            <v>365</v>
          </cell>
          <cell r="Q587">
            <v>365</v>
          </cell>
          <cell r="R587">
            <v>365</v>
          </cell>
          <cell r="S587">
            <v>314</v>
          </cell>
          <cell r="T587">
            <v>305</v>
          </cell>
        </row>
        <row r="588">
          <cell r="B588" t="str">
            <v>55405</v>
          </cell>
          <cell r="C588" t="str">
            <v>Durchschnittliches Eigenpersonal</v>
          </cell>
          <cell r="F588">
            <v>584</v>
          </cell>
          <cell r="G588">
            <v>400</v>
          </cell>
          <cell r="H588">
            <v>392</v>
          </cell>
          <cell r="I588">
            <v>385</v>
          </cell>
          <cell r="J588">
            <v>377</v>
          </cell>
          <cell r="K588">
            <v>372</v>
          </cell>
          <cell r="L588">
            <v>367</v>
          </cell>
          <cell r="M588">
            <v>365</v>
          </cell>
          <cell r="N588">
            <v>365</v>
          </cell>
          <cell r="O588">
            <v>365</v>
          </cell>
          <cell r="P588">
            <v>365</v>
          </cell>
          <cell r="Q588">
            <v>365</v>
          </cell>
          <cell r="R588">
            <v>365</v>
          </cell>
          <cell r="S588">
            <v>314</v>
          </cell>
          <cell r="T588">
            <v>305</v>
          </cell>
        </row>
        <row r="589">
          <cell r="B589" t="str">
            <v>55410</v>
          </cell>
          <cell r="C589" t="str">
            <v>Durchschnittliche Gewerbliche Mitarbeiter</v>
          </cell>
          <cell r="F589">
            <v>20</v>
          </cell>
          <cell r="G589">
            <v>18</v>
          </cell>
          <cell r="H589">
            <v>15</v>
          </cell>
          <cell r="I589">
            <v>13</v>
          </cell>
          <cell r="J589">
            <v>10</v>
          </cell>
          <cell r="K589">
            <v>10</v>
          </cell>
          <cell r="L589">
            <v>10</v>
          </cell>
          <cell r="M589">
            <v>10</v>
          </cell>
          <cell r="N589">
            <v>10</v>
          </cell>
          <cell r="O589">
            <v>10</v>
          </cell>
          <cell r="P589">
            <v>10</v>
          </cell>
          <cell r="Q589">
            <v>10</v>
          </cell>
          <cell r="R589">
            <v>10</v>
          </cell>
        </row>
        <row r="590">
          <cell r="B590" t="str">
            <v>55420</v>
          </cell>
          <cell r="C590" t="str">
            <v>Durchschnittliche Angestellte</v>
          </cell>
          <cell r="F590">
            <v>564</v>
          </cell>
          <cell r="G590">
            <v>382</v>
          </cell>
          <cell r="H590">
            <v>377</v>
          </cell>
          <cell r="I590">
            <v>372</v>
          </cell>
          <cell r="J590">
            <v>367</v>
          </cell>
          <cell r="K590">
            <v>362</v>
          </cell>
          <cell r="L590">
            <v>357</v>
          </cell>
          <cell r="M590">
            <v>355</v>
          </cell>
          <cell r="N590">
            <v>355</v>
          </cell>
          <cell r="O590">
            <v>355</v>
          </cell>
          <cell r="P590">
            <v>355</v>
          </cell>
          <cell r="Q590">
            <v>355</v>
          </cell>
          <cell r="R590">
            <v>355</v>
          </cell>
          <cell r="S590">
            <v>314</v>
          </cell>
          <cell r="T590">
            <v>305</v>
          </cell>
        </row>
        <row r="591">
          <cell r="B591" t="str">
            <v>55430</v>
          </cell>
          <cell r="C591" t="str">
            <v>Durchschnittliche Anzahl Azubis</v>
          </cell>
        </row>
        <row r="592">
          <cell r="B592" t="str">
            <v>55440</v>
          </cell>
          <cell r="C592" t="str">
            <v>Durchschnittliches Fremdes Personal</v>
          </cell>
        </row>
        <row r="593">
          <cell r="B593" t="str">
            <v>55500</v>
          </cell>
          <cell r="C593" t="str">
            <v>Verkaufserlöse aus Anlagenabgängen an Externe</v>
          </cell>
        </row>
        <row r="594">
          <cell r="B594" t="str">
            <v>55510</v>
          </cell>
          <cell r="C594" t="str">
            <v>Verkaufserlöse aus Abgängen immatr. VG extern</v>
          </cell>
        </row>
        <row r="595">
          <cell r="B595" t="str">
            <v>55520</v>
          </cell>
          <cell r="C595" t="str">
            <v>Verkaufserlöse aus Sachanlagenabgängen an Externe</v>
          </cell>
        </row>
        <row r="596">
          <cell r="B596" t="str">
            <v>55530</v>
          </cell>
          <cell r="C596" t="str">
            <v>Verkaufserlöse aus Finanzanlageabgängen an Externe</v>
          </cell>
        </row>
        <row r="597">
          <cell r="B597" t="str">
            <v>56100</v>
          </cell>
          <cell r="C597" t="str">
            <v>Eingeleitete Investitionen aus Vorjahren</v>
          </cell>
        </row>
        <row r="598">
          <cell r="B598" t="str">
            <v>56110</v>
          </cell>
          <cell r="C598" t="str">
            <v>Eingeleit. Inv. - Zugang in Geschäftsjahr</v>
          </cell>
        </row>
        <row r="599">
          <cell r="B599" t="str">
            <v>56120</v>
          </cell>
          <cell r="C599" t="str">
            <v>Eingeleit. Inv. - Zugang in Geschäftsjahr +1</v>
          </cell>
        </row>
        <row r="600">
          <cell r="B600" t="str">
            <v>56130</v>
          </cell>
          <cell r="C600" t="str">
            <v>Eingeleit. Inv. - Zugang in GJ +2 und später</v>
          </cell>
        </row>
        <row r="601">
          <cell r="B601" t="str">
            <v>56200</v>
          </cell>
          <cell r="C601" t="str">
            <v>Eingeleitete Investitionen aus Budget im GJ</v>
          </cell>
        </row>
        <row r="602">
          <cell r="B602" t="str">
            <v>56210</v>
          </cell>
          <cell r="C602" t="str">
            <v>Einzuleit. Inv. - Zugang in Geschäftsjahr</v>
          </cell>
        </row>
        <row r="603">
          <cell r="B603" t="str">
            <v>56220</v>
          </cell>
          <cell r="C603" t="str">
            <v>Einzuleit. Inv. - Zugang in Geschäftsjahr +1</v>
          </cell>
        </row>
        <row r="604">
          <cell r="B604" t="str">
            <v>56230</v>
          </cell>
          <cell r="C604" t="str">
            <v>Einzuleit. Inv. - Zugang in GJ +2 und später</v>
          </cell>
        </row>
        <row r="605">
          <cell r="B605" t="str">
            <v>56300</v>
          </cell>
          <cell r="C605" t="str">
            <v>Eingeleitete, nicht budgetierte Inv. - Zug. in GJ</v>
          </cell>
        </row>
        <row r="606">
          <cell r="B606" t="str">
            <v>56400</v>
          </cell>
          <cell r="C606" t="str">
            <v>Commitments</v>
          </cell>
        </row>
        <row r="607">
          <cell r="B607" t="str">
            <v>56500</v>
          </cell>
          <cell r="C607" t="str">
            <v>Preisqualität in Prozent vom Auftragseingang</v>
          </cell>
        </row>
        <row r="608">
          <cell r="B608" t="str">
            <v>56600</v>
          </cell>
          <cell r="C608" t="str">
            <v>Deckungsbeitrag in Prozent vom Umsatz</v>
          </cell>
        </row>
        <row r="609">
          <cell r="B609" t="str">
            <v>56700</v>
          </cell>
          <cell r="C609" t="str">
            <v>Auftragsbestand nach Geschäftsjahresfakturen</v>
          </cell>
        </row>
        <row r="610">
          <cell r="B610" t="str">
            <v>56800</v>
          </cell>
          <cell r="C610" t="str">
            <v>Deckungsbeitrag in Prozent vom Auftragsbestand</v>
          </cell>
        </row>
        <row r="611">
          <cell r="B611" t="str">
            <v>56900</v>
          </cell>
          <cell r="C611" t="str">
            <v>Preisqualität in Prozent vom Umsatz</v>
          </cell>
        </row>
        <row r="612">
          <cell r="B612" t="str">
            <v>58000</v>
          </cell>
          <cell r="C612" t="str">
            <v>Unterschied aus WU Meldedaten (nicht auswerten!!)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row r="1">
          <cell r="C1" t="str">
            <v>INTLTOTexChina</v>
          </cell>
        </row>
        <row r="4">
          <cell r="C4" t="str">
            <v>P.QTD</v>
          </cell>
          <cell r="H4" t="str">
            <v>P.YTD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row r="1">
          <cell r="A1" t="str">
            <v>AE&amp;E Group 2010 - 2012 Budget</v>
          </cell>
        </row>
      </sheetData>
      <sheetData sheetId="2"/>
      <sheetData sheetId="3"/>
      <sheetData sheetId="4"/>
      <sheetData sheetId="5">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row>
        <row r="10">
          <cell r="F10">
            <v>1</v>
          </cell>
          <cell r="G10">
            <v>2</v>
          </cell>
          <cell r="H10">
            <v>3</v>
          </cell>
          <cell r="I10">
            <v>4</v>
          </cell>
          <cell r="J10">
            <v>1</v>
          </cell>
          <cell r="K10">
            <v>2</v>
          </cell>
          <cell r="L10">
            <v>3</v>
          </cell>
          <cell r="M10">
            <v>4</v>
          </cell>
          <cell r="N10">
            <v>1</v>
          </cell>
          <cell r="O10">
            <v>2</v>
          </cell>
          <cell r="P10">
            <v>3</v>
          </cell>
          <cell r="Q10">
            <v>4</v>
          </cell>
          <cell r="R10">
            <v>1</v>
          </cell>
          <cell r="S10">
            <v>2</v>
          </cell>
          <cell r="T10">
            <v>3</v>
          </cell>
          <cell r="U10">
            <v>4</v>
          </cell>
          <cell r="W10">
            <v>1</v>
          </cell>
          <cell r="X10">
            <v>2</v>
          </cell>
          <cell r="Y10">
            <v>3</v>
          </cell>
          <cell r="Z10">
            <v>4</v>
          </cell>
          <cell r="AA10">
            <v>21</v>
          </cell>
          <cell r="AB10">
            <v>22</v>
          </cell>
          <cell r="AC10">
            <v>23</v>
          </cell>
          <cell r="AD10">
            <v>24</v>
          </cell>
          <cell r="AE10">
            <v>25</v>
          </cell>
          <cell r="AF10">
            <v>26</v>
          </cell>
          <cell r="AG10">
            <v>27</v>
          </cell>
          <cell r="AH10">
            <v>28</v>
          </cell>
          <cell r="AI10">
            <v>29</v>
          </cell>
          <cell r="AJ10">
            <v>30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row>
        <row r="32">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row>
        <row r="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row>
        <row r="86">
          <cell r="F86">
            <v>0</v>
          </cell>
          <cell r="H86">
            <v>0</v>
          </cell>
          <cell r="J86">
            <v>0</v>
          </cell>
          <cell r="L86">
            <v>0</v>
          </cell>
          <cell r="N86">
            <v>0</v>
          </cell>
          <cell r="P86">
            <v>0</v>
          </cell>
          <cell r="R86">
            <v>0</v>
          </cell>
          <cell r="T86">
            <v>0</v>
          </cell>
          <cell r="W86">
            <v>0</v>
          </cell>
          <cell r="Y86">
            <v>0</v>
          </cell>
          <cell r="AA86">
            <v>0</v>
          </cell>
          <cell r="AC86">
            <v>0</v>
          </cell>
          <cell r="AE86">
            <v>0</v>
          </cell>
          <cell r="AG86">
            <v>0</v>
          </cell>
          <cell r="AI86">
            <v>0</v>
          </cell>
          <cell r="AS86">
            <v>0</v>
          </cell>
          <cell r="AU86">
            <v>0</v>
          </cell>
          <cell r="AW86">
            <v>0</v>
          </cell>
          <cell r="AY86">
            <v>0</v>
          </cell>
          <cell r="BA86">
            <v>0</v>
          </cell>
          <cell r="BC86">
            <v>0</v>
          </cell>
          <cell r="BE86">
            <v>0</v>
          </cell>
          <cell r="BG86">
            <v>0</v>
          </cell>
          <cell r="BI86">
            <v>0</v>
          </cell>
          <cell r="BK86">
            <v>0</v>
          </cell>
          <cell r="BM86">
            <v>0</v>
          </cell>
          <cell r="BO86">
            <v>0</v>
          </cell>
          <cell r="BQ86">
            <v>0</v>
          </cell>
          <cell r="BS86">
            <v>0</v>
          </cell>
          <cell r="BU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row>
        <row r="88">
          <cell r="F88">
            <v>0</v>
          </cell>
          <cell r="H88">
            <v>0</v>
          </cell>
          <cell r="J88">
            <v>0</v>
          </cell>
          <cell r="L88">
            <v>0</v>
          </cell>
          <cell r="N88">
            <v>0</v>
          </cell>
          <cell r="P88">
            <v>0</v>
          </cell>
          <cell r="R88">
            <v>0</v>
          </cell>
          <cell r="T88">
            <v>0</v>
          </cell>
          <cell r="W88">
            <v>0</v>
          </cell>
          <cell r="Y88">
            <v>0</v>
          </cell>
          <cell r="AA88">
            <v>0</v>
          </cell>
          <cell r="AC88">
            <v>0</v>
          </cell>
          <cell r="AE88">
            <v>0</v>
          </cell>
          <cell r="AG88">
            <v>0</v>
          </cell>
          <cell r="AI88">
            <v>0</v>
          </cell>
          <cell r="AS88">
            <v>0</v>
          </cell>
          <cell r="AU88">
            <v>0</v>
          </cell>
          <cell r="AW88">
            <v>0</v>
          </cell>
          <cell r="AY88">
            <v>0</v>
          </cell>
          <cell r="BA88">
            <v>0</v>
          </cell>
          <cell r="BC88">
            <v>0</v>
          </cell>
          <cell r="BE88">
            <v>0</v>
          </cell>
          <cell r="BG88">
            <v>0</v>
          </cell>
          <cell r="BI88">
            <v>0</v>
          </cell>
          <cell r="BK88">
            <v>0</v>
          </cell>
          <cell r="BM88">
            <v>0</v>
          </cell>
          <cell r="BO88">
            <v>0</v>
          </cell>
          <cell r="BQ88">
            <v>0</v>
          </cell>
          <cell r="BS88">
            <v>0</v>
          </cell>
          <cell r="BU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F90">
            <v>0</v>
          </cell>
          <cell r="H90">
            <v>0</v>
          </cell>
          <cell r="J90">
            <v>0</v>
          </cell>
          <cell r="L90">
            <v>0</v>
          </cell>
          <cell r="N90">
            <v>0</v>
          </cell>
          <cell r="P90">
            <v>0</v>
          </cell>
          <cell r="R90">
            <v>0</v>
          </cell>
          <cell r="T90">
            <v>0</v>
          </cell>
          <cell r="W90">
            <v>0</v>
          </cell>
          <cell r="Y90">
            <v>0</v>
          </cell>
          <cell r="AA90">
            <v>0</v>
          </cell>
          <cell r="AC90">
            <v>0</v>
          </cell>
          <cell r="AE90">
            <v>0</v>
          </cell>
          <cell r="AG90">
            <v>0</v>
          </cell>
          <cell r="AI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F92">
            <v>0</v>
          </cell>
          <cell r="H92">
            <v>0</v>
          </cell>
          <cell r="J92">
            <v>0</v>
          </cell>
          <cell r="L92">
            <v>0</v>
          </cell>
          <cell r="N92">
            <v>0</v>
          </cell>
          <cell r="P92">
            <v>0</v>
          </cell>
          <cell r="R92">
            <v>0</v>
          </cell>
          <cell r="T92">
            <v>0</v>
          </cell>
          <cell r="W92">
            <v>0</v>
          </cell>
          <cell r="Y92">
            <v>0</v>
          </cell>
          <cell r="AA92">
            <v>0</v>
          </cell>
          <cell r="AC92">
            <v>0</v>
          </cell>
          <cell r="AE92">
            <v>0</v>
          </cell>
          <cell r="AG92">
            <v>0</v>
          </cell>
          <cell r="AI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AA99">
            <v>0</v>
          </cell>
          <cell r="AB99">
            <v>0</v>
          </cell>
          <cell r="AC99">
            <v>0</v>
          </cell>
          <cell r="AD99">
            <v>0</v>
          </cell>
          <cell r="AE99">
            <v>0</v>
          </cell>
          <cell r="AF99">
            <v>0</v>
          </cell>
          <cell r="AG99">
            <v>0</v>
          </cell>
          <cell r="AH99">
            <v>0</v>
          </cell>
          <cell r="AI99">
            <v>0</v>
          </cell>
          <cell r="AJ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AA104">
            <v>0</v>
          </cell>
          <cell r="AB104">
            <v>0</v>
          </cell>
          <cell r="AC104">
            <v>0</v>
          </cell>
          <cell r="AD104">
            <v>0</v>
          </cell>
          <cell r="AE104">
            <v>0</v>
          </cell>
          <cell r="AF104">
            <v>0</v>
          </cell>
          <cell r="AG104">
            <v>0</v>
          </cell>
          <cell r="AH104">
            <v>0</v>
          </cell>
          <cell r="AI104">
            <v>0</v>
          </cell>
          <cell r="AJ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AA109">
            <v>0</v>
          </cell>
          <cell r="AB109">
            <v>0</v>
          </cell>
          <cell r="AC109">
            <v>0</v>
          </cell>
          <cell r="AD109">
            <v>0</v>
          </cell>
          <cell r="AE109">
            <v>0</v>
          </cell>
          <cell r="AF109">
            <v>0</v>
          </cell>
          <cell r="AG109">
            <v>0</v>
          </cell>
          <cell r="AH109">
            <v>0</v>
          </cell>
          <cell r="AI109">
            <v>0</v>
          </cell>
          <cell r="AJ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A111">
            <v>0</v>
          </cell>
          <cell r="AB111">
            <v>0</v>
          </cell>
          <cell r="AC111">
            <v>0</v>
          </cell>
          <cell r="AD111">
            <v>0</v>
          </cell>
          <cell r="AE111">
            <v>0</v>
          </cell>
          <cell r="AF111">
            <v>0</v>
          </cell>
          <cell r="AG111">
            <v>0</v>
          </cell>
          <cell r="AH111">
            <v>0</v>
          </cell>
          <cell r="AI111">
            <v>0</v>
          </cell>
          <cell r="AJ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A114">
            <v>0</v>
          </cell>
          <cell r="AB114">
            <v>0</v>
          </cell>
          <cell r="AC114">
            <v>0</v>
          </cell>
          <cell r="AD114">
            <v>0</v>
          </cell>
          <cell r="AE114">
            <v>0</v>
          </cell>
          <cell r="AF114">
            <v>0</v>
          </cell>
          <cell r="AG114">
            <v>0</v>
          </cell>
          <cell r="AH114">
            <v>0</v>
          </cell>
          <cell r="AI114">
            <v>0</v>
          </cell>
          <cell r="AJ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A116">
            <v>0</v>
          </cell>
          <cell r="AB116">
            <v>0</v>
          </cell>
          <cell r="AC116">
            <v>0</v>
          </cell>
          <cell r="AD116">
            <v>0</v>
          </cell>
          <cell r="AE116">
            <v>0</v>
          </cell>
          <cell r="AF116">
            <v>0</v>
          </cell>
          <cell r="AG116">
            <v>0</v>
          </cell>
          <cell r="AH116">
            <v>0</v>
          </cell>
          <cell r="AI116">
            <v>0</v>
          </cell>
          <cell r="AJ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AA120">
            <v>0</v>
          </cell>
          <cell r="AB120">
            <v>0</v>
          </cell>
          <cell r="AC120">
            <v>0</v>
          </cell>
          <cell r="AD120">
            <v>0</v>
          </cell>
          <cell r="AE120">
            <v>0</v>
          </cell>
          <cell r="AF120">
            <v>0</v>
          </cell>
          <cell r="AG120">
            <v>0</v>
          </cell>
          <cell r="AH120">
            <v>0</v>
          </cell>
          <cell r="AI120">
            <v>0</v>
          </cell>
          <cell r="AJ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A124">
            <v>0</v>
          </cell>
          <cell r="AB124">
            <v>0</v>
          </cell>
          <cell r="AC124">
            <v>0</v>
          </cell>
          <cell r="AD124">
            <v>0</v>
          </cell>
          <cell r="AE124">
            <v>0</v>
          </cell>
          <cell r="AF124">
            <v>0</v>
          </cell>
          <cell r="AG124">
            <v>0</v>
          </cell>
          <cell r="AH124">
            <v>0</v>
          </cell>
          <cell r="AI124">
            <v>0</v>
          </cell>
          <cell r="AJ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AA125">
            <v>0</v>
          </cell>
          <cell r="AB125">
            <v>0</v>
          </cell>
          <cell r="AC125">
            <v>0</v>
          </cell>
          <cell r="AD125">
            <v>0</v>
          </cell>
          <cell r="AE125">
            <v>0</v>
          </cell>
          <cell r="AF125">
            <v>0</v>
          </cell>
          <cell r="AG125">
            <v>0</v>
          </cell>
          <cell r="AH125">
            <v>0</v>
          </cell>
          <cell r="AI125">
            <v>0</v>
          </cell>
          <cell r="AJ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AA126">
            <v>0</v>
          </cell>
          <cell r="AB126">
            <v>0</v>
          </cell>
          <cell r="AC126">
            <v>0</v>
          </cell>
          <cell r="AD126">
            <v>0</v>
          </cell>
          <cell r="AE126">
            <v>0</v>
          </cell>
          <cell r="AF126">
            <v>0</v>
          </cell>
          <cell r="AG126">
            <v>0</v>
          </cell>
          <cell r="AH126">
            <v>0</v>
          </cell>
          <cell r="AI126">
            <v>0</v>
          </cell>
          <cell r="AJ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row>
      </sheetData>
      <sheetData sheetId="6"/>
      <sheetData sheetId="7">
        <row r="5">
          <cell r="E5" t="str">
            <v>Inception to Date</v>
          </cell>
          <cell r="AK5" t="str">
            <v>Beyond</v>
          </cell>
          <cell r="AM5" t="str">
            <v>Total Contract</v>
          </cell>
          <cell r="AW5" t="str">
            <v>Inception to Date</v>
          </cell>
          <cell r="CC5" t="str">
            <v>Beyond</v>
          </cell>
          <cell r="CE5" t="str">
            <v>Total Contract</v>
          </cell>
        </row>
        <row r="6">
          <cell r="E6" t="e">
            <v>#VALUE!</v>
          </cell>
          <cell r="AK6" t="e">
            <v>#VALUE!</v>
          </cell>
          <cell r="AM6" t="str">
            <v>Value</v>
          </cell>
          <cell r="AW6" t="e">
            <v>#VALUE!</v>
          </cell>
          <cell r="CC6">
            <v>41244</v>
          </cell>
          <cell r="CE6" t="str">
            <v>Value</v>
          </cell>
        </row>
        <row r="7">
          <cell r="E7" t="str">
            <v>Revenues</v>
          </cell>
          <cell r="F7" t="str">
            <v>Gross result</v>
          </cell>
          <cell r="AK7" t="str">
            <v>Order</v>
          </cell>
          <cell r="AL7" t="str">
            <v>Gross result</v>
          </cell>
          <cell r="AM7" t="str">
            <v>Order</v>
          </cell>
          <cell r="AN7" t="str">
            <v>Gross result</v>
          </cell>
          <cell r="AW7" t="str">
            <v>Revenues</v>
          </cell>
          <cell r="AX7" t="str">
            <v>Gross result</v>
          </cell>
          <cell r="CC7" t="str">
            <v>Order</v>
          </cell>
          <cell r="CD7" t="str">
            <v>Gross result</v>
          </cell>
          <cell r="CE7" t="str">
            <v>Order</v>
          </cell>
          <cell r="CF7" t="str">
            <v>Gross result</v>
          </cell>
        </row>
        <row r="8">
          <cell r="E8">
            <v>0</v>
          </cell>
          <cell r="F8">
            <v>0</v>
          </cell>
          <cell r="AK8">
            <v>0</v>
          </cell>
          <cell r="AL8">
            <v>0</v>
          </cell>
          <cell r="AM8">
            <v>0</v>
          </cell>
          <cell r="AN8">
            <v>0</v>
          </cell>
          <cell r="AW8">
            <v>0</v>
          </cell>
          <cell r="AX8">
            <v>0</v>
          </cell>
          <cell r="CC8">
            <v>0</v>
          </cell>
          <cell r="CD8">
            <v>0</v>
          </cell>
          <cell r="CE8">
            <v>0</v>
          </cell>
          <cell r="CF8">
            <v>0</v>
          </cell>
        </row>
        <row r="9">
          <cell r="E9">
            <v>0</v>
          </cell>
          <cell r="F9">
            <v>0</v>
          </cell>
          <cell r="AK9">
            <v>0</v>
          </cell>
          <cell r="AL9">
            <v>0</v>
          </cell>
          <cell r="AM9">
            <v>0</v>
          </cell>
          <cell r="AN9">
            <v>0</v>
          </cell>
          <cell r="AW9">
            <v>0</v>
          </cell>
          <cell r="AX9">
            <v>0</v>
          </cell>
          <cell r="CC9">
            <v>0</v>
          </cell>
          <cell r="CD9">
            <v>0</v>
          </cell>
          <cell r="CE9">
            <v>0</v>
          </cell>
          <cell r="CF9">
            <v>0</v>
          </cell>
        </row>
        <row r="10">
          <cell r="E10">
            <v>0</v>
          </cell>
          <cell r="F10">
            <v>0</v>
          </cell>
          <cell r="AK10">
            <v>0</v>
          </cell>
          <cell r="AL10">
            <v>0</v>
          </cell>
          <cell r="AM10">
            <v>0</v>
          </cell>
          <cell r="AN10">
            <v>0</v>
          </cell>
          <cell r="AW10">
            <v>0</v>
          </cell>
          <cell r="AX10">
            <v>0</v>
          </cell>
          <cell r="CC10">
            <v>0</v>
          </cell>
          <cell r="CD10">
            <v>0</v>
          </cell>
          <cell r="CE10">
            <v>0</v>
          </cell>
          <cell r="CF10">
            <v>0</v>
          </cell>
        </row>
        <row r="11">
          <cell r="E11">
            <v>0</v>
          </cell>
          <cell r="F11">
            <v>0</v>
          </cell>
          <cell r="AK11">
            <v>0</v>
          </cell>
          <cell r="AL11">
            <v>0</v>
          </cell>
          <cell r="AM11">
            <v>0</v>
          </cell>
          <cell r="AN11">
            <v>0</v>
          </cell>
          <cell r="AW11">
            <v>0</v>
          </cell>
          <cell r="AX11">
            <v>0</v>
          </cell>
          <cell r="CC11">
            <v>0</v>
          </cell>
          <cell r="CD11">
            <v>0</v>
          </cell>
          <cell r="CE11">
            <v>0</v>
          </cell>
          <cell r="CF11">
            <v>0</v>
          </cell>
        </row>
        <row r="12">
          <cell r="E12">
            <v>0</v>
          </cell>
          <cell r="F12">
            <v>0</v>
          </cell>
          <cell r="AK12">
            <v>0</v>
          </cell>
          <cell r="AL12">
            <v>0</v>
          </cell>
          <cell r="AM12">
            <v>0</v>
          </cell>
          <cell r="AN12">
            <v>0</v>
          </cell>
          <cell r="AW12">
            <v>0</v>
          </cell>
          <cell r="AX12">
            <v>0</v>
          </cell>
          <cell r="CC12">
            <v>0</v>
          </cell>
          <cell r="CD12">
            <v>0</v>
          </cell>
          <cell r="CE12">
            <v>0</v>
          </cell>
          <cell r="CF12">
            <v>0</v>
          </cell>
        </row>
        <row r="13">
          <cell r="E13">
            <v>0</v>
          </cell>
          <cell r="F13">
            <v>0</v>
          </cell>
          <cell r="AK13">
            <v>0</v>
          </cell>
          <cell r="AL13">
            <v>0</v>
          </cell>
          <cell r="AM13">
            <v>0</v>
          </cell>
          <cell r="AN13">
            <v>0</v>
          </cell>
          <cell r="AW13">
            <v>0</v>
          </cell>
          <cell r="AX13">
            <v>0</v>
          </cell>
          <cell r="CC13">
            <v>0</v>
          </cell>
          <cell r="CD13">
            <v>0</v>
          </cell>
          <cell r="CE13">
            <v>0</v>
          </cell>
          <cell r="CF13">
            <v>0</v>
          </cell>
        </row>
        <row r="14">
          <cell r="E14">
            <v>0</v>
          </cell>
          <cell r="F14">
            <v>0</v>
          </cell>
          <cell r="AK14">
            <v>0</v>
          </cell>
          <cell r="AL14">
            <v>0</v>
          </cell>
          <cell r="AM14">
            <v>0</v>
          </cell>
          <cell r="AN14">
            <v>0</v>
          </cell>
          <cell r="AW14">
            <v>0</v>
          </cell>
          <cell r="AX14">
            <v>0</v>
          </cell>
          <cell r="CC14">
            <v>0</v>
          </cell>
          <cell r="CD14">
            <v>0</v>
          </cell>
          <cell r="CE14">
            <v>0</v>
          </cell>
          <cell r="CF14">
            <v>0</v>
          </cell>
        </row>
        <row r="15">
          <cell r="E15">
            <v>0</v>
          </cell>
          <cell r="F15">
            <v>0</v>
          </cell>
          <cell r="AK15">
            <v>0</v>
          </cell>
          <cell r="AL15">
            <v>0</v>
          </cell>
          <cell r="AM15">
            <v>0</v>
          </cell>
          <cell r="AN15">
            <v>0</v>
          </cell>
          <cell r="AW15">
            <v>0</v>
          </cell>
          <cell r="AX15">
            <v>0</v>
          </cell>
          <cell r="CC15">
            <v>0</v>
          </cell>
          <cell r="CD15">
            <v>0</v>
          </cell>
          <cell r="CE15">
            <v>0</v>
          </cell>
          <cell r="CF15">
            <v>0</v>
          </cell>
        </row>
        <row r="16">
          <cell r="E16">
            <v>0</v>
          </cell>
          <cell r="F16">
            <v>0</v>
          </cell>
          <cell r="AK16">
            <v>0</v>
          </cell>
          <cell r="AL16">
            <v>0</v>
          </cell>
          <cell r="AM16">
            <v>0</v>
          </cell>
          <cell r="AN16">
            <v>0</v>
          </cell>
          <cell r="AW16">
            <v>0</v>
          </cell>
          <cell r="AX16">
            <v>0</v>
          </cell>
          <cell r="CC16">
            <v>0</v>
          </cell>
          <cell r="CD16">
            <v>0</v>
          </cell>
          <cell r="CE16">
            <v>0</v>
          </cell>
          <cell r="CF16">
            <v>0</v>
          </cell>
        </row>
        <row r="17">
          <cell r="E17">
            <v>0</v>
          </cell>
          <cell r="F17">
            <v>0</v>
          </cell>
          <cell r="AK17">
            <v>0</v>
          </cell>
          <cell r="AL17">
            <v>0</v>
          </cell>
          <cell r="AM17">
            <v>0</v>
          </cell>
          <cell r="AN17">
            <v>0</v>
          </cell>
          <cell r="AW17">
            <v>0</v>
          </cell>
          <cell r="AX17">
            <v>0</v>
          </cell>
          <cell r="CC17">
            <v>0</v>
          </cell>
          <cell r="CD17">
            <v>0</v>
          </cell>
          <cell r="CE17">
            <v>0</v>
          </cell>
          <cell r="CF17">
            <v>0</v>
          </cell>
        </row>
        <row r="18">
          <cell r="E18">
            <v>0</v>
          </cell>
          <cell r="F18">
            <v>0</v>
          </cell>
          <cell r="AK18">
            <v>0</v>
          </cell>
          <cell r="AL18">
            <v>0</v>
          </cell>
          <cell r="AM18">
            <v>0</v>
          </cell>
          <cell r="AN18">
            <v>0</v>
          </cell>
          <cell r="AW18">
            <v>0</v>
          </cell>
          <cell r="AX18">
            <v>0</v>
          </cell>
          <cell r="CC18">
            <v>0</v>
          </cell>
          <cell r="CD18">
            <v>0</v>
          </cell>
          <cell r="CE18">
            <v>0</v>
          </cell>
          <cell r="CF18">
            <v>0</v>
          </cell>
        </row>
        <row r="19">
          <cell r="E19">
            <v>0</v>
          </cell>
          <cell r="F19">
            <v>0</v>
          </cell>
          <cell r="AK19">
            <v>0</v>
          </cell>
          <cell r="AL19">
            <v>0</v>
          </cell>
          <cell r="AM19">
            <v>0</v>
          </cell>
          <cell r="AN19">
            <v>0</v>
          </cell>
          <cell r="AW19">
            <v>0</v>
          </cell>
          <cell r="AX19">
            <v>0</v>
          </cell>
          <cell r="CC19">
            <v>0</v>
          </cell>
          <cell r="CD19">
            <v>0</v>
          </cell>
          <cell r="CE19">
            <v>0</v>
          </cell>
          <cell r="CF19">
            <v>0</v>
          </cell>
        </row>
        <row r="20">
          <cell r="E20">
            <v>0</v>
          </cell>
          <cell r="F20">
            <v>0</v>
          </cell>
          <cell r="AK20">
            <v>0</v>
          </cell>
          <cell r="AL20">
            <v>0</v>
          </cell>
          <cell r="AM20">
            <v>0</v>
          </cell>
          <cell r="AN20">
            <v>0</v>
          </cell>
          <cell r="AW20">
            <v>0</v>
          </cell>
          <cell r="AX20">
            <v>0</v>
          </cell>
          <cell r="CC20">
            <v>0</v>
          </cell>
          <cell r="CD20">
            <v>0</v>
          </cell>
          <cell r="CE20">
            <v>0</v>
          </cell>
          <cell r="CF20">
            <v>0</v>
          </cell>
        </row>
        <row r="21">
          <cell r="E21">
            <v>0</v>
          </cell>
          <cell r="F21">
            <v>0</v>
          </cell>
          <cell r="AK21">
            <v>0</v>
          </cell>
          <cell r="AL21">
            <v>0</v>
          </cell>
          <cell r="AM21">
            <v>0</v>
          </cell>
          <cell r="AN21">
            <v>0</v>
          </cell>
          <cell r="AW21">
            <v>0</v>
          </cell>
          <cell r="AX21">
            <v>0</v>
          </cell>
          <cell r="CC21">
            <v>0</v>
          </cell>
          <cell r="CD21">
            <v>0</v>
          </cell>
          <cell r="CE21">
            <v>0</v>
          </cell>
          <cell r="CF21">
            <v>0</v>
          </cell>
        </row>
        <row r="22">
          <cell r="E22">
            <v>0</v>
          </cell>
          <cell r="F22">
            <v>0</v>
          </cell>
          <cell r="AK22">
            <v>0</v>
          </cell>
          <cell r="AL22">
            <v>0</v>
          </cell>
          <cell r="AM22">
            <v>0</v>
          </cell>
          <cell r="AN22">
            <v>0</v>
          </cell>
          <cell r="AW22">
            <v>0</v>
          </cell>
          <cell r="AX22">
            <v>0</v>
          </cell>
          <cell r="CC22">
            <v>0</v>
          </cell>
          <cell r="CD22">
            <v>0</v>
          </cell>
          <cell r="CE22">
            <v>0</v>
          </cell>
          <cell r="CF22">
            <v>0</v>
          </cell>
        </row>
        <row r="23">
          <cell r="E23">
            <v>0</v>
          </cell>
          <cell r="F23">
            <v>0</v>
          </cell>
          <cell r="AK23">
            <v>0</v>
          </cell>
          <cell r="AL23">
            <v>0</v>
          </cell>
          <cell r="AM23">
            <v>0</v>
          </cell>
          <cell r="AN23">
            <v>0</v>
          </cell>
          <cell r="AW23">
            <v>0</v>
          </cell>
          <cell r="AX23">
            <v>0</v>
          </cell>
          <cell r="CC23">
            <v>0</v>
          </cell>
          <cell r="CD23">
            <v>0</v>
          </cell>
          <cell r="CE23">
            <v>0</v>
          </cell>
          <cell r="CF23">
            <v>0</v>
          </cell>
        </row>
        <row r="24">
          <cell r="E24">
            <v>0</v>
          </cell>
          <cell r="F24">
            <v>0</v>
          </cell>
          <cell r="AK24">
            <v>0</v>
          </cell>
          <cell r="AL24">
            <v>0</v>
          </cell>
          <cell r="AM24">
            <v>0</v>
          </cell>
          <cell r="AN24">
            <v>0</v>
          </cell>
          <cell r="AW24">
            <v>0</v>
          </cell>
          <cell r="AX24">
            <v>0</v>
          </cell>
          <cell r="CC24">
            <v>0</v>
          </cell>
          <cell r="CD24">
            <v>0</v>
          </cell>
          <cell r="CE24">
            <v>0</v>
          </cell>
          <cell r="CF24">
            <v>0</v>
          </cell>
        </row>
        <row r="25">
          <cell r="E25">
            <v>0</v>
          </cell>
          <cell r="F25">
            <v>0</v>
          </cell>
          <cell r="AK25">
            <v>0</v>
          </cell>
          <cell r="AL25">
            <v>0</v>
          </cell>
          <cell r="AM25">
            <v>0</v>
          </cell>
          <cell r="AN25">
            <v>0</v>
          </cell>
          <cell r="AW25">
            <v>0</v>
          </cell>
          <cell r="AX25">
            <v>0</v>
          </cell>
          <cell r="CC25">
            <v>0</v>
          </cell>
          <cell r="CD25">
            <v>0</v>
          </cell>
          <cell r="CE25">
            <v>0</v>
          </cell>
          <cell r="CF25">
            <v>0</v>
          </cell>
        </row>
        <row r="26">
          <cell r="E26">
            <v>0</v>
          </cell>
          <cell r="F26">
            <v>0</v>
          </cell>
          <cell r="AK26">
            <v>0</v>
          </cell>
          <cell r="AL26">
            <v>0</v>
          </cell>
          <cell r="AM26">
            <v>0</v>
          </cell>
          <cell r="AN26">
            <v>0</v>
          </cell>
          <cell r="AW26">
            <v>0</v>
          </cell>
          <cell r="AX26">
            <v>0</v>
          </cell>
          <cell r="CC26">
            <v>0</v>
          </cell>
          <cell r="CD26">
            <v>0</v>
          </cell>
          <cell r="CE26">
            <v>0</v>
          </cell>
          <cell r="CF26">
            <v>0</v>
          </cell>
        </row>
        <row r="27">
          <cell r="E27">
            <v>0</v>
          </cell>
          <cell r="F27">
            <v>0</v>
          </cell>
          <cell r="AK27">
            <v>0</v>
          </cell>
          <cell r="AL27">
            <v>0</v>
          </cell>
          <cell r="AM27">
            <v>0</v>
          </cell>
          <cell r="AN27">
            <v>0</v>
          </cell>
          <cell r="AW27">
            <v>0</v>
          </cell>
          <cell r="AX27">
            <v>0</v>
          </cell>
          <cell r="CC27">
            <v>0</v>
          </cell>
          <cell r="CD27">
            <v>0</v>
          </cell>
          <cell r="CE27">
            <v>0</v>
          </cell>
          <cell r="CF27">
            <v>0</v>
          </cell>
        </row>
        <row r="28">
          <cell r="E28">
            <v>0</v>
          </cell>
          <cell r="F28">
            <v>0</v>
          </cell>
          <cell r="AK28">
            <v>0</v>
          </cell>
          <cell r="AL28">
            <v>0</v>
          </cell>
          <cell r="AM28">
            <v>0</v>
          </cell>
          <cell r="AN28">
            <v>0</v>
          </cell>
          <cell r="AW28">
            <v>0</v>
          </cell>
          <cell r="AX28">
            <v>0</v>
          </cell>
          <cell r="CC28">
            <v>0</v>
          </cell>
          <cell r="CD28">
            <v>0</v>
          </cell>
          <cell r="CE28">
            <v>0</v>
          </cell>
          <cell r="CF28">
            <v>0</v>
          </cell>
        </row>
        <row r="29">
          <cell r="E29">
            <v>0</v>
          </cell>
          <cell r="F29">
            <v>0</v>
          </cell>
          <cell r="AK29">
            <v>0</v>
          </cell>
          <cell r="AL29">
            <v>0</v>
          </cell>
          <cell r="AM29">
            <v>0</v>
          </cell>
          <cell r="AN29">
            <v>0</v>
          </cell>
          <cell r="AW29">
            <v>0</v>
          </cell>
          <cell r="AX29">
            <v>0</v>
          </cell>
          <cell r="CC29">
            <v>0</v>
          </cell>
          <cell r="CD29">
            <v>0</v>
          </cell>
          <cell r="CE29">
            <v>0</v>
          </cell>
          <cell r="CF29">
            <v>0</v>
          </cell>
        </row>
        <row r="30">
          <cell r="E30">
            <v>0</v>
          </cell>
          <cell r="F30">
            <v>0</v>
          </cell>
          <cell r="AK30">
            <v>0</v>
          </cell>
          <cell r="AL30">
            <v>0</v>
          </cell>
          <cell r="AM30">
            <v>0</v>
          </cell>
          <cell r="AN30">
            <v>0</v>
          </cell>
          <cell r="AW30">
            <v>0</v>
          </cell>
          <cell r="AX30">
            <v>0</v>
          </cell>
          <cell r="CC30">
            <v>0</v>
          </cell>
          <cell r="CD30">
            <v>0</v>
          </cell>
          <cell r="CE30">
            <v>0</v>
          </cell>
          <cell r="CF30">
            <v>0</v>
          </cell>
        </row>
        <row r="31">
          <cell r="E31">
            <v>0</v>
          </cell>
          <cell r="F31">
            <v>0</v>
          </cell>
          <cell r="AK31">
            <v>0</v>
          </cell>
          <cell r="AL31">
            <v>0</v>
          </cell>
          <cell r="AM31">
            <v>0</v>
          </cell>
          <cell r="AN31">
            <v>0</v>
          </cell>
          <cell r="AW31">
            <v>0</v>
          </cell>
          <cell r="AX31">
            <v>0</v>
          </cell>
          <cell r="CC31">
            <v>0</v>
          </cell>
          <cell r="CD31">
            <v>0</v>
          </cell>
          <cell r="CE31">
            <v>0</v>
          </cell>
          <cell r="CF31">
            <v>0</v>
          </cell>
        </row>
        <row r="32">
          <cell r="E32">
            <v>0</v>
          </cell>
          <cell r="F32">
            <v>0</v>
          </cell>
          <cell r="AK32">
            <v>0</v>
          </cell>
          <cell r="AL32">
            <v>0</v>
          </cell>
          <cell r="AM32">
            <v>0</v>
          </cell>
          <cell r="AN32">
            <v>0</v>
          </cell>
          <cell r="AW32">
            <v>0</v>
          </cell>
          <cell r="AX32">
            <v>0</v>
          </cell>
          <cell r="CC32">
            <v>0</v>
          </cell>
          <cell r="CD32">
            <v>0</v>
          </cell>
          <cell r="CE32">
            <v>0</v>
          </cell>
          <cell r="CF32">
            <v>0</v>
          </cell>
        </row>
        <row r="33">
          <cell r="E33">
            <v>0</v>
          </cell>
          <cell r="F33">
            <v>0</v>
          </cell>
          <cell r="AK33">
            <v>0</v>
          </cell>
          <cell r="AL33">
            <v>0</v>
          </cell>
          <cell r="AM33">
            <v>0</v>
          </cell>
          <cell r="AN33">
            <v>0</v>
          </cell>
          <cell r="AW33">
            <v>0</v>
          </cell>
          <cell r="AX33">
            <v>0</v>
          </cell>
          <cell r="CC33">
            <v>0</v>
          </cell>
          <cell r="CD33">
            <v>0</v>
          </cell>
          <cell r="CE33">
            <v>0</v>
          </cell>
          <cell r="CF33">
            <v>0</v>
          </cell>
        </row>
        <row r="34">
          <cell r="E34">
            <v>0</v>
          </cell>
          <cell r="F34">
            <v>0</v>
          </cell>
          <cell r="AK34">
            <v>0</v>
          </cell>
          <cell r="AL34">
            <v>0</v>
          </cell>
          <cell r="AM34">
            <v>0</v>
          </cell>
          <cell r="AN34">
            <v>0</v>
          </cell>
          <cell r="AW34">
            <v>0</v>
          </cell>
          <cell r="AX34">
            <v>0</v>
          </cell>
          <cell r="CC34">
            <v>0</v>
          </cell>
          <cell r="CD34">
            <v>0</v>
          </cell>
          <cell r="CE34">
            <v>0</v>
          </cell>
          <cell r="CF34">
            <v>0</v>
          </cell>
        </row>
        <row r="35">
          <cell r="E35">
            <v>0</v>
          </cell>
          <cell r="F35">
            <v>0</v>
          </cell>
          <cell r="AK35">
            <v>0</v>
          </cell>
          <cell r="AL35">
            <v>0</v>
          </cell>
          <cell r="AM35">
            <v>0</v>
          </cell>
          <cell r="AN35">
            <v>0</v>
          </cell>
          <cell r="AW35">
            <v>0</v>
          </cell>
          <cell r="AX35">
            <v>0</v>
          </cell>
          <cell r="CC35">
            <v>0</v>
          </cell>
          <cell r="CD35">
            <v>0</v>
          </cell>
          <cell r="CE35">
            <v>0</v>
          </cell>
          <cell r="CF35">
            <v>0</v>
          </cell>
        </row>
        <row r="36">
          <cell r="E36">
            <v>0</v>
          </cell>
          <cell r="F36">
            <v>0</v>
          </cell>
          <cell r="AK36">
            <v>0</v>
          </cell>
          <cell r="AL36">
            <v>0</v>
          </cell>
          <cell r="AM36">
            <v>0</v>
          </cell>
          <cell r="AN36">
            <v>0</v>
          </cell>
          <cell r="AW36">
            <v>0</v>
          </cell>
          <cell r="AX36">
            <v>0</v>
          </cell>
          <cell r="CC36">
            <v>0</v>
          </cell>
          <cell r="CD36">
            <v>0</v>
          </cell>
          <cell r="CE36">
            <v>0</v>
          </cell>
          <cell r="CF36">
            <v>0</v>
          </cell>
        </row>
        <row r="37">
          <cell r="E37">
            <v>0</v>
          </cell>
          <cell r="F37">
            <v>0</v>
          </cell>
          <cell r="AK37">
            <v>0</v>
          </cell>
          <cell r="AL37">
            <v>0</v>
          </cell>
          <cell r="AM37">
            <v>0</v>
          </cell>
          <cell r="AN37">
            <v>0</v>
          </cell>
          <cell r="AW37">
            <v>0</v>
          </cell>
          <cell r="AX37">
            <v>0</v>
          </cell>
          <cell r="CC37">
            <v>0</v>
          </cell>
          <cell r="CD37">
            <v>0</v>
          </cell>
          <cell r="CE37">
            <v>0</v>
          </cell>
          <cell r="CF37">
            <v>0</v>
          </cell>
        </row>
        <row r="38">
          <cell r="E38">
            <v>0</v>
          </cell>
          <cell r="F38">
            <v>0</v>
          </cell>
          <cell r="AK38">
            <v>0</v>
          </cell>
          <cell r="AL38">
            <v>0</v>
          </cell>
          <cell r="AM38">
            <v>0</v>
          </cell>
          <cell r="AN38">
            <v>0</v>
          </cell>
          <cell r="AW38">
            <v>0</v>
          </cell>
          <cell r="AX38">
            <v>0</v>
          </cell>
          <cell r="CC38">
            <v>0</v>
          </cell>
          <cell r="CD38">
            <v>0</v>
          </cell>
          <cell r="CE38">
            <v>0</v>
          </cell>
          <cell r="CF38">
            <v>0</v>
          </cell>
        </row>
        <row r="39">
          <cell r="E39">
            <v>0</v>
          </cell>
          <cell r="F39">
            <v>0</v>
          </cell>
          <cell r="AK39">
            <v>0</v>
          </cell>
          <cell r="AL39">
            <v>0</v>
          </cell>
          <cell r="AM39">
            <v>0</v>
          </cell>
          <cell r="AN39">
            <v>0</v>
          </cell>
          <cell r="AW39">
            <v>0</v>
          </cell>
          <cell r="AX39">
            <v>0</v>
          </cell>
          <cell r="CC39">
            <v>0</v>
          </cell>
          <cell r="CD39">
            <v>0</v>
          </cell>
          <cell r="CE39">
            <v>0</v>
          </cell>
          <cell r="CF39">
            <v>0</v>
          </cell>
        </row>
        <row r="40">
          <cell r="E40">
            <v>0</v>
          </cell>
          <cell r="F40">
            <v>0</v>
          </cell>
          <cell r="AK40">
            <v>0</v>
          </cell>
          <cell r="AL40">
            <v>0</v>
          </cell>
          <cell r="AM40">
            <v>0</v>
          </cell>
          <cell r="AN40">
            <v>0</v>
          </cell>
          <cell r="AW40">
            <v>0</v>
          </cell>
          <cell r="AX40">
            <v>0</v>
          </cell>
          <cell r="CC40">
            <v>0</v>
          </cell>
          <cell r="CD40">
            <v>0</v>
          </cell>
          <cell r="CE40">
            <v>0</v>
          </cell>
          <cell r="CF40">
            <v>0</v>
          </cell>
        </row>
        <row r="41">
          <cell r="E41">
            <v>0</v>
          </cell>
          <cell r="F41">
            <v>0</v>
          </cell>
          <cell r="AK41">
            <v>0</v>
          </cell>
          <cell r="AL41">
            <v>0</v>
          </cell>
          <cell r="AM41">
            <v>0</v>
          </cell>
          <cell r="AN41">
            <v>0</v>
          </cell>
          <cell r="AW41">
            <v>0</v>
          </cell>
          <cell r="AX41">
            <v>0</v>
          </cell>
          <cell r="CC41">
            <v>0</v>
          </cell>
          <cell r="CD41">
            <v>0</v>
          </cell>
          <cell r="CE41">
            <v>0</v>
          </cell>
          <cell r="CF41">
            <v>0</v>
          </cell>
        </row>
        <row r="42">
          <cell r="E42">
            <v>0</v>
          </cell>
          <cell r="F42">
            <v>0</v>
          </cell>
          <cell r="AK42">
            <v>0</v>
          </cell>
          <cell r="AL42">
            <v>0</v>
          </cell>
          <cell r="AM42">
            <v>0</v>
          </cell>
          <cell r="AN42">
            <v>0</v>
          </cell>
          <cell r="AW42">
            <v>0</v>
          </cell>
          <cell r="AX42">
            <v>0</v>
          </cell>
          <cell r="CC42">
            <v>0</v>
          </cell>
          <cell r="CD42">
            <v>0</v>
          </cell>
          <cell r="CE42">
            <v>0</v>
          </cell>
          <cell r="CF42">
            <v>0</v>
          </cell>
        </row>
        <row r="43">
          <cell r="E43">
            <v>0</v>
          </cell>
          <cell r="F43">
            <v>0</v>
          </cell>
          <cell r="AK43">
            <v>0</v>
          </cell>
          <cell r="AL43">
            <v>0</v>
          </cell>
          <cell r="AM43">
            <v>0</v>
          </cell>
          <cell r="AN43">
            <v>0</v>
          </cell>
          <cell r="AW43">
            <v>0</v>
          </cell>
          <cell r="AX43">
            <v>0</v>
          </cell>
          <cell r="CC43">
            <v>0</v>
          </cell>
          <cell r="CD43">
            <v>0</v>
          </cell>
          <cell r="CE43">
            <v>0</v>
          </cell>
          <cell r="CF43">
            <v>0</v>
          </cell>
        </row>
        <row r="44">
          <cell r="E44">
            <v>0</v>
          </cell>
          <cell r="F44">
            <v>0</v>
          </cell>
          <cell r="AK44">
            <v>0</v>
          </cell>
          <cell r="AL44">
            <v>0</v>
          </cell>
          <cell r="AM44">
            <v>0</v>
          </cell>
          <cell r="AN44">
            <v>0</v>
          </cell>
          <cell r="AW44">
            <v>0</v>
          </cell>
          <cell r="AX44">
            <v>0</v>
          </cell>
          <cell r="CC44">
            <v>0</v>
          </cell>
          <cell r="CD44">
            <v>0</v>
          </cell>
          <cell r="CE44">
            <v>0</v>
          </cell>
          <cell r="CF44">
            <v>0</v>
          </cell>
        </row>
        <row r="45">
          <cell r="E45">
            <v>0</v>
          </cell>
          <cell r="F45">
            <v>0</v>
          </cell>
          <cell r="AK45">
            <v>0</v>
          </cell>
          <cell r="AL45">
            <v>0</v>
          </cell>
          <cell r="AM45">
            <v>0</v>
          </cell>
          <cell r="AN45">
            <v>0</v>
          </cell>
          <cell r="AW45">
            <v>0</v>
          </cell>
          <cell r="AX45">
            <v>0</v>
          </cell>
          <cell r="CC45">
            <v>0</v>
          </cell>
          <cell r="CD45">
            <v>0</v>
          </cell>
          <cell r="CE45">
            <v>0</v>
          </cell>
          <cell r="CF45">
            <v>0</v>
          </cell>
        </row>
        <row r="46">
          <cell r="E46">
            <v>0</v>
          </cell>
          <cell r="F46">
            <v>0</v>
          </cell>
          <cell r="AK46">
            <v>0</v>
          </cell>
          <cell r="AL46">
            <v>0</v>
          </cell>
          <cell r="AM46">
            <v>0</v>
          </cell>
          <cell r="AN46">
            <v>0</v>
          </cell>
          <cell r="AW46">
            <v>0</v>
          </cell>
          <cell r="AX46">
            <v>0</v>
          </cell>
          <cell r="CC46">
            <v>0</v>
          </cell>
          <cell r="CD46">
            <v>0</v>
          </cell>
          <cell r="CE46">
            <v>0</v>
          </cell>
          <cell r="CF46">
            <v>0</v>
          </cell>
        </row>
        <row r="47">
          <cell r="E47">
            <v>0</v>
          </cell>
          <cell r="F47">
            <v>0</v>
          </cell>
          <cell r="AK47">
            <v>0</v>
          </cell>
          <cell r="AL47">
            <v>0</v>
          </cell>
          <cell r="AM47">
            <v>0</v>
          </cell>
          <cell r="AN47">
            <v>0</v>
          </cell>
          <cell r="AW47">
            <v>0</v>
          </cell>
          <cell r="AX47">
            <v>0</v>
          </cell>
          <cell r="CC47">
            <v>0</v>
          </cell>
          <cell r="CD47">
            <v>0</v>
          </cell>
          <cell r="CE47">
            <v>0</v>
          </cell>
          <cell r="CF47">
            <v>0</v>
          </cell>
        </row>
        <row r="48">
          <cell r="E48">
            <v>0</v>
          </cell>
          <cell r="F48">
            <v>0</v>
          </cell>
          <cell r="AK48">
            <v>0</v>
          </cell>
          <cell r="AL48">
            <v>0</v>
          </cell>
          <cell r="AM48">
            <v>0</v>
          </cell>
          <cell r="AN48">
            <v>0</v>
          </cell>
          <cell r="AW48">
            <v>0</v>
          </cell>
          <cell r="AX48">
            <v>0</v>
          </cell>
          <cell r="CC48">
            <v>0</v>
          </cell>
          <cell r="CD48">
            <v>0</v>
          </cell>
          <cell r="CE48">
            <v>0</v>
          </cell>
          <cell r="CF48">
            <v>0</v>
          </cell>
        </row>
        <row r="49">
          <cell r="E49">
            <v>0</v>
          </cell>
          <cell r="F49">
            <v>0</v>
          </cell>
          <cell r="AK49">
            <v>0</v>
          </cell>
          <cell r="AL49">
            <v>0</v>
          </cell>
          <cell r="AM49">
            <v>0</v>
          </cell>
          <cell r="AN49">
            <v>0</v>
          </cell>
          <cell r="AW49">
            <v>0</v>
          </cell>
          <cell r="AX49">
            <v>0</v>
          </cell>
          <cell r="CC49">
            <v>0</v>
          </cell>
          <cell r="CD49">
            <v>0</v>
          </cell>
          <cell r="CE49">
            <v>0</v>
          </cell>
          <cell r="CF49">
            <v>0</v>
          </cell>
        </row>
        <row r="50">
          <cell r="E50">
            <v>0</v>
          </cell>
          <cell r="F50">
            <v>0</v>
          </cell>
          <cell r="AK50">
            <v>0</v>
          </cell>
          <cell r="AL50">
            <v>0</v>
          </cell>
          <cell r="AM50">
            <v>0</v>
          </cell>
          <cell r="AN50">
            <v>0</v>
          </cell>
          <cell r="AW50">
            <v>0</v>
          </cell>
          <cell r="AX50">
            <v>0</v>
          </cell>
          <cell r="CC50">
            <v>0</v>
          </cell>
          <cell r="CD50">
            <v>0</v>
          </cell>
          <cell r="CE50">
            <v>0</v>
          </cell>
          <cell r="CF50">
            <v>0</v>
          </cell>
        </row>
        <row r="51">
          <cell r="E51">
            <v>0</v>
          </cell>
          <cell r="F51">
            <v>0</v>
          </cell>
          <cell r="AK51">
            <v>0</v>
          </cell>
          <cell r="AL51">
            <v>0</v>
          </cell>
          <cell r="AM51">
            <v>0</v>
          </cell>
          <cell r="AN51">
            <v>0</v>
          </cell>
          <cell r="AW51">
            <v>0</v>
          </cell>
          <cell r="AX51">
            <v>0</v>
          </cell>
          <cell r="CC51">
            <v>0</v>
          </cell>
          <cell r="CD51">
            <v>0</v>
          </cell>
          <cell r="CE51">
            <v>0</v>
          </cell>
          <cell r="CF51">
            <v>0</v>
          </cell>
        </row>
        <row r="52">
          <cell r="E52">
            <v>0</v>
          </cell>
          <cell r="F52">
            <v>0</v>
          </cell>
          <cell r="AK52">
            <v>0</v>
          </cell>
          <cell r="AL52">
            <v>0</v>
          </cell>
          <cell r="AM52">
            <v>0</v>
          </cell>
          <cell r="AN52">
            <v>0</v>
          </cell>
          <cell r="AW52">
            <v>0</v>
          </cell>
          <cell r="AX52">
            <v>0</v>
          </cell>
          <cell r="CC52">
            <v>0</v>
          </cell>
          <cell r="CD52">
            <v>0</v>
          </cell>
          <cell r="CE52">
            <v>0</v>
          </cell>
          <cell r="CF52">
            <v>0</v>
          </cell>
        </row>
        <row r="53">
          <cell r="E53">
            <v>0</v>
          </cell>
          <cell r="F53">
            <v>0</v>
          </cell>
          <cell r="AK53">
            <v>0</v>
          </cell>
          <cell r="AL53">
            <v>0</v>
          </cell>
          <cell r="AM53">
            <v>0</v>
          </cell>
          <cell r="AN53">
            <v>0</v>
          </cell>
          <cell r="AW53">
            <v>0</v>
          </cell>
          <cell r="AX53">
            <v>0</v>
          </cell>
          <cell r="CC53">
            <v>0</v>
          </cell>
          <cell r="CD53">
            <v>0</v>
          </cell>
          <cell r="CE53">
            <v>0</v>
          </cell>
          <cell r="CF53">
            <v>0</v>
          </cell>
        </row>
        <row r="54">
          <cell r="E54">
            <v>0</v>
          </cell>
          <cell r="F54">
            <v>0</v>
          </cell>
          <cell r="AK54">
            <v>0</v>
          </cell>
          <cell r="AL54">
            <v>0</v>
          </cell>
          <cell r="AM54">
            <v>0</v>
          </cell>
          <cell r="AN54">
            <v>0</v>
          </cell>
          <cell r="AW54">
            <v>0</v>
          </cell>
          <cell r="AX54">
            <v>0</v>
          </cell>
          <cell r="CC54">
            <v>0</v>
          </cell>
          <cell r="CD54">
            <v>0</v>
          </cell>
          <cell r="CE54">
            <v>0</v>
          </cell>
          <cell r="CF54">
            <v>0</v>
          </cell>
        </row>
        <row r="55">
          <cell r="E55">
            <v>0</v>
          </cell>
          <cell r="F55">
            <v>0</v>
          </cell>
          <cell r="AK55">
            <v>0</v>
          </cell>
          <cell r="AL55">
            <v>0</v>
          </cell>
          <cell r="AM55">
            <v>0</v>
          </cell>
          <cell r="AN55">
            <v>0</v>
          </cell>
          <cell r="AW55">
            <v>0</v>
          </cell>
          <cell r="AX55">
            <v>0</v>
          </cell>
          <cell r="CC55">
            <v>0</v>
          </cell>
          <cell r="CD55">
            <v>0</v>
          </cell>
          <cell r="CE55">
            <v>0</v>
          </cell>
          <cell r="CF55">
            <v>0</v>
          </cell>
        </row>
        <row r="56">
          <cell r="E56">
            <v>0</v>
          </cell>
          <cell r="F56">
            <v>0</v>
          </cell>
          <cell r="AK56">
            <v>0</v>
          </cell>
          <cell r="AL56">
            <v>0</v>
          </cell>
          <cell r="AM56">
            <v>0</v>
          </cell>
          <cell r="AN56">
            <v>0</v>
          </cell>
          <cell r="AW56">
            <v>0</v>
          </cell>
          <cell r="AX56">
            <v>0</v>
          </cell>
          <cell r="CC56">
            <v>0</v>
          </cell>
          <cell r="CD56">
            <v>0</v>
          </cell>
          <cell r="CE56">
            <v>0</v>
          </cell>
          <cell r="CF56">
            <v>0</v>
          </cell>
        </row>
        <row r="57">
          <cell r="E57">
            <v>0</v>
          </cell>
          <cell r="F57">
            <v>0</v>
          </cell>
          <cell r="AK57">
            <v>0</v>
          </cell>
          <cell r="AL57">
            <v>0</v>
          </cell>
          <cell r="AM57">
            <v>0</v>
          </cell>
          <cell r="AN57">
            <v>0</v>
          </cell>
          <cell r="AW57">
            <v>0</v>
          </cell>
          <cell r="AX57">
            <v>0</v>
          </cell>
          <cell r="CC57">
            <v>0</v>
          </cell>
          <cell r="CD57">
            <v>0</v>
          </cell>
          <cell r="CE57">
            <v>0</v>
          </cell>
          <cell r="CF57">
            <v>0</v>
          </cell>
        </row>
        <row r="58">
          <cell r="E58">
            <v>0</v>
          </cell>
          <cell r="F58">
            <v>0</v>
          </cell>
          <cell r="AK58">
            <v>0</v>
          </cell>
          <cell r="AL58">
            <v>0</v>
          </cell>
          <cell r="AM58">
            <v>0</v>
          </cell>
          <cell r="AN58">
            <v>0</v>
          </cell>
          <cell r="AW58">
            <v>0</v>
          </cell>
          <cell r="AX58">
            <v>0</v>
          </cell>
          <cell r="CC58">
            <v>0</v>
          </cell>
          <cell r="CD58">
            <v>0</v>
          </cell>
          <cell r="CE58">
            <v>0</v>
          </cell>
          <cell r="CF58">
            <v>0</v>
          </cell>
        </row>
        <row r="59">
          <cell r="E59">
            <v>0</v>
          </cell>
          <cell r="F59">
            <v>0</v>
          </cell>
          <cell r="AK59">
            <v>0</v>
          </cell>
          <cell r="AL59">
            <v>0</v>
          </cell>
          <cell r="AM59">
            <v>0</v>
          </cell>
          <cell r="AN59">
            <v>0</v>
          </cell>
          <cell r="AW59">
            <v>0</v>
          </cell>
          <cell r="AX59">
            <v>0</v>
          </cell>
          <cell r="CC59">
            <v>0</v>
          </cell>
          <cell r="CD59">
            <v>0</v>
          </cell>
          <cell r="CE59">
            <v>0</v>
          </cell>
          <cell r="CF59">
            <v>0</v>
          </cell>
        </row>
        <row r="60">
          <cell r="E60">
            <v>0</v>
          </cell>
          <cell r="F60">
            <v>0</v>
          </cell>
          <cell r="AK60">
            <v>0</v>
          </cell>
          <cell r="AL60">
            <v>0</v>
          </cell>
          <cell r="AM60">
            <v>0</v>
          </cell>
          <cell r="AN60">
            <v>0</v>
          </cell>
          <cell r="AW60">
            <v>0</v>
          </cell>
          <cell r="AX60">
            <v>0</v>
          </cell>
          <cell r="CC60">
            <v>0</v>
          </cell>
          <cell r="CD60">
            <v>0</v>
          </cell>
          <cell r="CE60">
            <v>0</v>
          </cell>
          <cell r="CF60">
            <v>0</v>
          </cell>
        </row>
        <row r="61">
          <cell r="E61">
            <v>0</v>
          </cell>
          <cell r="F61">
            <v>0</v>
          </cell>
          <cell r="AK61">
            <v>0</v>
          </cell>
          <cell r="AL61">
            <v>0</v>
          </cell>
          <cell r="AM61">
            <v>0</v>
          </cell>
          <cell r="AN61">
            <v>0</v>
          </cell>
          <cell r="AW61">
            <v>0</v>
          </cell>
          <cell r="AX61">
            <v>0</v>
          </cell>
          <cell r="CC61">
            <v>0</v>
          </cell>
          <cell r="CD61">
            <v>0</v>
          </cell>
          <cell r="CE61">
            <v>0</v>
          </cell>
          <cell r="CF61">
            <v>0</v>
          </cell>
        </row>
        <row r="62">
          <cell r="E62">
            <v>0</v>
          </cell>
          <cell r="F62">
            <v>0</v>
          </cell>
          <cell r="AK62">
            <v>0</v>
          </cell>
          <cell r="AL62">
            <v>0</v>
          </cell>
          <cell r="AM62">
            <v>0</v>
          </cell>
          <cell r="AN62">
            <v>0</v>
          </cell>
          <cell r="AW62">
            <v>0</v>
          </cell>
          <cell r="AX62">
            <v>0</v>
          </cell>
          <cell r="CC62">
            <v>0</v>
          </cell>
          <cell r="CD62">
            <v>0</v>
          </cell>
          <cell r="CE62">
            <v>0</v>
          </cell>
          <cell r="CF62">
            <v>0</v>
          </cell>
        </row>
        <row r="63">
          <cell r="E63">
            <v>0</v>
          </cell>
          <cell r="F63">
            <v>0</v>
          </cell>
          <cell r="AK63">
            <v>0</v>
          </cell>
          <cell r="AL63">
            <v>0</v>
          </cell>
          <cell r="AM63">
            <v>0</v>
          </cell>
          <cell r="AN63">
            <v>0</v>
          </cell>
          <cell r="AW63">
            <v>0</v>
          </cell>
          <cell r="AX63">
            <v>0</v>
          </cell>
          <cell r="CC63">
            <v>0</v>
          </cell>
          <cell r="CD63">
            <v>0</v>
          </cell>
          <cell r="CE63">
            <v>0</v>
          </cell>
          <cell r="CF63">
            <v>0</v>
          </cell>
        </row>
        <row r="64">
          <cell r="E64">
            <v>0</v>
          </cell>
          <cell r="F64">
            <v>0</v>
          </cell>
          <cell r="AK64">
            <v>0</v>
          </cell>
          <cell r="AL64">
            <v>0</v>
          </cell>
          <cell r="AM64">
            <v>0</v>
          </cell>
          <cell r="AN64">
            <v>0</v>
          </cell>
          <cell r="AW64">
            <v>0</v>
          </cell>
          <cell r="AX64">
            <v>0</v>
          </cell>
          <cell r="CC64">
            <v>0</v>
          </cell>
          <cell r="CD64">
            <v>0</v>
          </cell>
          <cell r="CE64">
            <v>0</v>
          </cell>
          <cell r="CF64">
            <v>0</v>
          </cell>
        </row>
        <row r="65">
          <cell r="E65">
            <v>0</v>
          </cell>
          <cell r="F65">
            <v>0</v>
          </cell>
          <cell r="AK65">
            <v>0</v>
          </cell>
          <cell r="AL65">
            <v>0</v>
          </cell>
          <cell r="AM65">
            <v>0</v>
          </cell>
          <cell r="AN65">
            <v>0</v>
          </cell>
          <cell r="AW65">
            <v>0</v>
          </cell>
          <cell r="AX65">
            <v>0</v>
          </cell>
          <cell r="CC65">
            <v>0</v>
          </cell>
          <cell r="CD65">
            <v>0</v>
          </cell>
          <cell r="CE65">
            <v>0</v>
          </cell>
          <cell r="CF65">
            <v>0</v>
          </cell>
        </row>
        <row r="66">
          <cell r="E66">
            <v>0</v>
          </cell>
          <cell r="F66">
            <v>0</v>
          </cell>
          <cell r="AK66">
            <v>0</v>
          </cell>
          <cell r="AL66">
            <v>0</v>
          </cell>
          <cell r="AM66">
            <v>0</v>
          </cell>
          <cell r="AN66">
            <v>0</v>
          </cell>
          <cell r="AW66">
            <v>0</v>
          </cell>
          <cell r="AX66">
            <v>0</v>
          </cell>
          <cell r="CC66">
            <v>0</v>
          </cell>
          <cell r="CD66">
            <v>0</v>
          </cell>
          <cell r="CE66">
            <v>0</v>
          </cell>
          <cell r="CF66">
            <v>0</v>
          </cell>
        </row>
        <row r="67">
          <cell r="E67">
            <v>0</v>
          </cell>
          <cell r="F67">
            <v>0</v>
          </cell>
          <cell r="AK67">
            <v>0</v>
          </cell>
          <cell r="AL67">
            <v>0</v>
          </cell>
          <cell r="AM67">
            <v>0</v>
          </cell>
          <cell r="AN67">
            <v>0</v>
          </cell>
          <cell r="AW67">
            <v>0</v>
          </cell>
          <cell r="AX67">
            <v>0</v>
          </cell>
          <cell r="CC67">
            <v>0</v>
          </cell>
          <cell r="CD67">
            <v>0</v>
          </cell>
          <cell r="CE67">
            <v>0</v>
          </cell>
          <cell r="CF67">
            <v>0</v>
          </cell>
        </row>
        <row r="68">
          <cell r="E68">
            <v>0</v>
          </cell>
          <cell r="F68">
            <v>0</v>
          </cell>
          <cell r="AK68">
            <v>0</v>
          </cell>
          <cell r="AL68">
            <v>0</v>
          </cell>
          <cell r="AM68">
            <v>0</v>
          </cell>
          <cell r="AN68">
            <v>0</v>
          </cell>
          <cell r="AW68">
            <v>0</v>
          </cell>
          <cell r="AX68">
            <v>0</v>
          </cell>
          <cell r="CC68">
            <v>0</v>
          </cell>
          <cell r="CD68">
            <v>0</v>
          </cell>
          <cell r="CE68">
            <v>0</v>
          </cell>
          <cell r="CF68">
            <v>0</v>
          </cell>
        </row>
        <row r="69">
          <cell r="E69">
            <v>0</v>
          </cell>
          <cell r="F69">
            <v>0</v>
          </cell>
          <cell r="AK69">
            <v>0</v>
          </cell>
          <cell r="AL69">
            <v>0</v>
          </cell>
          <cell r="AM69">
            <v>0</v>
          </cell>
          <cell r="AN69">
            <v>0</v>
          </cell>
          <cell r="AW69">
            <v>0</v>
          </cell>
          <cell r="AX69">
            <v>0</v>
          </cell>
          <cell r="CC69">
            <v>0</v>
          </cell>
          <cell r="CD69">
            <v>0</v>
          </cell>
          <cell r="CE69">
            <v>0</v>
          </cell>
          <cell r="CF69">
            <v>0</v>
          </cell>
        </row>
        <row r="70">
          <cell r="E70">
            <v>0</v>
          </cell>
          <cell r="F70">
            <v>0</v>
          </cell>
          <cell r="AK70">
            <v>0</v>
          </cell>
          <cell r="AL70">
            <v>0</v>
          </cell>
          <cell r="AM70">
            <v>0</v>
          </cell>
          <cell r="AN70">
            <v>0</v>
          </cell>
          <cell r="AW70">
            <v>0</v>
          </cell>
          <cell r="AX70">
            <v>0</v>
          </cell>
          <cell r="CC70">
            <v>0</v>
          </cell>
          <cell r="CD70">
            <v>0</v>
          </cell>
          <cell r="CE70">
            <v>0</v>
          </cell>
          <cell r="CF70">
            <v>0</v>
          </cell>
        </row>
        <row r="71">
          <cell r="E71">
            <v>0</v>
          </cell>
          <cell r="F71">
            <v>0</v>
          </cell>
          <cell r="AK71">
            <v>0</v>
          </cell>
          <cell r="AL71">
            <v>0</v>
          </cell>
          <cell r="AM71">
            <v>0</v>
          </cell>
          <cell r="AN71">
            <v>0</v>
          </cell>
          <cell r="AW71">
            <v>0</v>
          </cell>
          <cell r="AX71">
            <v>0</v>
          </cell>
          <cell r="CC71">
            <v>0</v>
          </cell>
          <cell r="CD71">
            <v>0</v>
          </cell>
          <cell r="CE71">
            <v>0</v>
          </cell>
          <cell r="CF71">
            <v>0</v>
          </cell>
        </row>
        <row r="72">
          <cell r="E72">
            <v>0</v>
          </cell>
          <cell r="F72">
            <v>0</v>
          </cell>
          <cell r="AK72">
            <v>0</v>
          </cell>
          <cell r="AL72">
            <v>0</v>
          </cell>
          <cell r="AM72">
            <v>0</v>
          </cell>
          <cell r="AN72">
            <v>0</v>
          </cell>
          <cell r="AW72">
            <v>0</v>
          </cell>
          <cell r="AX72">
            <v>0</v>
          </cell>
          <cell r="CC72">
            <v>0</v>
          </cell>
          <cell r="CD72">
            <v>0</v>
          </cell>
          <cell r="CE72">
            <v>0</v>
          </cell>
          <cell r="CF72">
            <v>0</v>
          </cell>
        </row>
        <row r="73">
          <cell r="E73">
            <v>0</v>
          </cell>
          <cell r="F73">
            <v>0</v>
          </cell>
          <cell r="AK73">
            <v>0</v>
          </cell>
          <cell r="AL73">
            <v>0</v>
          </cell>
          <cell r="AM73">
            <v>0</v>
          </cell>
          <cell r="AN73">
            <v>0</v>
          </cell>
          <cell r="AW73">
            <v>0</v>
          </cell>
          <cell r="AX73">
            <v>0</v>
          </cell>
          <cell r="CC73">
            <v>0</v>
          </cell>
          <cell r="CD73">
            <v>0</v>
          </cell>
          <cell r="CE73">
            <v>0</v>
          </cell>
          <cell r="CF73">
            <v>0</v>
          </cell>
        </row>
        <row r="74">
          <cell r="E74">
            <v>0</v>
          </cell>
          <cell r="F74">
            <v>0</v>
          </cell>
          <cell r="AK74">
            <v>0</v>
          </cell>
          <cell r="AL74">
            <v>0</v>
          </cell>
          <cell r="AM74">
            <v>0</v>
          </cell>
          <cell r="AN74">
            <v>0</v>
          </cell>
          <cell r="AW74">
            <v>0</v>
          </cell>
          <cell r="AX74">
            <v>0</v>
          </cell>
          <cell r="CC74">
            <v>0</v>
          </cell>
          <cell r="CD74">
            <v>0</v>
          </cell>
          <cell r="CE74">
            <v>0</v>
          </cell>
          <cell r="CF74">
            <v>0</v>
          </cell>
        </row>
        <row r="75">
          <cell r="E75">
            <v>0</v>
          </cell>
          <cell r="F75">
            <v>0</v>
          </cell>
          <cell r="AK75">
            <v>0</v>
          </cell>
          <cell r="AL75">
            <v>0</v>
          </cell>
          <cell r="AM75">
            <v>0</v>
          </cell>
          <cell r="AN75">
            <v>0</v>
          </cell>
          <cell r="AW75">
            <v>0</v>
          </cell>
          <cell r="AX75">
            <v>0</v>
          </cell>
          <cell r="CC75">
            <v>0</v>
          </cell>
          <cell r="CD75">
            <v>0</v>
          </cell>
          <cell r="CE75">
            <v>0</v>
          </cell>
          <cell r="CF75">
            <v>0</v>
          </cell>
        </row>
        <row r="76">
          <cell r="E76">
            <v>0</v>
          </cell>
          <cell r="F76">
            <v>0</v>
          </cell>
          <cell r="AK76">
            <v>0</v>
          </cell>
          <cell r="AL76">
            <v>0</v>
          </cell>
          <cell r="AM76">
            <v>0</v>
          </cell>
          <cell r="AN76">
            <v>0</v>
          </cell>
          <cell r="AW76">
            <v>0</v>
          </cell>
          <cell r="AX76">
            <v>0</v>
          </cell>
          <cell r="CC76">
            <v>0</v>
          </cell>
          <cell r="CD76">
            <v>0</v>
          </cell>
          <cell r="CE76">
            <v>0</v>
          </cell>
          <cell r="CF76">
            <v>0</v>
          </cell>
        </row>
        <row r="77">
          <cell r="E77">
            <v>0</v>
          </cell>
          <cell r="F77">
            <v>0</v>
          </cell>
          <cell r="AK77">
            <v>0</v>
          </cell>
          <cell r="AL77">
            <v>0</v>
          </cell>
          <cell r="AM77">
            <v>0</v>
          </cell>
          <cell r="AN77">
            <v>0</v>
          </cell>
          <cell r="AW77">
            <v>0</v>
          </cell>
          <cell r="AX77">
            <v>0</v>
          </cell>
          <cell r="CC77">
            <v>0</v>
          </cell>
          <cell r="CD77">
            <v>0</v>
          </cell>
          <cell r="CE77">
            <v>0</v>
          </cell>
          <cell r="CF77">
            <v>0</v>
          </cell>
        </row>
        <row r="78">
          <cell r="E78">
            <v>0</v>
          </cell>
          <cell r="F78">
            <v>0</v>
          </cell>
          <cell r="AK78">
            <v>0</v>
          </cell>
          <cell r="AL78">
            <v>0</v>
          </cell>
          <cell r="AM78">
            <v>0</v>
          </cell>
          <cell r="AN78">
            <v>0</v>
          </cell>
          <cell r="AW78">
            <v>0</v>
          </cell>
          <cell r="AX78">
            <v>0</v>
          </cell>
          <cell r="CC78">
            <v>0</v>
          </cell>
          <cell r="CD78">
            <v>0</v>
          </cell>
          <cell r="CE78">
            <v>0</v>
          </cell>
          <cell r="CF78">
            <v>0</v>
          </cell>
        </row>
        <row r="79">
          <cell r="E79">
            <v>0</v>
          </cell>
          <cell r="F79">
            <v>0</v>
          </cell>
          <cell r="AK79">
            <v>0</v>
          </cell>
          <cell r="AL79">
            <v>0</v>
          </cell>
          <cell r="AM79">
            <v>0</v>
          </cell>
          <cell r="AN79">
            <v>0</v>
          </cell>
          <cell r="AW79">
            <v>0</v>
          </cell>
          <cell r="AX79">
            <v>0</v>
          </cell>
          <cell r="CC79">
            <v>0</v>
          </cell>
          <cell r="CD79">
            <v>0</v>
          </cell>
          <cell r="CE79">
            <v>0</v>
          </cell>
          <cell r="CF79">
            <v>0</v>
          </cell>
        </row>
        <row r="80">
          <cell r="E80">
            <v>0</v>
          </cell>
          <cell r="F80">
            <v>0</v>
          </cell>
          <cell r="AK80">
            <v>0</v>
          </cell>
          <cell r="AL80">
            <v>0</v>
          </cell>
          <cell r="AM80">
            <v>0</v>
          </cell>
          <cell r="AN80">
            <v>0</v>
          </cell>
          <cell r="AW80">
            <v>0</v>
          </cell>
          <cell r="AX80">
            <v>0</v>
          </cell>
          <cell r="CC80">
            <v>0</v>
          </cell>
          <cell r="CD80">
            <v>0</v>
          </cell>
          <cell r="CE80">
            <v>0</v>
          </cell>
          <cell r="CF80">
            <v>0</v>
          </cell>
        </row>
        <row r="81">
          <cell r="E81">
            <v>0</v>
          </cell>
          <cell r="F81">
            <v>0</v>
          </cell>
          <cell r="AK81">
            <v>0</v>
          </cell>
          <cell r="AL81">
            <v>0</v>
          </cell>
          <cell r="AM81">
            <v>0</v>
          </cell>
          <cell r="AN81">
            <v>0</v>
          </cell>
          <cell r="AW81">
            <v>0</v>
          </cell>
          <cell r="AX81">
            <v>0</v>
          </cell>
          <cell r="CC81">
            <v>0</v>
          </cell>
          <cell r="CD81">
            <v>0</v>
          </cell>
          <cell r="CE81">
            <v>0</v>
          </cell>
          <cell r="CF81">
            <v>0</v>
          </cell>
        </row>
        <row r="82">
          <cell r="E82">
            <v>0</v>
          </cell>
          <cell r="F82">
            <v>0</v>
          </cell>
          <cell r="AK82">
            <v>0</v>
          </cell>
          <cell r="AL82">
            <v>0</v>
          </cell>
          <cell r="AM82">
            <v>0</v>
          </cell>
          <cell r="AN82">
            <v>0</v>
          </cell>
          <cell r="AW82">
            <v>0</v>
          </cell>
          <cell r="AX82">
            <v>0</v>
          </cell>
          <cell r="CC82">
            <v>0</v>
          </cell>
          <cell r="CD82">
            <v>0</v>
          </cell>
          <cell r="CE82">
            <v>0</v>
          </cell>
          <cell r="CF82">
            <v>0</v>
          </cell>
        </row>
        <row r="83">
          <cell r="E83">
            <v>0</v>
          </cell>
          <cell r="F83">
            <v>0</v>
          </cell>
        </row>
        <row r="84">
          <cell r="E84">
            <v>0</v>
          </cell>
          <cell r="F84">
            <v>0</v>
          </cell>
          <cell r="AK84">
            <v>0</v>
          </cell>
          <cell r="AL84">
            <v>0</v>
          </cell>
          <cell r="AM84">
            <v>0</v>
          </cell>
          <cell r="AN84">
            <v>0</v>
          </cell>
          <cell r="AW84">
            <v>0</v>
          </cell>
          <cell r="AX84">
            <v>0</v>
          </cell>
          <cell r="CC84">
            <v>0</v>
          </cell>
          <cell r="CD84">
            <v>0</v>
          </cell>
          <cell r="CE84">
            <v>0</v>
          </cell>
          <cell r="CF84">
            <v>0</v>
          </cell>
        </row>
        <row r="85">
          <cell r="AK85">
            <v>0</v>
          </cell>
          <cell r="AL85">
            <v>0</v>
          </cell>
          <cell r="AM85">
            <v>0</v>
          </cell>
          <cell r="AN85">
            <v>0</v>
          </cell>
          <cell r="CC85">
            <v>0</v>
          </cell>
          <cell r="CD85">
            <v>0</v>
          </cell>
          <cell r="CE85">
            <v>0</v>
          </cell>
          <cell r="CF85">
            <v>0</v>
          </cell>
        </row>
        <row r="86">
          <cell r="AK86">
            <v>0</v>
          </cell>
          <cell r="AL86">
            <v>0</v>
          </cell>
          <cell r="AM86">
            <v>0</v>
          </cell>
          <cell r="AN86">
            <v>0</v>
          </cell>
          <cell r="CC86">
            <v>0</v>
          </cell>
          <cell r="CD86">
            <v>0</v>
          </cell>
          <cell r="CE86">
            <v>0</v>
          </cell>
          <cell r="CF86">
            <v>0</v>
          </cell>
        </row>
        <row r="87">
          <cell r="AK87">
            <v>0</v>
          </cell>
          <cell r="AL87">
            <v>0</v>
          </cell>
          <cell r="AM87">
            <v>0</v>
          </cell>
          <cell r="AN87">
            <v>0</v>
          </cell>
          <cell r="CC87">
            <v>0</v>
          </cell>
          <cell r="CD87">
            <v>0</v>
          </cell>
          <cell r="CE87">
            <v>0</v>
          </cell>
          <cell r="CF87">
            <v>0</v>
          </cell>
        </row>
        <row r="88">
          <cell r="AK88">
            <v>0</v>
          </cell>
          <cell r="AL88">
            <v>0</v>
          </cell>
          <cell r="AM88">
            <v>0</v>
          </cell>
          <cell r="AN88">
            <v>0</v>
          </cell>
          <cell r="CC88">
            <v>0</v>
          </cell>
          <cell r="CD88">
            <v>0</v>
          </cell>
          <cell r="CE88">
            <v>0</v>
          </cell>
          <cell r="CF88">
            <v>0</v>
          </cell>
        </row>
        <row r="89">
          <cell r="AK89">
            <v>0</v>
          </cell>
          <cell r="AL89">
            <v>0</v>
          </cell>
          <cell r="AM89">
            <v>0</v>
          </cell>
          <cell r="AN89">
            <v>0</v>
          </cell>
          <cell r="CC89">
            <v>0</v>
          </cell>
          <cell r="CD89">
            <v>0</v>
          </cell>
          <cell r="CE89">
            <v>0</v>
          </cell>
          <cell r="CF89">
            <v>0</v>
          </cell>
        </row>
        <row r="90">
          <cell r="AK90">
            <v>0</v>
          </cell>
          <cell r="AL90">
            <v>0</v>
          </cell>
          <cell r="AM90">
            <v>0</v>
          </cell>
          <cell r="AN90">
            <v>0</v>
          </cell>
          <cell r="CC90">
            <v>0</v>
          </cell>
          <cell r="CD90">
            <v>0</v>
          </cell>
          <cell r="CE90">
            <v>0</v>
          </cell>
          <cell r="CF90">
            <v>0</v>
          </cell>
        </row>
        <row r="91">
          <cell r="AK91">
            <v>0</v>
          </cell>
          <cell r="AL91">
            <v>0</v>
          </cell>
          <cell r="AM91">
            <v>0</v>
          </cell>
          <cell r="AN91">
            <v>0</v>
          </cell>
          <cell r="CC91">
            <v>0</v>
          </cell>
          <cell r="CD91">
            <v>0</v>
          </cell>
          <cell r="CE91">
            <v>0</v>
          </cell>
          <cell r="CF91">
            <v>0</v>
          </cell>
        </row>
        <row r="92">
          <cell r="AK92">
            <v>0</v>
          </cell>
          <cell r="AL92">
            <v>0</v>
          </cell>
          <cell r="AM92">
            <v>0</v>
          </cell>
          <cell r="AN92">
            <v>0</v>
          </cell>
          <cell r="CC92">
            <v>0</v>
          </cell>
          <cell r="CD92">
            <v>0</v>
          </cell>
          <cell r="CE92">
            <v>0</v>
          </cell>
          <cell r="CF92">
            <v>0</v>
          </cell>
        </row>
        <row r="93">
          <cell r="AK93">
            <v>0</v>
          </cell>
          <cell r="AL93">
            <v>0</v>
          </cell>
          <cell r="AM93">
            <v>0</v>
          </cell>
          <cell r="AN93">
            <v>0</v>
          </cell>
          <cell r="CC93">
            <v>0</v>
          </cell>
          <cell r="CD93">
            <v>0</v>
          </cell>
          <cell r="CE93">
            <v>0</v>
          </cell>
          <cell r="CF93">
            <v>0</v>
          </cell>
        </row>
        <row r="94">
          <cell r="AK94">
            <v>0</v>
          </cell>
          <cell r="AL94">
            <v>0</v>
          </cell>
          <cell r="AM94">
            <v>0</v>
          </cell>
          <cell r="AN94">
            <v>0</v>
          </cell>
          <cell r="CC94">
            <v>0</v>
          </cell>
          <cell r="CD94">
            <v>0</v>
          </cell>
          <cell r="CE94">
            <v>0</v>
          </cell>
          <cell r="CF94">
            <v>0</v>
          </cell>
        </row>
        <row r="95">
          <cell r="AK95">
            <v>0</v>
          </cell>
          <cell r="AL95">
            <v>0</v>
          </cell>
          <cell r="AM95">
            <v>0</v>
          </cell>
          <cell r="AN95">
            <v>0</v>
          </cell>
          <cell r="CC95">
            <v>0</v>
          </cell>
          <cell r="CD95">
            <v>0</v>
          </cell>
          <cell r="CE95">
            <v>0</v>
          </cell>
          <cell r="CF95">
            <v>0</v>
          </cell>
        </row>
        <row r="96">
          <cell r="AK96">
            <v>0</v>
          </cell>
          <cell r="AL96">
            <v>0</v>
          </cell>
          <cell r="AM96">
            <v>0</v>
          </cell>
          <cell r="AN96">
            <v>0</v>
          </cell>
          <cell r="CC96">
            <v>0</v>
          </cell>
          <cell r="CD96">
            <v>0</v>
          </cell>
          <cell r="CE96">
            <v>0</v>
          </cell>
          <cell r="CF96">
            <v>0</v>
          </cell>
        </row>
        <row r="97">
          <cell r="AK97">
            <v>0</v>
          </cell>
          <cell r="AL97">
            <v>0</v>
          </cell>
          <cell r="AM97">
            <v>0</v>
          </cell>
          <cell r="AN97">
            <v>0</v>
          </cell>
          <cell r="CC97">
            <v>0</v>
          </cell>
          <cell r="CD97">
            <v>0</v>
          </cell>
          <cell r="CE97">
            <v>0</v>
          </cell>
          <cell r="CF97">
            <v>0</v>
          </cell>
        </row>
        <row r="98">
          <cell r="AK98">
            <v>0</v>
          </cell>
          <cell r="AL98">
            <v>0</v>
          </cell>
          <cell r="AM98">
            <v>0</v>
          </cell>
          <cell r="AN98">
            <v>0</v>
          </cell>
          <cell r="CC98">
            <v>0</v>
          </cell>
          <cell r="CD98">
            <v>0</v>
          </cell>
          <cell r="CE98">
            <v>0</v>
          </cell>
          <cell r="CF98">
            <v>0</v>
          </cell>
        </row>
        <row r="99">
          <cell r="AK99">
            <v>0</v>
          </cell>
          <cell r="AL99">
            <v>0</v>
          </cell>
          <cell r="AM99">
            <v>0</v>
          </cell>
          <cell r="AN99">
            <v>0</v>
          </cell>
          <cell r="CC99">
            <v>0</v>
          </cell>
          <cell r="CD99">
            <v>0</v>
          </cell>
          <cell r="CE99">
            <v>0</v>
          </cell>
          <cell r="CF99">
            <v>0</v>
          </cell>
        </row>
        <row r="100">
          <cell r="AK100">
            <v>0</v>
          </cell>
          <cell r="AL100">
            <v>0</v>
          </cell>
          <cell r="AM100">
            <v>0</v>
          </cell>
          <cell r="AN100">
            <v>0</v>
          </cell>
          <cell r="CC100">
            <v>0</v>
          </cell>
          <cell r="CD100">
            <v>0</v>
          </cell>
          <cell r="CE100">
            <v>0</v>
          </cell>
          <cell r="CF100">
            <v>0</v>
          </cell>
        </row>
        <row r="101">
          <cell r="AK101">
            <v>0</v>
          </cell>
          <cell r="AL101">
            <v>0</v>
          </cell>
          <cell r="AM101">
            <v>0</v>
          </cell>
          <cell r="AN101">
            <v>0</v>
          </cell>
          <cell r="CC101">
            <v>0</v>
          </cell>
          <cell r="CD101">
            <v>0</v>
          </cell>
          <cell r="CE101">
            <v>0</v>
          </cell>
          <cell r="CF101">
            <v>0</v>
          </cell>
        </row>
        <row r="102">
          <cell r="AK102">
            <v>0</v>
          </cell>
          <cell r="AL102">
            <v>0</v>
          </cell>
          <cell r="AM102">
            <v>0</v>
          </cell>
          <cell r="AN102">
            <v>0</v>
          </cell>
          <cell r="CC102">
            <v>0</v>
          </cell>
          <cell r="CD102">
            <v>0</v>
          </cell>
          <cell r="CE102">
            <v>0</v>
          </cell>
          <cell r="CF102">
            <v>0</v>
          </cell>
        </row>
        <row r="103">
          <cell r="AK103">
            <v>0</v>
          </cell>
          <cell r="AL103">
            <v>0</v>
          </cell>
          <cell r="AM103">
            <v>0</v>
          </cell>
          <cell r="AN103">
            <v>0</v>
          </cell>
          <cell r="CC103">
            <v>0</v>
          </cell>
          <cell r="CD103">
            <v>0</v>
          </cell>
          <cell r="CE103">
            <v>0</v>
          </cell>
          <cell r="CF103">
            <v>0</v>
          </cell>
        </row>
        <row r="104">
          <cell r="AK104">
            <v>0</v>
          </cell>
          <cell r="AL104">
            <v>0</v>
          </cell>
          <cell r="AM104">
            <v>0</v>
          </cell>
          <cell r="AN104">
            <v>0</v>
          </cell>
          <cell r="CC104">
            <v>0</v>
          </cell>
          <cell r="CD104">
            <v>0</v>
          </cell>
          <cell r="CE104">
            <v>0</v>
          </cell>
          <cell r="CF104">
            <v>0</v>
          </cell>
        </row>
        <row r="105">
          <cell r="AK105">
            <v>0</v>
          </cell>
          <cell r="AL105">
            <v>0</v>
          </cell>
          <cell r="AM105">
            <v>0</v>
          </cell>
          <cell r="AN105">
            <v>0</v>
          </cell>
          <cell r="CC105">
            <v>0</v>
          </cell>
          <cell r="CD105">
            <v>0</v>
          </cell>
          <cell r="CE105">
            <v>0</v>
          </cell>
          <cell r="CF105">
            <v>0</v>
          </cell>
        </row>
        <row r="106">
          <cell r="AK106">
            <v>0</v>
          </cell>
          <cell r="AL106">
            <v>0</v>
          </cell>
          <cell r="AM106">
            <v>0</v>
          </cell>
          <cell r="AN106">
            <v>0</v>
          </cell>
          <cell r="CC106">
            <v>0</v>
          </cell>
          <cell r="CD106">
            <v>0</v>
          </cell>
          <cell r="CE106">
            <v>0</v>
          </cell>
          <cell r="CF106">
            <v>0</v>
          </cell>
        </row>
        <row r="107">
          <cell r="AK107">
            <v>0</v>
          </cell>
          <cell r="AL107">
            <v>0</v>
          </cell>
          <cell r="AM107">
            <v>0</v>
          </cell>
          <cell r="AN107">
            <v>0</v>
          </cell>
          <cell r="CC107">
            <v>0</v>
          </cell>
          <cell r="CD107">
            <v>0</v>
          </cell>
          <cell r="CE107">
            <v>0</v>
          </cell>
          <cell r="CF107">
            <v>0</v>
          </cell>
        </row>
        <row r="108">
          <cell r="AK108">
            <v>0</v>
          </cell>
          <cell r="AL108">
            <v>0</v>
          </cell>
          <cell r="AM108">
            <v>0</v>
          </cell>
          <cell r="AN108">
            <v>0</v>
          </cell>
          <cell r="CC108">
            <v>0</v>
          </cell>
          <cell r="CD108">
            <v>0</v>
          </cell>
          <cell r="CE108">
            <v>0</v>
          </cell>
          <cell r="CF108">
            <v>0</v>
          </cell>
        </row>
        <row r="109">
          <cell r="AK109">
            <v>0</v>
          </cell>
          <cell r="AL109">
            <v>0</v>
          </cell>
          <cell r="AM109">
            <v>0</v>
          </cell>
          <cell r="AN109">
            <v>0</v>
          </cell>
          <cell r="CC109">
            <v>0</v>
          </cell>
          <cell r="CD109">
            <v>0</v>
          </cell>
          <cell r="CE109">
            <v>0</v>
          </cell>
          <cell r="CF109">
            <v>0</v>
          </cell>
        </row>
        <row r="110">
          <cell r="AK110">
            <v>0</v>
          </cell>
          <cell r="AL110">
            <v>0</v>
          </cell>
          <cell r="AM110">
            <v>0</v>
          </cell>
          <cell r="AN110">
            <v>0</v>
          </cell>
          <cell r="CC110">
            <v>0</v>
          </cell>
          <cell r="CD110">
            <v>0</v>
          </cell>
          <cell r="CE110">
            <v>0</v>
          </cell>
          <cell r="CF110">
            <v>0</v>
          </cell>
        </row>
        <row r="111">
          <cell r="AK111">
            <v>0</v>
          </cell>
          <cell r="AL111">
            <v>0</v>
          </cell>
          <cell r="AM111">
            <v>0</v>
          </cell>
          <cell r="AN111">
            <v>0</v>
          </cell>
          <cell r="CC111">
            <v>0</v>
          </cell>
          <cell r="CD111">
            <v>0</v>
          </cell>
          <cell r="CE111">
            <v>0</v>
          </cell>
          <cell r="CF111">
            <v>0</v>
          </cell>
        </row>
        <row r="112">
          <cell r="AK112">
            <v>0</v>
          </cell>
          <cell r="AL112">
            <v>0</v>
          </cell>
          <cell r="AM112">
            <v>0</v>
          </cell>
          <cell r="AN112">
            <v>0</v>
          </cell>
          <cell r="CC112">
            <v>0</v>
          </cell>
          <cell r="CD112">
            <v>0</v>
          </cell>
          <cell r="CE112">
            <v>0</v>
          </cell>
          <cell r="CF112">
            <v>0</v>
          </cell>
        </row>
        <row r="113">
          <cell r="AK113">
            <v>0</v>
          </cell>
          <cell r="AL113">
            <v>0</v>
          </cell>
          <cell r="AM113">
            <v>0</v>
          </cell>
          <cell r="AN113">
            <v>0</v>
          </cell>
          <cell r="CC113">
            <v>0</v>
          </cell>
          <cell r="CD113">
            <v>0</v>
          </cell>
          <cell r="CE113">
            <v>0</v>
          </cell>
          <cell r="CF113">
            <v>0</v>
          </cell>
        </row>
        <row r="114">
          <cell r="AK114">
            <v>0</v>
          </cell>
          <cell r="AL114">
            <v>0</v>
          </cell>
          <cell r="AM114">
            <v>0</v>
          </cell>
          <cell r="AN114">
            <v>0</v>
          </cell>
          <cell r="CC114">
            <v>0</v>
          </cell>
          <cell r="CD114">
            <v>0</v>
          </cell>
          <cell r="CE114">
            <v>0</v>
          </cell>
          <cell r="CF114">
            <v>0</v>
          </cell>
        </row>
        <row r="115">
          <cell r="AK115">
            <v>0</v>
          </cell>
          <cell r="AL115">
            <v>0</v>
          </cell>
          <cell r="AM115">
            <v>0</v>
          </cell>
          <cell r="AN115">
            <v>0</v>
          </cell>
          <cell r="CC115">
            <v>0</v>
          </cell>
          <cell r="CD115">
            <v>0</v>
          </cell>
          <cell r="CE115">
            <v>0</v>
          </cell>
          <cell r="CF115">
            <v>0</v>
          </cell>
        </row>
        <row r="116">
          <cell r="AK116">
            <v>0</v>
          </cell>
          <cell r="AL116">
            <v>0</v>
          </cell>
          <cell r="AM116">
            <v>0</v>
          </cell>
          <cell r="AN116">
            <v>0</v>
          </cell>
          <cell r="CC116">
            <v>0</v>
          </cell>
          <cell r="CD116">
            <v>0</v>
          </cell>
          <cell r="CE116">
            <v>0</v>
          </cell>
          <cell r="CF116">
            <v>0</v>
          </cell>
        </row>
        <row r="117">
          <cell r="AK117">
            <v>0</v>
          </cell>
          <cell r="AL117">
            <v>0</v>
          </cell>
          <cell r="AM117">
            <v>0</v>
          </cell>
          <cell r="AN117">
            <v>0</v>
          </cell>
          <cell r="CC117">
            <v>0</v>
          </cell>
          <cell r="CD117">
            <v>0</v>
          </cell>
          <cell r="CE117">
            <v>0</v>
          </cell>
          <cell r="CF117">
            <v>0</v>
          </cell>
        </row>
        <row r="118">
          <cell r="AK118">
            <v>0</v>
          </cell>
          <cell r="AL118">
            <v>0</v>
          </cell>
          <cell r="AM118">
            <v>0</v>
          </cell>
          <cell r="AN118">
            <v>0</v>
          </cell>
          <cell r="CC118">
            <v>0</v>
          </cell>
          <cell r="CD118">
            <v>0</v>
          </cell>
          <cell r="CE118">
            <v>0</v>
          </cell>
          <cell r="CF118">
            <v>0</v>
          </cell>
        </row>
        <row r="119">
          <cell r="AK119">
            <v>0</v>
          </cell>
          <cell r="AL119">
            <v>0</v>
          </cell>
          <cell r="AM119">
            <v>0</v>
          </cell>
          <cell r="AN119">
            <v>0</v>
          </cell>
          <cell r="CC119">
            <v>0</v>
          </cell>
          <cell r="CD119">
            <v>0</v>
          </cell>
          <cell r="CE119">
            <v>0</v>
          </cell>
          <cell r="CF119">
            <v>0</v>
          </cell>
        </row>
        <row r="120">
          <cell r="AK120">
            <v>0</v>
          </cell>
          <cell r="AL120">
            <v>0</v>
          </cell>
          <cell r="AM120">
            <v>0</v>
          </cell>
          <cell r="AN120">
            <v>0</v>
          </cell>
          <cell r="CC120">
            <v>0</v>
          </cell>
          <cell r="CD120">
            <v>0</v>
          </cell>
          <cell r="CE120">
            <v>0</v>
          </cell>
          <cell r="CF120">
            <v>0</v>
          </cell>
        </row>
        <row r="121">
          <cell r="AK121">
            <v>0</v>
          </cell>
          <cell r="AL121">
            <v>0</v>
          </cell>
          <cell r="AM121">
            <v>0</v>
          </cell>
          <cell r="AN121">
            <v>0</v>
          </cell>
          <cell r="CC121">
            <v>0</v>
          </cell>
          <cell r="CD121">
            <v>0</v>
          </cell>
          <cell r="CE121">
            <v>0</v>
          </cell>
          <cell r="CF121">
            <v>0</v>
          </cell>
        </row>
        <row r="122">
          <cell r="AK122">
            <v>0</v>
          </cell>
          <cell r="AL122">
            <v>0</v>
          </cell>
          <cell r="AM122">
            <v>0</v>
          </cell>
          <cell r="AN122">
            <v>0</v>
          </cell>
          <cell r="CC122">
            <v>0</v>
          </cell>
          <cell r="CD122">
            <v>0</v>
          </cell>
          <cell r="CE122">
            <v>0</v>
          </cell>
          <cell r="CF122">
            <v>0</v>
          </cell>
        </row>
        <row r="123">
          <cell r="AK123">
            <v>0</v>
          </cell>
          <cell r="AL123">
            <v>0</v>
          </cell>
          <cell r="AM123">
            <v>0</v>
          </cell>
          <cell r="AN123">
            <v>0</v>
          </cell>
          <cell r="CC123">
            <v>0</v>
          </cell>
          <cell r="CD123">
            <v>0</v>
          </cell>
          <cell r="CE123">
            <v>0</v>
          </cell>
          <cell r="CF123">
            <v>0</v>
          </cell>
        </row>
        <row r="124">
          <cell r="AK124">
            <v>0</v>
          </cell>
          <cell r="AL124">
            <v>0</v>
          </cell>
          <cell r="AM124">
            <v>0</v>
          </cell>
          <cell r="AN124">
            <v>0</v>
          </cell>
          <cell r="CC124">
            <v>0</v>
          </cell>
          <cell r="CD124">
            <v>0</v>
          </cell>
          <cell r="CE124">
            <v>0</v>
          </cell>
          <cell r="CF124">
            <v>0</v>
          </cell>
        </row>
        <row r="125">
          <cell r="AK125">
            <v>0</v>
          </cell>
          <cell r="AL125">
            <v>0</v>
          </cell>
          <cell r="AM125">
            <v>0</v>
          </cell>
          <cell r="AN125">
            <v>0</v>
          </cell>
          <cell r="CC125">
            <v>0</v>
          </cell>
          <cell r="CD125">
            <v>0</v>
          </cell>
          <cell r="CE125">
            <v>0</v>
          </cell>
          <cell r="CF125">
            <v>0</v>
          </cell>
        </row>
        <row r="126">
          <cell r="AK126">
            <v>0</v>
          </cell>
          <cell r="AL126">
            <v>0</v>
          </cell>
          <cell r="AM126">
            <v>0</v>
          </cell>
          <cell r="AN126">
            <v>0</v>
          </cell>
          <cell r="CC126">
            <v>0</v>
          </cell>
          <cell r="CD126">
            <v>0</v>
          </cell>
          <cell r="CE126">
            <v>0</v>
          </cell>
          <cell r="CF126">
            <v>0</v>
          </cell>
        </row>
        <row r="127">
          <cell r="AK127">
            <v>0</v>
          </cell>
          <cell r="AL127">
            <v>0</v>
          </cell>
          <cell r="AM127">
            <v>0</v>
          </cell>
          <cell r="AN127">
            <v>0</v>
          </cell>
          <cell r="CC127">
            <v>0</v>
          </cell>
          <cell r="CD127">
            <v>0</v>
          </cell>
          <cell r="CE127">
            <v>0</v>
          </cell>
          <cell r="CF127">
            <v>0</v>
          </cell>
        </row>
        <row r="128">
          <cell r="AK128">
            <v>0</v>
          </cell>
          <cell r="AL128">
            <v>0</v>
          </cell>
          <cell r="AM128">
            <v>0</v>
          </cell>
          <cell r="AN128">
            <v>0</v>
          </cell>
          <cell r="CC128">
            <v>0</v>
          </cell>
          <cell r="CD128">
            <v>0</v>
          </cell>
          <cell r="CE128">
            <v>0</v>
          </cell>
          <cell r="CF128">
            <v>0</v>
          </cell>
        </row>
        <row r="129">
          <cell r="AK129">
            <v>0</v>
          </cell>
          <cell r="AL129">
            <v>0</v>
          </cell>
          <cell r="AM129">
            <v>0</v>
          </cell>
          <cell r="AN129">
            <v>0</v>
          </cell>
          <cell r="CC129">
            <v>0</v>
          </cell>
          <cell r="CD129">
            <v>0</v>
          </cell>
          <cell r="CE129">
            <v>0</v>
          </cell>
          <cell r="CF129">
            <v>0</v>
          </cell>
        </row>
        <row r="130">
          <cell r="AK130">
            <v>0</v>
          </cell>
          <cell r="AL130">
            <v>0</v>
          </cell>
          <cell r="AM130">
            <v>0</v>
          </cell>
          <cell r="AN130">
            <v>0</v>
          </cell>
          <cell r="CC130">
            <v>0</v>
          </cell>
          <cell r="CD130">
            <v>0</v>
          </cell>
          <cell r="CE130">
            <v>0</v>
          </cell>
          <cell r="CF130">
            <v>0</v>
          </cell>
        </row>
        <row r="131">
          <cell r="AK131">
            <v>0</v>
          </cell>
          <cell r="AL131">
            <v>0</v>
          </cell>
          <cell r="AM131">
            <v>0</v>
          </cell>
          <cell r="AN131">
            <v>0</v>
          </cell>
          <cell r="CC131">
            <v>0</v>
          </cell>
          <cell r="CD131">
            <v>0</v>
          </cell>
          <cell r="CE131">
            <v>0</v>
          </cell>
          <cell r="CF131">
            <v>0</v>
          </cell>
        </row>
        <row r="132">
          <cell r="AK132">
            <v>0</v>
          </cell>
          <cell r="AL132">
            <v>0</v>
          </cell>
          <cell r="AM132">
            <v>0</v>
          </cell>
          <cell r="AN132">
            <v>0</v>
          </cell>
          <cell r="CC132">
            <v>0</v>
          </cell>
          <cell r="CD132">
            <v>0</v>
          </cell>
          <cell r="CE132">
            <v>0</v>
          </cell>
          <cell r="CF132">
            <v>0</v>
          </cell>
        </row>
        <row r="133">
          <cell r="AK133">
            <v>0</v>
          </cell>
          <cell r="AL133">
            <v>0</v>
          </cell>
          <cell r="AM133">
            <v>0</v>
          </cell>
          <cell r="AN133">
            <v>0</v>
          </cell>
          <cell r="CC133">
            <v>0</v>
          </cell>
          <cell r="CD133">
            <v>0</v>
          </cell>
          <cell r="CE133">
            <v>0</v>
          </cell>
          <cell r="CF133">
            <v>0</v>
          </cell>
        </row>
        <row r="134">
          <cell r="AK134">
            <v>0</v>
          </cell>
          <cell r="AL134">
            <v>0</v>
          </cell>
          <cell r="AM134">
            <v>0</v>
          </cell>
          <cell r="AN134">
            <v>0</v>
          </cell>
          <cell r="CC134">
            <v>0</v>
          </cell>
          <cell r="CD134">
            <v>0</v>
          </cell>
          <cell r="CE134">
            <v>0</v>
          </cell>
          <cell r="CF134">
            <v>0</v>
          </cell>
        </row>
        <row r="135">
          <cell r="AK135">
            <v>0</v>
          </cell>
          <cell r="AL135">
            <v>0</v>
          </cell>
          <cell r="AM135">
            <v>0</v>
          </cell>
          <cell r="AN135">
            <v>0</v>
          </cell>
          <cell r="CC135">
            <v>0</v>
          </cell>
          <cell r="CD135">
            <v>0</v>
          </cell>
          <cell r="CE135">
            <v>0</v>
          </cell>
          <cell r="CF135">
            <v>0</v>
          </cell>
        </row>
        <row r="136">
          <cell r="AK136">
            <v>0</v>
          </cell>
          <cell r="AL136">
            <v>0</v>
          </cell>
          <cell r="AM136">
            <v>0</v>
          </cell>
          <cell r="AN136">
            <v>0</v>
          </cell>
          <cell r="CC136">
            <v>0</v>
          </cell>
          <cell r="CD136">
            <v>0</v>
          </cell>
          <cell r="CE136">
            <v>0</v>
          </cell>
          <cell r="CF136">
            <v>0</v>
          </cell>
        </row>
        <row r="137">
          <cell r="AK137">
            <v>0</v>
          </cell>
          <cell r="AL137">
            <v>0</v>
          </cell>
          <cell r="AM137">
            <v>0</v>
          </cell>
          <cell r="AN137">
            <v>0</v>
          </cell>
          <cell r="CC137">
            <v>0</v>
          </cell>
          <cell r="CD137">
            <v>0</v>
          </cell>
          <cell r="CE137">
            <v>0</v>
          </cell>
          <cell r="CF137">
            <v>0</v>
          </cell>
        </row>
        <row r="138">
          <cell r="AK138">
            <v>0</v>
          </cell>
          <cell r="AL138">
            <v>0</v>
          </cell>
          <cell r="AM138">
            <v>0</v>
          </cell>
          <cell r="AN138">
            <v>0</v>
          </cell>
          <cell r="CC138">
            <v>0</v>
          </cell>
          <cell r="CD138">
            <v>0</v>
          </cell>
          <cell r="CE138">
            <v>0</v>
          </cell>
          <cell r="CF138">
            <v>0</v>
          </cell>
        </row>
        <row r="139">
          <cell r="AK139">
            <v>0</v>
          </cell>
          <cell r="AL139">
            <v>0</v>
          </cell>
          <cell r="AM139">
            <v>0</v>
          </cell>
          <cell r="AN139">
            <v>0</v>
          </cell>
          <cell r="CC139">
            <v>0</v>
          </cell>
          <cell r="CD139">
            <v>0</v>
          </cell>
          <cell r="CE139">
            <v>0</v>
          </cell>
          <cell r="CF139">
            <v>0</v>
          </cell>
        </row>
        <row r="140">
          <cell r="AK140">
            <v>0</v>
          </cell>
          <cell r="AL140">
            <v>0</v>
          </cell>
          <cell r="AM140">
            <v>0</v>
          </cell>
          <cell r="AN140">
            <v>0</v>
          </cell>
          <cell r="CC140">
            <v>0</v>
          </cell>
          <cell r="CD140">
            <v>0</v>
          </cell>
          <cell r="CE140">
            <v>0</v>
          </cell>
          <cell r="CF140">
            <v>0</v>
          </cell>
        </row>
        <row r="141">
          <cell r="AK141">
            <v>0</v>
          </cell>
          <cell r="AL141">
            <v>0</v>
          </cell>
          <cell r="AM141">
            <v>0</v>
          </cell>
          <cell r="AN141">
            <v>0</v>
          </cell>
          <cell r="CC141">
            <v>0</v>
          </cell>
          <cell r="CD141">
            <v>0</v>
          </cell>
          <cell r="CE141">
            <v>0</v>
          </cell>
          <cell r="CF141">
            <v>0</v>
          </cell>
        </row>
        <row r="142">
          <cell r="AK142">
            <v>0</v>
          </cell>
          <cell r="AL142">
            <v>0</v>
          </cell>
          <cell r="AM142">
            <v>0</v>
          </cell>
          <cell r="AN142">
            <v>0</v>
          </cell>
          <cell r="CC142">
            <v>0</v>
          </cell>
          <cell r="CD142">
            <v>0</v>
          </cell>
          <cell r="CE142">
            <v>0</v>
          </cell>
          <cell r="CF142">
            <v>0</v>
          </cell>
        </row>
        <row r="143">
          <cell r="AK143">
            <v>0</v>
          </cell>
          <cell r="AL143">
            <v>0</v>
          </cell>
          <cell r="AM143">
            <v>0</v>
          </cell>
          <cell r="AN143">
            <v>0</v>
          </cell>
          <cell r="CC143">
            <v>0</v>
          </cell>
          <cell r="CD143">
            <v>0</v>
          </cell>
          <cell r="CE143">
            <v>0</v>
          </cell>
          <cell r="CF143">
            <v>0</v>
          </cell>
        </row>
        <row r="144">
          <cell r="AK144">
            <v>0</v>
          </cell>
          <cell r="AL144">
            <v>0</v>
          </cell>
          <cell r="AM144">
            <v>0</v>
          </cell>
          <cell r="AN144">
            <v>0</v>
          </cell>
          <cell r="CC144">
            <v>0</v>
          </cell>
          <cell r="CD144">
            <v>0</v>
          </cell>
          <cell r="CE144">
            <v>0</v>
          </cell>
          <cell r="CF144">
            <v>0</v>
          </cell>
        </row>
        <row r="145">
          <cell r="AK145">
            <v>0</v>
          </cell>
          <cell r="AL145">
            <v>0</v>
          </cell>
          <cell r="AM145">
            <v>0</v>
          </cell>
          <cell r="AN145">
            <v>0</v>
          </cell>
          <cell r="CC145">
            <v>0</v>
          </cell>
          <cell r="CD145">
            <v>0</v>
          </cell>
          <cell r="CE145">
            <v>0</v>
          </cell>
          <cell r="CF145">
            <v>0</v>
          </cell>
        </row>
        <row r="146">
          <cell r="AK146">
            <v>0</v>
          </cell>
          <cell r="AL146">
            <v>0</v>
          </cell>
          <cell r="AM146">
            <v>0</v>
          </cell>
          <cell r="AN146">
            <v>0</v>
          </cell>
          <cell r="CC146">
            <v>0</v>
          </cell>
          <cell r="CD146">
            <v>0</v>
          </cell>
          <cell r="CE146">
            <v>0</v>
          </cell>
          <cell r="CF146">
            <v>0</v>
          </cell>
        </row>
        <row r="147">
          <cell r="AK147">
            <v>0</v>
          </cell>
          <cell r="AL147">
            <v>0</v>
          </cell>
          <cell r="AM147">
            <v>0</v>
          </cell>
          <cell r="AN147">
            <v>0</v>
          </cell>
          <cell r="CC147">
            <v>0</v>
          </cell>
          <cell r="CD147">
            <v>0</v>
          </cell>
          <cell r="CE147">
            <v>0</v>
          </cell>
          <cell r="CF147">
            <v>0</v>
          </cell>
        </row>
        <row r="148">
          <cell r="AK148">
            <v>0</v>
          </cell>
          <cell r="AL148">
            <v>0</v>
          </cell>
          <cell r="AM148">
            <v>0</v>
          </cell>
          <cell r="AN148">
            <v>0</v>
          </cell>
          <cell r="CC148">
            <v>0</v>
          </cell>
          <cell r="CD148">
            <v>0</v>
          </cell>
          <cell r="CE148">
            <v>0</v>
          </cell>
          <cell r="CF148">
            <v>0</v>
          </cell>
        </row>
        <row r="149">
          <cell r="AK149">
            <v>0</v>
          </cell>
          <cell r="AL149">
            <v>0</v>
          </cell>
          <cell r="AM149">
            <v>0</v>
          </cell>
          <cell r="AN149">
            <v>0</v>
          </cell>
          <cell r="CC149">
            <v>0</v>
          </cell>
          <cell r="CD149">
            <v>0</v>
          </cell>
          <cell r="CE149">
            <v>0</v>
          </cell>
          <cell r="CF149">
            <v>0</v>
          </cell>
        </row>
        <row r="150">
          <cell r="AK150">
            <v>0</v>
          </cell>
          <cell r="AL150">
            <v>0</v>
          </cell>
          <cell r="AM150">
            <v>0</v>
          </cell>
          <cell r="AN150">
            <v>0</v>
          </cell>
          <cell r="CC150">
            <v>0</v>
          </cell>
          <cell r="CD150">
            <v>0</v>
          </cell>
          <cell r="CE150">
            <v>0</v>
          </cell>
          <cell r="CF150">
            <v>0</v>
          </cell>
        </row>
        <row r="151">
          <cell r="AK151">
            <v>0</v>
          </cell>
          <cell r="AL151">
            <v>0</v>
          </cell>
          <cell r="AM151">
            <v>0</v>
          </cell>
          <cell r="AN151">
            <v>0</v>
          </cell>
          <cell r="CC151">
            <v>0</v>
          </cell>
          <cell r="CD151">
            <v>0</v>
          </cell>
          <cell r="CE151">
            <v>0</v>
          </cell>
          <cell r="CF151">
            <v>0</v>
          </cell>
        </row>
        <row r="152">
          <cell r="AK152">
            <v>0</v>
          </cell>
          <cell r="AL152">
            <v>0</v>
          </cell>
          <cell r="AM152">
            <v>0</v>
          </cell>
          <cell r="AN152">
            <v>0</v>
          </cell>
          <cell r="CC152">
            <v>0</v>
          </cell>
          <cell r="CD152">
            <v>0</v>
          </cell>
          <cell r="CE152">
            <v>0</v>
          </cell>
          <cell r="CF152">
            <v>0</v>
          </cell>
        </row>
        <row r="153">
          <cell r="AK153">
            <v>0</v>
          </cell>
          <cell r="AL153">
            <v>0</v>
          </cell>
          <cell r="AM153">
            <v>0</v>
          </cell>
          <cell r="AN153">
            <v>0</v>
          </cell>
          <cell r="CC153">
            <v>0</v>
          </cell>
          <cell r="CD153">
            <v>0</v>
          </cell>
          <cell r="CE153">
            <v>0</v>
          </cell>
          <cell r="CF153">
            <v>0</v>
          </cell>
        </row>
        <row r="154">
          <cell r="AK154">
            <v>0</v>
          </cell>
          <cell r="AL154">
            <v>0</v>
          </cell>
          <cell r="AM154">
            <v>0</v>
          </cell>
          <cell r="AN154">
            <v>0</v>
          </cell>
          <cell r="CC154">
            <v>0</v>
          </cell>
          <cell r="CD154">
            <v>0</v>
          </cell>
          <cell r="CE154">
            <v>0</v>
          </cell>
          <cell r="CF154">
            <v>0</v>
          </cell>
        </row>
        <row r="155">
          <cell r="AK155">
            <v>0</v>
          </cell>
          <cell r="AL155">
            <v>0</v>
          </cell>
          <cell r="AM155">
            <v>0</v>
          </cell>
          <cell r="AN155">
            <v>0</v>
          </cell>
          <cell r="CC155">
            <v>0</v>
          </cell>
          <cell r="CD155">
            <v>0</v>
          </cell>
          <cell r="CE155">
            <v>0</v>
          </cell>
          <cell r="CF155">
            <v>0</v>
          </cell>
        </row>
        <row r="156">
          <cell r="AK156">
            <v>0</v>
          </cell>
          <cell r="AL156">
            <v>0</v>
          </cell>
          <cell r="AM156">
            <v>0</v>
          </cell>
          <cell r="AN156">
            <v>0</v>
          </cell>
          <cell r="CC156">
            <v>0</v>
          </cell>
          <cell r="CD156">
            <v>0</v>
          </cell>
          <cell r="CE156">
            <v>0</v>
          </cell>
          <cell r="CF156">
            <v>0</v>
          </cell>
        </row>
        <row r="157">
          <cell r="AK157">
            <v>0</v>
          </cell>
          <cell r="AL157">
            <v>0</v>
          </cell>
          <cell r="AM157">
            <v>0</v>
          </cell>
          <cell r="AN157">
            <v>0</v>
          </cell>
          <cell r="CC157">
            <v>0</v>
          </cell>
          <cell r="CD157">
            <v>0</v>
          </cell>
          <cell r="CE157">
            <v>0</v>
          </cell>
          <cell r="CF157">
            <v>0</v>
          </cell>
        </row>
        <row r="158">
          <cell r="AK158">
            <v>0</v>
          </cell>
          <cell r="AL158">
            <v>0</v>
          </cell>
          <cell r="AM158">
            <v>0</v>
          </cell>
          <cell r="AN158">
            <v>0</v>
          </cell>
          <cell r="CC158">
            <v>0</v>
          </cell>
          <cell r="CD158">
            <v>0</v>
          </cell>
          <cell r="CE158">
            <v>0</v>
          </cell>
          <cell r="CF158">
            <v>0</v>
          </cell>
        </row>
        <row r="160">
          <cell r="AX160" t="str">
            <v>SGP</v>
          </cell>
        </row>
        <row r="161">
          <cell r="AX161" t="str">
            <v>SGP</v>
          </cell>
        </row>
        <row r="162">
          <cell r="AX162" t="str">
            <v>SGP</v>
          </cell>
        </row>
        <row r="163">
          <cell r="AX163" t="str">
            <v>SGP</v>
          </cell>
        </row>
        <row r="164">
          <cell r="AX164" t="str">
            <v>SGP</v>
          </cell>
        </row>
        <row r="165">
          <cell r="AX165" t="str">
            <v>SGP</v>
          </cell>
        </row>
        <row r="166">
          <cell r="AX166" t="str">
            <v>SGP</v>
          </cell>
        </row>
        <row r="167">
          <cell r="AX167" t="str">
            <v>SGP</v>
          </cell>
        </row>
        <row r="168">
          <cell r="AX168" t="str">
            <v>SGP</v>
          </cell>
        </row>
        <row r="169">
          <cell r="AX169" t="str">
            <v>SGP</v>
          </cell>
        </row>
        <row r="170">
          <cell r="AX170" t="str">
            <v>SGP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BH1" t="str">
            <v>AE&amp;E Group 2010 - 2012 Budget</v>
          </cell>
        </row>
        <row r="2">
          <cell r="BH2" t="str">
            <v>SGP: Steam Generators &amp; Plants</v>
          </cell>
        </row>
        <row r="3">
          <cell r="BH3" t="str">
            <v>1000 AE&amp;E Austria GmbH &amp; Co KG, Graz</v>
          </cell>
        </row>
        <row r="4">
          <cell r="BH4" t="str">
            <v>CASH FLOW</v>
          </cell>
        </row>
        <row r="5">
          <cell r="D5" t="str">
            <v>Inception to Date</v>
          </cell>
          <cell r="BC5" t="str">
            <v>Total Contract</v>
          </cell>
          <cell r="BH5" t="str">
            <v>(Thousand of Euros)</v>
          </cell>
          <cell r="BM5" t="str">
            <v>Inception to Date</v>
          </cell>
          <cell r="BS5">
            <v>0</v>
          </cell>
        </row>
        <row r="6">
          <cell r="D6" t="e">
            <v>#VALUE!</v>
          </cell>
          <cell r="BC6" t="str">
            <v>Cash</v>
          </cell>
          <cell r="BM6" t="e">
            <v>#VALUE!</v>
          </cell>
          <cell r="BS6" t="str">
            <v>Budget</v>
          </cell>
        </row>
        <row r="7">
          <cell r="D7" t="str">
            <v>cash in</v>
          </cell>
          <cell r="E7" t="str">
            <v>cash out</v>
          </cell>
          <cell r="F7" t="str">
            <v>Net</v>
          </cell>
          <cell r="BC7" t="str">
            <v>cash in</v>
          </cell>
          <cell r="BD7" t="str">
            <v>cash out</v>
          </cell>
          <cell r="BE7" t="str">
            <v>Net</v>
          </cell>
          <cell r="BF7">
            <v>0</v>
          </cell>
          <cell r="BH7">
            <v>0</v>
          </cell>
          <cell r="BI7" t="str">
            <v>Cash Flow by Project</v>
          </cell>
          <cell r="BM7" t="str">
            <v>cash in</v>
          </cell>
          <cell r="BR7" t="str">
            <v>Net</v>
          </cell>
          <cell r="BS7" t="str">
            <v>cash in</v>
          </cell>
          <cell r="BT7" t="str">
            <v>cash out</v>
          </cell>
          <cell r="BU7" t="str">
            <v>Net</v>
          </cell>
        </row>
        <row r="8">
          <cell r="D8">
            <v>0</v>
          </cell>
          <cell r="E8">
            <v>0</v>
          </cell>
          <cell r="F8">
            <v>0</v>
          </cell>
          <cell r="BC8">
            <v>0</v>
          </cell>
          <cell r="BD8">
            <v>0</v>
          </cell>
          <cell r="BE8">
            <v>0</v>
          </cell>
          <cell r="BH8" t="str">
            <v>l</v>
          </cell>
          <cell r="BI8">
            <v>0</v>
          </cell>
          <cell r="BJ8" t="str">
            <v>AE&amp;E Austria GmbH &amp; Co KG, Graz</v>
          </cell>
          <cell r="BK8">
            <v>1000</v>
          </cell>
          <cell r="BL8" t="str">
            <v>SGP</v>
          </cell>
          <cell r="BM8">
            <v>0</v>
          </cell>
          <cell r="BR8">
            <v>0</v>
          </cell>
          <cell r="BS8">
            <v>0</v>
          </cell>
          <cell r="BT8">
            <v>0</v>
          </cell>
          <cell r="BU8">
            <v>0</v>
          </cell>
        </row>
        <row r="9">
          <cell r="D9">
            <v>0</v>
          </cell>
          <cell r="E9">
            <v>0</v>
          </cell>
          <cell r="F9">
            <v>0</v>
          </cell>
          <cell r="BC9">
            <v>0</v>
          </cell>
          <cell r="BD9">
            <v>0</v>
          </cell>
          <cell r="BE9">
            <v>0</v>
          </cell>
          <cell r="BH9" t="str">
            <v>l</v>
          </cell>
          <cell r="BI9">
            <v>0</v>
          </cell>
          <cell r="BJ9" t="str">
            <v>AE&amp;E Austria GmbH &amp; Co KG, Graz</v>
          </cell>
          <cell r="BK9">
            <v>1000</v>
          </cell>
          <cell r="BL9" t="str">
            <v>SGP</v>
          </cell>
          <cell r="BM9">
            <v>0</v>
          </cell>
          <cell r="BR9">
            <v>0</v>
          </cell>
          <cell r="BS9">
            <v>0</v>
          </cell>
          <cell r="BT9">
            <v>0</v>
          </cell>
          <cell r="BU9">
            <v>0</v>
          </cell>
        </row>
        <row r="10">
          <cell r="D10">
            <v>0</v>
          </cell>
          <cell r="E10">
            <v>0</v>
          </cell>
          <cell r="F10">
            <v>0</v>
          </cell>
          <cell r="BC10">
            <v>0</v>
          </cell>
          <cell r="BD10">
            <v>0</v>
          </cell>
          <cell r="BE10">
            <v>0</v>
          </cell>
          <cell r="BH10" t="str">
            <v>l</v>
          </cell>
          <cell r="BI10">
            <v>0</v>
          </cell>
          <cell r="BJ10" t="str">
            <v>AE&amp;E Austria GmbH &amp; Co KG, Graz</v>
          </cell>
          <cell r="BK10">
            <v>1000</v>
          </cell>
          <cell r="BL10" t="str">
            <v>SGP</v>
          </cell>
          <cell r="BM10">
            <v>0</v>
          </cell>
          <cell r="BR10">
            <v>0</v>
          </cell>
          <cell r="BS10">
            <v>0</v>
          </cell>
          <cell r="BT10">
            <v>0</v>
          </cell>
          <cell r="BU10">
            <v>0</v>
          </cell>
        </row>
        <row r="11">
          <cell r="D11">
            <v>0</v>
          </cell>
          <cell r="E11">
            <v>0</v>
          </cell>
          <cell r="F11">
            <v>0</v>
          </cell>
          <cell r="BC11">
            <v>0</v>
          </cell>
          <cell r="BD11">
            <v>0</v>
          </cell>
          <cell r="BE11">
            <v>0</v>
          </cell>
          <cell r="BH11" t="str">
            <v>l</v>
          </cell>
          <cell r="BI11">
            <v>0</v>
          </cell>
          <cell r="BJ11" t="str">
            <v>AE&amp;E Austria GmbH &amp; Co KG, Graz</v>
          </cell>
          <cell r="BK11">
            <v>1000</v>
          </cell>
          <cell r="BL11" t="str">
            <v>SGP</v>
          </cell>
          <cell r="BM11">
            <v>0</v>
          </cell>
          <cell r="BR11">
            <v>0</v>
          </cell>
          <cell r="BS11">
            <v>0</v>
          </cell>
          <cell r="BT11">
            <v>0</v>
          </cell>
          <cell r="BU11">
            <v>0</v>
          </cell>
        </row>
        <row r="12">
          <cell r="D12">
            <v>0</v>
          </cell>
          <cell r="E12">
            <v>0</v>
          </cell>
          <cell r="F12">
            <v>0</v>
          </cell>
          <cell r="BC12">
            <v>0</v>
          </cell>
          <cell r="BD12">
            <v>0</v>
          </cell>
          <cell r="BE12">
            <v>0</v>
          </cell>
          <cell r="BH12" t="str">
            <v>l</v>
          </cell>
          <cell r="BI12">
            <v>0</v>
          </cell>
          <cell r="BJ12" t="str">
            <v>AE&amp;E Austria GmbH &amp; Co KG, Graz</v>
          </cell>
          <cell r="BK12">
            <v>1000</v>
          </cell>
          <cell r="BL12" t="str">
            <v>SGP</v>
          </cell>
          <cell r="BM12">
            <v>0</v>
          </cell>
          <cell r="BR12">
            <v>0</v>
          </cell>
          <cell r="BS12">
            <v>0</v>
          </cell>
          <cell r="BT12">
            <v>0</v>
          </cell>
          <cell r="BU12">
            <v>0</v>
          </cell>
        </row>
        <row r="13">
          <cell r="D13">
            <v>0</v>
          </cell>
          <cell r="E13">
            <v>0</v>
          </cell>
          <cell r="F13">
            <v>0</v>
          </cell>
          <cell r="BC13">
            <v>0</v>
          </cell>
          <cell r="BD13">
            <v>0</v>
          </cell>
          <cell r="BE13">
            <v>0</v>
          </cell>
          <cell r="BH13" t="str">
            <v>l</v>
          </cell>
          <cell r="BI13">
            <v>0</v>
          </cell>
          <cell r="BJ13" t="str">
            <v>AE&amp;E Austria GmbH &amp; Co KG, Graz</v>
          </cell>
          <cell r="BK13">
            <v>1000</v>
          </cell>
          <cell r="BL13" t="str">
            <v>SGP</v>
          </cell>
          <cell r="BM13">
            <v>0</v>
          </cell>
          <cell r="BR13">
            <v>0</v>
          </cell>
          <cell r="BS13">
            <v>0</v>
          </cell>
          <cell r="BT13">
            <v>0</v>
          </cell>
          <cell r="BU13">
            <v>0</v>
          </cell>
        </row>
        <row r="14">
          <cell r="D14">
            <v>0</v>
          </cell>
          <cell r="E14">
            <v>0</v>
          </cell>
          <cell r="F14">
            <v>0</v>
          </cell>
          <cell r="BC14">
            <v>0</v>
          </cell>
          <cell r="BD14">
            <v>0</v>
          </cell>
          <cell r="BE14">
            <v>0</v>
          </cell>
          <cell r="BH14" t="str">
            <v>l</v>
          </cell>
          <cell r="BI14">
            <v>0</v>
          </cell>
          <cell r="BJ14" t="str">
            <v>AE&amp;E Austria GmbH &amp; Co KG, Graz</v>
          </cell>
          <cell r="BK14">
            <v>1000</v>
          </cell>
          <cell r="BL14" t="str">
            <v>SGP</v>
          </cell>
          <cell r="BM14">
            <v>0</v>
          </cell>
          <cell r="BR14">
            <v>0</v>
          </cell>
          <cell r="BS14">
            <v>0</v>
          </cell>
          <cell r="BT14">
            <v>0</v>
          </cell>
          <cell r="BU14">
            <v>0</v>
          </cell>
        </row>
        <row r="15">
          <cell r="D15">
            <v>0</v>
          </cell>
          <cell r="E15">
            <v>0</v>
          </cell>
          <cell r="F15">
            <v>0</v>
          </cell>
          <cell r="BC15">
            <v>0</v>
          </cell>
          <cell r="BD15">
            <v>0</v>
          </cell>
          <cell r="BE15">
            <v>0</v>
          </cell>
          <cell r="BH15" t="str">
            <v>l</v>
          </cell>
          <cell r="BI15">
            <v>0</v>
          </cell>
          <cell r="BJ15" t="str">
            <v>AE&amp;E Austria GmbH &amp; Co KG, Graz</v>
          </cell>
          <cell r="BK15">
            <v>1000</v>
          </cell>
          <cell r="BL15" t="str">
            <v>SGP</v>
          </cell>
          <cell r="BM15">
            <v>0</v>
          </cell>
          <cell r="BR15">
            <v>0</v>
          </cell>
          <cell r="BS15">
            <v>0</v>
          </cell>
          <cell r="BT15">
            <v>0</v>
          </cell>
          <cell r="BU15">
            <v>0</v>
          </cell>
        </row>
        <row r="16">
          <cell r="D16">
            <v>0</v>
          </cell>
          <cell r="E16">
            <v>0</v>
          </cell>
          <cell r="F16">
            <v>0</v>
          </cell>
          <cell r="BC16">
            <v>0</v>
          </cell>
          <cell r="BD16">
            <v>0</v>
          </cell>
          <cell r="BE16">
            <v>0</v>
          </cell>
          <cell r="BH16" t="str">
            <v>l</v>
          </cell>
          <cell r="BI16">
            <v>0</v>
          </cell>
          <cell r="BJ16" t="str">
            <v>AE&amp;E Austria GmbH &amp; Co KG, Graz</v>
          </cell>
          <cell r="BK16">
            <v>1000</v>
          </cell>
          <cell r="BL16" t="str">
            <v>SGP</v>
          </cell>
          <cell r="BM16">
            <v>0</v>
          </cell>
          <cell r="BR16">
            <v>0</v>
          </cell>
          <cell r="BS16">
            <v>0</v>
          </cell>
          <cell r="BT16">
            <v>0</v>
          </cell>
          <cell r="BU16">
            <v>0</v>
          </cell>
        </row>
        <row r="17">
          <cell r="D17">
            <v>0</v>
          </cell>
          <cell r="E17">
            <v>0</v>
          </cell>
          <cell r="F17">
            <v>0</v>
          </cell>
          <cell r="BC17">
            <v>0</v>
          </cell>
          <cell r="BD17">
            <v>0</v>
          </cell>
          <cell r="BE17">
            <v>0</v>
          </cell>
          <cell r="BH17" t="str">
            <v>l</v>
          </cell>
          <cell r="BI17">
            <v>0</v>
          </cell>
          <cell r="BJ17" t="str">
            <v>AE&amp;E Austria GmbH &amp; Co KG, Graz</v>
          </cell>
          <cell r="BK17">
            <v>1000</v>
          </cell>
          <cell r="BL17" t="str">
            <v>SGP</v>
          </cell>
          <cell r="BM17">
            <v>0</v>
          </cell>
          <cell r="BR17">
            <v>0</v>
          </cell>
          <cell r="BS17">
            <v>0</v>
          </cell>
          <cell r="BT17">
            <v>0</v>
          </cell>
          <cell r="BU17">
            <v>0</v>
          </cell>
        </row>
        <row r="18">
          <cell r="D18">
            <v>0</v>
          </cell>
          <cell r="E18">
            <v>0</v>
          </cell>
          <cell r="F18">
            <v>0</v>
          </cell>
          <cell r="BC18">
            <v>0</v>
          </cell>
          <cell r="BD18">
            <v>0</v>
          </cell>
          <cell r="BE18">
            <v>0</v>
          </cell>
          <cell r="BH18" t="str">
            <v>l</v>
          </cell>
          <cell r="BI18">
            <v>0</v>
          </cell>
          <cell r="BJ18" t="str">
            <v>AE&amp;E Austria GmbH &amp; Co KG, Graz</v>
          </cell>
          <cell r="BK18">
            <v>1000</v>
          </cell>
          <cell r="BL18" t="str">
            <v>SGP</v>
          </cell>
          <cell r="BM18">
            <v>0</v>
          </cell>
          <cell r="BR18">
            <v>0</v>
          </cell>
          <cell r="BS18">
            <v>0</v>
          </cell>
          <cell r="BT18">
            <v>0</v>
          </cell>
          <cell r="BU18">
            <v>0</v>
          </cell>
        </row>
        <row r="19">
          <cell r="D19">
            <v>0</v>
          </cell>
          <cell r="E19">
            <v>0</v>
          </cell>
          <cell r="F19">
            <v>0</v>
          </cell>
          <cell r="BC19">
            <v>0</v>
          </cell>
          <cell r="BD19">
            <v>0</v>
          </cell>
          <cell r="BE19">
            <v>0</v>
          </cell>
          <cell r="BH19" t="str">
            <v>l</v>
          </cell>
          <cell r="BI19">
            <v>0</v>
          </cell>
          <cell r="BJ19" t="str">
            <v>AE&amp;E Austria GmbH &amp; Co KG, Graz</v>
          </cell>
          <cell r="BK19">
            <v>1000</v>
          </cell>
          <cell r="BL19" t="str">
            <v>SGP</v>
          </cell>
          <cell r="BM19">
            <v>0</v>
          </cell>
          <cell r="BR19">
            <v>0</v>
          </cell>
          <cell r="BS19">
            <v>0</v>
          </cell>
          <cell r="BT19">
            <v>0</v>
          </cell>
          <cell r="BU19">
            <v>0</v>
          </cell>
        </row>
        <row r="20">
          <cell r="D20">
            <v>0</v>
          </cell>
          <cell r="E20">
            <v>0</v>
          </cell>
          <cell r="F20">
            <v>0</v>
          </cell>
          <cell r="BC20">
            <v>0</v>
          </cell>
          <cell r="BD20">
            <v>0</v>
          </cell>
          <cell r="BE20">
            <v>0</v>
          </cell>
          <cell r="BH20" t="str">
            <v>l</v>
          </cell>
          <cell r="BI20">
            <v>0</v>
          </cell>
          <cell r="BJ20" t="str">
            <v>AE&amp;E Austria GmbH &amp; Co KG, Graz</v>
          </cell>
          <cell r="BK20">
            <v>1000</v>
          </cell>
          <cell r="BL20" t="str">
            <v>SGP</v>
          </cell>
          <cell r="BM20">
            <v>0</v>
          </cell>
          <cell r="BR20">
            <v>0</v>
          </cell>
          <cell r="BS20">
            <v>0</v>
          </cell>
          <cell r="BT20">
            <v>0</v>
          </cell>
          <cell r="BU20">
            <v>0</v>
          </cell>
        </row>
        <row r="21">
          <cell r="D21">
            <v>0</v>
          </cell>
          <cell r="E21">
            <v>0</v>
          </cell>
          <cell r="F21">
            <v>0</v>
          </cell>
          <cell r="BC21">
            <v>0</v>
          </cell>
          <cell r="BD21">
            <v>0</v>
          </cell>
          <cell r="BE21">
            <v>0</v>
          </cell>
          <cell r="BH21" t="str">
            <v>l</v>
          </cell>
          <cell r="BI21">
            <v>0</v>
          </cell>
          <cell r="BJ21" t="str">
            <v>AE&amp;E Austria GmbH &amp; Co KG, Graz</v>
          </cell>
          <cell r="BK21">
            <v>1000</v>
          </cell>
          <cell r="BL21" t="str">
            <v>SGP</v>
          </cell>
          <cell r="BM21">
            <v>0</v>
          </cell>
          <cell r="BR21">
            <v>0</v>
          </cell>
          <cell r="BS21">
            <v>0</v>
          </cell>
          <cell r="BT21">
            <v>0</v>
          </cell>
          <cell r="BU21">
            <v>0</v>
          </cell>
        </row>
        <row r="22">
          <cell r="D22">
            <v>0</v>
          </cell>
          <cell r="E22">
            <v>0</v>
          </cell>
          <cell r="F22">
            <v>0</v>
          </cell>
          <cell r="BC22">
            <v>0</v>
          </cell>
          <cell r="BD22">
            <v>0</v>
          </cell>
          <cell r="BE22">
            <v>0</v>
          </cell>
          <cell r="BH22" t="str">
            <v>l</v>
          </cell>
          <cell r="BI22">
            <v>0</v>
          </cell>
          <cell r="BJ22" t="str">
            <v>AE&amp;E Austria GmbH &amp; Co KG, Graz</v>
          </cell>
          <cell r="BK22">
            <v>1000</v>
          </cell>
          <cell r="BL22" t="str">
            <v>SGP</v>
          </cell>
          <cell r="BM22">
            <v>0</v>
          </cell>
          <cell r="BR22">
            <v>0</v>
          </cell>
          <cell r="BS22">
            <v>0</v>
          </cell>
          <cell r="BT22">
            <v>0</v>
          </cell>
          <cell r="BU22">
            <v>0</v>
          </cell>
        </row>
        <row r="23">
          <cell r="D23">
            <v>0</v>
          </cell>
          <cell r="E23">
            <v>0</v>
          </cell>
          <cell r="F23">
            <v>0</v>
          </cell>
          <cell r="BC23">
            <v>0</v>
          </cell>
          <cell r="BD23">
            <v>0</v>
          </cell>
          <cell r="BE23">
            <v>0</v>
          </cell>
          <cell r="BH23" t="str">
            <v>l</v>
          </cell>
          <cell r="BI23">
            <v>0</v>
          </cell>
          <cell r="BJ23" t="str">
            <v>AE&amp;E Austria GmbH &amp; Co KG, Graz</v>
          </cell>
          <cell r="BK23">
            <v>1000</v>
          </cell>
          <cell r="BL23" t="str">
            <v>SGP</v>
          </cell>
          <cell r="BM23">
            <v>0</v>
          </cell>
          <cell r="BR23">
            <v>0</v>
          </cell>
          <cell r="BS23">
            <v>0</v>
          </cell>
          <cell r="BT23">
            <v>0</v>
          </cell>
          <cell r="BU23">
            <v>0</v>
          </cell>
        </row>
        <row r="24">
          <cell r="D24">
            <v>0</v>
          </cell>
          <cell r="E24">
            <v>0</v>
          </cell>
          <cell r="F24">
            <v>0</v>
          </cell>
          <cell r="BC24">
            <v>0</v>
          </cell>
          <cell r="BD24">
            <v>0</v>
          </cell>
          <cell r="BE24">
            <v>0</v>
          </cell>
          <cell r="BH24" t="str">
            <v>l</v>
          </cell>
          <cell r="BI24">
            <v>0</v>
          </cell>
          <cell r="BJ24" t="str">
            <v>AE&amp;E Austria GmbH &amp; Co KG, Graz</v>
          </cell>
          <cell r="BK24">
            <v>1000</v>
          </cell>
          <cell r="BL24" t="str">
            <v>SGP</v>
          </cell>
          <cell r="BM24">
            <v>0</v>
          </cell>
          <cell r="BR24">
            <v>0</v>
          </cell>
          <cell r="BS24">
            <v>0</v>
          </cell>
          <cell r="BT24">
            <v>0</v>
          </cell>
          <cell r="BU24">
            <v>0</v>
          </cell>
        </row>
        <row r="25">
          <cell r="D25">
            <v>0</v>
          </cell>
          <cell r="E25">
            <v>0</v>
          </cell>
          <cell r="F25">
            <v>0</v>
          </cell>
          <cell r="BC25">
            <v>0</v>
          </cell>
          <cell r="BD25">
            <v>0</v>
          </cell>
          <cell r="BE25">
            <v>0</v>
          </cell>
          <cell r="BH25" t="str">
            <v>l</v>
          </cell>
          <cell r="BI25">
            <v>0</v>
          </cell>
          <cell r="BJ25" t="str">
            <v>AE&amp;E Austria GmbH &amp; Co KG, Graz</v>
          </cell>
          <cell r="BK25">
            <v>1000</v>
          </cell>
          <cell r="BL25" t="str">
            <v>SGP</v>
          </cell>
          <cell r="BM25">
            <v>0</v>
          </cell>
          <cell r="BR25">
            <v>0</v>
          </cell>
          <cell r="BS25">
            <v>0</v>
          </cell>
          <cell r="BT25">
            <v>0</v>
          </cell>
          <cell r="BU25">
            <v>0</v>
          </cell>
        </row>
        <row r="26">
          <cell r="D26">
            <v>0</v>
          </cell>
          <cell r="E26">
            <v>0</v>
          </cell>
          <cell r="F26">
            <v>0</v>
          </cell>
          <cell r="BC26">
            <v>0</v>
          </cell>
          <cell r="BD26">
            <v>0</v>
          </cell>
          <cell r="BE26">
            <v>0</v>
          </cell>
          <cell r="BH26" t="str">
            <v>l</v>
          </cell>
          <cell r="BI26">
            <v>0</v>
          </cell>
          <cell r="BJ26" t="str">
            <v>AE&amp;E Austria GmbH &amp; Co KG, Graz</v>
          </cell>
          <cell r="BK26">
            <v>1000</v>
          </cell>
          <cell r="BL26" t="str">
            <v>SGP</v>
          </cell>
          <cell r="BM26">
            <v>0</v>
          </cell>
          <cell r="BR26">
            <v>0</v>
          </cell>
          <cell r="BS26">
            <v>0</v>
          </cell>
          <cell r="BT26">
            <v>0</v>
          </cell>
          <cell r="BU26">
            <v>0</v>
          </cell>
        </row>
        <row r="27">
          <cell r="D27">
            <v>0</v>
          </cell>
          <cell r="E27">
            <v>0</v>
          </cell>
          <cell r="F27">
            <v>0</v>
          </cell>
          <cell r="BC27">
            <v>0</v>
          </cell>
          <cell r="BD27">
            <v>0</v>
          </cell>
          <cell r="BE27">
            <v>0</v>
          </cell>
          <cell r="BH27" t="str">
            <v>l</v>
          </cell>
          <cell r="BI27">
            <v>0</v>
          </cell>
          <cell r="BJ27" t="str">
            <v>AE&amp;E Austria GmbH &amp; Co KG, Graz</v>
          </cell>
          <cell r="BK27">
            <v>1000</v>
          </cell>
          <cell r="BL27" t="str">
            <v>SGP</v>
          </cell>
          <cell r="BM27">
            <v>0</v>
          </cell>
          <cell r="BR27">
            <v>0</v>
          </cell>
          <cell r="BS27">
            <v>0</v>
          </cell>
          <cell r="BT27">
            <v>0</v>
          </cell>
          <cell r="BU27">
            <v>0</v>
          </cell>
        </row>
        <row r="28">
          <cell r="D28">
            <v>0</v>
          </cell>
          <cell r="E28">
            <v>0</v>
          </cell>
          <cell r="F28">
            <v>0</v>
          </cell>
          <cell r="BC28">
            <v>0</v>
          </cell>
          <cell r="BD28">
            <v>0</v>
          </cell>
          <cell r="BE28">
            <v>0</v>
          </cell>
          <cell r="BH28" t="str">
            <v>l</v>
          </cell>
          <cell r="BI28">
            <v>0</v>
          </cell>
          <cell r="BJ28" t="str">
            <v>AE&amp;E Austria GmbH &amp; Co KG, Graz</v>
          </cell>
          <cell r="BK28">
            <v>1000</v>
          </cell>
          <cell r="BL28" t="str">
            <v>SGP</v>
          </cell>
          <cell r="BM28">
            <v>0</v>
          </cell>
          <cell r="BR28">
            <v>0</v>
          </cell>
          <cell r="BS28">
            <v>0</v>
          </cell>
          <cell r="BT28">
            <v>0</v>
          </cell>
          <cell r="BU28">
            <v>0</v>
          </cell>
        </row>
        <row r="29">
          <cell r="D29">
            <v>0</v>
          </cell>
          <cell r="E29">
            <v>0</v>
          </cell>
          <cell r="F29">
            <v>0</v>
          </cell>
          <cell r="BC29">
            <v>0</v>
          </cell>
          <cell r="BD29">
            <v>0</v>
          </cell>
          <cell r="BE29">
            <v>0</v>
          </cell>
          <cell r="BH29" t="str">
            <v>l</v>
          </cell>
          <cell r="BI29">
            <v>0</v>
          </cell>
          <cell r="BJ29" t="str">
            <v>AE&amp;E Austria GmbH &amp; Co KG, Graz</v>
          </cell>
          <cell r="BK29">
            <v>1000</v>
          </cell>
          <cell r="BL29" t="str">
            <v>SGP</v>
          </cell>
          <cell r="BM29">
            <v>0</v>
          </cell>
          <cell r="BR29">
            <v>0</v>
          </cell>
          <cell r="BS29">
            <v>0</v>
          </cell>
          <cell r="BT29">
            <v>0</v>
          </cell>
          <cell r="BU29">
            <v>0</v>
          </cell>
        </row>
        <row r="30">
          <cell r="D30">
            <v>0</v>
          </cell>
          <cell r="E30">
            <v>0</v>
          </cell>
          <cell r="F30">
            <v>0</v>
          </cell>
          <cell r="BC30">
            <v>0</v>
          </cell>
          <cell r="BD30">
            <v>0</v>
          </cell>
          <cell r="BE30">
            <v>0</v>
          </cell>
          <cell r="BH30" t="str">
            <v>l</v>
          </cell>
          <cell r="BI30">
            <v>0</v>
          </cell>
          <cell r="BJ30" t="str">
            <v>AE&amp;E Austria GmbH &amp; Co KG, Graz</v>
          </cell>
          <cell r="BK30">
            <v>1000</v>
          </cell>
          <cell r="BL30" t="str">
            <v>SGP</v>
          </cell>
          <cell r="BM30">
            <v>0</v>
          </cell>
          <cell r="BR30">
            <v>0</v>
          </cell>
          <cell r="BS30">
            <v>0</v>
          </cell>
          <cell r="BT30">
            <v>0</v>
          </cell>
          <cell r="BU30">
            <v>0</v>
          </cell>
        </row>
        <row r="31">
          <cell r="D31">
            <v>0</v>
          </cell>
          <cell r="E31">
            <v>0</v>
          </cell>
          <cell r="F31">
            <v>0</v>
          </cell>
          <cell r="BC31">
            <v>0</v>
          </cell>
          <cell r="BD31">
            <v>0</v>
          </cell>
          <cell r="BE31">
            <v>0</v>
          </cell>
          <cell r="BH31" t="str">
            <v>l</v>
          </cell>
          <cell r="BI31">
            <v>0</v>
          </cell>
          <cell r="BJ31" t="str">
            <v>AE&amp;E Austria GmbH &amp; Co KG, Graz</v>
          </cell>
          <cell r="BK31">
            <v>1000</v>
          </cell>
          <cell r="BL31" t="str">
            <v>SGP</v>
          </cell>
          <cell r="BM31">
            <v>0</v>
          </cell>
          <cell r="BR31">
            <v>0</v>
          </cell>
          <cell r="BS31">
            <v>0</v>
          </cell>
          <cell r="BT31">
            <v>0</v>
          </cell>
          <cell r="BU31">
            <v>0</v>
          </cell>
        </row>
        <row r="32">
          <cell r="D32">
            <v>0</v>
          </cell>
          <cell r="E32">
            <v>0</v>
          </cell>
          <cell r="F32">
            <v>0</v>
          </cell>
          <cell r="BC32">
            <v>0</v>
          </cell>
          <cell r="BD32">
            <v>0</v>
          </cell>
          <cell r="BE32">
            <v>0</v>
          </cell>
          <cell r="BH32" t="str">
            <v>l</v>
          </cell>
          <cell r="BI32">
            <v>0</v>
          </cell>
          <cell r="BJ32" t="str">
            <v>AE&amp;E Austria GmbH &amp; Co KG, Graz</v>
          </cell>
          <cell r="BK32">
            <v>1000</v>
          </cell>
          <cell r="BL32" t="str">
            <v>SGP</v>
          </cell>
          <cell r="BM32">
            <v>0</v>
          </cell>
          <cell r="BR32">
            <v>0</v>
          </cell>
          <cell r="BS32">
            <v>0</v>
          </cell>
          <cell r="BT32">
            <v>0</v>
          </cell>
          <cell r="BU32">
            <v>0</v>
          </cell>
        </row>
        <row r="33">
          <cell r="D33">
            <v>0</v>
          </cell>
          <cell r="E33">
            <v>0</v>
          </cell>
          <cell r="F33">
            <v>0</v>
          </cell>
          <cell r="BC33">
            <v>0</v>
          </cell>
          <cell r="BD33">
            <v>0</v>
          </cell>
          <cell r="BE33">
            <v>0</v>
          </cell>
          <cell r="BH33" t="str">
            <v>l</v>
          </cell>
          <cell r="BI33">
            <v>0</v>
          </cell>
          <cell r="BJ33" t="str">
            <v>AE&amp;E Austria GmbH &amp; Co KG, Graz</v>
          </cell>
          <cell r="BK33">
            <v>1000</v>
          </cell>
          <cell r="BL33" t="str">
            <v>SGP</v>
          </cell>
          <cell r="BM33">
            <v>0</v>
          </cell>
          <cell r="BR33">
            <v>0</v>
          </cell>
          <cell r="BS33">
            <v>0</v>
          </cell>
          <cell r="BT33">
            <v>0</v>
          </cell>
          <cell r="BU33">
            <v>0</v>
          </cell>
        </row>
        <row r="34">
          <cell r="D34">
            <v>0</v>
          </cell>
          <cell r="E34">
            <v>0</v>
          </cell>
          <cell r="F34">
            <v>0</v>
          </cell>
          <cell r="BC34">
            <v>0</v>
          </cell>
          <cell r="BD34">
            <v>0</v>
          </cell>
          <cell r="BE34">
            <v>0</v>
          </cell>
          <cell r="BH34" t="str">
            <v>l</v>
          </cell>
          <cell r="BI34">
            <v>0</v>
          </cell>
          <cell r="BJ34" t="str">
            <v>AE&amp;E Austria GmbH &amp; Co KG, Graz</v>
          </cell>
          <cell r="BK34">
            <v>1000</v>
          </cell>
          <cell r="BL34" t="str">
            <v>SGP</v>
          </cell>
          <cell r="BM34">
            <v>0</v>
          </cell>
          <cell r="BR34">
            <v>0</v>
          </cell>
          <cell r="BS34">
            <v>0</v>
          </cell>
          <cell r="BT34">
            <v>0</v>
          </cell>
          <cell r="BU34">
            <v>0</v>
          </cell>
        </row>
        <row r="35">
          <cell r="D35">
            <v>0</v>
          </cell>
          <cell r="E35">
            <v>0</v>
          </cell>
          <cell r="F35">
            <v>0</v>
          </cell>
          <cell r="BC35">
            <v>0</v>
          </cell>
          <cell r="BD35">
            <v>0</v>
          </cell>
          <cell r="BE35">
            <v>0</v>
          </cell>
          <cell r="BH35" t="str">
            <v>l</v>
          </cell>
          <cell r="BI35">
            <v>0</v>
          </cell>
          <cell r="BJ35" t="str">
            <v>AE&amp;E Austria GmbH &amp; Co KG, Graz</v>
          </cell>
          <cell r="BK35">
            <v>1000</v>
          </cell>
          <cell r="BL35" t="str">
            <v>SGP</v>
          </cell>
          <cell r="BM35">
            <v>0</v>
          </cell>
          <cell r="BR35">
            <v>0</v>
          </cell>
          <cell r="BS35">
            <v>0</v>
          </cell>
          <cell r="BT35">
            <v>0</v>
          </cell>
          <cell r="BU35">
            <v>0</v>
          </cell>
        </row>
        <row r="36">
          <cell r="D36">
            <v>0</v>
          </cell>
          <cell r="E36">
            <v>0</v>
          </cell>
          <cell r="F36">
            <v>0</v>
          </cell>
          <cell r="BC36">
            <v>0</v>
          </cell>
          <cell r="BD36">
            <v>0</v>
          </cell>
          <cell r="BE36">
            <v>0</v>
          </cell>
          <cell r="BH36" t="str">
            <v>l</v>
          </cell>
          <cell r="BI36">
            <v>0</v>
          </cell>
          <cell r="BJ36" t="str">
            <v>AE&amp;E Austria GmbH &amp; Co KG, Graz</v>
          </cell>
          <cell r="BK36">
            <v>1000</v>
          </cell>
          <cell r="BL36" t="str">
            <v>SGP</v>
          </cell>
          <cell r="BM36">
            <v>0</v>
          </cell>
          <cell r="BR36">
            <v>0</v>
          </cell>
          <cell r="BS36">
            <v>0</v>
          </cell>
          <cell r="BT36">
            <v>0</v>
          </cell>
          <cell r="BU36">
            <v>0</v>
          </cell>
        </row>
        <row r="37">
          <cell r="D37">
            <v>0</v>
          </cell>
          <cell r="E37">
            <v>0</v>
          </cell>
          <cell r="F37">
            <v>0</v>
          </cell>
          <cell r="BC37">
            <v>0</v>
          </cell>
          <cell r="BD37">
            <v>0</v>
          </cell>
          <cell r="BE37">
            <v>0</v>
          </cell>
          <cell r="BH37" t="str">
            <v>l</v>
          </cell>
          <cell r="BI37">
            <v>0</v>
          </cell>
          <cell r="BJ37" t="str">
            <v>AE&amp;E Austria GmbH &amp; Co KG, Graz</v>
          </cell>
          <cell r="BK37">
            <v>1000</v>
          </cell>
          <cell r="BL37" t="str">
            <v>SGP</v>
          </cell>
          <cell r="BM37">
            <v>0</v>
          </cell>
          <cell r="BR37">
            <v>0</v>
          </cell>
          <cell r="BS37">
            <v>0</v>
          </cell>
          <cell r="BT37">
            <v>0</v>
          </cell>
          <cell r="BU37">
            <v>0</v>
          </cell>
        </row>
        <row r="38">
          <cell r="D38">
            <v>0</v>
          </cell>
          <cell r="E38">
            <v>0</v>
          </cell>
          <cell r="F38">
            <v>0</v>
          </cell>
          <cell r="BC38">
            <v>0</v>
          </cell>
          <cell r="BD38">
            <v>0</v>
          </cell>
          <cell r="BE38">
            <v>0</v>
          </cell>
          <cell r="BH38" t="str">
            <v>l</v>
          </cell>
          <cell r="BI38">
            <v>0</v>
          </cell>
          <cell r="BJ38" t="str">
            <v>AE&amp;E Austria GmbH &amp; Co KG, Graz</v>
          </cell>
          <cell r="BK38">
            <v>1000</v>
          </cell>
          <cell r="BL38" t="str">
            <v>SGP</v>
          </cell>
          <cell r="BM38">
            <v>0</v>
          </cell>
          <cell r="BR38">
            <v>0</v>
          </cell>
          <cell r="BS38">
            <v>0</v>
          </cell>
          <cell r="BT38">
            <v>0</v>
          </cell>
          <cell r="BU38">
            <v>0</v>
          </cell>
        </row>
        <row r="39">
          <cell r="D39">
            <v>0</v>
          </cell>
          <cell r="E39">
            <v>0</v>
          </cell>
          <cell r="F39">
            <v>0</v>
          </cell>
          <cell r="BC39">
            <v>0</v>
          </cell>
          <cell r="BD39">
            <v>0</v>
          </cell>
          <cell r="BE39">
            <v>0</v>
          </cell>
          <cell r="BH39" t="str">
            <v>l</v>
          </cell>
          <cell r="BI39">
            <v>0</v>
          </cell>
          <cell r="BJ39" t="str">
            <v>AE&amp;E Austria GmbH &amp; Co KG, Graz</v>
          </cell>
          <cell r="BK39">
            <v>1000</v>
          </cell>
          <cell r="BL39" t="str">
            <v>SGP</v>
          </cell>
          <cell r="BM39">
            <v>0</v>
          </cell>
          <cell r="BR39">
            <v>0</v>
          </cell>
          <cell r="BS39">
            <v>0</v>
          </cell>
          <cell r="BT39">
            <v>0</v>
          </cell>
          <cell r="BU39">
            <v>0</v>
          </cell>
        </row>
        <row r="40">
          <cell r="D40">
            <v>0</v>
          </cell>
          <cell r="E40">
            <v>0</v>
          </cell>
          <cell r="F40">
            <v>0</v>
          </cell>
          <cell r="BC40">
            <v>0</v>
          </cell>
          <cell r="BD40">
            <v>0</v>
          </cell>
          <cell r="BE40">
            <v>0</v>
          </cell>
          <cell r="BH40" t="str">
            <v>l</v>
          </cell>
          <cell r="BI40">
            <v>0</v>
          </cell>
          <cell r="BJ40" t="str">
            <v>AE&amp;E Austria GmbH &amp; Co KG, Graz</v>
          </cell>
          <cell r="BK40">
            <v>1000</v>
          </cell>
          <cell r="BL40" t="str">
            <v>SGP</v>
          </cell>
          <cell r="BM40">
            <v>0</v>
          </cell>
          <cell r="BR40">
            <v>0</v>
          </cell>
          <cell r="BS40">
            <v>0</v>
          </cell>
          <cell r="BT40">
            <v>0</v>
          </cell>
          <cell r="BU40">
            <v>0</v>
          </cell>
        </row>
        <row r="41">
          <cell r="D41">
            <v>0</v>
          </cell>
          <cell r="E41">
            <v>0</v>
          </cell>
          <cell r="F41">
            <v>0</v>
          </cell>
          <cell r="BC41">
            <v>0</v>
          </cell>
          <cell r="BD41">
            <v>0</v>
          </cell>
          <cell r="BE41">
            <v>0</v>
          </cell>
          <cell r="BH41" t="str">
            <v>l</v>
          </cell>
          <cell r="BI41">
            <v>0</v>
          </cell>
          <cell r="BJ41" t="str">
            <v>AE&amp;E Austria GmbH &amp; Co KG, Graz</v>
          </cell>
          <cell r="BK41">
            <v>1000</v>
          </cell>
          <cell r="BL41" t="str">
            <v>SGP</v>
          </cell>
          <cell r="BM41">
            <v>0</v>
          </cell>
          <cell r="BR41">
            <v>0</v>
          </cell>
          <cell r="BS41">
            <v>0</v>
          </cell>
          <cell r="BT41">
            <v>0</v>
          </cell>
          <cell r="BU41">
            <v>0</v>
          </cell>
        </row>
        <row r="42">
          <cell r="D42">
            <v>0</v>
          </cell>
          <cell r="E42">
            <v>0</v>
          </cell>
          <cell r="F42">
            <v>0</v>
          </cell>
          <cell r="BC42">
            <v>0</v>
          </cell>
          <cell r="BD42">
            <v>0</v>
          </cell>
          <cell r="BE42">
            <v>0</v>
          </cell>
          <cell r="BH42" t="str">
            <v>l</v>
          </cell>
          <cell r="BI42">
            <v>0</v>
          </cell>
          <cell r="BJ42" t="str">
            <v>AE&amp;E Austria GmbH &amp; Co KG, Graz</v>
          </cell>
          <cell r="BK42">
            <v>1000</v>
          </cell>
          <cell r="BL42" t="str">
            <v>SGP</v>
          </cell>
          <cell r="BM42">
            <v>0</v>
          </cell>
          <cell r="BR42">
            <v>0</v>
          </cell>
          <cell r="BS42">
            <v>0</v>
          </cell>
          <cell r="BT42">
            <v>0</v>
          </cell>
          <cell r="BU42">
            <v>0</v>
          </cell>
        </row>
        <row r="43">
          <cell r="D43">
            <v>0</v>
          </cell>
          <cell r="E43">
            <v>0</v>
          </cell>
          <cell r="F43">
            <v>0</v>
          </cell>
          <cell r="BC43">
            <v>0</v>
          </cell>
          <cell r="BD43">
            <v>0</v>
          </cell>
          <cell r="BE43">
            <v>0</v>
          </cell>
          <cell r="BH43" t="str">
            <v>l</v>
          </cell>
          <cell r="BI43">
            <v>0</v>
          </cell>
          <cell r="BJ43" t="str">
            <v>AE&amp;E Austria GmbH &amp; Co KG, Graz</v>
          </cell>
          <cell r="BK43">
            <v>1000</v>
          </cell>
          <cell r="BL43" t="str">
            <v>SGP</v>
          </cell>
          <cell r="BM43">
            <v>0</v>
          </cell>
          <cell r="BR43">
            <v>0</v>
          </cell>
          <cell r="BS43">
            <v>0</v>
          </cell>
          <cell r="BT43">
            <v>0</v>
          </cell>
          <cell r="BU43">
            <v>0</v>
          </cell>
        </row>
        <row r="44">
          <cell r="D44">
            <v>0</v>
          </cell>
          <cell r="E44">
            <v>0</v>
          </cell>
          <cell r="F44">
            <v>0</v>
          </cell>
          <cell r="BC44">
            <v>0</v>
          </cell>
          <cell r="BD44">
            <v>0</v>
          </cell>
          <cell r="BE44">
            <v>0</v>
          </cell>
          <cell r="BH44" t="str">
            <v>l</v>
          </cell>
          <cell r="BI44">
            <v>0</v>
          </cell>
          <cell r="BJ44" t="str">
            <v>AE&amp;E Austria GmbH &amp; Co KG, Graz</v>
          </cell>
          <cell r="BK44">
            <v>1000</v>
          </cell>
          <cell r="BL44" t="str">
            <v>SGP</v>
          </cell>
          <cell r="BM44">
            <v>0</v>
          </cell>
          <cell r="BR44">
            <v>0</v>
          </cell>
          <cell r="BS44">
            <v>0</v>
          </cell>
          <cell r="BT44">
            <v>0</v>
          </cell>
          <cell r="BU44">
            <v>0</v>
          </cell>
        </row>
        <row r="45">
          <cell r="D45">
            <v>0</v>
          </cell>
          <cell r="E45">
            <v>0</v>
          </cell>
          <cell r="F45">
            <v>0</v>
          </cell>
          <cell r="BC45">
            <v>0</v>
          </cell>
          <cell r="BD45">
            <v>0</v>
          </cell>
          <cell r="BE45">
            <v>0</v>
          </cell>
          <cell r="BH45" t="str">
            <v>l</v>
          </cell>
          <cell r="BI45">
            <v>0</v>
          </cell>
          <cell r="BJ45" t="str">
            <v>AE&amp;E Austria GmbH &amp; Co KG, Graz</v>
          </cell>
          <cell r="BK45">
            <v>1000</v>
          </cell>
          <cell r="BL45" t="str">
            <v>SGP</v>
          </cell>
          <cell r="BM45">
            <v>0</v>
          </cell>
          <cell r="BR45">
            <v>0</v>
          </cell>
          <cell r="BS45">
            <v>0</v>
          </cell>
          <cell r="BT45">
            <v>0</v>
          </cell>
          <cell r="BU45">
            <v>0</v>
          </cell>
        </row>
        <row r="46">
          <cell r="D46">
            <v>0</v>
          </cell>
          <cell r="E46">
            <v>0</v>
          </cell>
          <cell r="F46">
            <v>0</v>
          </cell>
          <cell r="BC46">
            <v>0</v>
          </cell>
          <cell r="BD46">
            <v>0</v>
          </cell>
          <cell r="BE46">
            <v>0</v>
          </cell>
          <cell r="BH46" t="str">
            <v>l</v>
          </cell>
          <cell r="BI46">
            <v>0</v>
          </cell>
          <cell r="BJ46" t="str">
            <v>AE&amp;E Austria GmbH &amp; Co KG, Graz</v>
          </cell>
          <cell r="BK46">
            <v>1000</v>
          </cell>
          <cell r="BL46" t="str">
            <v>SGP</v>
          </cell>
          <cell r="BM46">
            <v>0</v>
          </cell>
          <cell r="BR46">
            <v>0</v>
          </cell>
          <cell r="BS46">
            <v>0</v>
          </cell>
          <cell r="BT46">
            <v>0</v>
          </cell>
          <cell r="BU46">
            <v>0</v>
          </cell>
        </row>
        <row r="47">
          <cell r="D47">
            <v>0</v>
          </cell>
          <cell r="E47">
            <v>0</v>
          </cell>
          <cell r="F47">
            <v>0</v>
          </cell>
          <cell r="BC47">
            <v>0</v>
          </cell>
          <cell r="BD47">
            <v>0</v>
          </cell>
          <cell r="BE47">
            <v>0</v>
          </cell>
          <cell r="BH47" t="str">
            <v>l</v>
          </cell>
          <cell r="BI47">
            <v>0</v>
          </cell>
          <cell r="BJ47" t="str">
            <v>AE&amp;E Austria GmbH &amp; Co KG, Graz</v>
          </cell>
          <cell r="BK47">
            <v>1000</v>
          </cell>
          <cell r="BL47" t="str">
            <v>SGP</v>
          </cell>
          <cell r="BM47">
            <v>0</v>
          </cell>
          <cell r="BR47">
            <v>0</v>
          </cell>
          <cell r="BS47">
            <v>0</v>
          </cell>
          <cell r="BT47">
            <v>0</v>
          </cell>
          <cell r="BU47">
            <v>0</v>
          </cell>
        </row>
        <row r="48">
          <cell r="D48">
            <v>0</v>
          </cell>
          <cell r="E48">
            <v>0</v>
          </cell>
          <cell r="F48">
            <v>0</v>
          </cell>
          <cell r="BC48">
            <v>0</v>
          </cell>
          <cell r="BD48">
            <v>0</v>
          </cell>
          <cell r="BE48">
            <v>0</v>
          </cell>
          <cell r="BH48" t="str">
            <v>l</v>
          </cell>
          <cell r="BI48">
            <v>0</v>
          </cell>
          <cell r="BJ48" t="str">
            <v>AE&amp;E Austria GmbH &amp; Co KG, Graz</v>
          </cell>
          <cell r="BK48">
            <v>1000</v>
          </cell>
          <cell r="BL48" t="str">
            <v>SGP</v>
          </cell>
          <cell r="BM48">
            <v>0</v>
          </cell>
          <cell r="BR48">
            <v>0</v>
          </cell>
          <cell r="BS48">
            <v>0</v>
          </cell>
          <cell r="BT48">
            <v>0</v>
          </cell>
          <cell r="BU48">
            <v>0</v>
          </cell>
        </row>
        <row r="49">
          <cell r="D49">
            <v>0</v>
          </cell>
          <cell r="E49">
            <v>0</v>
          </cell>
          <cell r="F49">
            <v>0</v>
          </cell>
          <cell r="BC49">
            <v>0</v>
          </cell>
          <cell r="BD49">
            <v>0</v>
          </cell>
          <cell r="BE49">
            <v>0</v>
          </cell>
          <cell r="BH49" t="str">
            <v>l</v>
          </cell>
          <cell r="BI49">
            <v>0</v>
          </cell>
          <cell r="BJ49" t="str">
            <v>AE&amp;E Austria GmbH &amp; Co KG, Graz</v>
          </cell>
          <cell r="BK49">
            <v>1000</v>
          </cell>
          <cell r="BL49" t="str">
            <v>SGP</v>
          </cell>
          <cell r="BM49">
            <v>0</v>
          </cell>
          <cell r="BR49">
            <v>0</v>
          </cell>
          <cell r="BS49">
            <v>0</v>
          </cell>
          <cell r="BT49">
            <v>0</v>
          </cell>
          <cell r="BU49">
            <v>0</v>
          </cell>
        </row>
        <row r="50">
          <cell r="D50">
            <v>0</v>
          </cell>
          <cell r="E50">
            <v>0</v>
          </cell>
          <cell r="F50">
            <v>0</v>
          </cell>
          <cell r="BC50">
            <v>0</v>
          </cell>
          <cell r="BD50">
            <v>0</v>
          </cell>
          <cell r="BE50">
            <v>0</v>
          </cell>
          <cell r="BH50" t="str">
            <v>l</v>
          </cell>
          <cell r="BI50">
            <v>0</v>
          </cell>
          <cell r="BJ50" t="str">
            <v>AE&amp;E Austria GmbH &amp; Co KG, Graz</v>
          </cell>
          <cell r="BK50">
            <v>1000</v>
          </cell>
          <cell r="BL50" t="str">
            <v>SGP</v>
          </cell>
          <cell r="BM50">
            <v>0</v>
          </cell>
          <cell r="BR50">
            <v>0</v>
          </cell>
          <cell r="BS50">
            <v>0</v>
          </cell>
          <cell r="BT50">
            <v>0</v>
          </cell>
          <cell r="BU50">
            <v>0</v>
          </cell>
        </row>
        <row r="51">
          <cell r="D51">
            <v>0</v>
          </cell>
          <cell r="E51">
            <v>0</v>
          </cell>
          <cell r="F51">
            <v>0</v>
          </cell>
          <cell r="BC51">
            <v>0</v>
          </cell>
          <cell r="BD51">
            <v>0</v>
          </cell>
          <cell r="BE51">
            <v>0</v>
          </cell>
          <cell r="BH51" t="str">
            <v>l</v>
          </cell>
          <cell r="BI51">
            <v>0</v>
          </cell>
          <cell r="BJ51" t="str">
            <v>AE&amp;E Austria GmbH &amp; Co KG, Graz</v>
          </cell>
          <cell r="BK51">
            <v>1000</v>
          </cell>
          <cell r="BL51" t="str">
            <v>SGP</v>
          </cell>
          <cell r="BM51">
            <v>0</v>
          </cell>
          <cell r="BR51">
            <v>0</v>
          </cell>
          <cell r="BS51">
            <v>0</v>
          </cell>
          <cell r="BT51">
            <v>0</v>
          </cell>
          <cell r="BU51">
            <v>0</v>
          </cell>
        </row>
        <row r="52">
          <cell r="D52">
            <v>0</v>
          </cell>
          <cell r="E52">
            <v>0</v>
          </cell>
          <cell r="F52">
            <v>0</v>
          </cell>
          <cell r="BC52">
            <v>0</v>
          </cell>
          <cell r="BD52">
            <v>0</v>
          </cell>
          <cell r="BE52">
            <v>0</v>
          </cell>
          <cell r="BH52" t="str">
            <v>l</v>
          </cell>
          <cell r="BI52">
            <v>0</v>
          </cell>
          <cell r="BJ52" t="str">
            <v>AE&amp;E Austria GmbH &amp; Co KG, Graz</v>
          </cell>
          <cell r="BK52">
            <v>1000</v>
          </cell>
          <cell r="BL52" t="str">
            <v>SGP</v>
          </cell>
          <cell r="BM52">
            <v>0</v>
          </cell>
          <cell r="BR52">
            <v>0</v>
          </cell>
          <cell r="BS52">
            <v>0</v>
          </cell>
          <cell r="BT52">
            <v>0</v>
          </cell>
          <cell r="BU52">
            <v>0</v>
          </cell>
        </row>
        <row r="53">
          <cell r="D53">
            <v>0</v>
          </cell>
          <cell r="E53">
            <v>0</v>
          </cell>
          <cell r="F53">
            <v>0</v>
          </cell>
          <cell r="BC53">
            <v>0</v>
          </cell>
          <cell r="BD53">
            <v>0</v>
          </cell>
          <cell r="BE53">
            <v>0</v>
          </cell>
          <cell r="BH53" t="str">
            <v>l</v>
          </cell>
          <cell r="BI53">
            <v>0</v>
          </cell>
          <cell r="BJ53" t="str">
            <v>AE&amp;E Austria GmbH &amp; Co KG, Graz</v>
          </cell>
          <cell r="BK53">
            <v>1000</v>
          </cell>
          <cell r="BL53" t="str">
            <v>SGP</v>
          </cell>
          <cell r="BM53">
            <v>0</v>
          </cell>
          <cell r="BR53">
            <v>0</v>
          </cell>
          <cell r="BS53">
            <v>0</v>
          </cell>
          <cell r="BT53">
            <v>0</v>
          </cell>
          <cell r="BU53">
            <v>0</v>
          </cell>
        </row>
        <row r="54">
          <cell r="D54">
            <v>0</v>
          </cell>
          <cell r="E54">
            <v>0</v>
          </cell>
          <cell r="F54">
            <v>0</v>
          </cell>
          <cell r="BC54">
            <v>0</v>
          </cell>
          <cell r="BD54">
            <v>0</v>
          </cell>
          <cell r="BE54">
            <v>0</v>
          </cell>
          <cell r="BH54" t="str">
            <v>l</v>
          </cell>
          <cell r="BI54">
            <v>0</v>
          </cell>
          <cell r="BJ54" t="str">
            <v>AE&amp;E Austria GmbH &amp; Co KG, Graz</v>
          </cell>
          <cell r="BK54">
            <v>1000</v>
          </cell>
          <cell r="BL54" t="str">
            <v>SGP</v>
          </cell>
          <cell r="BM54">
            <v>0</v>
          </cell>
          <cell r="BR54">
            <v>0</v>
          </cell>
          <cell r="BS54">
            <v>0</v>
          </cell>
          <cell r="BT54">
            <v>0</v>
          </cell>
          <cell r="BU54">
            <v>0</v>
          </cell>
        </row>
        <row r="55">
          <cell r="D55">
            <v>0</v>
          </cell>
          <cell r="E55">
            <v>0</v>
          </cell>
          <cell r="F55">
            <v>0</v>
          </cell>
          <cell r="BC55">
            <v>0</v>
          </cell>
          <cell r="BD55">
            <v>0</v>
          </cell>
          <cell r="BE55">
            <v>0</v>
          </cell>
          <cell r="BH55" t="str">
            <v>l</v>
          </cell>
          <cell r="BI55">
            <v>0</v>
          </cell>
          <cell r="BJ55" t="str">
            <v>AE&amp;E Austria GmbH &amp; Co KG, Graz</v>
          </cell>
          <cell r="BK55">
            <v>1000</v>
          </cell>
          <cell r="BL55" t="str">
            <v>SGP</v>
          </cell>
          <cell r="BM55">
            <v>0</v>
          </cell>
          <cell r="BR55">
            <v>0</v>
          </cell>
          <cell r="BS55">
            <v>0</v>
          </cell>
          <cell r="BT55">
            <v>0</v>
          </cell>
          <cell r="BU55">
            <v>0</v>
          </cell>
        </row>
        <row r="56">
          <cell r="D56">
            <v>0</v>
          </cell>
          <cell r="E56">
            <v>0</v>
          </cell>
          <cell r="F56">
            <v>0</v>
          </cell>
          <cell r="BC56">
            <v>0</v>
          </cell>
          <cell r="BD56">
            <v>0</v>
          </cell>
          <cell r="BE56">
            <v>0</v>
          </cell>
          <cell r="BH56" t="str">
            <v>l</v>
          </cell>
          <cell r="BI56">
            <v>0</v>
          </cell>
          <cell r="BJ56" t="str">
            <v>AE&amp;E Austria GmbH &amp; Co KG, Graz</v>
          </cell>
          <cell r="BK56">
            <v>1000</v>
          </cell>
          <cell r="BL56" t="str">
            <v>SGP</v>
          </cell>
          <cell r="BM56">
            <v>0</v>
          </cell>
          <cell r="BR56">
            <v>0</v>
          </cell>
          <cell r="BS56">
            <v>0</v>
          </cell>
          <cell r="BT56">
            <v>0</v>
          </cell>
          <cell r="BU56">
            <v>0</v>
          </cell>
        </row>
        <row r="57">
          <cell r="D57">
            <v>0</v>
          </cell>
          <cell r="E57">
            <v>0</v>
          </cell>
          <cell r="F57">
            <v>0</v>
          </cell>
          <cell r="BC57">
            <v>0</v>
          </cell>
          <cell r="BD57">
            <v>0</v>
          </cell>
          <cell r="BE57">
            <v>0</v>
          </cell>
          <cell r="BH57" t="str">
            <v>l</v>
          </cell>
          <cell r="BI57">
            <v>0</v>
          </cell>
          <cell r="BJ57" t="str">
            <v>AE&amp;E Austria GmbH &amp; Co KG, Graz</v>
          </cell>
          <cell r="BK57">
            <v>1000</v>
          </cell>
          <cell r="BL57" t="str">
            <v>SGP</v>
          </cell>
          <cell r="BM57">
            <v>0</v>
          </cell>
          <cell r="BR57">
            <v>0</v>
          </cell>
          <cell r="BS57">
            <v>0</v>
          </cell>
          <cell r="BT57">
            <v>0</v>
          </cell>
          <cell r="BU57">
            <v>0</v>
          </cell>
        </row>
        <row r="58">
          <cell r="D58">
            <v>0</v>
          </cell>
          <cell r="E58">
            <v>0</v>
          </cell>
          <cell r="F58">
            <v>0</v>
          </cell>
          <cell r="BC58">
            <v>0</v>
          </cell>
          <cell r="BD58">
            <v>0</v>
          </cell>
          <cell r="BE58">
            <v>0</v>
          </cell>
          <cell r="BH58" t="str">
            <v>l</v>
          </cell>
          <cell r="BI58">
            <v>0</v>
          </cell>
          <cell r="BJ58" t="str">
            <v>AE&amp;E Austria GmbH &amp; Co KG, Graz</v>
          </cell>
          <cell r="BK58">
            <v>1000</v>
          </cell>
          <cell r="BL58" t="str">
            <v>SGP</v>
          </cell>
          <cell r="BM58">
            <v>0</v>
          </cell>
          <cell r="BR58">
            <v>0</v>
          </cell>
          <cell r="BS58">
            <v>0</v>
          </cell>
          <cell r="BT58">
            <v>0</v>
          </cell>
          <cell r="BU58">
            <v>0</v>
          </cell>
        </row>
        <row r="59">
          <cell r="D59">
            <v>0</v>
          </cell>
          <cell r="E59">
            <v>0</v>
          </cell>
          <cell r="F59">
            <v>0</v>
          </cell>
          <cell r="BC59">
            <v>0</v>
          </cell>
          <cell r="BD59">
            <v>0</v>
          </cell>
          <cell r="BE59">
            <v>0</v>
          </cell>
          <cell r="BH59" t="str">
            <v>l</v>
          </cell>
          <cell r="BI59">
            <v>0</v>
          </cell>
          <cell r="BJ59" t="str">
            <v>AE&amp;E Austria GmbH &amp; Co KG, Graz</v>
          </cell>
          <cell r="BK59">
            <v>1000</v>
          </cell>
          <cell r="BL59" t="str">
            <v>SGP</v>
          </cell>
          <cell r="BM59">
            <v>0</v>
          </cell>
          <cell r="BR59">
            <v>0</v>
          </cell>
          <cell r="BS59">
            <v>0</v>
          </cell>
          <cell r="BT59">
            <v>0</v>
          </cell>
          <cell r="BU59">
            <v>0</v>
          </cell>
        </row>
        <row r="60">
          <cell r="D60">
            <v>0</v>
          </cell>
          <cell r="E60">
            <v>0</v>
          </cell>
          <cell r="F60">
            <v>0</v>
          </cell>
          <cell r="BC60">
            <v>0</v>
          </cell>
          <cell r="BD60">
            <v>0</v>
          </cell>
          <cell r="BE60">
            <v>0</v>
          </cell>
          <cell r="BH60" t="str">
            <v>l</v>
          </cell>
          <cell r="BI60">
            <v>0</v>
          </cell>
          <cell r="BJ60" t="str">
            <v>AE&amp;E Austria GmbH &amp; Co KG, Graz</v>
          </cell>
          <cell r="BK60">
            <v>1000</v>
          </cell>
          <cell r="BL60" t="str">
            <v>SGP</v>
          </cell>
          <cell r="BM60">
            <v>0</v>
          </cell>
          <cell r="BR60">
            <v>0</v>
          </cell>
          <cell r="BS60">
            <v>0</v>
          </cell>
          <cell r="BT60">
            <v>0</v>
          </cell>
          <cell r="BU60">
            <v>0</v>
          </cell>
        </row>
        <row r="61">
          <cell r="D61">
            <v>0</v>
          </cell>
          <cell r="E61">
            <v>0</v>
          </cell>
          <cell r="F61">
            <v>0</v>
          </cell>
          <cell r="BC61">
            <v>0</v>
          </cell>
          <cell r="BD61">
            <v>0</v>
          </cell>
          <cell r="BE61">
            <v>0</v>
          </cell>
          <cell r="BH61" t="str">
            <v>l</v>
          </cell>
          <cell r="BI61">
            <v>0</v>
          </cell>
          <cell r="BJ61" t="str">
            <v>AE&amp;E Austria GmbH &amp; Co KG, Graz</v>
          </cell>
          <cell r="BK61">
            <v>1000</v>
          </cell>
          <cell r="BL61" t="str">
            <v>SGP</v>
          </cell>
          <cell r="BM61">
            <v>0</v>
          </cell>
          <cell r="BR61">
            <v>0</v>
          </cell>
          <cell r="BS61">
            <v>0</v>
          </cell>
          <cell r="BT61">
            <v>0</v>
          </cell>
          <cell r="BU61">
            <v>0</v>
          </cell>
        </row>
        <row r="62">
          <cell r="D62">
            <v>0</v>
          </cell>
          <cell r="E62">
            <v>0</v>
          </cell>
          <cell r="F62">
            <v>0</v>
          </cell>
          <cell r="BC62">
            <v>0</v>
          </cell>
          <cell r="BD62">
            <v>0</v>
          </cell>
          <cell r="BE62">
            <v>0</v>
          </cell>
          <cell r="BH62" t="str">
            <v>l</v>
          </cell>
          <cell r="BI62">
            <v>0</v>
          </cell>
          <cell r="BJ62" t="str">
            <v>AE&amp;E Austria GmbH &amp; Co KG, Graz</v>
          </cell>
          <cell r="BK62">
            <v>1000</v>
          </cell>
          <cell r="BL62" t="str">
            <v>SGP</v>
          </cell>
          <cell r="BM62">
            <v>0</v>
          </cell>
          <cell r="BR62">
            <v>0</v>
          </cell>
          <cell r="BS62">
            <v>0</v>
          </cell>
          <cell r="BT62">
            <v>0</v>
          </cell>
          <cell r="BU62">
            <v>0</v>
          </cell>
        </row>
        <row r="63">
          <cell r="D63">
            <v>0</v>
          </cell>
          <cell r="E63">
            <v>0</v>
          </cell>
          <cell r="F63">
            <v>0</v>
          </cell>
          <cell r="BC63">
            <v>0</v>
          </cell>
          <cell r="BD63">
            <v>0</v>
          </cell>
          <cell r="BE63">
            <v>0</v>
          </cell>
          <cell r="BH63" t="str">
            <v>l</v>
          </cell>
          <cell r="BI63">
            <v>0</v>
          </cell>
          <cell r="BJ63" t="str">
            <v>AE&amp;E Austria GmbH &amp; Co KG, Graz</v>
          </cell>
          <cell r="BK63">
            <v>1000</v>
          </cell>
          <cell r="BL63" t="str">
            <v>SGP</v>
          </cell>
          <cell r="BM63">
            <v>0</v>
          </cell>
          <cell r="BR63">
            <v>0</v>
          </cell>
          <cell r="BS63">
            <v>0</v>
          </cell>
          <cell r="BT63">
            <v>0</v>
          </cell>
          <cell r="BU63">
            <v>0</v>
          </cell>
        </row>
        <row r="64">
          <cell r="D64">
            <v>0</v>
          </cell>
          <cell r="E64">
            <v>0</v>
          </cell>
          <cell r="F64">
            <v>0</v>
          </cell>
          <cell r="BC64">
            <v>0</v>
          </cell>
          <cell r="BD64">
            <v>0</v>
          </cell>
          <cell r="BE64">
            <v>0</v>
          </cell>
          <cell r="BH64" t="str">
            <v>l</v>
          </cell>
          <cell r="BI64">
            <v>0</v>
          </cell>
          <cell r="BJ64" t="str">
            <v>AE&amp;E Austria GmbH &amp; Co KG, Graz</v>
          </cell>
          <cell r="BK64">
            <v>1000</v>
          </cell>
          <cell r="BL64" t="str">
            <v>SGP</v>
          </cell>
          <cell r="BM64">
            <v>0</v>
          </cell>
          <cell r="BR64">
            <v>0</v>
          </cell>
          <cell r="BS64">
            <v>0</v>
          </cell>
          <cell r="BT64">
            <v>0</v>
          </cell>
          <cell r="BU64">
            <v>0</v>
          </cell>
        </row>
        <row r="65">
          <cell r="D65">
            <v>0</v>
          </cell>
          <cell r="E65">
            <v>0</v>
          </cell>
          <cell r="F65">
            <v>0</v>
          </cell>
          <cell r="BC65">
            <v>0</v>
          </cell>
          <cell r="BD65">
            <v>0</v>
          </cell>
          <cell r="BE65">
            <v>0</v>
          </cell>
          <cell r="BH65" t="str">
            <v>l</v>
          </cell>
          <cell r="BI65">
            <v>0</v>
          </cell>
          <cell r="BJ65" t="str">
            <v>AE&amp;E Austria GmbH &amp; Co KG, Graz</v>
          </cell>
          <cell r="BK65">
            <v>1000</v>
          </cell>
          <cell r="BL65" t="str">
            <v>SGP</v>
          </cell>
          <cell r="BM65">
            <v>0</v>
          </cell>
          <cell r="BR65">
            <v>0</v>
          </cell>
          <cell r="BS65">
            <v>0</v>
          </cell>
          <cell r="BT65">
            <v>0</v>
          </cell>
          <cell r="BU65">
            <v>0</v>
          </cell>
        </row>
        <row r="66">
          <cell r="D66">
            <v>0</v>
          </cell>
          <cell r="E66">
            <v>0</v>
          </cell>
          <cell r="F66">
            <v>0</v>
          </cell>
          <cell r="BC66">
            <v>0</v>
          </cell>
          <cell r="BD66">
            <v>0</v>
          </cell>
          <cell r="BE66">
            <v>0</v>
          </cell>
          <cell r="BH66" t="str">
            <v>l</v>
          </cell>
          <cell r="BI66">
            <v>0</v>
          </cell>
          <cell r="BJ66" t="str">
            <v>AE&amp;E Austria GmbH &amp; Co KG, Graz</v>
          </cell>
          <cell r="BK66">
            <v>1000</v>
          </cell>
          <cell r="BL66" t="str">
            <v>SGP</v>
          </cell>
          <cell r="BM66">
            <v>0</v>
          </cell>
          <cell r="BR66">
            <v>0</v>
          </cell>
          <cell r="BS66">
            <v>0</v>
          </cell>
          <cell r="BT66">
            <v>0</v>
          </cell>
          <cell r="BU66">
            <v>0</v>
          </cell>
        </row>
        <row r="67">
          <cell r="D67">
            <v>0</v>
          </cell>
          <cell r="E67">
            <v>0</v>
          </cell>
          <cell r="F67">
            <v>0</v>
          </cell>
          <cell r="BC67">
            <v>0</v>
          </cell>
          <cell r="BD67">
            <v>0</v>
          </cell>
          <cell r="BE67">
            <v>0</v>
          </cell>
          <cell r="BH67" t="str">
            <v>l</v>
          </cell>
          <cell r="BI67">
            <v>0</v>
          </cell>
          <cell r="BJ67" t="str">
            <v>AE&amp;E Austria GmbH &amp; Co KG, Graz</v>
          </cell>
          <cell r="BK67">
            <v>1000</v>
          </cell>
          <cell r="BL67" t="str">
            <v>SGP</v>
          </cell>
          <cell r="BM67">
            <v>0</v>
          </cell>
          <cell r="BR67">
            <v>0</v>
          </cell>
          <cell r="BS67">
            <v>0</v>
          </cell>
          <cell r="BT67">
            <v>0</v>
          </cell>
          <cell r="BU67">
            <v>0</v>
          </cell>
        </row>
        <row r="68">
          <cell r="D68">
            <v>0</v>
          </cell>
          <cell r="E68">
            <v>0</v>
          </cell>
          <cell r="F68">
            <v>0</v>
          </cell>
          <cell r="BC68">
            <v>0</v>
          </cell>
          <cell r="BD68">
            <v>0</v>
          </cell>
          <cell r="BE68">
            <v>0</v>
          </cell>
          <cell r="BH68" t="str">
            <v>l</v>
          </cell>
          <cell r="BI68">
            <v>0</v>
          </cell>
          <cell r="BJ68" t="str">
            <v>AE&amp;E Austria GmbH &amp; Co KG, Graz</v>
          </cell>
          <cell r="BK68">
            <v>1000</v>
          </cell>
          <cell r="BL68" t="str">
            <v>SGP</v>
          </cell>
          <cell r="BM68">
            <v>0</v>
          </cell>
          <cell r="BR68">
            <v>0</v>
          </cell>
          <cell r="BS68">
            <v>0</v>
          </cell>
          <cell r="BT68">
            <v>0</v>
          </cell>
          <cell r="BU68">
            <v>0</v>
          </cell>
        </row>
        <row r="69">
          <cell r="D69">
            <v>0</v>
          </cell>
          <cell r="E69">
            <v>0</v>
          </cell>
          <cell r="F69">
            <v>0</v>
          </cell>
          <cell r="BC69">
            <v>0</v>
          </cell>
          <cell r="BD69">
            <v>0</v>
          </cell>
          <cell r="BE69">
            <v>0</v>
          </cell>
          <cell r="BH69" t="str">
            <v>l</v>
          </cell>
          <cell r="BI69">
            <v>0</v>
          </cell>
          <cell r="BJ69" t="str">
            <v>AE&amp;E Austria GmbH &amp; Co KG, Graz</v>
          </cell>
          <cell r="BK69">
            <v>1000</v>
          </cell>
          <cell r="BL69" t="str">
            <v>SGP</v>
          </cell>
          <cell r="BM69">
            <v>0</v>
          </cell>
          <cell r="BR69">
            <v>0</v>
          </cell>
          <cell r="BS69">
            <v>0</v>
          </cell>
          <cell r="BT69">
            <v>0</v>
          </cell>
          <cell r="BU69">
            <v>0</v>
          </cell>
        </row>
        <row r="70">
          <cell r="D70">
            <v>0</v>
          </cell>
          <cell r="E70">
            <v>0</v>
          </cell>
          <cell r="F70">
            <v>0</v>
          </cell>
          <cell r="BC70">
            <v>0</v>
          </cell>
          <cell r="BD70">
            <v>0</v>
          </cell>
          <cell r="BE70">
            <v>0</v>
          </cell>
          <cell r="BH70" t="str">
            <v>l</v>
          </cell>
          <cell r="BI70">
            <v>0</v>
          </cell>
          <cell r="BJ70" t="str">
            <v>AE&amp;E Austria GmbH &amp; Co KG, Graz</v>
          </cell>
          <cell r="BK70">
            <v>1000</v>
          </cell>
          <cell r="BL70" t="str">
            <v>SGP</v>
          </cell>
          <cell r="BM70">
            <v>0</v>
          </cell>
          <cell r="BR70">
            <v>0</v>
          </cell>
          <cell r="BS70">
            <v>0</v>
          </cell>
          <cell r="BT70">
            <v>0</v>
          </cell>
          <cell r="BU70">
            <v>0</v>
          </cell>
        </row>
        <row r="71">
          <cell r="D71">
            <v>0</v>
          </cell>
          <cell r="E71">
            <v>0</v>
          </cell>
          <cell r="F71">
            <v>0</v>
          </cell>
          <cell r="BC71">
            <v>0</v>
          </cell>
          <cell r="BD71">
            <v>0</v>
          </cell>
          <cell r="BE71">
            <v>0</v>
          </cell>
          <cell r="BH71" t="str">
            <v>l</v>
          </cell>
          <cell r="BI71">
            <v>0</v>
          </cell>
          <cell r="BJ71" t="str">
            <v>AE&amp;E Austria GmbH &amp; Co KG, Graz</v>
          </cell>
          <cell r="BK71">
            <v>1000</v>
          </cell>
          <cell r="BL71" t="str">
            <v>SGP</v>
          </cell>
          <cell r="BM71">
            <v>0</v>
          </cell>
          <cell r="BR71">
            <v>0</v>
          </cell>
          <cell r="BS71">
            <v>0</v>
          </cell>
          <cell r="BT71">
            <v>0</v>
          </cell>
          <cell r="BU71">
            <v>0</v>
          </cell>
        </row>
        <row r="72">
          <cell r="D72">
            <v>0</v>
          </cell>
          <cell r="E72">
            <v>0</v>
          </cell>
          <cell r="F72">
            <v>0</v>
          </cell>
          <cell r="BC72">
            <v>0</v>
          </cell>
          <cell r="BD72">
            <v>0</v>
          </cell>
          <cell r="BE72">
            <v>0</v>
          </cell>
          <cell r="BH72" t="str">
            <v>l</v>
          </cell>
          <cell r="BI72">
            <v>0</v>
          </cell>
          <cell r="BJ72" t="str">
            <v>AE&amp;E Austria GmbH &amp; Co KG, Graz</v>
          </cell>
          <cell r="BK72">
            <v>1000</v>
          </cell>
          <cell r="BL72" t="str">
            <v>SGP</v>
          </cell>
          <cell r="BM72">
            <v>0</v>
          </cell>
          <cell r="BR72">
            <v>0</v>
          </cell>
          <cell r="BS72">
            <v>0</v>
          </cell>
          <cell r="BT72">
            <v>0</v>
          </cell>
          <cell r="BU72">
            <v>0</v>
          </cell>
        </row>
        <row r="73">
          <cell r="D73">
            <v>0</v>
          </cell>
          <cell r="E73">
            <v>0</v>
          </cell>
          <cell r="F73">
            <v>0</v>
          </cell>
          <cell r="BC73">
            <v>0</v>
          </cell>
          <cell r="BD73">
            <v>0</v>
          </cell>
          <cell r="BE73">
            <v>0</v>
          </cell>
          <cell r="BH73" t="str">
            <v>l</v>
          </cell>
          <cell r="BI73">
            <v>0</v>
          </cell>
          <cell r="BJ73" t="str">
            <v>AE&amp;E Austria GmbH &amp; Co KG, Graz</v>
          </cell>
          <cell r="BK73">
            <v>1000</v>
          </cell>
          <cell r="BL73" t="str">
            <v>SGP</v>
          </cell>
          <cell r="BM73">
            <v>0</v>
          </cell>
          <cell r="BR73">
            <v>0</v>
          </cell>
          <cell r="BS73">
            <v>0</v>
          </cell>
          <cell r="BT73">
            <v>0</v>
          </cell>
          <cell r="BU73">
            <v>0</v>
          </cell>
        </row>
        <row r="74">
          <cell r="D74">
            <v>0</v>
          </cell>
          <cell r="E74">
            <v>0</v>
          </cell>
          <cell r="F74">
            <v>0</v>
          </cell>
          <cell r="BC74">
            <v>0</v>
          </cell>
          <cell r="BD74">
            <v>0</v>
          </cell>
          <cell r="BE74">
            <v>0</v>
          </cell>
          <cell r="BH74" t="str">
            <v>l</v>
          </cell>
          <cell r="BI74">
            <v>0</v>
          </cell>
          <cell r="BJ74" t="str">
            <v>AE&amp;E Austria GmbH &amp; Co KG, Graz</v>
          </cell>
          <cell r="BK74">
            <v>1000</v>
          </cell>
          <cell r="BL74" t="str">
            <v>SGP</v>
          </cell>
          <cell r="BM74">
            <v>0</v>
          </cell>
          <cell r="BR74">
            <v>0</v>
          </cell>
          <cell r="BS74">
            <v>0</v>
          </cell>
          <cell r="BT74">
            <v>0</v>
          </cell>
          <cell r="BU74">
            <v>0</v>
          </cell>
        </row>
        <row r="75">
          <cell r="D75">
            <v>0</v>
          </cell>
          <cell r="E75">
            <v>0</v>
          </cell>
          <cell r="F75">
            <v>0</v>
          </cell>
          <cell r="BC75">
            <v>0</v>
          </cell>
          <cell r="BD75">
            <v>0</v>
          </cell>
          <cell r="BE75">
            <v>0</v>
          </cell>
          <cell r="BH75" t="str">
            <v>l</v>
          </cell>
          <cell r="BI75">
            <v>0</v>
          </cell>
          <cell r="BJ75" t="str">
            <v>AE&amp;E Austria GmbH &amp; Co KG, Graz</v>
          </cell>
          <cell r="BK75">
            <v>1000</v>
          </cell>
          <cell r="BL75" t="str">
            <v>SGP</v>
          </cell>
          <cell r="BM75">
            <v>0</v>
          </cell>
          <cell r="BR75">
            <v>0</v>
          </cell>
          <cell r="BS75">
            <v>0</v>
          </cell>
          <cell r="BT75">
            <v>0</v>
          </cell>
          <cell r="BU75">
            <v>0</v>
          </cell>
        </row>
        <row r="76">
          <cell r="D76">
            <v>0</v>
          </cell>
          <cell r="E76">
            <v>0</v>
          </cell>
          <cell r="F76">
            <v>0</v>
          </cell>
          <cell r="BC76">
            <v>0</v>
          </cell>
          <cell r="BD76">
            <v>0</v>
          </cell>
          <cell r="BE76">
            <v>0</v>
          </cell>
          <cell r="BH76" t="str">
            <v>l</v>
          </cell>
          <cell r="BI76">
            <v>0</v>
          </cell>
          <cell r="BJ76" t="str">
            <v>AE&amp;E Austria GmbH &amp; Co KG, Graz</v>
          </cell>
          <cell r="BK76">
            <v>1000</v>
          </cell>
          <cell r="BL76" t="str">
            <v>SGP</v>
          </cell>
          <cell r="BM76">
            <v>0</v>
          </cell>
          <cell r="BR76">
            <v>0</v>
          </cell>
          <cell r="BS76">
            <v>0</v>
          </cell>
          <cell r="BT76">
            <v>0</v>
          </cell>
          <cell r="BU76">
            <v>0</v>
          </cell>
        </row>
        <row r="77">
          <cell r="D77">
            <v>0</v>
          </cell>
          <cell r="E77">
            <v>0</v>
          </cell>
          <cell r="F77">
            <v>0</v>
          </cell>
          <cell r="BC77">
            <v>0</v>
          </cell>
          <cell r="BD77">
            <v>0</v>
          </cell>
          <cell r="BE77">
            <v>0</v>
          </cell>
          <cell r="BH77" t="str">
            <v>l</v>
          </cell>
          <cell r="BI77">
            <v>0</v>
          </cell>
          <cell r="BJ77" t="str">
            <v>AE&amp;E Austria GmbH &amp; Co KG, Graz</v>
          </cell>
          <cell r="BK77">
            <v>1000</v>
          </cell>
          <cell r="BL77" t="str">
            <v>SGP</v>
          </cell>
          <cell r="BM77">
            <v>0</v>
          </cell>
          <cell r="BR77">
            <v>0</v>
          </cell>
          <cell r="BS77">
            <v>0</v>
          </cell>
          <cell r="BT77">
            <v>0</v>
          </cell>
          <cell r="BU77">
            <v>0</v>
          </cell>
        </row>
        <row r="78">
          <cell r="D78">
            <v>0</v>
          </cell>
          <cell r="E78">
            <v>0</v>
          </cell>
          <cell r="F78">
            <v>0</v>
          </cell>
          <cell r="BC78">
            <v>0</v>
          </cell>
          <cell r="BD78">
            <v>0</v>
          </cell>
          <cell r="BE78">
            <v>0</v>
          </cell>
          <cell r="BH78" t="str">
            <v>l</v>
          </cell>
          <cell r="BI78">
            <v>0</v>
          </cell>
          <cell r="BJ78" t="str">
            <v>AE&amp;E Austria GmbH &amp; Co KG, Graz</v>
          </cell>
          <cell r="BK78">
            <v>1000</v>
          </cell>
          <cell r="BL78" t="str">
            <v>SGP</v>
          </cell>
          <cell r="BM78">
            <v>0</v>
          </cell>
          <cell r="BR78">
            <v>0</v>
          </cell>
          <cell r="BS78">
            <v>0</v>
          </cell>
          <cell r="BT78">
            <v>0</v>
          </cell>
          <cell r="BU78">
            <v>0</v>
          </cell>
        </row>
        <row r="79">
          <cell r="D79">
            <v>0</v>
          </cell>
          <cell r="E79">
            <v>0</v>
          </cell>
          <cell r="F79">
            <v>0</v>
          </cell>
          <cell r="BC79">
            <v>0</v>
          </cell>
          <cell r="BD79">
            <v>0</v>
          </cell>
          <cell r="BE79">
            <v>0</v>
          </cell>
          <cell r="BH79" t="str">
            <v>l</v>
          </cell>
          <cell r="BI79">
            <v>0</v>
          </cell>
          <cell r="BJ79" t="str">
            <v>AE&amp;E Austria GmbH &amp; Co KG, Graz</v>
          </cell>
          <cell r="BK79">
            <v>1000</v>
          </cell>
          <cell r="BL79" t="str">
            <v>SGP</v>
          </cell>
          <cell r="BM79">
            <v>0</v>
          </cell>
          <cell r="BR79">
            <v>0</v>
          </cell>
          <cell r="BS79">
            <v>0</v>
          </cell>
          <cell r="BT79">
            <v>0</v>
          </cell>
          <cell r="BU79">
            <v>0</v>
          </cell>
        </row>
        <row r="80">
          <cell r="D80">
            <v>0</v>
          </cell>
          <cell r="E80">
            <v>0</v>
          </cell>
          <cell r="F80">
            <v>0</v>
          </cell>
          <cell r="BC80">
            <v>0</v>
          </cell>
          <cell r="BD80">
            <v>0</v>
          </cell>
          <cell r="BE80">
            <v>0</v>
          </cell>
          <cell r="BH80" t="str">
            <v>l</v>
          </cell>
          <cell r="BI80">
            <v>0</v>
          </cell>
          <cell r="BJ80" t="str">
            <v>AE&amp;E Austria GmbH &amp; Co KG, Graz</v>
          </cell>
          <cell r="BK80">
            <v>1000</v>
          </cell>
          <cell r="BL80" t="str">
            <v>SGP</v>
          </cell>
          <cell r="BM80">
            <v>0</v>
          </cell>
          <cell r="BR80">
            <v>0</v>
          </cell>
          <cell r="BS80">
            <v>0</v>
          </cell>
          <cell r="BT80">
            <v>0</v>
          </cell>
          <cell r="BU80">
            <v>0</v>
          </cell>
        </row>
        <row r="81">
          <cell r="D81">
            <v>0</v>
          </cell>
          <cell r="E81">
            <v>0</v>
          </cell>
          <cell r="F81">
            <v>0</v>
          </cell>
          <cell r="BC81">
            <v>0</v>
          </cell>
          <cell r="BD81">
            <v>0</v>
          </cell>
          <cell r="BE81">
            <v>0</v>
          </cell>
          <cell r="BH81" t="str">
            <v>l</v>
          </cell>
          <cell r="BI81" t="str">
            <v>Other</v>
          </cell>
          <cell r="BJ81" t="str">
            <v>AE&amp;E Austria GmbH &amp; Co KG, Graz</v>
          </cell>
          <cell r="BK81">
            <v>1000</v>
          </cell>
          <cell r="BL81" t="str">
            <v>SGP</v>
          </cell>
          <cell r="BM81">
            <v>0</v>
          </cell>
          <cell r="BR81">
            <v>0</v>
          </cell>
          <cell r="BS81">
            <v>0</v>
          </cell>
          <cell r="BT81">
            <v>0</v>
          </cell>
          <cell r="BU81">
            <v>0</v>
          </cell>
        </row>
        <row r="82">
          <cell r="BC82" t="str">
            <v>END</v>
          </cell>
          <cell r="BH82" t="str">
            <v>Total Project Cash Flow</v>
          </cell>
          <cell r="BR82">
            <v>0</v>
          </cell>
          <cell r="BS82">
            <v>0</v>
          </cell>
          <cell r="BT82">
            <v>0</v>
          </cell>
          <cell r="BU82">
            <v>0</v>
          </cell>
        </row>
        <row r="83">
          <cell r="BI83" t="str">
            <v>Direct overheads under / over recovery</v>
          </cell>
          <cell r="BR83">
            <v>0</v>
          </cell>
          <cell r="BU83">
            <v>0</v>
          </cell>
        </row>
        <row r="84">
          <cell r="BI84" t="str">
            <v>Indirect overheads</v>
          </cell>
          <cell r="BR84">
            <v>0</v>
          </cell>
          <cell r="BU84">
            <v>0</v>
          </cell>
        </row>
        <row r="85">
          <cell r="BI85" t="str">
            <v>Restructuring costs (cash impact)</v>
          </cell>
          <cell r="BR85">
            <v>0</v>
          </cell>
          <cell r="BU85">
            <v>0</v>
          </cell>
        </row>
        <row r="86">
          <cell r="BI86" t="str">
            <v>Other non-recurring items</v>
          </cell>
          <cell r="BM86" t="str">
            <v>AE&amp;E Austria GmbH &amp; Co KG, Graz</v>
          </cell>
          <cell r="BR86">
            <v>0</v>
          </cell>
          <cell r="BU86">
            <v>0</v>
          </cell>
        </row>
        <row r="87">
          <cell r="BI87" t="str">
            <v>Proceeds from disp. Of Tangible Fixed Assests</v>
          </cell>
          <cell r="BM87" t="str">
            <v>AE&amp;E Austria GmbH &amp; Co KG, Graz</v>
          </cell>
          <cell r="BR87">
            <v>0</v>
          </cell>
          <cell r="BU87">
            <v>0</v>
          </cell>
        </row>
        <row r="88">
          <cell r="BI88" t="str">
            <v>Capital expenditures</v>
          </cell>
          <cell r="BM88" t="str">
            <v>AE&amp;E Austria GmbH &amp; Co KG, Graz</v>
          </cell>
          <cell r="BR88">
            <v>0</v>
          </cell>
          <cell r="BU88">
            <v>0</v>
          </cell>
        </row>
        <row r="89">
          <cell r="BI89" t="str">
            <v>Depreciation (added back)</v>
          </cell>
          <cell r="BM89" t="str">
            <v>AE&amp;E Austria GmbH &amp; Co KG, Graz</v>
          </cell>
          <cell r="BR89">
            <v>0</v>
          </cell>
          <cell r="BU89">
            <v>0</v>
          </cell>
        </row>
        <row r="90">
          <cell r="BI90" t="str">
            <v>Other reconciling items</v>
          </cell>
          <cell r="BM90" t="str">
            <v>AE&amp;E Austria GmbH &amp; Co KG, Graz</v>
          </cell>
          <cell r="BR90">
            <v>0</v>
          </cell>
          <cell r="BU90">
            <v>0</v>
          </cell>
        </row>
        <row r="91">
          <cell r="BH91" t="str">
            <v>Free Cash Flow</v>
          </cell>
          <cell r="BR91">
            <v>0</v>
          </cell>
          <cell r="BU91">
            <v>0</v>
          </cell>
        </row>
        <row r="93">
          <cell r="BH93" t="str">
            <v>For information purposes</v>
          </cell>
        </row>
        <row r="94">
          <cell r="BH94" t="str">
            <v>Operating cash flow and Free Cash Flow should zero out</v>
          </cell>
        </row>
        <row r="96">
          <cell r="BI96" t="str">
            <v>EBIT</v>
          </cell>
          <cell r="BU96">
            <v>0</v>
          </cell>
        </row>
        <row r="97">
          <cell r="BI97" t="str">
            <v>+/- Delta WC</v>
          </cell>
          <cell r="BU97">
            <v>0</v>
          </cell>
        </row>
        <row r="98">
          <cell r="BI98" t="str">
            <v>+ Depreciation</v>
          </cell>
          <cell r="BU98">
            <v>0</v>
          </cell>
        </row>
        <row r="99">
          <cell r="BI99" t="str">
            <v>- CAPEX</v>
          </cell>
          <cell r="BU99">
            <v>0</v>
          </cell>
        </row>
        <row r="100">
          <cell r="BI100" t="str">
            <v>Free Cash Flow</v>
          </cell>
          <cell r="BU100">
            <v>0</v>
          </cell>
        </row>
      </sheetData>
      <sheetData sheetId="21"/>
      <sheetData sheetId="22"/>
      <sheetData sheetId="23"/>
      <sheetData sheetId="24"/>
      <sheetData sheetId="25"/>
      <sheetData sheetId="26"/>
      <sheetData sheetId="27"/>
      <sheetData sheetId="28">
        <row r="7">
          <cell r="C7" t="str">
            <v>SGP</v>
          </cell>
          <cell r="E7" t="str">
            <v>Steam Generators &amp; Plants</v>
          </cell>
        </row>
        <row r="22">
          <cell r="C22" t="str">
            <v>EUR</v>
          </cell>
          <cell r="D22">
            <v>1</v>
          </cell>
          <cell r="E22" t="str">
            <v>Euros</v>
          </cell>
        </row>
        <row r="76">
          <cell r="D76">
            <v>1000</v>
          </cell>
          <cell r="E76" t="str">
            <v>AE&amp;E Austria GmbH &amp; Co KG, Graz</v>
          </cell>
        </row>
      </sheetData>
      <sheetData sheetId="29" refreshError="1"/>
      <sheetData sheetId="3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row r="6">
          <cell r="E6" t="str">
            <v>KIB</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row r="1">
          <cell r="A1" t="str">
            <v>TECNICAS REUNIDAS, S. A.</v>
          </cell>
        </row>
        <row r="2">
          <cell r="A2" t="str">
            <v>TECHNICAL REQUISITION II. - WORK UNITS, MEASUREMENTS, AND APPLICABLE PRICES</v>
          </cell>
        </row>
        <row r="3">
          <cell r="A3" t="str">
            <v>UNIT PRICES</v>
          </cell>
        </row>
        <row r="4">
          <cell r="A4" t="str">
            <v>R-6292-2502, REV. 00 - STRUCTURAL STEEL (NITRIC ACID PLANT - BASANT - ANTWERP)</v>
          </cell>
        </row>
        <row r="7">
          <cell r="B7" t="str">
            <v>SUMMARY OF BID PRICES</v>
          </cell>
          <cell r="C7" t="str">
            <v>DIRECT HOURS</v>
          </cell>
          <cell r="E7" t="str">
            <v>PRICE</v>
          </cell>
        </row>
        <row r="9">
          <cell r="A9" t="str">
            <v>EST 00</v>
          </cell>
          <cell r="B9" t="str">
            <v>STRUCTURAL STEEL</v>
          </cell>
          <cell r="C9">
            <v>0</v>
          </cell>
          <cell r="E9">
            <v>0</v>
          </cell>
          <cell r="F9" t="str">
            <v>€</v>
          </cell>
        </row>
        <row r="11">
          <cell r="A11" t="str">
            <v>EST 01</v>
          </cell>
          <cell r="B11" t="str">
            <v>ENCLOSURES</v>
          </cell>
          <cell r="C11">
            <v>0</v>
          </cell>
          <cell r="E11">
            <v>0</v>
          </cell>
          <cell r="F11" t="str">
            <v>€</v>
          </cell>
        </row>
        <row r="13">
          <cell r="A13" t="str">
            <v>EST 02</v>
          </cell>
          <cell r="B13" t="str">
            <v>METALLIC CARPENTRY</v>
          </cell>
          <cell r="C13">
            <v>0</v>
          </cell>
          <cell r="E13">
            <v>0</v>
          </cell>
          <cell r="F13" t="str">
            <v>€</v>
          </cell>
        </row>
        <row r="15">
          <cell r="A15" t="str">
            <v>EST 03</v>
          </cell>
          <cell r="B15" t="str">
            <v>VENTILATION SYSTEMS</v>
          </cell>
          <cell r="C15">
            <v>0</v>
          </cell>
          <cell r="E15">
            <v>0</v>
          </cell>
          <cell r="F15" t="str">
            <v>€</v>
          </cell>
        </row>
        <row r="17">
          <cell r="A17" t="str">
            <v>EST 04</v>
          </cell>
          <cell r="B17" t="str">
            <v>PAINT AND/OR GALVANIZATION</v>
          </cell>
          <cell r="C17">
            <v>0</v>
          </cell>
          <cell r="E17">
            <v>0</v>
          </cell>
          <cell r="F17" t="str">
            <v>€</v>
          </cell>
        </row>
        <row r="19">
          <cell r="B19" t="str">
            <v>BID TOTAL</v>
          </cell>
          <cell r="C19">
            <v>0</v>
          </cell>
          <cell r="E19">
            <v>0</v>
          </cell>
          <cell r="F19" t="str">
            <v>€</v>
          </cell>
        </row>
        <row r="22">
          <cell r="B22" t="str">
            <v>BREAKDOWN OF BID PRICES</v>
          </cell>
          <cell r="C22" t="str">
            <v>PERCENT</v>
          </cell>
          <cell r="E22"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row r="6">
          <cell r="P6">
            <v>0.97031963470319638</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F11">
            <v>12</v>
          </cell>
        </row>
        <row r="21">
          <cell r="G21" t="str">
            <v>INR crores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M2">
            <v>54.494600000000005</v>
          </cell>
          <cell r="N2">
            <v>57.76427600000001</v>
          </cell>
          <cell r="O2">
            <v>61.230132560000015</v>
          </cell>
        </row>
        <row r="4">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row r="1">
          <cell r="A1" t="str">
            <v>NEW ID</v>
          </cell>
          <cell r="K1" t="str">
            <v>BQ to be taken</v>
          </cell>
        </row>
        <row r="2">
          <cell r="K2">
            <v>2.7988799999999996</v>
          </cell>
        </row>
        <row r="3">
          <cell r="K3">
            <v>100.59974400000002</v>
          </cell>
        </row>
        <row r="4">
          <cell r="K4">
            <v>0.6997199999999999</v>
          </cell>
        </row>
        <row r="5">
          <cell r="K5">
            <v>6.5123939999999996</v>
          </cell>
        </row>
        <row r="6">
          <cell r="K6">
            <v>54.273282000000002</v>
          </cell>
        </row>
        <row r="7">
          <cell r="K7">
            <v>10.157</v>
          </cell>
        </row>
        <row r="8">
          <cell r="K8">
            <v>48.043999999999997</v>
          </cell>
        </row>
        <row r="9">
          <cell r="K9">
            <v>18.475999999999999</v>
          </cell>
        </row>
        <row r="10">
          <cell r="K10">
            <v>64.63300000000001</v>
          </cell>
        </row>
        <row r="11">
          <cell r="K11">
            <v>11.986000000000001</v>
          </cell>
        </row>
        <row r="12">
          <cell r="K12">
            <v>35.079000000000001</v>
          </cell>
        </row>
        <row r="13">
          <cell r="K13">
            <v>10.765000000000001</v>
          </cell>
        </row>
        <row r="14">
          <cell r="K14">
            <v>27.277000000000001</v>
          </cell>
        </row>
        <row r="15">
          <cell r="K15">
            <v>68.248500000000007</v>
          </cell>
        </row>
        <row r="16">
          <cell r="K16">
            <v>65.585999999999999</v>
          </cell>
        </row>
        <row r="17">
          <cell r="K17">
            <v>57.527999999999999</v>
          </cell>
        </row>
        <row r="18">
          <cell r="K18">
            <v>40.698</v>
          </cell>
        </row>
        <row r="19">
          <cell r="K19">
            <v>20.399999999999999</v>
          </cell>
        </row>
        <row r="20">
          <cell r="K20">
            <v>20.491999999999997</v>
          </cell>
        </row>
        <row r="21">
          <cell r="K21">
            <v>12.221</v>
          </cell>
        </row>
        <row r="22">
          <cell r="K22">
            <v>72.56</v>
          </cell>
        </row>
        <row r="23">
          <cell r="K23">
            <v>49.622999999999998</v>
          </cell>
        </row>
        <row r="24">
          <cell r="K24">
            <v>24.058999999999997</v>
          </cell>
        </row>
        <row r="25">
          <cell r="K25">
            <v>49.670999999999999</v>
          </cell>
        </row>
        <row r="26">
          <cell r="K26">
            <v>317.59350000000001</v>
          </cell>
        </row>
        <row r="27">
          <cell r="K27">
            <v>317.59350000000001</v>
          </cell>
        </row>
        <row r="28">
          <cell r="K28">
            <v>151.67399999999998</v>
          </cell>
        </row>
        <row r="29">
          <cell r="K29">
            <v>30.702000000000002</v>
          </cell>
        </row>
        <row r="30">
          <cell r="K30">
            <v>100</v>
          </cell>
        </row>
        <row r="31">
          <cell r="K31">
            <v>5.5977599999999992</v>
          </cell>
        </row>
        <row r="32">
          <cell r="K32">
            <v>39.714108000000003</v>
          </cell>
        </row>
        <row r="33">
          <cell r="K33">
            <v>8.3966399999999997</v>
          </cell>
        </row>
        <row r="34">
          <cell r="K34">
            <v>13.994399999999999</v>
          </cell>
        </row>
        <row r="35">
          <cell r="K35">
            <v>48.53058</v>
          </cell>
        </row>
        <row r="36">
          <cell r="K36">
            <v>130.5</v>
          </cell>
        </row>
        <row r="37">
          <cell r="K37">
            <v>32.275999999999996</v>
          </cell>
        </row>
        <row r="38">
          <cell r="K38">
            <v>11.902999999999999</v>
          </cell>
        </row>
        <row r="39">
          <cell r="K39">
            <v>46.283999999999999</v>
          </cell>
        </row>
        <row r="40">
          <cell r="K40">
            <v>5.81</v>
          </cell>
        </row>
        <row r="41">
          <cell r="K41">
            <v>42.893000000000001</v>
          </cell>
        </row>
        <row r="42">
          <cell r="K42">
            <v>71.112499999999997</v>
          </cell>
        </row>
        <row r="43">
          <cell r="K43">
            <v>12.770999999999999</v>
          </cell>
        </row>
        <row r="44">
          <cell r="K44">
            <v>0.98599999999999999</v>
          </cell>
        </row>
        <row r="45">
          <cell r="K45">
            <v>26.26042</v>
          </cell>
        </row>
        <row r="46">
          <cell r="K46">
            <v>3.8984399999999999</v>
          </cell>
        </row>
        <row r="47">
          <cell r="K47">
            <v>17.757894</v>
          </cell>
        </row>
        <row r="48">
          <cell r="K48">
            <v>4.7980799999999997</v>
          </cell>
        </row>
        <row r="49">
          <cell r="K49">
            <v>52.928820000000009</v>
          </cell>
        </row>
        <row r="50">
          <cell r="K50">
            <v>30.727703999999999</v>
          </cell>
        </row>
        <row r="51">
          <cell r="K51">
            <v>29.15</v>
          </cell>
        </row>
        <row r="52">
          <cell r="K52">
            <v>14.712800000000001</v>
          </cell>
        </row>
        <row r="53">
          <cell r="K53">
            <v>25.22</v>
          </cell>
        </row>
        <row r="54">
          <cell r="K54">
            <v>11.223000000000001</v>
          </cell>
        </row>
        <row r="55">
          <cell r="K55">
            <v>42.924199999999999</v>
          </cell>
        </row>
        <row r="56">
          <cell r="K56">
            <v>13.341000000000001</v>
          </cell>
        </row>
        <row r="57">
          <cell r="K57">
            <v>62.195800000000006</v>
          </cell>
        </row>
        <row r="58">
          <cell r="K58">
            <v>17.004999999999999</v>
          </cell>
        </row>
        <row r="59">
          <cell r="K59">
            <v>73.254999999999995</v>
          </cell>
        </row>
        <row r="60">
          <cell r="K60">
            <v>81.765600000000006</v>
          </cell>
        </row>
        <row r="61">
          <cell r="K61">
            <v>19.608000000000001</v>
          </cell>
        </row>
        <row r="62">
          <cell r="K62">
            <v>36.950000000000003</v>
          </cell>
        </row>
        <row r="63">
          <cell r="K63">
            <v>2.33</v>
          </cell>
        </row>
        <row r="64">
          <cell r="K64">
            <v>29.235199999999999</v>
          </cell>
        </row>
        <row r="65">
          <cell r="K65">
            <v>46.460999999999999</v>
          </cell>
        </row>
        <row r="66">
          <cell r="K66">
            <v>114.36950000000002</v>
          </cell>
        </row>
        <row r="67">
          <cell r="K67">
            <v>81.599999999999994</v>
          </cell>
        </row>
        <row r="68">
          <cell r="K68">
            <v>19.314720000000001</v>
          </cell>
        </row>
        <row r="69">
          <cell r="K69">
            <v>17.315519999999999</v>
          </cell>
        </row>
        <row r="70">
          <cell r="K70">
            <v>65.277000000000001</v>
          </cell>
        </row>
        <row r="71">
          <cell r="K71">
            <v>11.060574000000001</v>
          </cell>
        </row>
        <row r="72">
          <cell r="K72">
            <v>0.89964</v>
          </cell>
        </row>
        <row r="73">
          <cell r="K73">
            <v>21.866250000000001</v>
          </cell>
        </row>
        <row r="74">
          <cell r="K74">
            <v>24.185322000000003</v>
          </cell>
        </row>
        <row r="75">
          <cell r="K75">
            <v>29.15</v>
          </cell>
        </row>
        <row r="76">
          <cell r="K76">
            <v>22.144600000000001</v>
          </cell>
        </row>
        <row r="77">
          <cell r="K77">
            <v>29.5806</v>
          </cell>
        </row>
        <row r="78">
          <cell r="K78">
            <v>21.568000000000001</v>
          </cell>
        </row>
        <row r="79">
          <cell r="K79">
            <v>33.192000000000007</v>
          </cell>
        </row>
        <row r="80">
          <cell r="K80">
            <v>43.615600000000001</v>
          </cell>
        </row>
        <row r="81">
          <cell r="K81">
            <v>10.977</v>
          </cell>
        </row>
        <row r="82">
          <cell r="K82">
            <v>36.950000000000003</v>
          </cell>
        </row>
        <row r="83">
          <cell r="K83">
            <v>114.36950000000002</v>
          </cell>
        </row>
        <row r="84">
          <cell r="K84">
            <v>81.599999999999994</v>
          </cell>
        </row>
        <row r="85">
          <cell r="K85">
            <v>65.277000000000001</v>
          </cell>
        </row>
        <row r="86">
          <cell r="K86">
            <v>7.7968799999999998</v>
          </cell>
        </row>
        <row r="87">
          <cell r="K87">
            <v>17.602955999999999</v>
          </cell>
        </row>
        <row r="88">
          <cell r="K88">
            <v>20.291880000000003</v>
          </cell>
        </row>
        <row r="89">
          <cell r="K89">
            <v>97.231092000000004</v>
          </cell>
        </row>
        <row r="90">
          <cell r="K90">
            <v>55.247892</v>
          </cell>
        </row>
        <row r="91">
          <cell r="K91">
            <v>110.694</v>
          </cell>
        </row>
        <row r="92">
          <cell r="K92">
            <v>11.922000000000001</v>
          </cell>
        </row>
        <row r="93">
          <cell r="K93">
            <v>31.535</v>
          </cell>
        </row>
        <row r="94">
          <cell r="K94">
            <v>15.309000000000001</v>
          </cell>
        </row>
        <row r="95">
          <cell r="K95">
            <v>61.545000000000002</v>
          </cell>
        </row>
        <row r="96">
          <cell r="K96">
            <v>15.673999999999999</v>
          </cell>
        </row>
        <row r="97">
          <cell r="K97">
            <v>68.084999999999994</v>
          </cell>
        </row>
        <row r="98">
          <cell r="K98">
            <v>12.712</v>
          </cell>
        </row>
        <row r="99">
          <cell r="K99">
            <v>62.64</v>
          </cell>
        </row>
        <row r="100">
          <cell r="K100">
            <v>14.257000000000001</v>
          </cell>
        </row>
        <row r="101">
          <cell r="K101">
            <v>61.31</v>
          </cell>
        </row>
        <row r="102">
          <cell r="K102">
            <v>51.058999999999997</v>
          </cell>
        </row>
        <row r="103">
          <cell r="K103">
            <v>13.67</v>
          </cell>
        </row>
        <row r="104">
          <cell r="K104">
            <v>35.700000000000003</v>
          </cell>
        </row>
        <row r="105">
          <cell r="K105">
            <v>28.691000000000003</v>
          </cell>
        </row>
        <row r="106">
          <cell r="K106">
            <v>15.178000000000001</v>
          </cell>
        </row>
        <row r="107">
          <cell r="K107">
            <v>148.70050000000001</v>
          </cell>
        </row>
        <row r="108">
          <cell r="K108">
            <v>42.830500000000001</v>
          </cell>
        </row>
        <row r="109">
          <cell r="K109">
            <v>2.0991599999999999</v>
          </cell>
        </row>
        <row r="110">
          <cell r="K110">
            <v>100.59974400000002</v>
          </cell>
        </row>
        <row r="111">
          <cell r="K111">
            <v>0.6997199999999999</v>
          </cell>
        </row>
        <row r="112">
          <cell r="K112">
            <v>6.5123939999999996</v>
          </cell>
        </row>
        <row r="113">
          <cell r="K113">
            <v>54.973002000000001</v>
          </cell>
        </row>
        <row r="114">
          <cell r="K114">
            <v>10.157</v>
          </cell>
        </row>
        <row r="115">
          <cell r="K115">
            <v>48.043999999999997</v>
          </cell>
        </row>
        <row r="116">
          <cell r="K116">
            <v>18.475999999999999</v>
          </cell>
        </row>
        <row r="117">
          <cell r="K117">
            <v>64.63300000000001</v>
          </cell>
        </row>
        <row r="118">
          <cell r="K118">
            <v>11.986000000000001</v>
          </cell>
        </row>
        <row r="119">
          <cell r="K119">
            <v>35.079000000000001</v>
          </cell>
        </row>
        <row r="120">
          <cell r="K120">
            <v>10.765000000000001</v>
          </cell>
        </row>
        <row r="121">
          <cell r="K121">
            <v>27.277000000000001</v>
          </cell>
        </row>
        <row r="122">
          <cell r="K122">
            <v>69.618825000000001</v>
          </cell>
        </row>
        <row r="123">
          <cell r="K123">
            <v>65.585999999999999</v>
          </cell>
        </row>
        <row r="124">
          <cell r="K124">
            <v>57.527999999999999</v>
          </cell>
        </row>
        <row r="125">
          <cell r="K125">
            <v>20.491999999999997</v>
          </cell>
        </row>
        <row r="126">
          <cell r="K126">
            <v>12.221</v>
          </cell>
        </row>
        <row r="127">
          <cell r="K127">
            <v>72.56</v>
          </cell>
        </row>
        <row r="128">
          <cell r="K128">
            <v>49.622999999999998</v>
          </cell>
        </row>
        <row r="129">
          <cell r="K129">
            <v>24.058999999999997</v>
          </cell>
        </row>
        <row r="130">
          <cell r="K130">
            <v>49.670999999999999</v>
          </cell>
        </row>
        <row r="131">
          <cell r="K131">
            <v>317.59350000000001</v>
          </cell>
        </row>
        <row r="132">
          <cell r="K132">
            <v>317.59350000000001</v>
          </cell>
        </row>
        <row r="133">
          <cell r="K133">
            <v>19.592160000000003</v>
          </cell>
        </row>
        <row r="134">
          <cell r="K134">
            <v>39.714108000000003</v>
          </cell>
        </row>
        <row r="135">
          <cell r="K135">
            <v>8.3966399999999997</v>
          </cell>
        </row>
        <row r="136">
          <cell r="K136">
            <v>0</v>
          </cell>
        </row>
        <row r="137">
          <cell r="K137">
            <v>48.53058</v>
          </cell>
        </row>
        <row r="138">
          <cell r="K138">
            <v>86.68</v>
          </cell>
        </row>
        <row r="139">
          <cell r="K139">
            <v>32.129000000000005</v>
          </cell>
        </row>
        <row r="140">
          <cell r="K140">
            <v>9.0229999999999997</v>
          </cell>
        </row>
        <row r="141">
          <cell r="K141">
            <v>47.076000000000001</v>
          </cell>
        </row>
        <row r="142">
          <cell r="K142">
            <v>5.81</v>
          </cell>
        </row>
        <row r="143">
          <cell r="K143">
            <v>41.521999999999998</v>
          </cell>
        </row>
        <row r="144">
          <cell r="K144">
            <v>71.094000000000008</v>
          </cell>
        </row>
        <row r="145">
          <cell r="K145">
            <v>12.718999999999999</v>
          </cell>
        </row>
        <row r="146">
          <cell r="K146">
            <v>0.98599999999999999</v>
          </cell>
        </row>
        <row r="147">
          <cell r="K147">
            <v>26.26042</v>
          </cell>
        </row>
        <row r="148">
          <cell r="K148">
            <v>3.8984399999999999</v>
          </cell>
        </row>
        <row r="149">
          <cell r="K149">
            <v>17.757894</v>
          </cell>
        </row>
        <row r="150">
          <cell r="K150">
            <v>4.7980799999999997</v>
          </cell>
        </row>
        <row r="151">
          <cell r="K151">
            <v>52.928820000000009</v>
          </cell>
        </row>
        <row r="152">
          <cell r="K152">
            <v>30.727703999999999</v>
          </cell>
        </row>
        <row r="153">
          <cell r="K153">
            <v>29.15</v>
          </cell>
        </row>
        <row r="154">
          <cell r="K154">
            <v>14.712800000000001</v>
          </cell>
        </row>
        <row r="155">
          <cell r="K155">
            <v>25.22</v>
          </cell>
        </row>
        <row r="156">
          <cell r="K156">
            <v>11.223000000000001</v>
          </cell>
        </row>
        <row r="157">
          <cell r="K157">
            <v>42.924199999999999</v>
          </cell>
        </row>
        <row r="158">
          <cell r="K158">
            <v>13.341000000000001</v>
          </cell>
        </row>
        <row r="159">
          <cell r="K159">
            <v>62.195800000000006</v>
          </cell>
        </row>
        <row r="160">
          <cell r="K160">
            <v>17.004999999999999</v>
          </cell>
        </row>
        <row r="161">
          <cell r="K161">
            <v>73.254999999999995</v>
          </cell>
        </row>
        <row r="162">
          <cell r="K162">
            <v>81.765600000000006</v>
          </cell>
        </row>
        <row r="163">
          <cell r="K163">
            <v>19.608000000000001</v>
          </cell>
        </row>
        <row r="164">
          <cell r="K164">
            <v>36.950000000000003</v>
          </cell>
        </row>
        <row r="165">
          <cell r="K165">
            <v>4.4981999999999998</v>
          </cell>
        </row>
        <row r="166">
          <cell r="K166">
            <v>29.235199999999999</v>
          </cell>
        </row>
        <row r="167">
          <cell r="K167">
            <v>46.460999999999999</v>
          </cell>
        </row>
        <row r="168">
          <cell r="K168">
            <v>114.36950000000002</v>
          </cell>
        </row>
        <row r="169">
          <cell r="K169">
            <v>81.599999999999994</v>
          </cell>
        </row>
        <row r="170">
          <cell r="K170">
            <v>19.314720000000001</v>
          </cell>
        </row>
        <row r="171">
          <cell r="K171">
            <v>17.274719999999999</v>
          </cell>
        </row>
        <row r="172">
          <cell r="K172">
            <v>65.277000000000001</v>
          </cell>
        </row>
        <row r="173">
          <cell r="K173">
            <v>11.060574000000001</v>
          </cell>
        </row>
        <row r="174">
          <cell r="K174">
            <v>0.89964</v>
          </cell>
        </row>
        <row r="175">
          <cell r="K175">
            <v>21.866250000000001</v>
          </cell>
        </row>
        <row r="176">
          <cell r="K176">
            <v>24.185322000000003</v>
          </cell>
        </row>
        <row r="177">
          <cell r="K177">
            <v>29.15</v>
          </cell>
        </row>
        <row r="178">
          <cell r="K178">
            <v>22.144600000000001</v>
          </cell>
        </row>
        <row r="179">
          <cell r="K179">
            <v>29.5806</v>
          </cell>
        </row>
        <row r="180">
          <cell r="K180">
            <v>21.568000000000001</v>
          </cell>
        </row>
        <row r="181">
          <cell r="K181">
            <v>33.192000000000007</v>
          </cell>
        </row>
        <row r="182">
          <cell r="K182">
            <v>43.615600000000001</v>
          </cell>
        </row>
        <row r="183">
          <cell r="K183">
            <v>10.977</v>
          </cell>
        </row>
        <row r="184">
          <cell r="K184">
            <v>36.950000000000003</v>
          </cell>
        </row>
        <row r="185">
          <cell r="K185">
            <v>114.36950000000002</v>
          </cell>
        </row>
        <row r="186">
          <cell r="K186">
            <v>81.599999999999994</v>
          </cell>
        </row>
        <row r="187">
          <cell r="K187">
            <v>65.277000000000001</v>
          </cell>
        </row>
        <row r="188">
          <cell r="K188">
            <v>7.7968799999999998</v>
          </cell>
        </row>
        <row r="189">
          <cell r="K189">
            <v>17.602955999999999</v>
          </cell>
        </row>
        <row r="190">
          <cell r="K190">
            <v>20.291880000000003</v>
          </cell>
        </row>
        <row r="191">
          <cell r="K191">
            <v>97.231092000000004</v>
          </cell>
        </row>
        <row r="192">
          <cell r="K192">
            <v>55.247892</v>
          </cell>
        </row>
        <row r="193">
          <cell r="K193">
            <v>110.694</v>
          </cell>
        </row>
        <row r="194">
          <cell r="K194">
            <v>11.922000000000001</v>
          </cell>
        </row>
        <row r="195">
          <cell r="K195">
            <v>31.535</v>
          </cell>
        </row>
        <row r="196">
          <cell r="K196">
            <v>15.309000000000001</v>
          </cell>
        </row>
        <row r="197">
          <cell r="K197">
            <v>61.545000000000002</v>
          </cell>
        </row>
        <row r="198">
          <cell r="K198">
            <v>15.673999999999999</v>
          </cell>
        </row>
        <row r="199">
          <cell r="K199">
            <v>68.084999999999994</v>
          </cell>
        </row>
        <row r="200">
          <cell r="K200">
            <v>12.712</v>
          </cell>
        </row>
        <row r="201">
          <cell r="K201">
            <v>62.64</v>
          </cell>
        </row>
        <row r="202">
          <cell r="K202">
            <v>14.257000000000001</v>
          </cell>
        </row>
        <row r="203">
          <cell r="K203">
            <v>61.31</v>
          </cell>
        </row>
        <row r="204">
          <cell r="K204">
            <v>51.058999999999997</v>
          </cell>
        </row>
        <row r="205">
          <cell r="K205">
            <v>13.67</v>
          </cell>
        </row>
        <row r="206">
          <cell r="K206">
            <v>35.700000000000003</v>
          </cell>
        </row>
        <row r="207">
          <cell r="K207">
            <v>28.691000000000003</v>
          </cell>
        </row>
        <row r="208">
          <cell r="K208">
            <v>15.178000000000001</v>
          </cell>
        </row>
        <row r="209">
          <cell r="K209">
            <v>148.70050000000001</v>
          </cell>
        </row>
        <row r="210">
          <cell r="K210">
            <v>45.070499999999996</v>
          </cell>
        </row>
        <row r="211">
          <cell r="K211">
            <v>0.36985199999999996</v>
          </cell>
        </row>
        <row r="212">
          <cell r="K212">
            <v>0</v>
          </cell>
        </row>
        <row r="213">
          <cell r="K213">
            <v>0</v>
          </cell>
        </row>
        <row r="214">
          <cell r="K214">
            <v>5.3478600000000007</v>
          </cell>
        </row>
        <row r="215">
          <cell r="K215">
            <v>40.9</v>
          </cell>
        </row>
        <row r="216">
          <cell r="K216">
            <v>116.6</v>
          </cell>
        </row>
        <row r="217">
          <cell r="K217">
            <v>95.4</v>
          </cell>
        </row>
        <row r="218">
          <cell r="K218">
            <v>40.9</v>
          </cell>
        </row>
        <row r="219">
          <cell r="K219">
            <v>83.7</v>
          </cell>
        </row>
        <row r="220">
          <cell r="K220">
            <v>64.8</v>
          </cell>
        </row>
        <row r="221">
          <cell r="K221">
            <v>19.3</v>
          </cell>
        </row>
        <row r="222">
          <cell r="K222">
            <v>12.5</v>
          </cell>
        </row>
        <row r="223">
          <cell r="K223">
            <v>25.835000000000001</v>
          </cell>
        </row>
        <row r="224">
          <cell r="K224">
            <v>56.56</v>
          </cell>
        </row>
        <row r="225">
          <cell r="K225">
            <v>55.106999999999999</v>
          </cell>
        </row>
        <row r="226">
          <cell r="K226">
            <v>24.86</v>
          </cell>
        </row>
        <row r="227">
          <cell r="K227">
            <v>25.27</v>
          </cell>
        </row>
        <row r="228">
          <cell r="K228">
            <v>0.85</v>
          </cell>
        </row>
        <row r="229">
          <cell r="K229">
            <v>0.53</v>
          </cell>
        </row>
        <row r="230">
          <cell r="K230">
            <v>2.585</v>
          </cell>
        </row>
        <row r="231">
          <cell r="K231">
            <v>0.54</v>
          </cell>
        </row>
        <row r="232">
          <cell r="K232">
            <v>0.9</v>
          </cell>
        </row>
        <row r="233">
          <cell r="K233">
            <v>33.151000000000003</v>
          </cell>
        </row>
        <row r="234">
          <cell r="K234">
            <v>0.3</v>
          </cell>
        </row>
        <row r="235">
          <cell r="K235">
            <v>0</v>
          </cell>
        </row>
        <row r="236">
          <cell r="K236">
            <v>65.7</v>
          </cell>
        </row>
        <row r="237">
          <cell r="K237">
            <v>31.3</v>
          </cell>
        </row>
        <row r="238">
          <cell r="K238">
            <v>87.6</v>
          </cell>
        </row>
        <row r="239">
          <cell r="K239">
            <v>112</v>
          </cell>
        </row>
        <row r="240">
          <cell r="K240">
            <v>116.5</v>
          </cell>
        </row>
        <row r="241">
          <cell r="K241">
            <v>66.8</v>
          </cell>
        </row>
        <row r="242">
          <cell r="K242">
            <v>34.975999999999999</v>
          </cell>
        </row>
        <row r="243">
          <cell r="K243">
            <v>35.082000000000001</v>
          </cell>
        </row>
        <row r="244">
          <cell r="K244">
            <v>32.231999999999999</v>
          </cell>
        </row>
        <row r="245">
          <cell r="K245">
            <v>30.802599999999998</v>
          </cell>
        </row>
        <row r="246">
          <cell r="K246">
            <v>50.789512799999997</v>
          </cell>
        </row>
        <row r="247">
          <cell r="K247">
            <v>50.477199999999996</v>
          </cell>
        </row>
        <row r="248">
          <cell r="K248">
            <v>0.93</v>
          </cell>
        </row>
        <row r="249">
          <cell r="K249">
            <v>0.93</v>
          </cell>
        </row>
        <row r="250">
          <cell r="K250">
            <v>4.2859999999999996</v>
          </cell>
        </row>
        <row r="251">
          <cell r="K251">
            <v>0.93</v>
          </cell>
        </row>
        <row r="252">
          <cell r="K252">
            <v>4.8849999999999998</v>
          </cell>
        </row>
        <row r="253">
          <cell r="K253">
            <v>16.863</v>
          </cell>
        </row>
        <row r="254">
          <cell r="K254">
            <v>24</v>
          </cell>
        </row>
        <row r="255">
          <cell r="K255">
            <v>26.76</v>
          </cell>
        </row>
        <row r="256">
          <cell r="K256">
            <v>5.0999999999999996</v>
          </cell>
        </row>
        <row r="257">
          <cell r="K257">
            <v>13.1</v>
          </cell>
        </row>
        <row r="258">
          <cell r="K258">
            <v>0</v>
          </cell>
        </row>
        <row r="259">
          <cell r="K259">
            <v>17.414999999999999</v>
          </cell>
        </row>
        <row r="260">
          <cell r="K260">
            <v>14.7</v>
          </cell>
        </row>
        <row r="261">
          <cell r="K261">
            <v>5.3</v>
          </cell>
        </row>
        <row r="262">
          <cell r="K262">
            <v>9.9</v>
          </cell>
        </row>
        <row r="263">
          <cell r="K263">
            <v>5.2</v>
          </cell>
        </row>
        <row r="264">
          <cell r="K264">
            <v>22.1</v>
          </cell>
        </row>
        <row r="265">
          <cell r="K265">
            <v>0</v>
          </cell>
        </row>
        <row r="266">
          <cell r="K266">
            <v>19.2</v>
          </cell>
        </row>
        <row r="267">
          <cell r="K267">
            <v>41</v>
          </cell>
        </row>
        <row r="268">
          <cell r="K268">
            <v>66.599999999999994</v>
          </cell>
        </row>
        <row r="269">
          <cell r="K269">
            <v>49.3</v>
          </cell>
        </row>
        <row r="270">
          <cell r="K270">
            <v>24.4</v>
          </cell>
        </row>
        <row r="271">
          <cell r="K271">
            <v>66.7</v>
          </cell>
        </row>
        <row r="272">
          <cell r="K272">
            <v>35.6</v>
          </cell>
        </row>
        <row r="273">
          <cell r="K273">
            <v>32</v>
          </cell>
        </row>
        <row r="274">
          <cell r="K274">
            <v>0.56977199999999995</v>
          </cell>
        </row>
        <row r="275">
          <cell r="K275">
            <v>4.8</v>
          </cell>
        </row>
        <row r="276">
          <cell r="K276">
            <v>0.3</v>
          </cell>
        </row>
        <row r="277">
          <cell r="K277">
            <v>22.690919999999998</v>
          </cell>
        </row>
        <row r="278">
          <cell r="K278">
            <v>13.859453999999999</v>
          </cell>
        </row>
        <row r="279">
          <cell r="K279">
            <v>5.0979599999999996</v>
          </cell>
        </row>
        <row r="280">
          <cell r="K280">
            <v>11.210514</v>
          </cell>
        </row>
        <row r="281">
          <cell r="K281">
            <v>53.7</v>
          </cell>
        </row>
        <row r="282">
          <cell r="K282">
            <v>53.7</v>
          </cell>
        </row>
        <row r="283">
          <cell r="K283">
            <v>53.7</v>
          </cell>
        </row>
        <row r="284">
          <cell r="K284">
            <v>53.7</v>
          </cell>
        </row>
        <row r="285">
          <cell r="K285">
            <v>53.7</v>
          </cell>
        </row>
        <row r="286">
          <cell r="K286">
            <v>53.7</v>
          </cell>
        </row>
        <row r="287">
          <cell r="K287">
            <v>80.173999999999992</v>
          </cell>
        </row>
        <row r="288">
          <cell r="K288">
            <v>6</v>
          </cell>
        </row>
        <row r="289">
          <cell r="K289">
            <v>42.2</v>
          </cell>
        </row>
        <row r="290">
          <cell r="K290">
            <v>21.535</v>
          </cell>
        </row>
        <row r="291">
          <cell r="K291">
            <v>42.2</v>
          </cell>
        </row>
        <row r="292">
          <cell r="K292">
            <v>23.408000000000001</v>
          </cell>
        </row>
        <row r="293">
          <cell r="K293">
            <v>42.2</v>
          </cell>
        </row>
        <row r="294">
          <cell r="K294">
            <v>5.0155000000000003</v>
          </cell>
        </row>
        <row r="295">
          <cell r="K295">
            <v>42.2</v>
          </cell>
        </row>
        <row r="296">
          <cell r="K296">
            <v>4.2919999999999998</v>
          </cell>
        </row>
        <row r="297">
          <cell r="K297">
            <v>42.2</v>
          </cell>
        </row>
        <row r="298">
          <cell r="K298">
            <v>3.7180000000000004</v>
          </cell>
        </row>
        <row r="299">
          <cell r="K299">
            <v>42.2</v>
          </cell>
        </row>
        <row r="300">
          <cell r="K300">
            <v>3.7180000000000004</v>
          </cell>
        </row>
        <row r="301">
          <cell r="K301">
            <v>22.3</v>
          </cell>
        </row>
        <row r="302">
          <cell r="K302">
            <v>1.0760000000000001</v>
          </cell>
        </row>
        <row r="303">
          <cell r="K303">
            <v>73.7</v>
          </cell>
        </row>
        <row r="304">
          <cell r="K304">
            <v>1.403</v>
          </cell>
        </row>
        <row r="305">
          <cell r="K305">
            <v>18.905000000000001</v>
          </cell>
        </row>
        <row r="306">
          <cell r="K306">
            <v>11.132</v>
          </cell>
        </row>
        <row r="307">
          <cell r="K307">
            <v>0.2</v>
          </cell>
        </row>
        <row r="308">
          <cell r="K308">
            <v>42.79</v>
          </cell>
        </row>
        <row r="309">
          <cell r="K309">
            <v>9.7919999999999998</v>
          </cell>
        </row>
        <row r="310">
          <cell r="K310">
            <v>47.197000000000003</v>
          </cell>
        </row>
        <row r="311">
          <cell r="K311">
            <v>14.888000000000002</v>
          </cell>
        </row>
        <row r="312">
          <cell r="K312">
            <v>16.155000000000001</v>
          </cell>
        </row>
        <row r="313">
          <cell r="K313">
            <v>9.7919999999999998</v>
          </cell>
        </row>
        <row r="314">
          <cell r="K314">
            <v>47.195999999999998</v>
          </cell>
        </row>
        <row r="315">
          <cell r="K315">
            <v>14.888000000000002</v>
          </cell>
        </row>
        <row r="316">
          <cell r="K316">
            <v>16.155000000000001</v>
          </cell>
        </row>
        <row r="317">
          <cell r="K317">
            <v>9.7919999999999998</v>
          </cell>
        </row>
        <row r="318">
          <cell r="K318">
            <v>47.195999999999998</v>
          </cell>
        </row>
        <row r="319">
          <cell r="K319">
            <v>14.888000000000002</v>
          </cell>
        </row>
        <row r="320">
          <cell r="K320">
            <v>16.155000000000001</v>
          </cell>
        </row>
        <row r="321">
          <cell r="K321">
            <v>9.7919999999999998</v>
          </cell>
        </row>
        <row r="322">
          <cell r="K322">
            <v>47.195999999999998</v>
          </cell>
        </row>
        <row r="323">
          <cell r="K323">
            <v>14.888000000000002</v>
          </cell>
        </row>
        <row r="324">
          <cell r="K324">
            <v>16.155000000000001</v>
          </cell>
        </row>
        <row r="325">
          <cell r="K325">
            <v>9.7919999999999998</v>
          </cell>
        </row>
        <row r="326">
          <cell r="K326">
            <v>47.195999999999998</v>
          </cell>
        </row>
        <row r="327">
          <cell r="K327">
            <v>14.888000000000002</v>
          </cell>
        </row>
        <row r="328">
          <cell r="K328">
            <v>16.155000000000001</v>
          </cell>
        </row>
        <row r="329">
          <cell r="K329">
            <v>9.7919999999999998</v>
          </cell>
        </row>
        <row r="330">
          <cell r="K330">
            <v>47.195999999999998</v>
          </cell>
        </row>
        <row r="331">
          <cell r="K331">
            <v>14.888000000000002</v>
          </cell>
        </row>
        <row r="332">
          <cell r="K332">
            <v>16.155000000000001</v>
          </cell>
        </row>
        <row r="333">
          <cell r="K333">
            <v>9.7970000000000006</v>
          </cell>
        </row>
        <row r="334">
          <cell r="K334">
            <v>9.7970000000000006</v>
          </cell>
        </row>
        <row r="335">
          <cell r="K335">
            <v>9.7970000000000006</v>
          </cell>
        </row>
        <row r="336">
          <cell r="K336">
            <v>9.7970000000000006</v>
          </cell>
        </row>
        <row r="337">
          <cell r="K337">
            <v>9.7970000000000006</v>
          </cell>
        </row>
        <row r="338">
          <cell r="K338">
            <v>9.7970000000000006</v>
          </cell>
        </row>
        <row r="339">
          <cell r="K339">
            <v>20.902999999999999</v>
          </cell>
        </row>
        <row r="340">
          <cell r="K340">
            <v>20.103000000000002</v>
          </cell>
        </row>
        <row r="341">
          <cell r="K341">
            <v>20.103000000000002</v>
          </cell>
        </row>
        <row r="342">
          <cell r="K342">
            <v>13.3</v>
          </cell>
        </row>
        <row r="343">
          <cell r="K343">
            <v>13.3</v>
          </cell>
        </row>
        <row r="344">
          <cell r="K344">
            <v>13.3</v>
          </cell>
        </row>
        <row r="345">
          <cell r="K345">
            <v>13.3</v>
          </cell>
        </row>
        <row r="346">
          <cell r="K346">
            <v>13.3</v>
          </cell>
        </row>
        <row r="347">
          <cell r="K347">
            <v>13.3</v>
          </cell>
        </row>
        <row r="348">
          <cell r="K348">
            <v>9.4962</v>
          </cell>
        </row>
        <row r="349">
          <cell r="K349">
            <v>1.2395040000000002</v>
          </cell>
        </row>
        <row r="350">
          <cell r="K350">
            <v>12.494999999999999</v>
          </cell>
        </row>
        <row r="351">
          <cell r="K351">
            <v>0</v>
          </cell>
        </row>
        <row r="352">
          <cell r="K352">
            <v>39.849053999999995</v>
          </cell>
        </row>
        <row r="353">
          <cell r="K353">
            <v>7.0971599999999997</v>
          </cell>
        </row>
        <row r="354">
          <cell r="K354">
            <v>11.035584</v>
          </cell>
        </row>
        <row r="355">
          <cell r="K355">
            <v>2.1</v>
          </cell>
        </row>
        <row r="356">
          <cell r="K356">
            <v>52.8</v>
          </cell>
        </row>
        <row r="357">
          <cell r="K357">
            <v>70.900000000000006</v>
          </cell>
        </row>
        <row r="358">
          <cell r="K358">
            <v>113.015</v>
          </cell>
        </row>
        <row r="359">
          <cell r="K359">
            <v>5.75</v>
          </cell>
        </row>
        <row r="360">
          <cell r="K360">
            <v>5.75</v>
          </cell>
        </row>
        <row r="361">
          <cell r="K361">
            <v>18.114999999999998</v>
          </cell>
        </row>
        <row r="362">
          <cell r="K362">
            <v>26.42</v>
          </cell>
        </row>
        <row r="363">
          <cell r="K363">
            <v>363.476</v>
          </cell>
        </row>
        <row r="364">
          <cell r="K364">
            <v>363.476</v>
          </cell>
        </row>
        <row r="365">
          <cell r="K365">
            <v>16.673327999999998</v>
          </cell>
        </row>
        <row r="366">
          <cell r="K366">
            <v>11.79528</v>
          </cell>
        </row>
        <row r="367">
          <cell r="K367">
            <v>29</v>
          </cell>
        </row>
        <row r="368">
          <cell r="K368">
            <v>5.0999999999999996</v>
          </cell>
        </row>
        <row r="369">
          <cell r="K369">
            <v>16.8</v>
          </cell>
        </row>
        <row r="370">
          <cell r="K370">
            <v>0</v>
          </cell>
        </row>
        <row r="371">
          <cell r="K371">
            <v>0</v>
          </cell>
        </row>
        <row r="372">
          <cell r="K372">
            <v>0</v>
          </cell>
        </row>
        <row r="373">
          <cell r="K373">
            <v>5.8</v>
          </cell>
        </row>
        <row r="374">
          <cell r="K374">
            <v>16.3</v>
          </cell>
        </row>
        <row r="375">
          <cell r="K375">
            <v>0</v>
          </cell>
        </row>
        <row r="376">
          <cell r="K376">
            <v>0</v>
          </cell>
        </row>
        <row r="377">
          <cell r="K377">
            <v>0</v>
          </cell>
        </row>
        <row r="378">
          <cell r="K378">
            <v>53</v>
          </cell>
        </row>
        <row r="379">
          <cell r="K379">
            <v>28.1</v>
          </cell>
        </row>
        <row r="380">
          <cell r="K380">
            <v>12.4</v>
          </cell>
        </row>
        <row r="381">
          <cell r="K381">
            <v>9.52</v>
          </cell>
        </row>
        <row r="382">
          <cell r="K382">
            <v>3.4</v>
          </cell>
        </row>
        <row r="383">
          <cell r="K383">
            <v>10.32</v>
          </cell>
        </row>
        <row r="384">
          <cell r="K384">
            <v>2.52</v>
          </cell>
        </row>
        <row r="385">
          <cell r="K385">
            <v>11.4</v>
          </cell>
        </row>
        <row r="386">
          <cell r="K386">
            <v>3.4</v>
          </cell>
        </row>
        <row r="387">
          <cell r="K387">
            <v>7.94</v>
          </cell>
        </row>
        <row r="388">
          <cell r="K388">
            <v>1.1000000000000001</v>
          </cell>
        </row>
        <row r="389">
          <cell r="K389">
            <v>8.7330000000000005</v>
          </cell>
        </row>
        <row r="390">
          <cell r="K390">
            <v>2.48</v>
          </cell>
        </row>
        <row r="391">
          <cell r="K391">
            <v>7.1</v>
          </cell>
        </row>
        <row r="392">
          <cell r="K392">
            <v>2.6</v>
          </cell>
        </row>
        <row r="393">
          <cell r="K393">
            <v>210</v>
          </cell>
        </row>
        <row r="394">
          <cell r="K394">
            <v>210</v>
          </cell>
        </row>
        <row r="395">
          <cell r="K395">
            <v>30</v>
          </cell>
        </row>
        <row r="396">
          <cell r="K396">
            <v>30</v>
          </cell>
        </row>
        <row r="397">
          <cell r="K397">
            <v>10.199999999999999</v>
          </cell>
        </row>
        <row r="398">
          <cell r="K398">
            <v>10.199999999999999</v>
          </cell>
        </row>
        <row r="399">
          <cell r="K399">
            <v>2.04</v>
          </cell>
        </row>
        <row r="400">
          <cell r="K400">
            <v>1.7</v>
          </cell>
        </row>
        <row r="401">
          <cell r="K401">
            <v>20.9</v>
          </cell>
        </row>
        <row r="402">
          <cell r="K402">
            <v>3.6</v>
          </cell>
        </row>
        <row r="403">
          <cell r="K403">
            <v>14</v>
          </cell>
        </row>
        <row r="404">
          <cell r="K404">
            <v>0.9</v>
          </cell>
        </row>
        <row r="405">
          <cell r="K405">
            <v>0.9</v>
          </cell>
        </row>
        <row r="406">
          <cell r="K406">
            <v>6.4</v>
          </cell>
        </row>
        <row r="407">
          <cell r="K407">
            <v>6.4</v>
          </cell>
        </row>
        <row r="408">
          <cell r="K408">
            <v>8.1</v>
          </cell>
        </row>
        <row r="409">
          <cell r="K409">
            <v>9.1999999999999993</v>
          </cell>
        </row>
        <row r="410">
          <cell r="K410">
            <v>12</v>
          </cell>
        </row>
        <row r="411">
          <cell r="K411">
            <v>1.9874700000000001</v>
          </cell>
        </row>
        <row r="412">
          <cell r="K412">
            <v>2.0527500000000001</v>
          </cell>
        </row>
        <row r="413">
          <cell r="K413">
            <v>1.1995199999999999</v>
          </cell>
        </row>
        <row r="414">
          <cell r="K414">
            <v>10.430826</v>
          </cell>
        </row>
        <row r="415">
          <cell r="K415">
            <v>6</v>
          </cell>
        </row>
        <row r="416">
          <cell r="K416">
            <v>13</v>
          </cell>
        </row>
        <row r="417">
          <cell r="K417">
            <v>44.974499999999999</v>
          </cell>
        </row>
        <row r="418">
          <cell r="K418">
            <v>43.019500000000008</v>
          </cell>
        </row>
        <row r="419">
          <cell r="K419">
            <v>33.480499999999999</v>
          </cell>
        </row>
        <row r="420">
          <cell r="K420">
            <v>33.480499999999999</v>
          </cell>
        </row>
        <row r="421">
          <cell r="K421">
            <v>8.16</v>
          </cell>
        </row>
        <row r="422">
          <cell r="K422">
            <v>1.02</v>
          </cell>
        </row>
        <row r="423">
          <cell r="K423">
            <v>0.3</v>
          </cell>
        </row>
        <row r="424">
          <cell r="K424">
            <v>5.6</v>
          </cell>
        </row>
        <row r="425">
          <cell r="K425">
            <v>2.6</v>
          </cell>
        </row>
        <row r="426">
          <cell r="K426">
            <v>40.799999999999997</v>
          </cell>
        </row>
        <row r="427">
          <cell r="K427">
            <v>3.06</v>
          </cell>
        </row>
        <row r="428">
          <cell r="K428">
            <v>2.04</v>
          </cell>
        </row>
        <row r="429">
          <cell r="K429">
            <v>2.8</v>
          </cell>
        </row>
        <row r="430">
          <cell r="K430">
            <v>4.3</v>
          </cell>
        </row>
        <row r="431">
          <cell r="K431">
            <v>4</v>
          </cell>
        </row>
        <row r="432">
          <cell r="K432">
            <v>5.0190000000000001</v>
          </cell>
        </row>
        <row r="433">
          <cell r="K433">
            <v>17.492999999999999</v>
          </cell>
        </row>
        <row r="434">
          <cell r="K434">
            <v>8.4116340000000012</v>
          </cell>
        </row>
        <row r="435">
          <cell r="K435">
            <v>28.488599999999998</v>
          </cell>
        </row>
        <row r="436">
          <cell r="K436">
            <v>42.982799999999997</v>
          </cell>
        </row>
        <row r="437">
          <cell r="K437">
            <v>62.72</v>
          </cell>
        </row>
        <row r="438">
          <cell r="K438">
            <v>17.2</v>
          </cell>
        </row>
        <row r="439">
          <cell r="K439">
            <v>1.7</v>
          </cell>
        </row>
        <row r="440">
          <cell r="K440">
            <v>4.8</v>
          </cell>
        </row>
        <row r="441">
          <cell r="K441">
            <v>4.3</v>
          </cell>
        </row>
        <row r="442">
          <cell r="K442">
            <v>4.5</v>
          </cell>
        </row>
        <row r="443">
          <cell r="K443">
            <v>8.1999999999999993</v>
          </cell>
        </row>
        <row r="444">
          <cell r="K444">
            <v>32.174000000000007</v>
          </cell>
        </row>
        <row r="445">
          <cell r="K445">
            <v>37.829861999999999</v>
          </cell>
        </row>
        <row r="446">
          <cell r="K446">
            <v>5.7976799999999997</v>
          </cell>
        </row>
        <row r="447">
          <cell r="K447">
            <v>0.3</v>
          </cell>
        </row>
        <row r="448">
          <cell r="K448">
            <v>33.6</v>
          </cell>
        </row>
        <row r="449">
          <cell r="K449">
            <v>3</v>
          </cell>
        </row>
        <row r="450">
          <cell r="K450">
            <v>0.9</v>
          </cell>
        </row>
        <row r="451">
          <cell r="K451">
            <v>29.28828</v>
          </cell>
        </row>
        <row r="452">
          <cell r="K452">
            <v>18.192719999999998</v>
          </cell>
        </row>
        <row r="453">
          <cell r="K453">
            <v>1.1995199999999999</v>
          </cell>
        </row>
        <row r="454">
          <cell r="K454">
            <v>28.018788000000001</v>
          </cell>
        </row>
        <row r="455">
          <cell r="K455">
            <v>13.079765999999999</v>
          </cell>
        </row>
        <row r="456">
          <cell r="K456">
            <v>478.55500000000001</v>
          </cell>
        </row>
        <row r="457">
          <cell r="K457">
            <v>13.7</v>
          </cell>
        </row>
        <row r="458">
          <cell r="K458">
            <v>8.5010000000000012</v>
          </cell>
        </row>
        <row r="459">
          <cell r="K459">
            <v>37.505000000000003</v>
          </cell>
        </row>
        <row r="460">
          <cell r="K460">
            <v>15.134</v>
          </cell>
        </row>
        <row r="461">
          <cell r="K461">
            <v>39.67</v>
          </cell>
        </row>
        <row r="462">
          <cell r="K462">
            <v>15.429000000000002</v>
          </cell>
        </row>
        <row r="463">
          <cell r="K463">
            <v>39.238</v>
          </cell>
        </row>
        <row r="464">
          <cell r="K464">
            <v>12.59</v>
          </cell>
        </row>
        <row r="465">
          <cell r="K465">
            <v>27.19</v>
          </cell>
        </row>
        <row r="466">
          <cell r="K466">
            <v>15.773999999999999</v>
          </cell>
        </row>
        <row r="467">
          <cell r="K467">
            <v>32.200000000000003</v>
          </cell>
        </row>
        <row r="468">
          <cell r="K468">
            <v>54.039500000000004</v>
          </cell>
        </row>
        <row r="469">
          <cell r="K469">
            <v>33.01</v>
          </cell>
        </row>
        <row r="470">
          <cell r="K470">
            <v>17.882999999999999</v>
          </cell>
        </row>
        <row r="471">
          <cell r="K471">
            <v>131.048</v>
          </cell>
        </row>
        <row r="472">
          <cell r="K472">
            <v>8.16</v>
          </cell>
        </row>
        <row r="473">
          <cell r="K473">
            <v>3.06</v>
          </cell>
        </row>
        <row r="474">
          <cell r="K474">
            <v>2.93</v>
          </cell>
        </row>
        <row r="475">
          <cell r="K475">
            <v>34.770000000000003</v>
          </cell>
        </row>
        <row r="476">
          <cell r="K476">
            <v>6.12</v>
          </cell>
        </row>
        <row r="477">
          <cell r="K477">
            <v>6.12</v>
          </cell>
        </row>
        <row r="478">
          <cell r="K478">
            <v>6.12</v>
          </cell>
        </row>
        <row r="479">
          <cell r="K479">
            <v>6.12</v>
          </cell>
        </row>
        <row r="480">
          <cell r="K480">
            <v>6.12</v>
          </cell>
        </row>
        <row r="481">
          <cell r="K481">
            <v>34.35</v>
          </cell>
        </row>
        <row r="482">
          <cell r="K482">
            <v>34.31</v>
          </cell>
        </row>
        <row r="483">
          <cell r="K483">
            <v>33.590000000000003</v>
          </cell>
        </row>
        <row r="484">
          <cell r="K484">
            <v>23.91</v>
          </cell>
        </row>
        <row r="485">
          <cell r="K485">
            <v>46.48</v>
          </cell>
        </row>
        <row r="486">
          <cell r="K486">
            <v>23.97</v>
          </cell>
        </row>
        <row r="487">
          <cell r="K487">
            <v>33.47</v>
          </cell>
        </row>
        <row r="488">
          <cell r="K488">
            <v>35.35</v>
          </cell>
        </row>
        <row r="489">
          <cell r="K489">
            <v>6.07</v>
          </cell>
        </row>
        <row r="490">
          <cell r="K490">
            <v>6.07</v>
          </cell>
        </row>
        <row r="491">
          <cell r="K491">
            <v>6.07</v>
          </cell>
        </row>
        <row r="492">
          <cell r="K492">
            <v>6.07</v>
          </cell>
        </row>
        <row r="493">
          <cell r="K493">
            <v>6.0730000000000004</v>
          </cell>
        </row>
        <row r="494">
          <cell r="K494">
            <v>6.07</v>
          </cell>
        </row>
        <row r="495">
          <cell r="K495">
            <v>6.07</v>
          </cell>
        </row>
        <row r="496">
          <cell r="K496">
            <v>30.89</v>
          </cell>
        </row>
        <row r="497">
          <cell r="K497">
            <v>24.67</v>
          </cell>
        </row>
        <row r="498">
          <cell r="K498">
            <v>27.11</v>
          </cell>
        </row>
        <row r="499">
          <cell r="K499">
            <v>16.079999999999998</v>
          </cell>
        </row>
        <row r="500">
          <cell r="K500">
            <v>11.84</v>
          </cell>
        </row>
        <row r="501">
          <cell r="K501">
            <v>41.55</v>
          </cell>
        </row>
        <row r="502">
          <cell r="K502">
            <v>20.12</v>
          </cell>
        </row>
        <row r="503">
          <cell r="K503">
            <v>22.29</v>
          </cell>
        </row>
        <row r="504">
          <cell r="K504">
            <v>21</v>
          </cell>
        </row>
        <row r="505">
          <cell r="K505">
            <v>6.07</v>
          </cell>
        </row>
        <row r="506">
          <cell r="K506">
            <v>6.07</v>
          </cell>
        </row>
        <row r="507">
          <cell r="K507">
            <v>6.07</v>
          </cell>
        </row>
        <row r="508">
          <cell r="K508">
            <v>36.74</v>
          </cell>
        </row>
        <row r="509">
          <cell r="K509">
            <v>37.06</v>
          </cell>
        </row>
        <row r="510">
          <cell r="K510">
            <v>14.08</v>
          </cell>
        </row>
        <row r="511">
          <cell r="K511">
            <v>18.079999999999998</v>
          </cell>
        </row>
        <row r="512">
          <cell r="K512">
            <v>24.57</v>
          </cell>
        </row>
        <row r="513">
          <cell r="K513">
            <v>32.56</v>
          </cell>
        </row>
        <row r="514">
          <cell r="K514">
            <v>6.12</v>
          </cell>
        </row>
        <row r="515">
          <cell r="K515">
            <v>6.12</v>
          </cell>
        </row>
        <row r="516">
          <cell r="K516">
            <v>6.12</v>
          </cell>
        </row>
        <row r="517">
          <cell r="K517">
            <v>6.12</v>
          </cell>
        </row>
        <row r="518">
          <cell r="K518">
            <v>31.987199999999998</v>
          </cell>
        </row>
        <row r="519">
          <cell r="K519">
            <v>32.64</v>
          </cell>
        </row>
        <row r="520">
          <cell r="K520">
            <v>35.700000000000003</v>
          </cell>
        </row>
        <row r="521">
          <cell r="K521">
            <v>10.199999999999999</v>
          </cell>
        </row>
        <row r="522">
          <cell r="K522">
            <v>50.9</v>
          </cell>
        </row>
        <row r="523">
          <cell r="K523">
            <v>30</v>
          </cell>
        </row>
        <row r="524">
          <cell r="K524">
            <v>3.8</v>
          </cell>
        </row>
        <row r="525">
          <cell r="K525">
            <v>4.4000000000000004</v>
          </cell>
        </row>
        <row r="526">
          <cell r="K526">
            <v>20.399999999999999</v>
          </cell>
        </row>
      </sheetData>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ducteeTransactions"/>
      <sheetName val="Sheet1"/>
    </sheetNames>
    <sheetDataSet>
      <sheetData sheetId="0" refreshError="1"/>
      <sheetData sheetId="1">
        <row r="3">
          <cell r="A3" t="str">
            <v>A</v>
          </cell>
        </row>
        <row r="4">
          <cell r="A4" t="str">
            <v>B</v>
          </cell>
        </row>
        <row r="5">
          <cell r="A5" t="str">
            <v>C</v>
          </cell>
        </row>
        <row r="6">
          <cell r="A6" t="str">
            <v>D</v>
          </cell>
        </row>
        <row r="7">
          <cell r="A7" t="str">
            <v>E</v>
          </cell>
        </row>
        <row r="8">
          <cell r="A8" t="str">
            <v>F</v>
          </cell>
        </row>
        <row r="9">
          <cell r="A9" t="str">
            <v>G</v>
          </cell>
        </row>
        <row r="10">
          <cell r="A10" t="str">
            <v>H</v>
          </cell>
        </row>
        <row r="11">
          <cell r="A11" t="str">
            <v>I</v>
          </cell>
        </row>
        <row r="12">
          <cell r="A12" t="str">
            <v>92A</v>
          </cell>
        </row>
        <row r="13">
          <cell r="A13" t="str">
            <v>92B</v>
          </cell>
        </row>
        <row r="14">
          <cell r="A14" t="str">
            <v>193</v>
          </cell>
        </row>
        <row r="15">
          <cell r="A15" t="str">
            <v>94A</v>
          </cell>
        </row>
        <row r="16">
          <cell r="A16" t="str">
            <v>94B</v>
          </cell>
        </row>
        <row r="17">
          <cell r="A17" t="str">
            <v>4BB</v>
          </cell>
        </row>
        <row r="18">
          <cell r="A18" t="str">
            <v>94C</v>
          </cell>
        </row>
        <row r="19">
          <cell r="A19" t="str">
            <v>94D</v>
          </cell>
        </row>
        <row r="20">
          <cell r="A20" t="str">
            <v>4EE</v>
          </cell>
        </row>
        <row r="21">
          <cell r="A21" t="str">
            <v>94F</v>
          </cell>
        </row>
        <row r="22">
          <cell r="A22" t="str">
            <v>94G</v>
          </cell>
        </row>
        <row r="23">
          <cell r="A23" t="str">
            <v>94H</v>
          </cell>
        </row>
        <row r="24">
          <cell r="A24" t="str">
            <v>94I</v>
          </cell>
        </row>
        <row r="25">
          <cell r="A25" t="str">
            <v>94J</v>
          </cell>
        </row>
        <row r="26">
          <cell r="A26" t="str">
            <v>94LA</v>
          </cell>
        </row>
        <row r="27">
          <cell r="A27" t="str">
            <v>94E</v>
          </cell>
        </row>
        <row r="28">
          <cell r="A28" t="str">
            <v>195</v>
          </cell>
        </row>
        <row r="29">
          <cell r="A29" t="str">
            <v>194</v>
          </cell>
        </row>
        <row r="30">
          <cell r="A30" t="str">
            <v>96B</v>
          </cell>
        </row>
        <row r="31">
          <cell r="A31" t="str">
            <v>96C</v>
          </cell>
        </row>
        <row r="32">
          <cell r="A32" t="str">
            <v>96D</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row r="2">
          <cell r="B2" t="str">
            <v>Sustainable capacity (T)</v>
          </cell>
          <cell r="C2">
            <v>177000</v>
          </cell>
          <cell r="D2" t="str">
            <v>Avg sales marg 1-8/01 (LOC/T)</v>
          </cell>
        </row>
        <row r="3">
          <cell r="D3" t="str">
            <v>Price D visa prime: DOG</v>
          </cell>
        </row>
        <row r="4">
          <cell r="D4" t="str">
            <v>Price D visa prime: NOG</v>
          </cell>
        </row>
        <row r="5">
          <cell r="D5" t="str">
            <v>Price D visa prime: SOG</v>
          </cell>
        </row>
        <row r="6">
          <cell r="B6" t="str">
            <v>No of production lines</v>
          </cell>
          <cell r="C6">
            <v>1</v>
          </cell>
          <cell r="D6" t="str">
            <v>Price D visa prime: utility grades</v>
          </cell>
        </row>
        <row r="7">
          <cell r="D7" t="str">
            <v>Price D visa prime: COG</v>
          </cell>
        </row>
        <row r="8">
          <cell r="D8" t="str">
            <v>Rework costs ,  STR</v>
          </cell>
        </row>
        <row r="9">
          <cell r="B9" t="str">
            <v>month number:</v>
          </cell>
          <cell r="C9">
            <v>7</v>
          </cell>
          <cell r="D9" t="str">
            <v>TO BE FORWARDED ELECTRONICALLY TO THE LOCAL CONTROLLER AT THE LOCALLY AGREED WORKING DAY OF EACH MONTH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111111</v>
          </cell>
          <cell r="B1" t="str">
            <v>EQUITY SHARE CAPITAL</v>
          </cell>
          <cell r="D1">
            <v>32000000</v>
          </cell>
        </row>
        <row r="2">
          <cell r="A2" t="str">
            <v>121111</v>
          </cell>
          <cell r="B2" t="str">
            <v>GENERAL RESERVE BALANCE BROUGHT FD</v>
          </cell>
          <cell r="D2">
            <v>11000000</v>
          </cell>
        </row>
        <row r="3">
          <cell r="A3" t="str">
            <v>123122</v>
          </cell>
          <cell r="B3" t="str">
            <v>P/L ACCOUNT-PROFIT FOR THE YEAR</v>
          </cell>
          <cell r="D3">
            <v>23795994.510000002</v>
          </cell>
        </row>
        <row r="4">
          <cell r="A4" t="str">
            <v>132121</v>
          </cell>
          <cell r="B4" t="str">
            <v>INDIAN BANK - CHENNAI 34 - OVERDRAFT A/C</v>
          </cell>
          <cell r="D4">
            <v>0</v>
          </cell>
        </row>
        <row r="5">
          <cell r="A5" t="str">
            <v>132123</v>
          </cell>
          <cell r="B5" t="str">
            <v>INDIAN OVERSEAS BANK - TRIPLICANE-OD A/C</v>
          </cell>
          <cell r="D5">
            <v>0</v>
          </cell>
        </row>
        <row r="6">
          <cell r="A6" t="str">
            <v>132125</v>
          </cell>
          <cell r="B6" t="str">
            <v>CATHOLIC SYRIAN BANK - CHENNAI - OD A/C</v>
          </cell>
          <cell r="D6">
            <v>22287027.25</v>
          </cell>
        </row>
        <row r="7">
          <cell r="A7" t="str">
            <v>132126</v>
          </cell>
          <cell r="B7" t="str">
            <v>BANK OF CEYLON - OVERDRAFT ACCOUNT</v>
          </cell>
          <cell r="D7">
            <v>40885151.710000001</v>
          </cell>
        </row>
        <row r="8">
          <cell r="A8" t="str">
            <v>132127</v>
          </cell>
          <cell r="B8" t="str">
            <v>CITIBANK RECEIVABLE DISCOUNT LOAN - ATRIUM</v>
          </cell>
          <cell r="D8">
            <v>2379436.77</v>
          </cell>
        </row>
        <row r="9">
          <cell r="A9" t="str">
            <v>132201</v>
          </cell>
          <cell r="B9" t="str">
            <v>BANK OF CEYLON - TERM LOAN</v>
          </cell>
          <cell r="D9">
            <v>0</v>
          </cell>
          <cell r="E9" t="str">
            <v>*</v>
          </cell>
        </row>
        <row r="10">
          <cell r="A10" t="str">
            <v>132213</v>
          </cell>
          <cell r="B10" t="str">
            <v>CORPORATE LOAN FROM HDFC</v>
          </cell>
          <cell r="D10">
            <v>4844831</v>
          </cell>
        </row>
        <row r="11">
          <cell r="A11" t="str">
            <v>132214</v>
          </cell>
          <cell r="B11" t="str">
            <v>HDFC - RENTAL DISCOUNTING LOAN -AA &amp; CL</v>
          </cell>
          <cell r="D11">
            <v>9997579.5</v>
          </cell>
        </row>
        <row r="12">
          <cell r="A12" t="str">
            <v>132215</v>
          </cell>
          <cell r="B12" t="str">
            <v>HDFC CONSTRUCTION FINANCE ANNA NAGAR</v>
          </cell>
          <cell r="D12">
            <v>1958743</v>
          </cell>
          <cell r="E12" t="str">
            <v>*</v>
          </cell>
        </row>
        <row r="13">
          <cell r="A13" t="str">
            <v>132216</v>
          </cell>
          <cell r="B13" t="str">
            <v>HDFC CONSTRUCTION FINANCE RAYMOND COURT</v>
          </cell>
          <cell r="D13">
            <v>0</v>
          </cell>
          <cell r="E13" t="str">
            <v>*</v>
          </cell>
        </row>
        <row r="14">
          <cell r="A14" t="str">
            <v>134001</v>
          </cell>
          <cell r="B14" t="str">
            <v>LOAN FROM DIRECTORS</v>
          </cell>
          <cell r="D14">
            <v>2890000</v>
          </cell>
        </row>
        <row r="16">
          <cell r="A16" t="str">
            <v>151101</v>
          </cell>
          <cell r="B16" t="str">
            <v>SALARY PAYABLE</v>
          </cell>
          <cell r="D16">
            <v>2538</v>
          </cell>
        </row>
        <row r="17">
          <cell r="A17" t="str">
            <v>151107</v>
          </cell>
          <cell r="B17" t="str">
            <v>INTEREST PAYABLE ON SALESTAX DEPOSITS</v>
          </cell>
          <cell r="D17">
            <v>843085.35</v>
          </cell>
        </row>
        <row r="18">
          <cell r="A18" t="str">
            <v>151109</v>
          </cell>
          <cell r="B18" t="str">
            <v>PROFESSIONAL TAX PAYABLE</v>
          </cell>
          <cell r="D18">
            <v>0</v>
          </cell>
        </row>
        <row r="19">
          <cell r="A19" t="str">
            <v>151110</v>
          </cell>
          <cell r="B19" t="str">
            <v>LEAVE ENCASHMENT PAYABLE</v>
          </cell>
          <cell r="D19">
            <v>34034</v>
          </cell>
        </row>
        <row r="20">
          <cell r="A20" t="str">
            <v>151111</v>
          </cell>
          <cell r="B20" t="str">
            <v>BONUS PAYABLE</v>
          </cell>
          <cell r="D20">
            <v>58525</v>
          </cell>
        </row>
        <row r="21">
          <cell r="A21" t="str">
            <v>151114</v>
          </cell>
          <cell r="B21" t="str">
            <v>GRATUITY PAYABLE</v>
          </cell>
          <cell r="D21">
            <v>399577</v>
          </cell>
        </row>
        <row r="22">
          <cell r="A22" t="str">
            <v>151116</v>
          </cell>
          <cell r="B22" t="str">
            <v>SUNDRY CREDITORS FOR EXPENSES</v>
          </cell>
          <cell r="D22">
            <v>1418922.57</v>
          </cell>
        </row>
        <row r="23">
          <cell r="A23" t="str">
            <v>151117</v>
          </cell>
          <cell r="B23" t="str">
            <v>CREDITORS FOR PROJECT EXPENSES</v>
          </cell>
          <cell r="D23">
            <v>3947187.57</v>
          </cell>
        </row>
        <row r="24">
          <cell r="A24" t="str">
            <v>151118</v>
          </cell>
          <cell r="B24" t="str">
            <v>SUNDRY CREDITORS FOR FIXED ASSETS</v>
          </cell>
          <cell r="D24">
            <v>0</v>
          </cell>
        </row>
        <row r="25">
          <cell r="A25" t="str">
            <v>151121</v>
          </cell>
          <cell r="B25" t="str">
            <v>PROPOSED DIVIDEND FOR FY 98-99</v>
          </cell>
          <cell r="D25">
            <v>0</v>
          </cell>
        </row>
        <row r="26">
          <cell r="A26" t="str">
            <v>151123</v>
          </cell>
          <cell r="B26" t="str">
            <v xml:space="preserve">MR. LAL </v>
          </cell>
          <cell r="E26" t="str">
            <v>*</v>
          </cell>
          <cell r="F26">
            <v>6122500</v>
          </cell>
        </row>
        <row r="27">
          <cell r="A27" t="str">
            <v>151124</v>
          </cell>
          <cell r="B27" t="str">
            <v xml:space="preserve">MR. LAL </v>
          </cell>
          <cell r="E27" t="str">
            <v>*</v>
          </cell>
          <cell r="F27">
            <v>174000</v>
          </cell>
        </row>
        <row r="28">
          <cell r="A28" t="str">
            <v>151125</v>
          </cell>
          <cell r="B28" t="str">
            <v xml:space="preserve">MR. LAL </v>
          </cell>
          <cell r="E28" t="str">
            <v>*</v>
          </cell>
          <cell r="F28">
            <v>4534500</v>
          </cell>
        </row>
        <row r="29">
          <cell r="A29" t="str">
            <v>151126</v>
          </cell>
          <cell r="B29" t="str">
            <v>G E SHIPPING LTD</v>
          </cell>
          <cell r="D29">
            <v>449774</v>
          </cell>
        </row>
        <row r="30">
          <cell r="A30" t="str">
            <v>151128</v>
          </cell>
          <cell r="B30" t="str">
            <v>PAWAN KUMAR NATHANY</v>
          </cell>
          <cell r="D30">
            <v>4200000</v>
          </cell>
        </row>
        <row r="31">
          <cell r="A31" t="str">
            <v>151129</v>
          </cell>
          <cell r="B31" t="str">
            <v>YOGENDRA KUMAR NATHANY</v>
          </cell>
          <cell r="D31">
            <v>4200000</v>
          </cell>
          <cell r="F31">
            <v>8400000</v>
          </cell>
        </row>
        <row r="32">
          <cell r="A32" t="str">
            <v>151157</v>
          </cell>
          <cell r="B32" t="str">
            <v>TDS - SALESTAX</v>
          </cell>
          <cell r="D32">
            <v>58649</v>
          </cell>
        </row>
        <row r="33">
          <cell r="A33" t="str">
            <v>151158</v>
          </cell>
          <cell r="B33" t="str">
            <v>TDS - INCOMETAX</v>
          </cell>
          <cell r="D33">
            <v>386726</v>
          </cell>
        </row>
        <row r="34">
          <cell r="A34" t="str">
            <v>151159</v>
          </cell>
          <cell r="B34" t="str">
            <v>SALES TAX DEPOSIT</v>
          </cell>
          <cell r="D34">
            <v>3268959.9</v>
          </cell>
        </row>
        <row r="35">
          <cell r="A35" t="str">
            <v>151160</v>
          </cell>
          <cell r="B35" t="str">
            <v>SALES TAX DEPOSIT REFUNDABLE</v>
          </cell>
          <cell r="D35">
            <v>1271570</v>
          </cell>
        </row>
        <row r="36">
          <cell r="A36" t="str">
            <v>151161</v>
          </cell>
          <cell r="B36" t="str">
            <v>EXP PAYABLE - GOODWILL AGENCIES</v>
          </cell>
          <cell r="C36">
            <v>0</v>
          </cell>
        </row>
        <row r="37">
          <cell r="A37" t="str">
            <v>151163</v>
          </cell>
          <cell r="B37" t="str">
            <v>STALE CHEQUES</v>
          </cell>
          <cell r="D37">
            <v>123169.3</v>
          </cell>
        </row>
        <row r="38">
          <cell r="A38" t="str">
            <v>151164</v>
          </cell>
          <cell r="B38" t="str">
            <v>VEHICLE LOAN - RECOVERIES</v>
          </cell>
          <cell r="D38">
            <v>111104</v>
          </cell>
        </row>
        <row r="39">
          <cell r="A39" t="str">
            <v>151169</v>
          </cell>
          <cell r="B39" t="str">
            <v>EXP PAYABLE - N SRINIVASAN</v>
          </cell>
          <cell r="D39">
            <v>795713</v>
          </cell>
        </row>
        <row r="40">
          <cell r="A40" t="str">
            <v>151170</v>
          </cell>
          <cell r="B40" t="str">
            <v>EXP PAYABLE - ZUARI CEMENTS LTD</v>
          </cell>
          <cell r="D40">
            <v>476400</v>
          </cell>
        </row>
        <row r="41">
          <cell r="A41" t="str">
            <v>151171</v>
          </cell>
          <cell r="B41" t="str">
            <v>TENDER/SECURITY DEPOSIT  RECEIVED</v>
          </cell>
          <cell r="D41">
            <v>0</v>
          </cell>
        </row>
        <row r="42">
          <cell r="A42" t="str">
            <v>151173</v>
          </cell>
          <cell r="B42" t="str">
            <v>EXP PAYABLE - LOGESH ENTERPRISES</v>
          </cell>
          <cell r="D42">
            <v>749993.5</v>
          </cell>
        </row>
        <row r="43">
          <cell r="A43" t="str">
            <v>151176</v>
          </cell>
          <cell r="B43" t="str">
            <v xml:space="preserve">EXP PAYABLE - COSMO / HALLMARK </v>
          </cell>
          <cell r="D43">
            <v>1856135</v>
          </cell>
        </row>
        <row r="44">
          <cell r="A44" t="str">
            <v>151178</v>
          </cell>
          <cell r="B44" t="str">
            <v>EXP PAYABLE - THE INDIA CEMENTS LIMITED</v>
          </cell>
          <cell r="D44">
            <v>64600</v>
          </cell>
        </row>
        <row r="45">
          <cell r="A45" t="str">
            <v>151179</v>
          </cell>
          <cell r="B45" t="str">
            <v>EXP PAYABLE - MADRAS CEMENTS LIMITED</v>
          </cell>
          <cell r="D45">
            <v>0</v>
          </cell>
        </row>
        <row r="46">
          <cell r="A46" t="str">
            <v>151180</v>
          </cell>
          <cell r="B46" t="str">
            <v>EXP PAYABLE - FOUNTAINHEAD COMMUNICATION</v>
          </cell>
          <cell r="D46">
            <v>202713</v>
          </cell>
        </row>
        <row r="47">
          <cell r="A47" t="str">
            <v>151181</v>
          </cell>
          <cell r="B47" t="str">
            <v>EXP PAYABLE - GOVAN TRAVELS</v>
          </cell>
          <cell r="D47">
            <v>0</v>
          </cell>
          <cell r="E47" t="str">
            <v>* CHECK</v>
          </cell>
        </row>
        <row r="48">
          <cell r="A48" t="str">
            <v>151183</v>
          </cell>
          <cell r="B48" t="str">
            <v>EXP PAYABLE - S K VENKATRAO &amp; CO</v>
          </cell>
          <cell r="D48">
            <v>549612</v>
          </cell>
        </row>
        <row r="49">
          <cell r="A49" t="str">
            <v>151186</v>
          </cell>
          <cell r="B49" t="str">
            <v>EXP PAYABLE - KK SINGH ELECTRICALS</v>
          </cell>
          <cell r="D49">
            <v>404398</v>
          </cell>
          <cell r="E49" t="str">
            <v>* CHECK</v>
          </cell>
        </row>
        <row r="50">
          <cell r="A50" t="str">
            <v>151188</v>
          </cell>
          <cell r="B50" t="str">
            <v>EXP PAYABLE - MATS ENGINEERING LTD</v>
          </cell>
          <cell r="D50">
            <v>0</v>
          </cell>
        </row>
        <row r="51">
          <cell r="A51" t="str">
            <v>151189</v>
          </cell>
          <cell r="B51" t="str">
            <v>EXP PAYABLE - TEAM FIVE</v>
          </cell>
          <cell r="D51">
            <v>0</v>
          </cell>
        </row>
        <row r="52">
          <cell r="A52" t="str">
            <v>151195</v>
          </cell>
          <cell r="B52" t="str">
            <v>EXP PAYABLE - GANESAN BUILDERS LTD -</v>
          </cell>
          <cell r="D52">
            <v>2220260</v>
          </cell>
        </row>
        <row r="53">
          <cell r="A53" t="str">
            <v>151196</v>
          </cell>
          <cell r="B53" t="str">
            <v>EXP PAYABLE - TECHNOCON BUILDERS - BLR -</v>
          </cell>
          <cell r="D53">
            <v>714812</v>
          </cell>
        </row>
        <row r="54">
          <cell r="A54" t="str">
            <v>151198</v>
          </cell>
          <cell r="B54" t="str">
            <v>EXP PAYABLE - BETAMAX ELECTRICALS -</v>
          </cell>
          <cell r="C54">
            <v>0</v>
          </cell>
          <cell r="D54">
            <v>6870</v>
          </cell>
        </row>
        <row r="55">
          <cell r="A55" t="str">
            <v>151200</v>
          </cell>
          <cell r="B55" t="str">
            <v>EXP PAYABLE - TRANS TECH -WHEELER GARDEN</v>
          </cell>
        </row>
        <row r="56">
          <cell r="A56" t="str">
            <v>151201</v>
          </cell>
          <cell r="B56" t="str">
            <v>EXP PAYABLE - ECIE (P) LTD - BLR</v>
          </cell>
        </row>
        <row r="57">
          <cell r="A57" t="str">
            <v>151202</v>
          </cell>
          <cell r="B57" t="str">
            <v>EXP PAYABLE - PLUMBLINE ENGINEERS - BLR</v>
          </cell>
        </row>
        <row r="58">
          <cell r="A58" t="str">
            <v>151204</v>
          </cell>
          <cell r="B58" t="str">
            <v>EXP PAYABLE - KARUPPAIYAH SONS</v>
          </cell>
          <cell r="D58">
            <v>0</v>
          </cell>
        </row>
        <row r="59">
          <cell r="A59" t="str">
            <v>151205</v>
          </cell>
          <cell r="B59" t="str">
            <v>EXP PAYABLE - BLUE STAR LTD -WESTMINSTER</v>
          </cell>
        </row>
        <row r="60">
          <cell r="A60" t="str">
            <v>151207</v>
          </cell>
          <cell r="B60" t="str">
            <v>EXP PAYABLE - MARBLE SUPPLIES/LAYING</v>
          </cell>
          <cell r="D60">
            <v>75650</v>
          </cell>
          <cell r="E60" t="str">
            <v>*</v>
          </cell>
        </row>
        <row r="61">
          <cell r="A61" t="str">
            <v>151208</v>
          </cell>
          <cell r="B61" t="str">
            <v>EXP PAYABLE - GOYALTRADERS/EVERBRIGHT</v>
          </cell>
          <cell r="D61">
            <v>89029</v>
          </cell>
          <cell r="E61" t="str">
            <v>*</v>
          </cell>
        </row>
        <row r="62">
          <cell r="A62" t="str">
            <v>151209</v>
          </cell>
          <cell r="B62" t="str">
            <v>EXP PAYABLE - INDO ENGG CONSTRUCTIONS</v>
          </cell>
          <cell r="D62">
            <v>224879</v>
          </cell>
          <cell r="E62" t="str">
            <v>*</v>
          </cell>
        </row>
        <row r="63">
          <cell r="A63" t="str">
            <v>151210</v>
          </cell>
          <cell r="B63" t="str">
            <v>EXP PAYABLE - NEUTECH ENGINEERS</v>
          </cell>
          <cell r="C63">
            <v>0</v>
          </cell>
        </row>
        <row r="64">
          <cell r="A64" t="str">
            <v>151211</v>
          </cell>
          <cell r="B64" t="str">
            <v>EXP PAYABLE - R VASUDEVAN</v>
          </cell>
          <cell r="D64">
            <v>34262</v>
          </cell>
        </row>
        <row r="65">
          <cell r="A65" t="str">
            <v>151212</v>
          </cell>
          <cell r="B65" t="str">
            <v>EXP PAYABLE - SK SANITATION (P) LTD</v>
          </cell>
          <cell r="D65">
            <v>1234.5</v>
          </cell>
        </row>
        <row r="66">
          <cell r="A66" t="str">
            <v>151213</v>
          </cell>
          <cell r="B66" t="str">
            <v>EXP PAYABLE - SHREEJI ENGINEERS</v>
          </cell>
          <cell r="D66">
            <v>80831</v>
          </cell>
        </row>
        <row r="67">
          <cell r="A67" t="str">
            <v>151314</v>
          </cell>
          <cell r="B67" t="str">
            <v>LANDOWNER CONSIDERATION -SARDAR PATEL RD</v>
          </cell>
        </row>
        <row r="68">
          <cell r="A68" t="str">
            <v>151318</v>
          </cell>
          <cell r="B68" t="str">
            <v>LANDOWNERS ACCOUNT - SARDAR PATEL ROAD</v>
          </cell>
        </row>
        <row r="69">
          <cell r="A69" t="str">
            <v>151319</v>
          </cell>
          <cell r="B69" t="str">
            <v>LANDOWNERS ACCOUNT - MITHILA</v>
          </cell>
        </row>
        <row r="70">
          <cell r="A70" t="str">
            <v>151320</v>
          </cell>
          <cell r="B70" t="str">
            <v>LANDOWNERS ACCOUNT - SUSHAMA</v>
          </cell>
          <cell r="C70">
            <v>34604</v>
          </cell>
          <cell r="D70">
            <v>0</v>
          </cell>
        </row>
        <row r="71">
          <cell r="A71" t="str">
            <v>151321</v>
          </cell>
          <cell r="B71" t="str">
            <v>LANDOWNERS ACCOUNT - MMPL</v>
          </cell>
          <cell r="C71">
            <v>7145639.8499999996</v>
          </cell>
        </row>
        <row r="72">
          <cell r="A72" t="str">
            <v>151411</v>
          </cell>
          <cell r="B72" t="str">
            <v>UNCLAIMED DIVIDEND</v>
          </cell>
          <cell r="D72">
            <v>1250</v>
          </cell>
        </row>
        <row r="73">
          <cell r="A73" t="str">
            <v>151612</v>
          </cell>
          <cell r="B73" t="str">
            <v>RENT DEPOSIT RECEIVED</v>
          </cell>
          <cell r="D73">
            <v>13529080</v>
          </cell>
        </row>
        <row r="74">
          <cell r="A74" t="str">
            <v>151613</v>
          </cell>
          <cell r="B74" t="str">
            <v>ADVANCE LEASE RENTALS - NICHIMEN CORPN-</v>
          </cell>
          <cell r="D74">
            <v>590964</v>
          </cell>
        </row>
        <row r="75">
          <cell r="A75" t="str">
            <v>151614</v>
          </cell>
          <cell r="B75" t="str">
            <v>ADVANCE LEASE RENTALS - EDS</v>
          </cell>
          <cell r="D75">
            <v>2113896</v>
          </cell>
        </row>
        <row r="76">
          <cell r="A76" t="str">
            <v>151615</v>
          </cell>
          <cell r="B76" t="str">
            <v>ADVANCE CAR RENTALS - EDS - WESTMINSTER</v>
          </cell>
          <cell r="D76">
            <v>45000</v>
          </cell>
        </row>
        <row r="77">
          <cell r="A77" t="str">
            <v>154002</v>
          </cell>
          <cell r="B77" t="str">
            <v>RETENTION MATS ENGG PAVILION ATRIUM</v>
          </cell>
          <cell r="D77">
            <v>0</v>
          </cell>
          <cell r="E77" t="str">
            <v>*</v>
          </cell>
        </row>
        <row r="78">
          <cell r="A78" t="str">
            <v>154008</v>
          </cell>
          <cell r="B78" t="str">
            <v>RETENTION SKV RAO BRIDGEVIEW</v>
          </cell>
          <cell r="D78">
            <v>20623</v>
          </cell>
          <cell r="E78" t="str">
            <v>*</v>
          </cell>
        </row>
        <row r="79">
          <cell r="A79" t="str">
            <v>154011</v>
          </cell>
          <cell r="B79" t="str">
            <v>RETENTION MONEY-N SRINIVASAN-CASABLANCA</v>
          </cell>
          <cell r="D79">
            <v>617</v>
          </cell>
        </row>
        <row r="80">
          <cell r="A80" t="str">
            <v>154042</v>
          </cell>
          <cell r="B80" t="str">
            <v>RETENTION - VISHAL CONSTRUCTIONS -PALACE</v>
          </cell>
          <cell r="D80">
            <v>24254</v>
          </cell>
        </row>
        <row r="81">
          <cell r="A81" t="str">
            <v>154050</v>
          </cell>
          <cell r="B81" t="str">
            <v>RETENTION - BETAMAX ELECTRICALS -PALACE</v>
          </cell>
        </row>
        <row r="82">
          <cell r="A82" t="str">
            <v>154051</v>
          </cell>
          <cell r="B82" t="str">
            <v>RETENTION - TRANS TECH - WHEELER GARDEN</v>
          </cell>
          <cell r="D82">
            <v>0</v>
          </cell>
        </row>
        <row r="83">
          <cell r="A83" t="str">
            <v>154054</v>
          </cell>
          <cell r="B83" t="str">
            <v>RETENTION - PLUMBLINE ENGRS - PALACE</v>
          </cell>
          <cell r="D83">
            <v>0</v>
          </cell>
        </row>
        <row r="84">
          <cell r="A84" t="str">
            <v>154055</v>
          </cell>
          <cell r="B84" t="str">
            <v>RETENTION - GANESAN BUILDERS - RESIDNTL</v>
          </cell>
          <cell r="D84">
            <v>196</v>
          </cell>
        </row>
        <row r="85">
          <cell r="A85" t="str">
            <v>154057</v>
          </cell>
          <cell r="B85" t="str">
            <v>RETENTION - MANOHAR METALS - JAYSHREE -</v>
          </cell>
          <cell r="D85">
            <v>6409</v>
          </cell>
        </row>
        <row r="86">
          <cell r="A86" t="str">
            <v>154058</v>
          </cell>
          <cell r="B86" t="str">
            <v>RETENTION - REDEX PROTECH - RAMCO -</v>
          </cell>
          <cell r="D86">
            <v>21137</v>
          </cell>
        </row>
        <row r="87">
          <cell r="A87" t="str">
            <v>154061</v>
          </cell>
          <cell r="B87" t="str">
            <v>RETENTION - MATS ENGG LTD - ATRIUM I</v>
          </cell>
        </row>
        <row r="88">
          <cell r="A88" t="str">
            <v>154066</v>
          </cell>
          <cell r="B88" t="str">
            <v>RETENTION - PLUMBLINE - WHEELER GARDENS</v>
          </cell>
          <cell r="D88">
            <v>0</v>
          </cell>
        </row>
        <row r="89">
          <cell r="A89" t="str">
            <v>154067</v>
          </cell>
          <cell r="B89" t="str">
            <v>RETENTION - KARUPPAIYAH - CENOTAPH TOWER</v>
          </cell>
        </row>
        <row r="90">
          <cell r="A90" t="str">
            <v>154068</v>
          </cell>
          <cell r="B90" t="str">
            <v>RETENTION - TECHNOCON - RAYMOND COURT</v>
          </cell>
          <cell r="D90">
            <v>316680</v>
          </cell>
        </row>
        <row r="91">
          <cell r="A91" t="str">
            <v>154069</v>
          </cell>
          <cell r="B91" t="str">
            <v>RETENTION - LOGESH - REGENCY,RESIDENCY</v>
          </cell>
        </row>
        <row r="92">
          <cell r="A92" t="str">
            <v>154070</v>
          </cell>
          <cell r="B92" t="str">
            <v>RETENTION - MATS ENGG - BLOCK A&amp;B-ATRIUM</v>
          </cell>
          <cell r="D92">
            <v>0</v>
          </cell>
        </row>
        <row r="93">
          <cell r="A93" t="str">
            <v>154071</v>
          </cell>
          <cell r="B93" t="str">
            <v>RETENTION - N SRINIVASAN - BLOCK M &amp; N-</v>
          </cell>
          <cell r="D93">
            <v>71017</v>
          </cell>
        </row>
        <row r="94">
          <cell r="A94" t="str">
            <v>154073</v>
          </cell>
          <cell r="B94" t="str">
            <v>RETENTION - MATS ENGG - SPORTS COMPLEX</v>
          </cell>
          <cell r="D94">
            <v>132536.21</v>
          </cell>
        </row>
        <row r="95">
          <cell r="A95" t="str">
            <v>154074</v>
          </cell>
          <cell r="B95" t="str">
            <v>RETENTION - ESSENCO - RESIDENCY, REGENCY</v>
          </cell>
          <cell r="D95">
            <v>0</v>
          </cell>
        </row>
        <row r="96">
          <cell r="A96" t="str">
            <v>154075</v>
          </cell>
          <cell r="B96" t="str">
            <v>RETENTION - SRI JOTHI ENGG - WESTMINSTER</v>
          </cell>
          <cell r="D96">
            <v>0</v>
          </cell>
        </row>
        <row r="97">
          <cell r="A97" t="str">
            <v>154079</v>
          </cell>
          <cell r="B97" t="str">
            <v>RETENTION - N SRINIVASAN - MITHILA</v>
          </cell>
          <cell r="D97">
            <v>0</v>
          </cell>
        </row>
        <row r="98">
          <cell r="A98" t="str">
            <v>154080</v>
          </cell>
          <cell r="B98" t="str">
            <v>RETENTION - MATS ENGG - BLOCK C - ATRIUM</v>
          </cell>
          <cell r="D98">
            <v>857058</v>
          </cell>
        </row>
        <row r="99">
          <cell r="A99" t="str">
            <v>154081</v>
          </cell>
          <cell r="B99" t="str">
            <v>RETENTION - LOGESH ENTERPRISES - MITHILA</v>
          </cell>
        </row>
        <row r="100">
          <cell r="A100" t="str">
            <v>154082</v>
          </cell>
          <cell r="B100" t="str">
            <v>RETENTION - TEAM FIVE - DBS BRIDGEVIEW</v>
          </cell>
          <cell r="D100">
            <v>0</v>
          </cell>
        </row>
        <row r="101">
          <cell r="A101" t="str">
            <v>154083</v>
          </cell>
          <cell r="B101" t="str">
            <v>RETENTION - SK VENKAT RAO - MITHILA</v>
          </cell>
          <cell r="D101">
            <v>19981</v>
          </cell>
        </row>
        <row r="102">
          <cell r="A102" t="str">
            <v>154084</v>
          </cell>
          <cell r="B102" t="str">
            <v>RETENTION - K K SINGH - CENOTAPH HOUSE</v>
          </cell>
          <cell r="D102">
            <v>0</v>
          </cell>
        </row>
        <row r="103">
          <cell r="A103" t="str">
            <v>154085</v>
          </cell>
          <cell r="B103" t="str">
            <v>RETENTION - KARUPPAIYAH - DBS IST AVENUE</v>
          </cell>
          <cell r="D103">
            <v>30000</v>
          </cell>
        </row>
        <row r="104">
          <cell r="A104" t="str">
            <v>154086</v>
          </cell>
          <cell r="B104" t="str">
            <v>RETENTION - MANOHAR METALS - RRR</v>
          </cell>
        </row>
        <row r="105">
          <cell r="A105" t="str">
            <v>154087</v>
          </cell>
          <cell r="B105" t="str">
            <v>RETENTION -KARUPPAIYAH-CENOTAPH-PLUMBING</v>
          </cell>
        </row>
        <row r="106">
          <cell r="A106" t="str">
            <v>154088</v>
          </cell>
          <cell r="B106" t="str">
            <v>RETENTION - REMYA SALES - RRR</v>
          </cell>
          <cell r="D106">
            <v>0</v>
          </cell>
        </row>
        <row r="107">
          <cell r="A107" t="str">
            <v>154089</v>
          </cell>
          <cell r="B107" t="str">
            <v>RETENTION - LOGESH - ATRIUM A &amp; B</v>
          </cell>
          <cell r="D107">
            <v>86100</v>
          </cell>
        </row>
        <row r="108">
          <cell r="A108" t="str">
            <v>154090</v>
          </cell>
          <cell r="B108" t="str">
            <v>RETENTION - SKV RAO - ATRIUM M &amp; N</v>
          </cell>
          <cell r="D108">
            <v>63727</v>
          </cell>
        </row>
        <row r="109">
          <cell r="A109" t="str">
            <v>154091</v>
          </cell>
          <cell r="B109" t="str">
            <v>RETENTION - KK SINGH ATRIUM M&amp;N</v>
          </cell>
          <cell r="D109">
            <v>0</v>
          </cell>
          <cell r="E109" t="str">
            <v>*</v>
          </cell>
        </row>
        <row r="110">
          <cell r="A110" t="str">
            <v>154092</v>
          </cell>
          <cell r="B110" t="str">
            <v>RETENTION - INDO ENGG CONSTN SUSHAMA</v>
          </cell>
          <cell r="D110">
            <v>307867</v>
          </cell>
          <cell r="E110" t="str">
            <v>*</v>
          </cell>
        </row>
        <row r="111">
          <cell r="A111" t="str">
            <v>154093</v>
          </cell>
          <cell r="B111" t="str">
            <v>RETENTION - KK SINGH DBS I AVENUE</v>
          </cell>
          <cell r="D111">
            <v>21169</v>
          </cell>
          <cell r="E111" t="str">
            <v>*</v>
          </cell>
        </row>
        <row r="112">
          <cell r="A112" t="str">
            <v>154094</v>
          </cell>
          <cell r="B112" t="str">
            <v>RETENTION - LOGESH ENT BRIDGE VIEW</v>
          </cell>
          <cell r="D112">
            <v>0</v>
          </cell>
          <cell r="E112" t="str">
            <v>*</v>
          </cell>
        </row>
        <row r="113">
          <cell r="A113" t="str">
            <v>154095</v>
          </cell>
          <cell r="B113" t="str">
            <v>RETENTION - SKV RAO - ATRIUM A&amp;B</v>
          </cell>
          <cell r="D113">
            <v>13673</v>
          </cell>
          <cell r="E113" t="str">
            <v>*</v>
          </cell>
        </row>
        <row r="114">
          <cell r="A114" t="str">
            <v>154096</v>
          </cell>
          <cell r="B114" t="str">
            <v>RETENTION - NEUTECH ELECTRICAL RAYMOND C</v>
          </cell>
          <cell r="D114">
            <v>17870</v>
          </cell>
          <cell r="E114" t="str">
            <v>*</v>
          </cell>
        </row>
        <row r="115">
          <cell r="A115" t="str">
            <v>154097</v>
          </cell>
          <cell r="B115" t="str">
            <v>RETENTION - VASUDEVAN -  PLUMBING - SUSHAMA</v>
          </cell>
          <cell r="D115">
            <v>26654</v>
          </cell>
        </row>
        <row r="116">
          <cell r="A116" t="str">
            <v>154098</v>
          </cell>
          <cell r="B116" t="str">
            <v>RETENTION - GANESAN BUILDERS - ATRIUM D &amp; E</v>
          </cell>
          <cell r="D116">
            <v>900745</v>
          </cell>
        </row>
        <row r="117">
          <cell r="A117" t="str">
            <v>154099</v>
          </cell>
          <cell r="B117" t="str">
            <v>RETENTION - N SRINIVASAN - ATRIUM H &amp; J</v>
          </cell>
          <cell r="D117">
            <v>428433</v>
          </cell>
        </row>
        <row r="118">
          <cell r="A118" t="str">
            <v>154100</v>
          </cell>
          <cell r="B118" t="str">
            <v>RETENTION - LOGESH ENTERPRISES - SUSHAMA</v>
          </cell>
          <cell r="D118">
            <v>35797</v>
          </cell>
        </row>
        <row r="119">
          <cell r="A119" t="str">
            <v>154101</v>
          </cell>
          <cell r="B119" t="str">
            <v xml:space="preserve">RETENTION - SK SANITATION - ATRIUM </v>
          </cell>
          <cell r="D119">
            <v>31734</v>
          </cell>
        </row>
        <row r="120">
          <cell r="A120" t="str">
            <v>154102</v>
          </cell>
          <cell r="B120" t="str">
            <v>RETENTION - SHREEJI ENGINEERS - RAYMOND</v>
          </cell>
          <cell r="D120">
            <v>28670</v>
          </cell>
        </row>
        <row r="121">
          <cell r="A121" t="str">
            <v>154103</v>
          </cell>
          <cell r="B121" t="str">
            <v>RETENTION - SK VENKAT RAO - ATRIUM C</v>
          </cell>
          <cell r="D121">
            <v>22071</v>
          </cell>
        </row>
        <row r="122">
          <cell r="A122" t="str">
            <v>154104</v>
          </cell>
          <cell r="B122" t="str">
            <v>RETENTION - SK VENKAT RAO - ATRIUM  SPORTS</v>
          </cell>
          <cell r="D122">
            <v>3350</v>
          </cell>
        </row>
        <row r="123">
          <cell r="A123" t="str">
            <v>154105</v>
          </cell>
          <cell r="B123" t="str">
            <v>RETENTION - SK VENKAT RAO - ATRIUM C &amp; D</v>
          </cell>
          <cell r="D123">
            <v>59485</v>
          </cell>
        </row>
        <row r="124">
          <cell r="A124" t="str">
            <v>154106</v>
          </cell>
          <cell r="B124" t="str">
            <v>RETENTION - LOGESH ENTERPRISES - ATRIUM CD/S</v>
          </cell>
          <cell r="D124">
            <v>202405</v>
          </cell>
        </row>
        <row r="125">
          <cell r="A125" t="str">
            <v>154107</v>
          </cell>
          <cell r="B125" t="str">
            <v>RETENTION - INDO ENGG CONSTN - KRISHNA</v>
          </cell>
          <cell r="D125">
            <v>35766</v>
          </cell>
        </row>
        <row r="126">
          <cell r="A126" t="str">
            <v>154108</v>
          </cell>
          <cell r="B126" t="str">
            <v>RETENTION - GANESAN BUILDERS - ATRIUM F &amp; G</v>
          </cell>
          <cell r="D126">
            <v>68024</v>
          </cell>
        </row>
        <row r="127">
          <cell r="A127" t="str">
            <v>154109</v>
          </cell>
          <cell r="B127" t="str">
            <v>RETENTION - KK SINGH ELECTRICALS - ATRIUM EFG</v>
          </cell>
          <cell r="D127">
            <v>26669</v>
          </cell>
        </row>
        <row r="128">
          <cell r="A128" t="str">
            <v>155193</v>
          </cell>
          <cell r="B128" t="str">
            <v>PROVISION FOR INCOMETAX - AY 1993-94</v>
          </cell>
          <cell r="D128">
            <v>1375000</v>
          </cell>
        </row>
        <row r="129">
          <cell r="A129" t="str">
            <v>155196</v>
          </cell>
          <cell r="B129" t="str">
            <v>PROVISION FOR INCOMETAX - AY 1996-97</v>
          </cell>
          <cell r="D129">
            <v>27500000</v>
          </cell>
        </row>
        <row r="130">
          <cell r="A130" t="str">
            <v>155197</v>
          </cell>
          <cell r="B130" t="str">
            <v>PROVISION FOR INCOMETAX - AY 1997-98</v>
          </cell>
          <cell r="D130">
            <v>10011765</v>
          </cell>
        </row>
        <row r="131">
          <cell r="A131" t="str">
            <v>155198</v>
          </cell>
          <cell r="B131" t="str">
            <v>PROVISION FOR INCOMETAX - AY 1998-99</v>
          </cell>
          <cell r="D131">
            <v>7000000</v>
          </cell>
          <cell r="E131" t="str">
            <v>*</v>
          </cell>
        </row>
        <row r="132">
          <cell r="A132" t="str">
            <v>155199</v>
          </cell>
          <cell r="B132" t="str">
            <v>PROVISION FOR INCOME TAX - AY 1999-00</v>
          </cell>
          <cell r="D132">
            <v>2800000</v>
          </cell>
        </row>
        <row r="133">
          <cell r="A133" t="str">
            <v>155301</v>
          </cell>
          <cell r="B133" t="str">
            <v>CORPORATE TAX ON DIVIDEND - AY 1999-00</v>
          </cell>
          <cell r="D133">
            <v>0</v>
          </cell>
        </row>
        <row r="134">
          <cell r="A134" t="str">
            <v>162111</v>
          </cell>
          <cell r="B134" t="str">
            <v>BUILDING - ORIGINAL COST</v>
          </cell>
        </row>
        <row r="135">
          <cell r="A135" t="str">
            <v>164111</v>
          </cell>
          <cell r="B135" t="str">
            <v>FURN &amp; FIX OFFICES - ORG COST (O.B)</v>
          </cell>
          <cell r="C135">
            <v>8114272.1500000004</v>
          </cell>
        </row>
        <row r="136">
          <cell r="A136" t="str">
            <v>164116</v>
          </cell>
          <cell r="B136" t="str">
            <v>FURN &amp; FIX OFFICES ACCUM DEPR (O.B)</v>
          </cell>
          <cell r="D136">
            <v>5952046.8600000003</v>
          </cell>
        </row>
        <row r="137">
          <cell r="A137" t="str">
            <v>164151</v>
          </cell>
          <cell r="B137" t="str">
            <v>FURN &amp; FIX - RESIDENCE OF MD - ORIG COST</v>
          </cell>
        </row>
        <row r="138">
          <cell r="A138" t="str">
            <v>164156</v>
          </cell>
          <cell r="B138" t="str">
            <v>FURN &amp; FIX - RESIDENCE OF MD- ACCU DEPN</v>
          </cell>
        </row>
        <row r="139">
          <cell r="A139" t="str">
            <v>164511</v>
          </cell>
          <cell r="B139" t="str">
            <v>ELEC.INSTAL &amp; FITTING - ORIGINAL COST</v>
          </cell>
          <cell r="C139">
            <v>432504.6</v>
          </cell>
        </row>
        <row r="140">
          <cell r="A140" t="str">
            <v>164516</v>
          </cell>
          <cell r="B140" t="str">
            <v>ELEC.INSTALL &amp; FITTING ACCUM DEPR(O.B)</v>
          </cell>
          <cell r="D140">
            <v>181400</v>
          </cell>
        </row>
        <row r="141">
          <cell r="A141" t="str">
            <v>166101</v>
          </cell>
          <cell r="B141" t="str">
            <v>PLANT &amp; MACHINERY - ORIGINAL COST</v>
          </cell>
          <cell r="C141">
            <v>25700</v>
          </cell>
        </row>
        <row r="142">
          <cell r="A142" t="str">
            <v>166102</v>
          </cell>
          <cell r="B142" t="str">
            <v>PLANT MACHINERY - LEASE ADJ A/C</v>
          </cell>
          <cell r="D142">
            <v>0</v>
          </cell>
        </row>
        <row r="143">
          <cell r="A143" t="str">
            <v>166106</v>
          </cell>
          <cell r="B143" t="str">
            <v>PLANT &amp; MACHINERY - ACCUMULATED DEPN</v>
          </cell>
          <cell r="D143">
            <v>177976.43</v>
          </cell>
        </row>
        <row r="144">
          <cell r="A144" t="str">
            <v>166111</v>
          </cell>
          <cell r="B144" t="str">
            <v>COMPUTERS ORG COST (O.B)</v>
          </cell>
          <cell r="C144">
            <v>1706866.3</v>
          </cell>
        </row>
        <row r="145">
          <cell r="A145" t="str">
            <v>166116</v>
          </cell>
          <cell r="B145" t="str">
            <v>COMPUTERS ACCUMULATED DEPRECIATION</v>
          </cell>
          <cell r="D145">
            <v>1529367.65</v>
          </cell>
        </row>
        <row r="146">
          <cell r="A146" t="str">
            <v>166141</v>
          </cell>
          <cell r="B146" t="str">
            <v>VEHICLES - ORIGINAL COST</v>
          </cell>
          <cell r="C146">
            <v>2728486.3</v>
          </cell>
        </row>
        <row r="147">
          <cell r="A147" t="str">
            <v>166146</v>
          </cell>
          <cell r="B147" t="str">
            <v>VEHICLES - ACCUMULATED DEPRECIATION</v>
          </cell>
          <cell r="D147">
            <v>1903736.74</v>
          </cell>
        </row>
        <row r="148">
          <cell r="A148" t="str">
            <v>166211</v>
          </cell>
          <cell r="B148" t="str">
            <v>OFFICE EQUIPMENT ORG COST (O.B)</v>
          </cell>
          <cell r="C148">
            <v>397800.8</v>
          </cell>
        </row>
        <row r="149">
          <cell r="A149" t="str">
            <v>166212</v>
          </cell>
          <cell r="B149" t="str">
            <v>OFFICE EQUIPMENT ADDN DUR YR</v>
          </cell>
          <cell r="D149">
            <v>0</v>
          </cell>
        </row>
        <row r="150">
          <cell r="A150" t="str">
            <v>166216</v>
          </cell>
          <cell r="B150" t="str">
            <v>OFFICE EQUIPMENT ACCUM DEPR (O.B)</v>
          </cell>
          <cell r="D150">
            <v>140835</v>
          </cell>
        </row>
        <row r="151">
          <cell r="A151" t="str">
            <v>166221</v>
          </cell>
          <cell r="B151" t="str">
            <v>TELEPHONE SYSTEM ORG COST (O.B)</v>
          </cell>
          <cell r="C151">
            <v>6840</v>
          </cell>
        </row>
        <row r="152">
          <cell r="A152" t="str">
            <v>166226</v>
          </cell>
          <cell r="B152" t="str">
            <v>TELEPHONE SYSTEM ACCUM DEPR (O.B)</v>
          </cell>
          <cell r="D152">
            <v>6840</v>
          </cell>
        </row>
        <row r="153">
          <cell r="A153" t="str">
            <v>166231</v>
          </cell>
          <cell r="B153" t="str">
            <v>AIRCONDITIONERS ORG COST (O.B)</v>
          </cell>
          <cell r="C153">
            <v>2116780</v>
          </cell>
        </row>
        <row r="154">
          <cell r="A154" t="str">
            <v>166236</v>
          </cell>
          <cell r="B154" t="str">
            <v>AIRCONDITIONERS ACCUM DEPR (O.B)</v>
          </cell>
          <cell r="D154">
            <v>624558.85</v>
          </cell>
        </row>
        <row r="155">
          <cell r="A155" t="str">
            <v>166241</v>
          </cell>
          <cell r="B155" t="str">
            <v>GENERATORS ORG COST - WESTMINSTER</v>
          </cell>
          <cell r="C155">
            <v>339406</v>
          </cell>
        </row>
        <row r="156">
          <cell r="A156" t="str">
            <v>166246</v>
          </cell>
          <cell r="B156" t="str">
            <v>GENERATORS ACCUM DEPR (O.B)</v>
          </cell>
          <cell r="D156">
            <v>218393.81</v>
          </cell>
        </row>
        <row r="157">
          <cell r="A157" t="str">
            <v>166281</v>
          </cell>
          <cell r="B157" t="str">
            <v>CRADLE CLEANING EQPT</v>
          </cell>
          <cell r="C157">
            <v>1432435</v>
          </cell>
        </row>
        <row r="158">
          <cell r="A158" t="str">
            <v>166286</v>
          </cell>
          <cell r="B158" t="str">
            <v>CRADLE CLEANING EQPT - ACC DEP</v>
          </cell>
          <cell r="D158">
            <v>216640</v>
          </cell>
        </row>
        <row r="159">
          <cell r="A159" t="str">
            <v>166261</v>
          </cell>
          <cell r="B159" t="str">
            <v>PHOTOCOPIERS ORG COST (O.B)</v>
          </cell>
        </row>
        <row r="160">
          <cell r="A160" t="str">
            <v>166266</v>
          </cell>
          <cell r="B160" t="str">
            <v>PHOTOCOPIERS ACCUM DEPR (O.B)</v>
          </cell>
        </row>
        <row r="161">
          <cell r="A161" t="str">
            <v>166271</v>
          </cell>
          <cell r="B161" t="str">
            <v>REFRIGERATORS ORG COST (O.B)</v>
          </cell>
        </row>
        <row r="162">
          <cell r="A162" t="str">
            <v>166276</v>
          </cell>
          <cell r="B162" t="str">
            <v>REFRIGERATORS ACCUM DEPR (O.B)</v>
          </cell>
        </row>
        <row r="163">
          <cell r="A163" t="str">
            <v>166281</v>
          </cell>
          <cell r="B163" t="str">
            <v>CRADLE CLEANING EQUIPMENT - ORIGINALCOST</v>
          </cell>
        </row>
        <row r="164">
          <cell r="A164" t="str">
            <v>166291</v>
          </cell>
          <cell r="B164" t="str">
            <v>AIRCONDITIONERS - RESIDENCE OF M D</v>
          </cell>
        </row>
        <row r="165">
          <cell r="A165" t="str">
            <v>166296</v>
          </cell>
          <cell r="B165" t="str">
            <v>AIRCONDITIONERS - RES OF MD - ACCUM DEPR</v>
          </cell>
        </row>
        <row r="166">
          <cell r="A166" t="str">
            <v>166301</v>
          </cell>
          <cell r="B166" t="str">
            <v>FAX MACHINES-ORIGINAL COSTS O/B</v>
          </cell>
        </row>
        <row r="167">
          <cell r="A167" t="str">
            <v>166306</v>
          </cell>
          <cell r="B167" t="str">
            <v>FAX MACHINES-ACCUMULATED DEPRECIATION-OB</v>
          </cell>
        </row>
        <row r="168">
          <cell r="A168" t="str">
            <v>171111</v>
          </cell>
          <cell r="B168" t="str">
            <v>INVESTMENT IN NATIONAL SAVING CERTIFCATE</v>
          </cell>
          <cell r="C168">
            <v>15500</v>
          </cell>
        </row>
        <row r="169">
          <cell r="A169" t="str">
            <v>172113</v>
          </cell>
          <cell r="B169" t="str">
            <v>INVESTMENTS-RELIANCE IND LTD-EQ SHARES</v>
          </cell>
          <cell r="C169">
            <v>22500</v>
          </cell>
        </row>
        <row r="170">
          <cell r="A170" t="str">
            <v>172114</v>
          </cell>
          <cell r="B170" t="str">
            <v>INVESTMENT IN CATHOLIC SYRIAN BANK</v>
          </cell>
          <cell r="C170">
            <v>16800</v>
          </cell>
        </row>
        <row r="171">
          <cell r="A171" t="str">
            <v>172212</v>
          </cell>
          <cell r="B171" t="str">
            <v>INVESTMENT IN UNQUOTED SHARES-MATS ENGG</v>
          </cell>
          <cell r="C171">
            <v>222750</v>
          </cell>
        </row>
        <row r="172">
          <cell r="A172" t="str">
            <v>172213</v>
          </cell>
          <cell r="B172" t="str">
            <v>INVESTMENT IN DBS-DUAL</v>
          </cell>
          <cell r="C172">
            <v>30000</v>
          </cell>
        </row>
        <row r="173">
          <cell r="A173" t="str">
            <v>172214</v>
          </cell>
          <cell r="B173" t="str">
            <v>INVESTMENT IN DBS-DUAL -COIMBATORE</v>
          </cell>
          <cell r="C173">
            <v>5000</v>
          </cell>
          <cell r="E173" t="str">
            <v>*</v>
          </cell>
        </row>
        <row r="174">
          <cell r="A174" t="str">
            <v>181127</v>
          </cell>
          <cell r="B174" t="str">
            <v>PROJECT EXPENSES - BRIDGE VIEW - CHENNAI</v>
          </cell>
        </row>
        <row r="175">
          <cell r="A175" t="str">
            <v>181130</v>
          </cell>
          <cell r="B175" t="str">
            <v>PROJECT EXP - RAMCO TECHNOLOGY CENTRE</v>
          </cell>
        </row>
        <row r="176">
          <cell r="A176" t="str">
            <v>181133</v>
          </cell>
          <cell r="B176" t="str">
            <v>PROJECT EXP - RESIDENCY,REGENCY &amp;REGALIA</v>
          </cell>
        </row>
        <row r="177">
          <cell r="A177" t="str">
            <v>181136</v>
          </cell>
          <cell r="B177" t="str">
            <v>PROJECT EXPENSES - ATRIUM I - MADRAS</v>
          </cell>
          <cell r="C177">
            <v>0</v>
          </cell>
        </row>
        <row r="178">
          <cell r="A178" t="str">
            <v>181137</v>
          </cell>
          <cell r="B178" t="str">
            <v>PROJECT EXPENSES-CENOTAPH HOUSE - MADRAS</v>
          </cell>
        </row>
        <row r="179">
          <cell r="A179" t="str">
            <v>181138</v>
          </cell>
          <cell r="B179" t="str">
            <v>PROJCT EXPENSES-INDIRA NAGAR-BANGALORE</v>
          </cell>
          <cell r="C179">
            <v>1692</v>
          </cell>
        </row>
        <row r="180">
          <cell r="A180" t="str">
            <v>181140</v>
          </cell>
          <cell r="B180" t="str">
            <v>PROJECT EXPS - LUZ CHURCH ROAD - MADRAS</v>
          </cell>
          <cell r="C180">
            <v>7290656</v>
          </cell>
        </row>
        <row r="181">
          <cell r="A181" t="str">
            <v>181141</v>
          </cell>
          <cell r="B181" t="str">
            <v>PROJECT EXPENSES - DBS I AVENUE -</v>
          </cell>
        </row>
        <row r="182">
          <cell r="A182" t="str">
            <v>181142</v>
          </cell>
          <cell r="B182" t="str">
            <v>PROJECT EXPS - RAYMOND COURT - BLR</v>
          </cell>
          <cell r="C182">
            <v>16768181.15</v>
          </cell>
        </row>
        <row r="183">
          <cell r="A183" t="str">
            <v>181143</v>
          </cell>
          <cell r="B183" t="str">
            <v>PROJECT EXPS - CATHEDRAL ROAD - MADRAS</v>
          </cell>
          <cell r="C183">
            <v>1500000</v>
          </cell>
        </row>
        <row r="184">
          <cell r="A184" t="str">
            <v>181144</v>
          </cell>
          <cell r="B184" t="str">
            <v>PROJECT EXPS - SWAMY'S SCHOOL PORUR</v>
          </cell>
          <cell r="C184">
            <v>0</v>
          </cell>
        </row>
        <row r="185">
          <cell r="A185" t="str">
            <v>181146</v>
          </cell>
          <cell r="B185" t="str">
            <v>PROJECT EXPENSES - SANTHOME - MADRAS</v>
          </cell>
          <cell r="C185">
            <v>34418226.200000003</v>
          </cell>
        </row>
        <row r="186">
          <cell r="A186" t="str">
            <v>181147</v>
          </cell>
          <cell r="B186" t="str">
            <v>PROJECT EXPENSES - CASABLANCA - BLR</v>
          </cell>
          <cell r="C186">
            <v>5106298</v>
          </cell>
        </row>
        <row r="187">
          <cell r="A187" t="str">
            <v>181148</v>
          </cell>
          <cell r="B187" t="str">
            <v>PROJECT EXPENSES - DBS KRISHNA</v>
          </cell>
          <cell r="C187">
            <v>18261993.5</v>
          </cell>
        </row>
        <row r="188">
          <cell r="A188" t="str">
            <v>181149</v>
          </cell>
          <cell r="B188" t="str">
            <v>PROJECT EXPENSES - TTK ROAD - MADRAS</v>
          </cell>
        </row>
        <row r="189">
          <cell r="A189" t="str">
            <v>181151</v>
          </cell>
          <cell r="B189" t="str">
            <v>PROJECT EXPENSES - LOCK STREET - KOTUR -</v>
          </cell>
          <cell r="C189">
            <v>0</v>
          </cell>
        </row>
        <row r="190">
          <cell r="A190" t="str">
            <v>181152</v>
          </cell>
          <cell r="B190" t="str">
            <v>PROJECT EXPENSES - MITHILA - MADRAS</v>
          </cell>
        </row>
        <row r="191">
          <cell r="A191" t="str">
            <v>181154</v>
          </cell>
          <cell r="B191" t="str">
            <v>STOCK OF CONSTRUCTED PREMISES-WESTMINSTR</v>
          </cell>
          <cell r="C191">
            <v>69676352.790000007</v>
          </cell>
        </row>
        <row r="192">
          <cell r="A192" t="str">
            <v>181155</v>
          </cell>
          <cell r="B192" t="str">
            <v>PROJECT EXPENSES - DBS SUSHAMA</v>
          </cell>
          <cell r="C192">
            <v>0</v>
          </cell>
        </row>
        <row r="193">
          <cell r="A193" t="str">
            <v>181156</v>
          </cell>
          <cell r="B193" t="str">
            <v>PROJECT EXPENSES - ATRIUM FOUNDATION</v>
          </cell>
          <cell r="C193">
            <v>16273535.369999999</v>
          </cell>
        </row>
        <row r="194">
          <cell r="A194" t="str">
            <v>181157</v>
          </cell>
          <cell r="B194" t="str">
            <v>PROJECT EXPENSES - ATRIUM BASEMENT</v>
          </cell>
          <cell r="C194">
            <v>10974329.630000001</v>
          </cell>
        </row>
        <row r="195">
          <cell r="A195" t="str">
            <v>181158</v>
          </cell>
          <cell r="B195" t="str">
            <v>PROJECT EXPENSES - ATRIUM BLOCK A &amp; B</v>
          </cell>
          <cell r="C195">
            <v>39831203.740000002</v>
          </cell>
        </row>
        <row r="196">
          <cell r="A196" t="str">
            <v>181159</v>
          </cell>
          <cell r="B196" t="str">
            <v>PROJECT EXPENSES - ATRIUM BLOCK M &amp; N</v>
          </cell>
          <cell r="C196">
            <v>27842481</v>
          </cell>
        </row>
        <row r="197">
          <cell r="A197" t="str">
            <v>181160</v>
          </cell>
          <cell r="B197" t="str">
            <v>PROJECT EXPENSES - ATRIUM BLOCK C &amp; D</v>
          </cell>
          <cell r="C197">
            <v>25833535.149999999</v>
          </cell>
        </row>
        <row r="198">
          <cell r="A198" t="str">
            <v>181161</v>
          </cell>
          <cell r="B198" t="str">
            <v>PROJECT EXPENSES - ATRIUM SPORTS COMPLEX</v>
          </cell>
          <cell r="C198">
            <v>5250190.01</v>
          </cell>
        </row>
        <row r="199">
          <cell r="A199" t="str">
            <v>181162</v>
          </cell>
          <cell r="B199" t="str">
            <v>PROJECT EXPENSES - ATRIUM COMPOUND WALL</v>
          </cell>
          <cell r="C199">
            <v>0</v>
          </cell>
        </row>
        <row r="200">
          <cell r="A200" t="str">
            <v>181163</v>
          </cell>
          <cell r="B200" t="str">
            <v>PROJECT EXPENSES - ATRIUM DEMOLITION</v>
          </cell>
          <cell r="C200">
            <v>923240</v>
          </cell>
        </row>
        <row r="201">
          <cell r="A201" t="str">
            <v>181164</v>
          </cell>
          <cell r="B201" t="str">
            <v>PROJECT EXPENSES - ATRIUM GENERAL EXP</v>
          </cell>
          <cell r="D201">
            <v>101166449.75</v>
          </cell>
        </row>
        <row r="202">
          <cell r="A202" t="str">
            <v>181165</v>
          </cell>
          <cell r="B202" t="str">
            <v>PROJECT EXPENSES - BLOCK H &amp; J - ATRIUM</v>
          </cell>
          <cell r="C202">
            <v>9451800.5</v>
          </cell>
        </row>
        <row r="203">
          <cell r="A203" t="str">
            <v>181166</v>
          </cell>
          <cell r="B203" t="str">
            <v>PROJECT EXPENSES - DBS PADMINI</v>
          </cell>
          <cell r="C203">
            <v>847628.32</v>
          </cell>
          <cell r="E203" t="str">
            <v>*</v>
          </cell>
        </row>
        <row r="204">
          <cell r="A204" t="str">
            <v>181167</v>
          </cell>
          <cell r="B204" t="str">
            <v>PROJECT EXPENSES - BLOCK D &amp; E - ATRIUM</v>
          </cell>
          <cell r="C204">
            <v>26007314.5</v>
          </cell>
          <cell r="E204" t="str">
            <v>*</v>
          </cell>
        </row>
        <row r="205">
          <cell r="A205" t="str">
            <v>181168</v>
          </cell>
          <cell r="B205" t="str">
            <v>STOCK OF CONSTRUCTED PREMISES SUBHASHRE</v>
          </cell>
          <cell r="C205">
            <v>1022409</v>
          </cell>
        </row>
        <row r="206">
          <cell r="A206" t="str">
            <v>181169</v>
          </cell>
          <cell r="B206" t="str">
            <v>STOCK OF CONSTRUCTED PREMISES BRIDGEVIEW</v>
          </cell>
          <cell r="C206">
            <v>0</v>
          </cell>
        </row>
        <row r="207">
          <cell r="A207" t="str">
            <v>181170</v>
          </cell>
          <cell r="B207" t="str">
            <v>PROJECT EXPENSES - ATRIUM F &amp; G</v>
          </cell>
          <cell r="C207">
            <v>3925928</v>
          </cell>
        </row>
        <row r="208">
          <cell r="A208" t="str">
            <v>181171</v>
          </cell>
          <cell r="B208" t="str">
            <v xml:space="preserve">PROJECT EXPENSES - IIS INFOTECH </v>
          </cell>
          <cell r="C208">
            <v>21320</v>
          </cell>
        </row>
        <row r="209">
          <cell r="A209" t="str">
            <v>181172</v>
          </cell>
          <cell r="B209" t="str">
            <v>PROJECT EXPENSES - ATRIUM PQR</v>
          </cell>
          <cell r="C209">
            <v>325000</v>
          </cell>
        </row>
        <row r="210">
          <cell r="A210" t="str">
            <v>182236</v>
          </cell>
          <cell r="B210" t="str">
            <v>DIVIDEND RECEIVABLE</v>
          </cell>
          <cell r="C210">
            <v>0</v>
          </cell>
        </row>
        <row r="211">
          <cell r="A211" t="str">
            <v>182237</v>
          </cell>
          <cell r="B211" t="str">
            <v>INTEREST ACCRUED BUT NOT DUE</v>
          </cell>
          <cell r="C211">
            <v>854517</v>
          </cell>
        </row>
        <row r="212">
          <cell r="A212" t="str">
            <v>182238</v>
          </cell>
          <cell r="B212" t="str">
            <v>INTEREST ACCRUED &amp; DUE</v>
          </cell>
          <cell r="C212">
            <v>0</v>
          </cell>
        </row>
        <row r="213">
          <cell r="A213" t="str">
            <v>182239</v>
          </cell>
          <cell r="B213" t="str">
            <v>MATS ENGG LTD - LEASE RENTALS</v>
          </cell>
          <cell r="E213" t="str">
            <v>Dr bal in cust</v>
          </cell>
          <cell r="F213" t="str">
            <v>Cr bal in cust</v>
          </cell>
        </row>
        <row r="214">
          <cell r="A214" t="str">
            <v>182400</v>
          </cell>
          <cell r="B214" t="str">
            <v>CUSTOMERS CONTROL A/C - PROJECTS</v>
          </cell>
          <cell r="D214">
            <v>53896610.399999999</v>
          </cell>
          <cell r="E214">
            <v>31408838.699999999</v>
          </cell>
          <cell r="F214">
            <v>123267427.84</v>
          </cell>
          <cell r="G214">
            <v>91858589.140000001</v>
          </cell>
        </row>
        <row r="215">
          <cell r="A215" t="str">
            <v>182405</v>
          </cell>
          <cell r="B215" t="str">
            <v>M/S.YOUNG PROF SER P LTD-BASEMENT-CVILAS</v>
          </cell>
          <cell r="E215">
            <v>2052886.02</v>
          </cell>
        </row>
        <row r="216">
          <cell r="A216" t="str">
            <v>182408</v>
          </cell>
          <cell r="B216" t="str">
            <v>MR.SURENDRALAL SUD-C2-CASABLANCA</v>
          </cell>
          <cell r="E216">
            <v>29355952.68</v>
          </cell>
        </row>
        <row r="217">
          <cell r="A217" t="str">
            <v>182413</v>
          </cell>
          <cell r="B217" t="str">
            <v>MR.K V SUBRAMANIAN-C4-LAKSHMI-MADRAS</v>
          </cell>
          <cell r="C217">
            <v>0</v>
          </cell>
          <cell r="E217">
            <v>31408838.699999999</v>
          </cell>
        </row>
        <row r="218">
          <cell r="A218" t="str">
            <v>182415</v>
          </cell>
          <cell r="B218" t="str">
            <v>MR.MOUNESH BADIGER-IA-TEMPLE COURT</v>
          </cell>
          <cell r="C218">
            <v>0</v>
          </cell>
        </row>
        <row r="219">
          <cell r="A219" t="str">
            <v>182417</v>
          </cell>
          <cell r="B219" t="str">
            <v>M/S.NEYCER ELE P LTD-GR B-TEMPLE COURT</v>
          </cell>
        </row>
        <row r="220">
          <cell r="A220" t="str">
            <v>182418</v>
          </cell>
          <cell r="B220" t="str">
            <v>MR.MAHAVEER MEHTA-2B-TEMPLE COURT</v>
          </cell>
        </row>
        <row r="221">
          <cell r="A221" t="str">
            <v>182421</v>
          </cell>
          <cell r="B221" t="str">
            <v>MR.V KUNASEKARAN-IV FLOOR-TEMPLE COURT</v>
          </cell>
          <cell r="C221">
            <v>0</v>
          </cell>
        </row>
        <row r="222">
          <cell r="A222" t="str">
            <v>182426</v>
          </cell>
          <cell r="B222" t="str">
            <v>MRS&amp;MR.RADHAKRISHNA RAJA-2B-PUSHPAK</v>
          </cell>
        </row>
        <row r="223">
          <cell r="A223" t="str">
            <v>182430</v>
          </cell>
          <cell r="B223" t="str">
            <v>MR.BALAKRISHNA I SHETTY- IC-TEMPLE COURT</v>
          </cell>
          <cell r="C223">
            <v>0</v>
          </cell>
        </row>
        <row r="224">
          <cell r="A224" t="str">
            <v>182431</v>
          </cell>
          <cell r="B224" t="str">
            <v>MR.R.RV.SHEKAR LAKSHMI ENCLAVE</v>
          </cell>
          <cell r="D224">
            <v>0</v>
          </cell>
          <cell r="E224" t="str">
            <v>*</v>
          </cell>
        </row>
        <row r="225">
          <cell r="A225" t="str">
            <v>182432</v>
          </cell>
          <cell r="B225" t="str">
            <v>MRS.SHYAMALA SHEKAR LAKSHMI ENCLAVE</v>
          </cell>
          <cell r="D225">
            <v>0</v>
          </cell>
          <cell r="E225" t="str">
            <v>*</v>
          </cell>
        </row>
        <row r="226">
          <cell r="A226" t="str">
            <v>182434</v>
          </cell>
          <cell r="B226" t="str">
            <v>MR RAJAN GUPTA-2 A TENERIFE TERRACE</v>
          </cell>
          <cell r="C226">
            <v>139499.1</v>
          </cell>
        </row>
        <row r="227">
          <cell r="A227" t="str">
            <v>182453</v>
          </cell>
          <cell r="B227" t="str">
            <v>MR.S RAMNATH-CHANDRAVILAS-LAND OWNER</v>
          </cell>
          <cell r="D227">
            <v>96301.37</v>
          </cell>
        </row>
        <row r="228">
          <cell r="A228" t="str">
            <v>182458</v>
          </cell>
          <cell r="B228" t="str">
            <v>MRS PREMA-TENERIFE TERRACE-LAND OWNER</v>
          </cell>
          <cell r="C228">
            <v>0</v>
          </cell>
        </row>
        <row r="229">
          <cell r="A229" t="str">
            <v>182465</v>
          </cell>
          <cell r="B229" t="str">
            <v>GARUDA OVERSEAS -LAKSHMI ENCLAVE</v>
          </cell>
          <cell r="D229">
            <v>13300</v>
          </cell>
        </row>
        <row r="230">
          <cell r="A230" t="str">
            <v>182470</v>
          </cell>
          <cell r="B230" t="str">
            <v>DAYAKAR REDDY-2&amp;3-B,BLK 2-LAKSHMI ENCLVE</v>
          </cell>
          <cell r="C230">
            <v>0</v>
          </cell>
        </row>
        <row r="231">
          <cell r="A231" t="str">
            <v>182472</v>
          </cell>
          <cell r="B231" t="str">
            <v>MR MOHAN PARASARAN-2 C-TENERIFE TERRACE</v>
          </cell>
          <cell r="C231">
            <v>150111.24</v>
          </cell>
        </row>
        <row r="232">
          <cell r="A232" t="str">
            <v>182477</v>
          </cell>
          <cell r="B232" t="str">
            <v>MRS PARVATHAVARDHINI -B 1-BLK II-LAKSHMI</v>
          </cell>
        </row>
        <row r="233">
          <cell r="A233" t="str">
            <v>182478</v>
          </cell>
          <cell r="B233" t="str">
            <v>SANDHYA RANGANATHAN-LLOYDS ROAD-III D 2</v>
          </cell>
          <cell r="C233">
            <v>0</v>
          </cell>
        </row>
        <row r="234">
          <cell r="A234" t="str">
            <v>182479</v>
          </cell>
          <cell r="B234" t="str">
            <v>MR.RAJ HATHIRAMANI-2 C 5-LLOYDS ROAD</v>
          </cell>
        </row>
        <row r="235">
          <cell r="A235" t="str">
            <v>182481</v>
          </cell>
          <cell r="B235" t="str">
            <v>R.RAJENDRAN-E 1-BLOCK-3-LAKSHMI ENCLAVE</v>
          </cell>
          <cell r="C235">
            <v>0</v>
          </cell>
        </row>
        <row r="236">
          <cell r="A236" t="str">
            <v>182483</v>
          </cell>
          <cell r="B236" t="str">
            <v>MR.C.R.SAMBAMURTHY-3 D4-LLOYDS ROAD</v>
          </cell>
          <cell r="D236">
            <v>14764</v>
          </cell>
        </row>
        <row r="237">
          <cell r="A237" t="str">
            <v>182493</v>
          </cell>
          <cell r="B237" t="str">
            <v>T.A.NARESH BABU-3 A,D-TEMPLE COURT</v>
          </cell>
        </row>
        <row r="238">
          <cell r="A238" t="str">
            <v>182494</v>
          </cell>
          <cell r="B238" t="str">
            <v>DAYAKAR REDDY-3 D3-LLOYDS ROAD-LAKSHMI</v>
          </cell>
          <cell r="C238">
            <v>0</v>
          </cell>
        </row>
        <row r="239">
          <cell r="A239" t="str">
            <v>182495</v>
          </cell>
          <cell r="B239" t="str">
            <v>SAVITHA SHETTY-1-B-6-LLOYDS ROAD-MADRAS</v>
          </cell>
        </row>
        <row r="240">
          <cell r="A240" t="str">
            <v>182496</v>
          </cell>
          <cell r="B240" t="str">
            <v>MR B T SALYANA-2 C-TEMPLE COURT</v>
          </cell>
        </row>
        <row r="241">
          <cell r="A241" t="str">
            <v>182497</v>
          </cell>
          <cell r="B241" t="str">
            <v>MOHINI N PRASAD-2 D-TEMPLE COURT</v>
          </cell>
        </row>
        <row r="242">
          <cell r="A242" t="str">
            <v>182498</v>
          </cell>
          <cell r="B242" t="str">
            <v>MURALI &amp; PRABHA-1 A-TEMPLE COURT</v>
          </cell>
        </row>
        <row r="243">
          <cell r="A243" t="str">
            <v>182499</v>
          </cell>
          <cell r="B243" t="str">
            <v>RANJANA GIRIDHAR-2 A-TEMPLE COURT</v>
          </cell>
        </row>
        <row r="244">
          <cell r="A244" t="str">
            <v>182500</v>
          </cell>
          <cell r="B244" t="str">
            <v>MRS NALAM HEMALATHA-SARDAR PATEL ROAD</v>
          </cell>
        </row>
        <row r="245">
          <cell r="A245" t="str">
            <v>182502</v>
          </cell>
          <cell r="B245" t="str">
            <v>MRS SUBHADRA-GR C-TEMPLE COURT</v>
          </cell>
        </row>
        <row r="246">
          <cell r="A246" t="str">
            <v>182504</v>
          </cell>
          <cell r="B246" t="str">
            <v>M/S SUBRAMANIAM,RAJI&amp;SURESH-B3-LLOYDS RD</v>
          </cell>
          <cell r="C246">
            <v>0</v>
          </cell>
        </row>
        <row r="247">
          <cell r="A247" t="str">
            <v>182506</v>
          </cell>
          <cell r="B247" t="str">
            <v>MEENA DORAIRAJ-C 1-BLOCK II-LAK.ENCLAVE</v>
          </cell>
          <cell r="C247">
            <v>100000</v>
          </cell>
        </row>
        <row r="248">
          <cell r="A248" t="str">
            <v>182507</v>
          </cell>
          <cell r="B248" t="str">
            <v>SAI V - B 5 - 104 LLOYDS ROAD - MADRAS</v>
          </cell>
          <cell r="C248">
            <v>0</v>
          </cell>
        </row>
        <row r="249">
          <cell r="A249" t="str">
            <v>182508</v>
          </cell>
          <cell r="B249" t="str">
            <v>KANAKAM U NAIR-FLAT B 4-LLOYDS ROAD-MDS</v>
          </cell>
          <cell r="C249">
            <v>0</v>
          </cell>
        </row>
        <row r="250">
          <cell r="A250" t="str">
            <v>182509</v>
          </cell>
          <cell r="B250" t="str">
            <v>DAMAYANTHI KUMARI-FLAT 1 D -TEMPLE COURT</v>
          </cell>
        </row>
        <row r="251">
          <cell r="A251" t="str">
            <v>182510</v>
          </cell>
          <cell r="B251" t="str">
            <v>H D F C - FLAT C3 &amp; D3 - LAKSHMI ENCLAVE</v>
          </cell>
          <cell r="C251">
            <v>0</v>
          </cell>
        </row>
        <row r="252">
          <cell r="A252" t="str">
            <v>182514</v>
          </cell>
          <cell r="B252" t="str">
            <v>BHUVANESWARI-FLAT A 1-LAKSHMI-MADRAS</v>
          </cell>
        </row>
        <row r="253">
          <cell r="A253" t="str">
            <v>182518</v>
          </cell>
          <cell r="B253" t="str">
            <v>MOOLCHAND D CHABBRIA-FLAT C2&amp;C3- LAKSHMI</v>
          </cell>
          <cell r="C253">
            <v>0</v>
          </cell>
        </row>
        <row r="254">
          <cell r="A254" t="str">
            <v>182527</v>
          </cell>
          <cell r="B254" t="str">
            <v>MR S MURALIDHAR-FLAT E2-BLOCK 3-LAK.ENCL</v>
          </cell>
        </row>
        <row r="255">
          <cell r="A255" t="str">
            <v>182532</v>
          </cell>
          <cell r="B255" t="str">
            <v>B K IYER-FLAT D3-BLOCK II-LAK.ENCLAVE</v>
          </cell>
        </row>
        <row r="256">
          <cell r="A256" t="str">
            <v>182533</v>
          </cell>
          <cell r="B256" t="str">
            <v>DR BERTY RATHNASWAMY-FLAT B2-LAKSHMI</v>
          </cell>
          <cell r="C256">
            <v>0</v>
          </cell>
        </row>
        <row r="257">
          <cell r="A257" t="str">
            <v>182540</v>
          </cell>
          <cell r="B257" t="str">
            <v>MS KAYALVIZHI-FLAT C1-LAKSHMI-LLOYDS RD</v>
          </cell>
          <cell r="D257">
            <v>13537</v>
          </cell>
        </row>
        <row r="258">
          <cell r="A258" t="str">
            <v>182541</v>
          </cell>
          <cell r="B258" t="str">
            <v>MR R SUBRAMANIAN - FLAT B1 - LAKSHMI</v>
          </cell>
          <cell r="D258">
            <v>1266</v>
          </cell>
        </row>
        <row r="259">
          <cell r="A259" t="str">
            <v>182548</v>
          </cell>
          <cell r="B259" t="str">
            <v>VIMAL KUMAR-FLAT 4 C - TEMPLE COURT -BLR</v>
          </cell>
          <cell r="F259">
            <v>139168.37</v>
          </cell>
          <cell r="G259" t="str">
            <v>S crs</v>
          </cell>
        </row>
        <row r="260">
          <cell r="A260" t="str">
            <v>182554</v>
          </cell>
          <cell r="B260" t="str">
            <v>SUNDARRAJAN - FLAT B 1 - LAKSHMI</v>
          </cell>
          <cell r="C260">
            <v>0</v>
          </cell>
          <cell r="E260">
            <v>389610.33999999997</v>
          </cell>
          <cell r="G260" t="str">
            <v>S Drs</v>
          </cell>
        </row>
        <row r="261">
          <cell r="A261" t="str">
            <v>182639</v>
          </cell>
          <cell r="B261" t="str">
            <v>TVS FINANCE LIMITED - LUZ CHURCH ROAD</v>
          </cell>
        </row>
        <row r="262">
          <cell r="A262" t="str">
            <v>182652</v>
          </cell>
          <cell r="B262" t="str">
            <v>PREMIER HOUSING - LUZ &amp; TTK ROAD</v>
          </cell>
          <cell r="D262">
            <v>0</v>
          </cell>
        </row>
        <row r="263">
          <cell r="A263" t="str">
            <v>182663</v>
          </cell>
          <cell r="B263" t="str">
            <v>SARASWATHI BAI LAND OWNER WHEELER G</v>
          </cell>
          <cell r="D263">
            <v>0</v>
          </cell>
          <cell r="E263" t="str">
            <v>*</v>
          </cell>
        </row>
        <row r="264">
          <cell r="A264" t="str">
            <v>183114</v>
          </cell>
          <cell r="B264" t="str">
            <v>PETTY CASH ON HAND - CHENNAI</v>
          </cell>
          <cell r="C264">
            <v>73131.69</v>
          </cell>
        </row>
        <row r="265">
          <cell r="A265" t="str">
            <v>183119</v>
          </cell>
          <cell r="B265" t="str">
            <v>PETTY CASH ON HAND - BANGALORE</v>
          </cell>
          <cell r="C265">
            <v>486.06</v>
          </cell>
        </row>
        <row r="266">
          <cell r="A266" t="str">
            <v>184117</v>
          </cell>
          <cell r="B266" t="str">
            <v>STATE BANK OF INDIA NUNGAMBAKKAM CHENNAI</v>
          </cell>
          <cell r="C266">
            <v>25934.42</v>
          </cell>
        </row>
        <row r="267">
          <cell r="A267" t="str">
            <v>184118</v>
          </cell>
          <cell r="B267" t="str">
            <v>CITI BANK N.A MOUNT ROAD CHENNAI</v>
          </cell>
          <cell r="C267">
            <v>34641.43</v>
          </cell>
        </row>
        <row r="268">
          <cell r="A268" t="str">
            <v>184119</v>
          </cell>
          <cell r="B268" t="str">
            <v>CITIBANK N A NARIMAN POINT MUMBAI</v>
          </cell>
          <cell r="C268">
            <v>13858.96</v>
          </cell>
        </row>
        <row r="269">
          <cell r="A269" t="str">
            <v>184126</v>
          </cell>
          <cell r="B269" t="str">
            <v>BANQUE INDOSUEZ-BBY-C.A/C 11246-201-34</v>
          </cell>
          <cell r="C269">
            <v>6698.51</v>
          </cell>
        </row>
        <row r="270">
          <cell r="A270" t="str">
            <v>184127</v>
          </cell>
          <cell r="B270" t="str">
            <v>BANQUE INDOSUEZ-IDBI DEPOSIT-C.A/C 11422</v>
          </cell>
          <cell r="C270">
            <v>5106.5</v>
          </cell>
        </row>
        <row r="271">
          <cell r="A271" t="str">
            <v>184128</v>
          </cell>
          <cell r="B271" t="str">
            <v>INDIAN OVERSEAS BANK -CURRENT ACCOUNT</v>
          </cell>
          <cell r="C271">
            <v>9785</v>
          </cell>
          <cell r="E271" t="str">
            <v>*</v>
          </cell>
        </row>
        <row r="272">
          <cell r="A272" t="str">
            <v>184131</v>
          </cell>
          <cell r="B272" t="str">
            <v>CITY UNION BANK - CURRENT A/C -MANDAVELI</v>
          </cell>
          <cell r="C272">
            <v>2571.5</v>
          </cell>
        </row>
        <row r="273">
          <cell r="A273" t="str">
            <v>184132</v>
          </cell>
          <cell r="B273" t="str">
            <v>CITY UNION BANK - RAM NAGAR - COIMBATORE</v>
          </cell>
          <cell r="C273">
            <v>3109.5</v>
          </cell>
        </row>
        <row r="274">
          <cell r="A274" t="str">
            <v>184133</v>
          </cell>
          <cell r="B274" t="str">
            <v>INDIAN BANK-CURRENT A/C-BANGALORE</v>
          </cell>
          <cell r="C274">
            <v>8314.75</v>
          </cell>
        </row>
        <row r="275">
          <cell r="A275" t="str">
            <v>184134</v>
          </cell>
          <cell r="B275" t="str">
            <v>CORPORATION BANK KILPAUK CHENNAI</v>
          </cell>
          <cell r="C275">
            <v>5034.6400000000003</v>
          </cell>
        </row>
        <row r="276">
          <cell r="A276" t="str">
            <v>184135</v>
          </cell>
          <cell r="B276" t="str">
            <v>CATHOLIC SYRIAN BANK - CHENNAI - CA</v>
          </cell>
          <cell r="C276">
            <v>624</v>
          </cell>
        </row>
        <row r="277">
          <cell r="A277" t="str">
            <v>184221</v>
          </cell>
          <cell r="B277" t="str">
            <v>FIXED DEPOSIT WITH INDIAN BANK NH ROAD</v>
          </cell>
          <cell r="C277">
            <v>3000</v>
          </cell>
        </row>
        <row r="278">
          <cell r="A278" t="str">
            <v>184222</v>
          </cell>
          <cell r="B278" t="str">
            <v>FIXED DEPOSIT WITH CATHOLIC SYRIAN BANK</v>
          </cell>
          <cell r="C278">
            <v>0</v>
          </cell>
        </row>
        <row r="279">
          <cell r="A279" t="str">
            <v>184417</v>
          </cell>
          <cell r="B279" t="str">
            <v>CORPORATION BANK DIVIDEND A/C -FY1994-95</v>
          </cell>
          <cell r="C279">
            <v>1550</v>
          </cell>
        </row>
        <row r="280">
          <cell r="A280" t="str">
            <v>184418</v>
          </cell>
          <cell r="B280" t="str">
            <v>CITIBANK DIVIDEND A/C -MUMBAI - FY 95-96</v>
          </cell>
          <cell r="C280">
            <v>100</v>
          </cell>
        </row>
        <row r="281">
          <cell r="A281" t="str">
            <v>184419</v>
          </cell>
          <cell r="B281" t="str">
            <v>CITIBANK - MUMBAI - DIVIDEND A/C - FY 98-99</v>
          </cell>
          <cell r="C281">
            <v>1000</v>
          </cell>
        </row>
        <row r="282">
          <cell r="A282" t="str">
            <v>187111</v>
          </cell>
          <cell r="B282" t="str">
            <v>DBS CORPORATE SERVICES PVT LIMITED</v>
          </cell>
          <cell r="D282">
            <v>200063.48</v>
          </cell>
        </row>
        <row r="283">
          <cell r="A283" t="str">
            <v>187112</v>
          </cell>
          <cell r="B283" t="str">
            <v>DBS FINANCIAL SERVICES LTD</v>
          </cell>
          <cell r="D283">
            <v>106296</v>
          </cell>
        </row>
        <row r="284">
          <cell r="A284" t="str">
            <v>187115</v>
          </cell>
          <cell r="B284" t="str">
            <v>DBS DUAL - CHENNAI</v>
          </cell>
          <cell r="D284">
            <v>187254.47</v>
          </cell>
        </row>
        <row r="285">
          <cell r="A285" t="str">
            <v>187116</v>
          </cell>
          <cell r="B285" t="str">
            <v>DBS DUAL - COIMBATORE</v>
          </cell>
          <cell r="C285">
            <v>11541806.26</v>
          </cell>
        </row>
        <row r="286">
          <cell r="A286" t="str">
            <v>187117</v>
          </cell>
          <cell r="B286" t="str">
            <v>RESIDENCY PROPERTIES &amp; DEVELOPMENTS LTD</v>
          </cell>
          <cell r="D286">
            <v>3372541.94</v>
          </cell>
        </row>
        <row r="287">
          <cell r="A287" t="str">
            <v>187201</v>
          </cell>
          <cell r="B287" t="str">
            <v>MOB ADV KARUPPAIYAH -PLBG DBS I AVE</v>
          </cell>
          <cell r="E287" t="str">
            <v>*</v>
          </cell>
        </row>
        <row r="288">
          <cell r="A288" t="str">
            <v>187202</v>
          </cell>
          <cell r="B288" t="str">
            <v>MOB ADV KK SINGH ELEC ATRIUM M&amp;N</v>
          </cell>
          <cell r="E288" t="str">
            <v>*</v>
          </cell>
        </row>
        <row r="289">
          <cell r="A289" t="str">
            <v>187208</v>
          </cell>
          <cell r="B289" t="str">
            <v>ADVANCE PENDING BILLING - MITHILA</v>
          </cell>
        </row>
        <row r="290">
          <cell r="A290" t="str">
            <v>187211</v>
          </cell>
          <cell r="B290" t="str">
            <v>ADVANCE PENDING BILLING - RAYMOND COURT</v>
          </cell>
          <cell r="C290">
            <v>196200</v>
          </cell>
          <cell r="E290" t="str">
            <v>*</v>
          </cell>
        </row>
        <row r="291">
          <cell r="A291" t="str">
            <v>187216</v>
          </cell>
          <cell r="B291" t="str">
            <v>ADVANCE PENDING BILLING - ATRIUM</v>
          </cell>
          <cell r="C291">
            <v>492500</v>
          </cell>
        </row>
        <row r="292">
          <cell r="A292" t="str">
            <v>187218</v>
          </cell>
          <cell r="B292" t="str">
            <v>ADVANCE PENDING BILLING - FIRST AVENUE</v>
          </cell>
          <cell r="E292" t="str">
            <v>*</v>
          </cell>
        </row>
        <row r="293">
          <cell r="A293" t="str">
            <v>187221</v>
          </cell>
          <cell r="B293" t="str">
            <v>ADVANCE FOR TOURS - DOMESTIC.</v>
          </cell>
        </row>
        <row r="294">
          <cell r="A294" t="str">
            <v>187222</v>
          </cell>
          <cell r="B294" t="str">
            <v>ADV AGAINST REGISTRATION EXPS - CUSTOMER</v>
          </cell>
          <cell r="C294">
            <v>2188230</v>
          </cell>
        </row>
        <row r="295">
          <cell r="A295" t="str">
            <v>187225</v>
          </cell>
          <cell r="B295" t="str">
            <v>ADVANCE FOR TOURS -INTERNATIONAL</v>
          </cell>
        </row>
        <row r="296">
          <cell r="A296" t="str">
            <v>187227</v>
          </cell>
          <cell r="B296" t="str">
            <v>KONE ELEVATOR INDIA LIMITED</v>
          </cell>
          <cell r="D296">
            <v>329802</v>
          </cell>
        </row>
        <row r="297">
          <cell r="A297" t="str">
            <v>187229</v>
          </cell>
          <cell r="B297" t="str">
            <v>RENT ADVANCE</v>
          </cell>
          <cell r="C297">
            <v>1132000</v>
          </cell>
        </row>
        <row r="298">
          <cell r="A298" t="str">
            <v>187231</v>
          </cell>
          <cell r="B298" t="str">
            <v>NATARAJ &amp; VENKAT</v>
          </cell>
          <cell r="D298">
            <v>28455</v>
          </cell>
        </row>
        <row r="299">
          <cell r="A299" t="str">
            <v>187232</v>
          </cell>
          <cell r="B299" t="str">
            <v>ADVANCES &amp; EXPENSES RECOVERABLE</v>
          </cell>
          <cell r="C299">
            <v>218255.76</v>
          </cell>
        </row>
        <row r="300">
          <cell r="A300" t="str">
            <v>187233</v>
          </cell>
          <cell r="B300" t="str">
            <v>ADV &amp; EXP RECOVERABLE - R V SHEKAR</v>
          </cell>
        </row>
        <row r="301">
          <cell r="A301" t="str">
            <v>187234</v>
          </cell>
          <cell r="B301" t="str">
            <v>ADVANCE AGAINST LAND - PHASE II - PORUR</v>
          </cell>
          <cell r="C301">
            <v>0</v>
          </cell>
        </row>
        <row r="302">
          <cell r="A302" t="str">
            <v>187235</v>
          </cell>
          <cell r="B302" t="str">
            <v>REGISTRATION EXP RECOVERABLE - PROJECT</v>
          </cell>
          <cell r="D302">
            <v>959721</v>
          </cell>
        </row>
        <row r="303">
          <cell r="A303" t="str">
            <v>187236</v>
          </cell>
          <cell r="B303" t="str">
            <v>ADV &amp; EXP RECOVERABLE - ATRIUM -</v>
          </cell>
        </row>
        <row r="304">
          <cell r="A304" t="str">
            <v>187237</v>
          </cell>
          <cell r="B304" t="str">
            <v>LANDOWNERS ACCOUNT -DBS I AVENUE CHENNAI</v>
          </cell>
          <cell r="D304">
            <v>0</v>
          </cell>
        </row>
        <row r="305">
          <cell r="A305" t="str">
            <v>187240</v>
          </cell>
          <cell r="B305" t="str">
            <v>LANDOWNERS ACCOUNT - WESTMINSTER</v>
          </cell>
          <cell r="C305">
            <v>370049.4</v>
          </cell>
        </row>
        <row r="306">
          <cell r="A306" t="str">
            <v>187241</v>
          </cell>
          <cell r="B306" t="str">
            <v>MOB ADV - SK VENKAT RAO - BRIDGE VIEW</v>
          </cell>
        </row>
        <row r="307">
          <cell r="A307" t="str">
            <v>187244</v>
          </cell>
          <cell r="B307" t="str">
            <v>ADV &amp; EXP RCVRBL-SP RD II-RAMAKRISHNAN</v>
          </cell>
          <cell r="C307">
            <v>50808.800000000003</v>
          </cell>
        </row>
        <row r="308">
          <cell r="A308" t="str">
            <v>187245</v>
          </cell>
          <cell r="B308" t="str">
            <v>RECOVERABLE DEPOSITS - PROJECTS</v>
          </cell>
          <cell r="C308">
            <v>1164263.8799999999</v>
          </cell>
        </row>
        <row r="309">
          <cell r="A309" t="str">
            <v>187250</v>
          </cell>
          <cell r="B309" t="str">
            <v>MOB ADVANCE- INDO ENGINEERING - KRISHNA</v>
          </cell>
          <cell r="C309">
            <v>234234</v>
          </cell>
        </row>
        <row r="310">
          <cell r="A310" t="str">
            <v>187253</v>
          </cell>
          <cell r="B310" t="str">
            <v>MOB ADV - N SRINIVASAN -BLOCK M&amp;N-ATRIUM</v>
          </cell>
        </row>
        <row r="311">
          <cell r="A311" t="str">
            <v>187258</v>
          </cell>
          <cell r="B311" t="str">
            <v>MOB ADV - MATS - PLUMBING - ATRIUM -A&amp;B</v>
          </cell>
        </row>
        <row r="312">
          <cell r="A312" t="str">
            <v>187260</v>
          </cell>
          <cell r="B312" t="str">
            <v>MOB ADV - LOGESH ENTERPRISES -BRIDGEVIEW</v>
          </cell>
        </row>
        <row r="313">
          <cell r="A313" t="str">
            <v>187261</v>
          </cell>
          <cell r="B313" t="str">
            <v>MOB ADV - MATS ENGG BLOCK C CIVIL</v>
          </cell>
          <cell r="C313">
            <v>0</v>
          </cell>
          <cell r="E313" t="str">
            <v>*</v>
          </cell>
        </row>
        <row r="314">
          <cell r="A314" t="str">
            <v>187262</v>
          </cell>
          <cell r="B314" t="str">
            <v>MOB ADV - N SRINIVASAN - MITHILA</v>
          </cell>
        </row>
        <row r="315">
          <cell r="A315" t="str">
            <v>187263</v>
          </cell>
          <cell r="B315" t="str">
            <v>MOB ADV - LOGESH ENTERPRISES - MITHILA</v>
          </cell>
        </row>
        <row r="316">
          <cell r="A316" t="str">
            <v>187264</v>
          </cell>
          <cell r="B316" t="str">
            <v>MOB ADV - NEUTECH ELECTRICALS RAYMOND</v>
          </cell>
          <cell r="C316">
            <v>9000</v>
          </cell>
        </row>
        <row r="317">
          <cell r="A317" t="str">
            <v>187266</v>
          </cell>
          <cell r="B317" t="str">
            <v>MOB ADV - TEAM FIVE - DBS BRIDGEVIEW</v>
          </cell>
        </row>
        <row r="318">
          <cell r="A318" t="str">
            <v>187270</v>
          </cell>
          <cell r="B318" t="str">
            <v>MOB ADV - SK VENKAT RAO - ATRIUM - M &amp; N</v>
          </cell>
        </row>
        <row r="319">
          <cell r="A319" t="str">
            <v>187271</v>
          </cell>
          <cell r="B319" t="str">
            <v>MOB ADV - MATS ENGG - SPORTS COMPLEX</v>
          </cell>
          <cell r="C319">
            <v>0</v>
          </cell>
        </row>
        <row r="320">
          <cell r="A320" t="str">
            <v>187286</v>
          </cell>
          <cell r="B320" t="str">
            <v>MOB ADV - MATS ENGG - BLOCK A &amp; B-ATRIUM</v>
          </cell>
          <cell r="C320">
            <v>0</v>
          </cell>
        </row>
        <row r="321">
          <cell r="A321" t="str">
            <v>187314</v>
          </cell>
          <cell r="B321" t="str">
            <v>MOB ADV - TECHNOCON - RAYMOND COURT</v>
          </cell>
          <cell r="C321">
            <v>0</v>
          </cell>
        </row>
        <row r="322">
          <cell r="A322" t="str">
            <v>187315</v>
          </cell>
          <cell r="B322" t="str">
            <v>SECURITY DEPOSIT WITH TNEB</v>
          </cell>
          <cell r="C322">
            <v>302831.89</v>
          </cell>
        </row>
        <row r="323">
          <cell r="A323" t="str">
            <v>187316</v>
          </cell>
          <cell r="B323" t="str">
            <v>DEPOSITS WITH PETROL PUMPS</v>
          </cell>
          <cell r="C323">
            <v>6000</v>
          </cell>
        </row>
        <row r="324">
          <cell r="A324" t="str">
            <v>187317</v>
          </cell>
          <cell r="B324" t="str">
            <v>DEPOSIT WITH LPG AGENCY</v>
          </cell>
          <cell r="C324">
            <v>1500</v>
          </cell>
        </row>
        <row r="325">
          <cell r="A325" t="str">
            <v>187318</v>
          </cell>
          <cell r="B325" t="str">
            <v>DEPOSITS WITH MADRAS TELEPHONES</v>
          </cell>
          <cell r="C325">
            <v>108000</v>
          </cell>
        </row>
        <row r="326">
          <cell r="A326" t="str">
            <v>187319</v>
          </cell>
          <cell r="B326" t="str">
            <v>MOB ADV - KARUPPAIYAH SONS - IST AVENUE</v>
          </cell>
        </row>
        <row r="327">
          <cell r="A327" t="str">
            <v>187320</v>
          </cell>
          <cell r="B327" t="str">
            <v>MOB ADV - KK SINGH - DBS I AVENUE</v>
          </cell>
        </row>
        <row r="328">
          <cell r="A328" t="str">
            <v>187321</v>
          </cell>
          <cell r="B328" t="str">
            <v>LOCKER DEPOSIT</v>
          </cell>
          <cell r="C328">
            <v>1400</v>
          </cell>
        </row>
        <row r="329">
          <cell r="A329" t="str">
            <v>187322</v>
          </cell>
          <cell r="B329" t="str">
            <v>MOB ADV - LOGESH ENTERPRISES - ATRIUM</v>
          </cell>
        </row>
        <row r="330">
          <cell r="A330" t="str">
            <v>187323</v>
          </cell>
          <cell r="B330" t="str">
            <v>DEPOSIT WITH DBS CORPORATE - CABINS</v>
          </cell>
          <cell r="C330">
            <v>50123</v>
          </cell>
        </row>
        <row r="331">
          <cell r="A331" t="str">
            <v>187324</v>
          </cell>
          <cell r="B331" t="str">
            <v>MOB ADV INDO ENGG CIVIL SUSHAMA</v>
          </cell>
          <cell r="C331">
            <v>0</v>
          </cell>
          <cell r="E331" t="str">
            <v>*</v>
          </cell>
        </row>
        <row r="332">
          <cell r="A332" t="str">
            <v>187327</v>
          </cell>
          <cell r="B332" t="str">
            <v>DEPOSITS WITH CMDA</v>
          </cell>
          <cell r="C332">
            <v>114050</v>
          </cell>
        </row>
        <row r="333">
          <cell r="A333" t="str">
            <v>187329</v>
          </cell>
          <cell r="B333" t="str">
            <v>MOB ADV - SK SANITATION - ATRIUM C &amp; D</v>
          </cell>
          <cell r="C333">
            <v>45000</v>
          </cell>
        </row>
        <row r="334">
          <cell r="A334" t="str">
            <v>187331</v>
          </cell>
          <cell r="B334" t="str">
            <v>DEPOSIT WITH SUBHASHREE OWNERS ASSN</v>
          </cell>
          <cell r="C334">
            <v>5000</v>
          </cell>
        </row>
        <row r="335">
          <cell r="A335" t="str">
            <v>187336</v>
          </cell>
          <cell r="B335" t="str">
            <v>MOB ADV LOGESH ATRIUM C ELECTRICAL</v>
          </cell>
          <cell r="C335">
            <v>0</v>
          </cell>
        </row>
        <row r="336">
          <cell r="A336" t="str">
            <v>187337</v>
          </cell>
          <cell r="B336" t="str">
            <v>MOB ADV LOGESH SUSHAMA</v>
          </cell>
          <cell r="C336">
            <v>0</v>
          </cell>
        </row>
        <row r="337">
          <cell r="A337" t="str">
            <v>187339</v>
          </cell>
          <cell r="B337" t="str">
            <v>MOB ADV KK SINGH ELEC ATRIUM D</v>
          </cell>
          <cell r="C337">
            <v>96661</v>
          </cell>
        </row>
        <row r="338">
          <cell r="A338" t="str">
            <v>187340</v>
          </cell>
          <cell r="B338" t="str">
            <v>MOB ADV LOGESH ENTERPRISES - ATRIUM H &amp; J</v>
          </cell>
          <cell r="C338">
            <v>100000</v>
          </cell>
        </row>
        <row r="339">
          <cell r="A339" t="str">
            <v>187351</v>
          </cell>
          <cell r="B339" t="str">
            <v>DEPOSITS WITH IDBI</v>
          </cell>
          <cell r="C339">
            <v>6000</v>
          </cell>
        </row>
        <row r="340">
          <cell r="A340" t="str">
            <v>187361</v>
          </cell>
          <cell r="B340" t="str">
            <v>INTEREST ACCRUED ON IDBI DEPOSITS</v>
          </cell>
          <cell r="C340">
            <v>600</v>
          </cell>
        </row>
        <row r="341">
          <cell r="A341" t="str">
            <v>187362</v>
          </cell>
          <cell r="B341" t="str">
            <v>E M D WITH OWNERS-WHEELER ROAD - BLR</v>
          </cell>
        </row>
        <row r="342">
          <cell r="A342" t="str">
            <v>187363</v>
          </cell>
          <cell r="B342" t="str">
            <v>EMD WITH OWNER-PALACE CROSS RD - BLR</v>
          </cell>
          <cell r="C342">
            <v>0</v>
          </cell>
        </row>
        <row r="343">
          <cell r="A343" t="str">
            <v>187364</v>
          </cell>
          <cell r="B343" t="str">
            <v>EMD WITH OWNERS - MOUNT METTUR - CHENNAI</v>
          </cell>
          <cell r="C343">
            <v>20000000</v>
          </cell>
        </row>
        <row r="344">
          <cell r="A344" t="str">
            <v>187365</v>
          </cell>
          <cell r="B344" t="str">
            <v>EMD WITH OWNERS-INDIRA NAGAR-BANGALORE</v>
          </cell>
          <cell r="C344">
            <v>750000</v>
          </cell>
        </row>
        <row r="345">
          <cell r="A345" t="str">
            <v>187366</v>
          </cell>
          <cell r="B345" t="str">
            <v xml:space="preserve">EMD WITH OWNER - DBS FIRST AVENUE </v>
          </cell>
        </row>
        <row r="346">
          <cell r="A346" t="str">
            <v>187368</v>
          </cell>
          <cell r="B346" t="str">
            <v>EMD - LOCK STREET - KOTTURPURAM - MADRAS</v>
          </cell>
          <cell r="C346">
            <v>0</v>
          </cell>
          <cell r="E346">
            <v>386970788.14999992</v>
          </cell>
        </row>
        <row r="347">
          <cell r="A347" t="str">
            <v>187369</v>
          </cell>
          <cell r="B347" t="str">
            <v>EMD - ELECTRICITY BOARD - PROJECTS</v>
          </cell>
          <cell r="C347">
            <v>0</v>
          </cell>
        </row>
        <row r="348">
          <cell r="A348" t="str">
            <v>187370</v>
          </cell>
          <cell r="B348" t="str">
            <v>EMD WITH LANDOWNERS - DBS SUSHAMA</v>
          </cell>
          <cell r="C348">
            <v>0</v>
          </cell>
        </row>
        <row r="349">
          <cell r="A349" t="str">
            <v>187412</v>
          </cell>
          <cell r="B349" t="str">
            <v>ADVANCES TO STAFF</v>
          </cell>
          <cell r="C349">
            <v>25000</v>
          </cell>
          <cell r="E349" t="str">
            <v>*</v>
          </cell>
        </row>
        <row r="350">
          <cell r="A350" t="str">
            <v>187612</v>
          </cell>
          <cell r="B350" t="str">
            <v>PREPAID EXPENSES ROAD TAX VEHICLES</v>
          </cell>
          <cell r="C350">
            <v>0</v>
          </cell>
          <cell r="E350" t="str">
            <v>*</v>
          </cell>
        </row>
        <row r="351">
          <cell r="A351" t="str">
            <v>187614</v>
          </cell>
          <cell r="B351" t="str">
            <v>PREPAID EXPENSES - INSURANCE PREMIUM</v>
          </cell>
          <cell r="C351">
            <v>28971</v>
          </cell>
        </row>
        <row r="352">
          <cell r="A352" t="str">
            <v>187623</v>
          </cell>
          <cell r="B352" t="str">
            <v>PREPAID EXPENSES-MEMBERSHIP FEES</v>
          </cell>
          <cell r="C352">
            <v>0</v>
          </cell>
        </row>
        <row r="353">
          <cell r="A353" t="str">
            <v>187624</v>
          </cell>
          <cell r="B353" t="str">
            <v>PREPAID EXPENSES-FAX MAINTENANCE</v>
          </cell>
          <cell r="C353">
            <v>0</v>
          </cell>
        </row>
        <row r="354">
          <cell r="A354" t="str">
            <v>187625</v>
          </cell>
          <cell r="B354" t="str">
            <v>PREPAID EXPENSES - MAINT. EXPENSES</v>
          </cell>
          <cell r="C354">
            <v>12190</v>
          </cell>
        </row>
        <row r="355">
          <cell r="A355" t="str">
            <v>187626</v>
          </cell>
          <cell r="B355" t="str">
            <v>PREPAID EXPENSES ELEC SIVASAKTHI</v>
          </cell>
          <cell r="C355">
            <v>0</v>
          </cell>
        </row>
        <row r="356">
          <cell r="A356" t="str">
            <v>187627</v>
          </cell>
          <cell r="B356" t="str">
            <v xml:space="preserve">PREPAID EXPENSES - EPABX </v>
          </cell>
          <cell r="C356">
            <v>2367</v>
          </cell>
        </row>
        <row r="357">
          <cell r="A357" t="str">
            <v>187986</v>
          </cell>
          <cell r="B357" t="str">
            <v>ADV SURTAX &amp; I.T.REFUND DUE-A Y 1987-88</v>
          </cell>
          <cell r="C357">
            <v>414</v>
          </cell>
        </row>
        <row r="358">
          <cell r="A358" t="str">
            <v>187989</v>
          </cell>
          <cell r="B358" t="str">
            <v>ADVANCE INCOME TAX-A Y 1989-90</v>
          </cell>
          <cell r="C358">
            <v>150926</v>
          </cell>
        </row>
        <row r="359">
          <cell r="A359" t="str">
            <v>187993</v>
          </cell>
          <cell r="B359" t="str">
            <v>TAX DEDUCTED AT SOURCE BY OTHERS AY93-94</v>
          </cell>
          <cell r="C359">
            <v>998</v>
          </cell>
        </row>
        <row r="360">
          <cell r="A360" t="str">
            <v>187995</v>
          </cell>
          <cell r="B360" t="str">
            <v>ADVANCE INCOMETAX PAID- A Y 1993-94</v>
          </cell>
          <cell r="C360">
            <v>1360393</v>
          </cell>
        </row>
        <row r="361">
          <cell r="A361" t="str">
            <v>188000</v>
          </cell>
          <cell r="B361" t="str">
            <v>ADVANCE TDS BY OTHERS - AY 1996-97</v>
          </cell>
          <cell r="C361">
            <v>5579367.2599999998</v>
          </cell>
        </row>
        <row r="362">
          <cell r="A362" t="str">
            <v>188001</v>
          </cell>
          <cell r="B362" t="str">
            <v>ADVANCE TAX PAID - AY 1996-97</v>
          </cell>
          <cell r="C362">
            <v>24396222</v>
          </cell>
        </row>
        <row r="363">
          <cell r="A363" t="str">
            <v>188002</v>
          </cell>
          <cell r="B363" t="str">
            <v>ADVANCE TDS BY OTHERS-AY 199798</v>
          </cell>
          <cell r="C363">
            <v>1845846.91</v>
          </cell>
        </row>
        <row r="364">
          <cell r="A364" t="str">
            <v>188003</v>
          </cell>
          <cell r="B364" t="str">
            <v>ADVANCE TAX PAID-AY 199798</v>
          </cell>
          <cell r="C364">
            <v>8200000</v>
          </cell>
        </row>
        <row r="365">
          <cell r="A365" t="str">
            <v>188004</v>
          </cell>
          <cell r="B365" t="str">
            <v>ADVANCE TDS BY OTHERS - AY 1998-99</v>
          </cell>
          <cell r="C365">
            <v>2281268.88</v>
          </cell>
        </row>
        <row r="366">
          <cell r="A366" t="str">
            <v>188005</v>
          </cell>
          <cell r="B366" t="str">
            <v>ADVANCE TAX PAID - AY 1998-99</v>
          </cell>
          <cell r="C366">
            <v>4263281</v>
          </cell>
        </row>
        <row r="367">
          <cell r="A367" t="str">
            <v>188006</v>
          </cell>
          <cell r="B367" t="str">
            <v>ADVANCE TDS BY CLIENTS - AY 1999-00</v>
          </cell>
          <cell r="C367">
            <v>2948213</v>
          </cell>
        </row>
        <row r="368">
          <cell r="A368" t="str">
            <v>188007</v>
          </cell>
          <cell r="B368" t="str">
            <v>ADVANCE TDS BY CLIENTS - AY 2000-01</v>
          </cell>
          <cell r="C368">
            <v>3402771.5</v>
          </cell>
        </row>
        <row r="369">
          <cell r="A369" t="str">
            <v>188008</v>
          </cell>
          <cell r="B369" t="str">
            <v>ADVANCE TDS BY CLIENTS - AY 2001-02</v>
          </cell>
          <cell r="C369">
            <v>550654</v>
          </cell>
        </row>
        <row r="370">
          <cell r="A370" t="str">
            <v>188009</v>
          </cell>
          <cell r="B370" t="str">
            <v>ADVANCE TAX - AY 2000-01</v>
          </cell>
          <cell r="C370">
            <v>2500000</v>
          </cell>
        </row>
        <row r="371">
          <cell r="A371" t="str">
            <v>241111</v>
          </cell>
          <cell r="B371" t="str">
            <v>LEASE INCOME</v>
          </cell>
        </row>
        <row r="372">
          <cell r="A372" t="str">
            <v>311411</v>
          </cell>
          <cell r="B372" t="str">
            <v>RENEWAL FEES</v>
          </cell>
        </row>
        <row r="373">
          <cell r="A373" t="str">
            <v>371121</v>
          </cell>
          <cell r="B373" t="str">
            <v>SUNDRY BALANCE - WRITTEN BACK</v>
          </cell>
          <cell r="D373">
            <v>436845.84</v>
          </cell>
        </row>
        <row r="374">
          <cell r="A374" t="str">
            <v>371211</v>
          </cell>
          <cell r="B374" t="str">
            <v>INTEREST ON IDBI DEPOSITS</v>
          </cell>
          <cell r="D374">
            <v>600</v>
          </cell>
        </row>
        <row r="375">
          <cell r="A375" t="str">
            <v>371212</v>
          </cell>
          <cell r="B375" t="str">
            <v>INTEREST ON DEPOSITS</v>
          </cell>
          <cell r="D375">
            <v>21323</v>
          </cell>
        </row>
        <row r="376">
          <cell r="A376" t="str">
            <v>371214</v>
          </cell>
          <cell r="B376" t="str">
            <v>INTEREST ON S T D WITH BANKS</v>
          </cell>
        </row>
        <row r="377">
          <cell r="A377" t="str">
            <v>371218</v>
          </cell>
          <cell r="B377" t="str">
            <v>INTEREST EARNED ON EMD - MMPL</v>
          </cell>
          <cell r="D377">
            <v>3419063</v>
          </cell>
        </row>
        <row r="378">
          <cell r="A378" t="str">
            <v>371226</v>
          </cell>
          <cell r="B378" t="str">
            <v>INTEREST EARNED FROM CUSTOMERS</v>
          </cell>
          <cell r="C378">
            <v>0</v>
          </cell>
          <cell r="D378">
            <v>231604</v>
          </cell>
        </row>
        <row r="379">
          <cell r="A379" t="str">
            <v>371312</v>
          </cell>
          <cell r="B379" t="str">
            <v>DIVIDEND FROM RELIANCE INDUSTRIES LTD</v>
          </cell>
          <cell r="D379">
            <v>450</v>
          </cell>
        </row>
        <row r="380">
          <cell r="A380" t="str">
            <v>371314</v>
          </cell>
          <cell r="B380" t="str">
            <v>DIVIDEND FROM MATS ENGINEERING LTD</v>
          </cell>
          <cell r="D380">
            <v>48750</v>
          </cell>
        </row>
        <row r="381">
          <cell r="A381" t="str">
            <v>371315</v>
          </cell>
          <cell r="B381" t="str">
            <v>SHARE OF PROFIT FROM FIRM</v>
          </cell>
          <cell r="D381">
            <v>0</v>
          </cell>
        </row>
        <row r="382">
          <cell r="A382" t="str">
            <v>371611</v>
          </cell>
          <cell r="B382" t="str">
            <v>RENT RECEIPTS - EDS</v>
          </cell>
          <cell r="D382">
            <v>8211973</v>
          </cell>
        </row>
        <row r="383">
          <cell r="A383" t="str">
            <v>371612</v>
          </cell>
          <cell r="B383" t="str">
            <v>RENT RECEIPTS - CREDIT LYONNAIS</v>
          </cell>
          <cell r="D383">
            <v>2567576.6</v>
          </cell>
        </row>
        <row r="384">
          <cell r="A384" t="str">
            <v>371613</v>
          </cell>
          <cell r="B384" t="str">
            <v>RENT RECEIPTS - ARTHUR ANDERSEN</v>
          </cell>
          <cell r="D384">
            <v>2755584</v>
          </cell>
        </row>
        <row r="385">
          <cell r="A385" t="str">
            <v>371614</v>
          </cell>
          <cell r="B385" t="str">
            <v>RENT RECEIPTS - NICHIMEN CORPORATION</v>
          </cell>
          <cell r="D385">
            <v>2876236</v>
          </cell>
        </row>
        <row r="386">
          <cell r="A386" t="str">
            <v>371618</v>
          </cell>
          <cell r="B386" t="str">
            <v>MISC INCOME - CONSULTANCY SERVICE</v>
          </cell>
          <cell r="D386">
            <v>1747000</v>
          </cell>
          <cell r="F386">
            <v>16411369.6</v>
          </cell>
        </row>
        <row r="387">
          <cell r="A387" t="str">
            <v>371650</v>
          </cell>
          <cell r="B387" t="str">
            <v>MISC INCOME - OTHERS</v>
          </cell>
          <cell r="D387">
            <v>35000</v>
          </cell>
        </row>
        <row r="388">
          <cell r="A388" t="str">
            <v>371651</v>
          </cell>
          <cell r="B388" t="str">
            <v>COMPENSATION RECEIVED</v>
          </cell>
          <cell r="D388">
            <v>0</v>
          </cell>
        </row>
        <row r="389">
          <cell r="A389" t="str">
            <v>380001</v>
          </cell>
          <cell r="B389" t="str">
            <v>INCOME FROM PROPERTY DEVELOPMENT</v>
          </cell>
          <cell r="D389">
            <v>130766347.09999999</v>
          </cell>
        </row>
        <row r="390">
          <cell r="A390" t="str">
            <v>380002</v>
          </cell>
          <cell r="B390" t="str">
            <v>DIRECT INCOME - PROPERTY MAINTENANCE</v>
          </cell>
          <cell r="D390">
            <v>2100</v>
          </cell>
        </row>
        <row r="391">
          <cell r="A391" t="str">
            <v>391121</v>
          </cell>
          <cell r="B391" t="str">
            <v>PROFIT ON SALE OF VEHICLES</v>
          </cell>
          <cell r="D391">
            <v>81927</v>
          </cell>
        </row>
        <row r="392">
          <cell r="A392" t="str">
            <v>391142</v>
          </cell>
          <cell r="B392" t="str">
            <v>PROFIT ON SALE OF COMPUTERS</v>
          </cell>
          <cell r="D392">
            <v>0</v>
          </cell>
        </row>
        <row r="393">
          <cell r="A393" t="str">
            <v>511111</v>
          </cell>
          <cell r="B393" t="str">
            <v>BASIC SALARY EXEC.</v>
          </cell>
          <cell r="C393">
            <v>3340890</v>
          </cell>
        </row>
        <row r="394">
          <cell r="A394" t="str">
            <v>511615</v>
          </cell>
          <cell r="B394" t="str">
            <v>STIPEND TRAINEES</v>
          </cell>
          <cell r="C394">
            <v>4300</v>
          </cell>
        </row>
        <row r="395">
          <cell r="A395" t="str">
            <v>512111</v>
          </cell>
          <cell r="B395" t="str">
            <v>LEAVE ENCASHMENT BY EXEC.</v>
          </cell>
          <cell r="C395">
            <v>43548</v>
          </cell>
        </row>
        <row r="396">
          <cell r="A396" t="str">
            <v>512211</v>
          </cell>
          <cell r="B396" t="str">
            <v>LTA TO EXECUTIVES</v>
          </cell>
          <cell r="C396">
            <v>0</v>
          </cell>
        </row>
        <row r="397">
          <cell r="A397" t="str">
            <v>512511</v>
          </cell>
          <cell r="B397" t="str">
            <v>BONUS TO EXEC.</v>
          </cell>
          <cell r="C397">
            <v>58525</v>
          </cell>
        </row>
        <row r="398">
          <cell r="A398" t="str">
            <v>512512</v>
          </cell>
          <cell r="B398" t="str">
            <v>BONUS TO STAFF</v>
          </cell>
          <cell r="C398">
            <v>0</v>
          </cell>
        </row>
        <row r="399">
          <cell r="A399" t="str">
            <v>512611</v>
          </cell>
          <cell r="B399" t="str">
            <v>EX-GRATIA TO EXEC.</v>
          </cell>
          <cell r="C399">
            <v>217390</v>
          </cell>
        </row>
        <row r="400">
          <cell r="A400" t="str">
            <v>512612</v>
          </cell>
          <cell r="B400" t="str">
            <v>EX-GRATIA TO STAFF</v>
          </cell>
          <cell r="C400">
            <v>3600</v>
          </cell>
        </row>
        <row r="401">
          <cell r="A401" t="str">
            <v>513111</v>
          </cell>
          <cell r="B401" t="str">
            <v>GRATUITY TO EXEC</v>
          </cell>
          <cell r="C401">
            <v>182944</v>
          </cell>
          <cell r="F401">
            <v>3851197</v>
          </cell>
          <cell r="G401" t="str">
            <v>Salaries</v>
          </cell>
        </row>
        <row r="402">
          <cell r="A402" t="str">
            <v>521111</v>
          </cell>
          <cell r="B402" t="str">
            <v>CONTRIBUTION TO EPF/PENSION FUND - EXEC</v>
          </cell>
          <cell r="C402">
            <v>304403</v>
          </cell>
        </row>
        <row r="403">
          <cell r="A403" t="str">
            <v>521311</v>
          </cell>
          <cell r="B403" t="str">
            <v>CONTRIBUTION TO E D L I- EXECUTIVES</v>
          </cell>
          <cell r="C403">
            <v>12684</v>
          </cell>
        </row>
        <row r="404">
          <cell r="A404" t="str">
            <v>531111</v>
          </cell>
          <cell r="B404" t="str">
            <v>PF ADMINISTRATIVE CHARGES - EXECUTIVES</v>
          </cell>
          <cell r="C404">
            <v>27904</v>
          </cell>
          <cell r="E404">
            <v>448715859.69999993</v>
          </cell>
        </row>
        <row r="405">
          <cell r="A405" t="str">
            <v>531211</v>
          </cell>
          <cell r="B405" t="str">
            <v>E D L I ADMINISTRATIVE CHARGES-EXECUTIVE</v>
          </cell>
          <cell r="C405">
            <v>254</v>
          </cell>
          <cell r="F405">
            <v>345245</v>
          </cell>
          <cell r="G405" t="str">
            <v>PF</v>
          </cell>
        </row>
        <row r="406">
          <cell r="A406" t="str">
            <v>541211</v>
          </cell>
          <cell r="B406" t="str">
            <v>REIMBURSEMENT OF MEDICAL EXPS - EXEC</v>
          </cell>
          <cell r="C406">
            <v>97176.15</v>
          </cell>
        </row>
        <row r="407">
          <cell r="A407" t="str">
            <v>541212</v>
          </cell>
          <cell r="B407" t="str">
            <v>REIMBURSEMENT OF MEDICAL EXPS - STAFF</v>
          </cell>
          <cell r="C407">
            <v>0</v>
          </cell>
        </row>
        <row r="408">
          <cell r="A408" t="str">
            <v>541213</v>
          </cell>
          <cell r="B408" t="str">
            <v>REIMBURSEMENT OF MEDICAL EXPS - M.D.</v>
          </cell>
          <cell r="C408">
            <v>79289.850000000006</v>
          </cell>
        </row>
        <row r="409">
          <cell r="A409" t="str">
            <v>542131</v>
          </cell>
          <cell r="B409" t="str">
            <v>STAFF WELFARE EXPENSES</v>
          </cell>
          <cell r="C409">
            <v>202759.95</v>
          </cell>
          <cell r="F409">
            <v>379225.95</v>
          </cell>
          <cell r="G409" t="str">
            <v>Staff Welfare</v>
          </cell>
        </row>
        <row r="410">
          <cell r="A410" t="str">
            <v>551113</v>
          </cell>
          <cell r="B410" t="str">
            <v>RENT PAYMENT-RESIDENCE OF EXECUTIVES</v>
          </cell>
          <cell r="C410">
            <v>0</v>
          </cell>
        </row>
        <row r="411">
          <cell r="A411" t="str">
            <v>551114</v>
          </cell>
          <cell r="B411" t="str">
            <v>RENT - RESIDENCE OF MANAGING DIRECTOR</v>
          </cell>
          <cell r="C411">
            <v>216000</v>
          </cell>
        </row>
        <row r="412">
          <cell r="A412" t="str">
            <v>583111</v>
          </cell>
          <cell r="B412" t="str">
            <v>DIRECTORS' SITTING FEES</v>
          </cell>
          <cell r="C412">
            <v>20000</v>
          </cell>
        </row>
        <row r="413">
          <cell r="A413" t="str">
            <v>611111</v>
          </cell>
          <cell r="B413" t="str">
            <v>SOUVENIR ADVERTISEMENT.</v>
          </cell>
          <cell r="C413">
            <v>1200</v>
          </cell>
        </row>
        <row r="414">
          <cell r="A414" t="str">
            <v>611113</v>
          </cell>
          <cell r="B414" t="str">
            <v>NEWSPAPER ADVERTISEMENTS</v>
          </cell>
          <cell r="C414">
            <v>25770</v>
          </cell>
        </row>
        <row r="415">
          <cell r="A415" t="str">
            <v>611114</v>
          </cell>
          <cell r="B415" t="str">
            <v>ADVERTISEMENT WEBSITE</v>
          </cell>
          <cell r="C415">
            <v>94500</v>
          </cell>
        </row>
        <row r="416">
          <cell r="A416" t="str">
            <v>611211</v>
          </cell>
          <cell r="B416" t="str">
            <v>SALES PROMOTION - BROCHURES</v>
          </cell>
          <cell r="C416">
            <v>5000</v>
          </cell>
        </row>
        <row r="417">
          <cell r="A417" t="str">
            <v>611212</v>
          </cell>
          <cell r="B417" t="str">
            <v>EXPENSES-ARTICLES PRESENTED</v>
          </cell>
          <cell r="C417">
            <v>28007.11</v>
          </cell>
          <cell r="F417">
            <v>154477.10999999999</v>
          </cell>
          <cell r="G417" t="str">
            <v>Advt</v>
          </cell>
        </row>
        <row r="418">
          <cell r="A418" t="str">
            <v>621112</v>
          </cell>
          <cell r="B418" t="str">
            <v>PRINTED STATIONERY</v>
          </cell>
          <cell r="C418">
            <v>25990.65</v>
          </cell>
        </row>
        <row r="419">
          <cell r="A419" t="str">
            <v>621113</v>
          </cell>
          <cell r="B419" t="str">
            <v>VISITING CARDS</v>
          </cell>
          <cell r="C419">
            <v>6417</v>
          </cell>
        </row>
        <row r="420">
          <cell r="A420" t="str">
            <v>621114</v>
          </cell>
          <cell r="B420" t="str">
            <v>COMPUTER STATIONERY</v>
          </cell>
          <cell r="C420">
            <v>36395</v>
          </cell>
        </row>
        <row r="421">
          <cell r="A421" t="str">
            <v>621121</v>
          </cell>
          <cell r="B421" t="str">
            <v>OTHER STATIONERY</v>
          </cell>
          <cell r="C421">
            <v>17659.8</v>
          </cell>
        </row>
        <row r="422">
          <cell r="A422" t="str">
            <v>621125</v>
          </cell>
          <cell r="B422" t="str">
            <v>BINDING CHARGES</v>
          </cell>
          <cell r="C422">
            <v>4197</v>
          </cell>
        </row>
        <row r="423">
          <cell r="A423" t="str">
            <v>621126</v>
          </cell>
          <cell r="B423" t="str">
            <v>PHOTOCOPYING EXPENSES</v>
          </cell>
          <cell r="C423">
            <v>52396.5</v>
          </cell>
        </row>
        <row r="424">
          <cell r="A424" t="str">
            <v>621127</v>
          </cell>
          <cell r="B424" t="str">
            <v>SECRETARIAL EXPENSES</v>
          </cell>
          <cell r="C424">
            <v>525</v>
          </cell>
          <cell r="F424">
            <v>143580.95000000001</v>
          </cell>
          <cell r="G424" t="str">
            <v>Staionery</v>
          </cell>
        </row>
        <row r="425">
          <cell r="A425" t="str">
            <v>631111</v>
          </cell>
          <cell r="B425" t="str">
            <v>TELEPHONE EXPENSES-RESIDENCE OF EXECUTIV</v>
          </cell>
          <cell r="C425">
            <v>55050</v>
          </cell>
        </row>
        <row r="426">
          <cell r="A426" t="str">
            <v>631112</v>
          </cell>
          <cell r="B426" t="str">
            <v>TELEPHONE EXP-OFFICE-LOCAL CALLS &amp; RENT</v>
          </cell>
          <cell r="C426">
            <v>218586.26</v>
          </cell>
        </row>
        <row r="427">
          <cell r="A427" t="str">
            <v>631113</v>
          </cell>
          <cell r="B427" t="str">
            <v>TELEPHONE EXP-OFFICE- STD/ISD CALLS</v>
          </cell>
          <cell r="C427">
            <v>89075.64</v>
          </cell>
        </row>
        <row r="428">
          <cell r="A428" t="str">
            <v>631211</v>
          </cell>
          <cell r="B428" t="str">
            <v>E-MAIL EXPENSES</v>
          </cell>
          <cell r="C428">
            <v>10980</v>
          </cell>
        </row>
        <row r="429">
          <cell r="A429" t="str">
            <v>631311</v>
          </cell>
          <cell r="B429" t="str">
            <v>FAX EXPENSES</v>
          </cell>
          <cell r="C429">
            <v>23563</v>
          </cell>
        </row>
        <row r="430">
          <cell r="A430" t="str">
            <v>631511</v>
          </cell>
          <cell r="B430" t="str">
            <v>COURIER EXPENSES</v>
          </cell>
          <cell r="C430">
            <v>31253.95</v>
          </cell>
        </row>
        <row r="431">
          <cell r="A431" t="str">
            <v>631512</v>
          </cell>
          <cell r="B431" t="str">
            <v>POSTAGE EXPENSES</v>
          </cell>
          <cell r="C431">
            <v>19642</v>
          </cell>
        </row>
        <row r="432">
          <cell r="A432" t="str">
            <v>631515</v>
          </cell>
          <cell r="B432" t="str">
            <v>TELEGRAMS</v>
          </cell>
          <cell r="C432">
            <v>0</v>
          </cell>
          <cell r="F432">
            <v>448150.85000000003</v>
          </cell>
          <cell r="G432" t="str">
            <v>Communication</v>
          </cell>
        </row>
        <row r="433">
          <cell r="A433" t="str">
            <v>641121</v>
          </cell>
          <cell r="B433" t="str">
            <v>DIRECTORS TRAVELLING EXPENSES</v>
          </cell>
          <cell r="C433">
            <v>54705</v>
          </cell>
        </row>
        <row r="434">
          <cell r="A434" t="str">
            <v>641521</v>
          </cell>
          <cell r="B434" t="str">
            <v>DIR.FOREIGN TRAVEL. EXP. ALLOW - FARE</v>
          </cell>
          <cell r="C434">
            <v>0</v>
          </cell>
        </row>
        <row r="435">
          <cell r="A435" t="str">
            <v>641522</v>
          </cell>
          <cell r="B435" t="str">
            <v>DIR.FOREIGN TRAVEL. EXP. ALLOW - HOTEL</v>
          </cell>
          <cell r="C435">
            <v>0</v>
          </cell>
        </row>
        <row r="436">
          <cell r="A436" t="str">
            <v>641552</v>
          </cell>
          <cell r="B436" t="str">
            <v>DIR.FOREIGN TRAVEL. EXP. DISALLOW - HOTEL</v>
          </cell>
          <cell r="C436">
            <v>0</v>
          </cell>
        </row>
        <row r="437">
          <cell r="A437" t="str">
            <v>642121</v>
          </cell>
          <cell r="B437" t="str">
            <v>TRAVELLING EXPENSES - OTHERS</v>
          </cell>
          <cell r="C437">
            <v>92838.76</v>
          </cell>
        </row>
        <row r="438">
          <cell r="A438" t="str">
            <v>646121</v>
          </cell>
          <cell r="B438" t="str">
            <v>TRAVELLING EXPENSES-EMPLOYEES</v>
          </cell>
          <cell r="C438">
            <v>134668.26</v>
          </cell>
        </row>
        <row r="439">
          <cell r="A439" t="str">
            <v>646221</v>
          </cell>
          <cell r="B439" t="str">
            <v>EMPLOYEES TRAVELLING EXP. OUTSIDE INDIA</v>
          </cell>
          <cell r="C439">
            <v>0</v>
          </cell>
        </row>
        <row r="440">
          <cell r="A440" t="str">
            <v>649115</v>
          </cell>
          <cell r="B440" t="str">
            <v>CONVEYANCE EXPENSES -OTHERS</v>
          </cell>
          <cell r="C440">
            <v>399929.75</v>
          </cell>
          <cell r="F440">
            <v>682141.77</v>
          </cell>
          <cell r="G440" t="str">
            <v>Travelling</v>
          </cell>
        </row>
        <row r="441">
          <cell r="A441" t="str">
            <v>651121</v>
          </cell>
          <cell r="B441" t="str">
            <v>PETROL EXPENSES</v>
          </cell>
          <cell r="C441">
            <v>268712.19</v>
          </cell>
        </row>
        <row r="442">
          <cell r="A442" t="str">
            <v>651122</v>
          </cell>
          <cell r="B442" t="str">
            <v>VEHICLE REPAIRS &amp; MAINTENANCE</v>
          </cell>
          <cell r="C442">
            <v>223661</v>
          </cell>
        </row>
        <row r="443">
          <cell r="A443" t="str">
            <v>651123</v>
          </cell>
          <cell r="B443" t="str">
            <v>INSURANCE PREMIUM</v>
          </cell>
          <cell r="C443">
            <v>45263</v>
          </cell>
          <cell r="F443">
            <v>537636.18999999994</v>
          </cell>
          <cell r="G443" t="str">
            <v>Vehicle Running</v>
          </cell>
        </row>
        <row r="444">
          <cell r="A444" t="str">
            <v>651124</v>
          </cell>
          <cell r="B444" t="str">
            <v>LOSS ON SALE OF VEHICLE</v>
          </cell>
          <cell r="C444">
            <v>5984</v>
          </cell>
        </row>
        <row r="445">
          <cell r="A445" t="str">
            <v>691211</v>
          </cell>
          <cell r="B445" t="str">
            <v>WATER TAX</v>
          </cell>
          <cell r="C445">
            <v>179242.6</v>
          </cell>
        </row>
        <row r="446">
          <cell r="A446" t="str">
            <v>691411</v>
          </cell>
          <cell r="B446" t="str">
            <v>PROPERTY TAX</v>
          </cell>
          <cell r="C446">
            <v>199104</v>
          </cell>
        </row>
        <row r="447">
          <cell r="A447" t="str">
            <v>691811</v>
          </cell>
          <cell r="B447" t="str">
            <v>PROFESSIONAL TAX</v>
          </cell>
          <cell r="C447">
            <v>2403</v>
          </cell>
        </row>
        <row r="448">
          <cell r="A448" t="str">
            <v>691812</v>
          </cell>
          <cell r="B448" t="str">
            <v>ROAD TAX - VEHICLES</v>
          </cell>
          <cell r="C448">
            <v>6800</v>
          </cell>
        </row>
        <row r="449">
          <cell r="A449" t="str">
            <v>691813</v>
          </cell>
          <cell r="B449" t="str">
            <v>SALESTAX</v>
          </cell>
          <cell r="C449">
            <v>1772</v>
          </cell>
          <cell r="F449">
            <v>389321.6</v>
          </cell>
          <cell r="G449" t="str">
            <v>Rates &amp; Taxes</v>
          </cell>
        </row>
        <row r="450">
          <cell r="A450" t="str">
            <v>711411</v>
          </cell>
          <cell r="B450" t="str">
            <v>CONSULTANCY CHARGES &amp; PROFESSIONAL FEES</v>
          </cell>
          <cell r="C450">
            <v>247696</v>
          </cell>
        </row>
        <row r="451">
          <cell r="A451" t="str">
            <v>711412</v>
          </cell>
          <cell r="B451" t="str">
            <v>BROKERAGE CHARGES PAID</v>
          </cell>
          <cell r="C451">
            <v>0</v>
          </cell>
        </row>
        <row r="452">
          <cell r="A452" t="str">
            <v>711611</v>
          </cell>
          <cell r="B452" t="str">
            <v>INCIDENTAL EXPENSES</v>
          </cell>
          <cell r="C452">
            <v>420</v>
          </cell>
        </row>
        <row r="453">
          <cell r="A453" t="str">
            <v>711711</v>
          </cell>
          <cell r="B453" t="str">
            <v>SOFTWARE DEVP EXPENSES</v>
          </cell>
          <cell r="C453">
            <v>16950</v>
          </cell>
        </row>
        <row r="454">
          <cell r="A454" t="str">
            <v>711811</v>
          </cell>
          <cell r="B454" t="str">
            <v>RETAINER FEES</v>
          </cell>
          <cell r="C454">
            <v>62500</v>
          </cell>
          <cell r="F454">
            <v>310196</v>
          </cell>
          <cell r="G454" t="str">
            <v>Legal Fee</v>
          </cell>
        </row>
        <row r="455">
          <cell r="A455" t="str">
            <v>721211</v>
          </cell>
          <cell r="B455" t="str">
            <v>MAINTENANCE EXPENSES - AIR CONDITIONER</v>
          </cell>
          <cell r="C455">
            <v>25500</v>
          </cell>
        </row>
        <row r="456">
          <cell r="A456" t="str">
            <v>721411</v>
          </cell>
          <cell r="B456" t="str">
            <v>OTHER REPAIRS &amp; MAINTENANCE EXPENSES</v>
          </cell>
          <cell r="C456">
            <v>323597.05</v>
          </cell>
        </row>
        <row r="457">
          <cell r="A457" t="str">
            <v>721412</v>
          </cell>
          <cell r="B457" t="str">
            <v>MAINTENANCE EXPENSES- UPS</v>
          </cell>
          <cell r="C457">
            <v>15104</v>
          </cell>
        </row>
        <row r="458">
          <cell r="A458" t="str">
            <v>721413</v>
          </cell>
          <cell r="B458" t="str">
            <v>OFFICE UPKEEP &amp; MAINTENANCE EXPENSES</v>
          </cell>
          <cell r="C458">
            <v>156546.9</v>
          </cell>
        </row>
        <row r="459">
          <cell r="A459" t="str">
            <v>721414</v>
          </cell>
          <cell r="B459" t="str">
            <v>MAINTENANCE EXPS -  COMPUTERS/PRINTERS</v>
          </cell>
          <cell r="C459">
            <v>25915</v>
          </cell>
        </row>
        <row r="460">
          <cell r="A460" t="str">
            <v>721415</v>
          </cell>
          <cell r="B460" t="str">
            <v>MAINTENANCE EXPS - FAX</v>
          </cell>
          <cell r="C460">
            <v>932</v>
          </cell>
        </row>
        <row r="461">
          <cell r="A461" t="str">
            <v>721416</v>
          </cell>
          <cell r="B461" t="str">
            <v>MAINTENANCE EXPS - EPABX</v>
          </cell>
          <cell r="C461">
            <v>15733</v>
          </cell>
        </row>
        <row r="462">
          <cell r="A462" t="str">
            <v>721417</v>
          </cell>
          <cell r="B462" t="str">
            <v>Y2K EXPENSES</v>
          </cell>
          <cell r="C462">
            <v>0</v>
          </cell>
        </row>
        <row r="463">
          <cell r="A463" t="str">
            <v>723211</v>
          </cell>
          <cell r="B463" t="str">
            <v>MAINTENANCE CHGS PAID TO PRIMISES SOCIETY</v>
          </cell>
          <cell r="C463">
            <v>21600</v>
          </cell>
        </row>
        <row r="464">
          <cell r="A464" t="str">
            <v>741211</v>
          </cell>
          <cell r="B464" t="str">
            <v>ELECTRICITY CHARGES - OFFICE PREMISES</v>
          </cell>
          <cell r="C464">
            <v>206870</v>
          </cell>
          <cell r="F464">
            <v>737959.95000000007</v>
          </cell>
          <cell r="G464" t="str">
            <v>Repairs - Blg</v>
          </cell>
        </row>
        <row r="465">
          <cell r="A465" t="str">
            <v>741212</v>
          </cell>
          <cell r="B465" t="str">
            <v>ELECTRICITY CHARGES - RESIDENCE OF M.D.</v>
          </cell>
          <cell r="C465">
            <v>14242</v>
          </cell>
          <cell r="F465">
            <v>68080</v>
          </cell>
          <cell r="G465" t="str">
            <v>Repairs - Others</v>
          </cell>
        </row>
        <row r="466">
          <cell r="A466" t="str">
            <v>761311</v>
          </cell>
          <cell r="B466" t="str">
            <v>INSURANCE - BUILDING - WESTMINSTER</v>
          </cell>
          <cell r="C466">
            <v>22575</v>
          </cell>
        </row>
        <row r="467">
          <cell r="A467" t="str">
            <v>761611</v>
          </cell>
          <cell r="B467" t="str">
            <v>GROUP PERSONAL ACCIDENT INSURANCE</v>
          </cell>
          <cell r="C467">
            <v>9466</v>
          </cell>
        </row>
        <row r="468">
          <cell r="A468" t="str">
            <v>761811</v>
          </cell>
          <cell r="B468" t="str">
            <v>BAGGAGE/CASH  LOSS INSURANCE</v>
          </cell>
          <cell r="C468">
            <v>5443</v>
          </cell>
          <cell r="F468">
            <v>37484</v>
          </cell>
          <cell r="G468" t="str">
            <v>Insurance</v>
          </cell>
        </row>
        <row r="469">
          <cell r="A469" t="str">
            <v>781912</v>
          </cell>
          <cell r="B469" t="str">
            <v>LOCKER HIRE CHARGES</v>
          </cell>
          <cell r="C469">
            <v>4400</v>
          </cell>
        </row>
        <row r="470">
          <cell r="A470" t="str">
            <v>791415</v>
          </cell>
          <cell r="B470" t="str">
            <v>CAR HIRE CHARGES</v>
          </cell>
          <cell r="C470">
            <v>10349.25</v>
          </cell>
          <cell r="F470">
            <v>14749.25</v>
          </cell>
          <cell r="G470" t="str">
            <v>Hire Charges</v>
          </cell>
        </row>
        <row r="471">
          <cell r="A471" t="str">
            <v>791418</v>
          </cell>
          <cell r="B471" t="str">
            <v>HIRE CHARGES - APPLE CREDIT CORPORATION</v>
          </cell>
          <cell r="C471">
            <v>0</v>
          </cell>
        </row>
        <row r="472">
          <cell r="A472" t="str">
            <v>791419</v>
          </cell>
          <cell r="B472" t="str">
            <v>HIRE CHARGES - INDBANK MERCHANT BANKING</v>
          </cell>
          <cell r="C472">
            <v>0</v>
          </cell>
        </row>
        <row r="473">
          <cell r="A473" t="str">
            <v>811212</v>
          </cell>
          <cell r="B473" t="str">
            <v>RENT PAYMENT TO D B S CORPORATE SERVICES</v>
          </cell>
          <cell r="C473">
            <v>183030</v>
          </cell>
        </row>
        <row r="474">
          <cell r="A474" t="str">
            <v>811213</v>
          </cell>
          <cell r="B474" t="str">
            <v>RENT PAYMENT -COLLEGE ROAD OFFICE</v>
          </cell>
          <cell r="C474">
            <v>0</v>
          </cell>
        </row>
        <row r="475">
          <cell r="A475" t="str">
            <v>811214</v>
          </cell>
          <cell r="B475" t="str">
            <v>RENT PAYMENT TO SIVASAKTHI BUILDING</v>
          </cell>
          <cell r="C475">
            <v>576060</v>
          </cell>
        </row>
        <row r="476">
          <cell r="A476" t="str">
            <v>811215</v>
          </cell>
          <cell r="B476" t="str">
            <v>RENT TO MATS ENGG - BANGALORE OFFICE</v>
          </cell>
          <cell r="C476">
            <v>28200</v>
          </cell>
          <cell r="F476">
            <v>1003290</v>
          </cell>
          <cell r="G476" t="str">
            <v>Rent</v>
          </cell>
        </row>
        <row r="477">
          <cell r="A477" t="str">
            <v>831211</v>
          </cell>
          <cell r="B477" t="str">
            <v>STATUTORY AUDIT FEES</v>
          </cell>
          <cell r="C477">
            <v>63000</v>
          </cell>
        </row>
        <row r="478">
          <cell r="A478" t="str">
            <v>831311</v>
          </cell>
          <cell r="B478" t="str">
            <v>TAX AUDIT FEES</v>
          </cell>
          <cell r="C478">
            <v>21000</v>
          </cell>
        </row>
        <row r="479">
          <cell r="A479" t="str">
            <v>851211</v>
          </cell>
          <cell r="B479" t="str">
            <v>MEMBERSHIP &amp; SUBSCRIPTION</v>
          </cell>
          <cell r="C479">
            <v>5146</v>
          </cell>
        </row>
        <row r="480">
          <cell r="A480" t="str">
            <v>851311</v>
          </cell>
          <cell r="B480" t="str">
            <v>BOOKS &amp; PERIODICALS</v>
          </cell>
          <cell r="C480">
            <v>7092</v>
          </cell>
        </row>
        <row r="481">
          <cell r="A481" t="str">
            <v>851511</v>
          </cell>
          <cell r="B481" t="str">
            <v>ENTERTAINMENT &amp; BUSINESS PROMOTION EXP</v>
          </cell>
          <cell r="C481">
            <v>33721.25</v>
          </cell>
        </row>
        <row r="482">
          <cell r="A482" t="str">
            <v>851711</v>
          </cell>
          <cell r="B482" t="str">
            <v>WATER  CHARGES</v>
          </cell>
          <cell r="C482">
            <v>0</v>
          </cell>
        </row>
        <row r="483">
          <cell r="A483" t="str">
            <v>852611</v>
          </cell>
          <cell r="B483" t="str">
            <v>BANK CHARGES</v>
          </cell>
          <cell r="C483">
            <v>41564</v>
          </cell>
        </row>
        <row r="484">
          <cell r="A484" t="str">
            <v>852721</v>
          </cell>
          <cell r="B484" t="str">
            <v>INTERNAL AUDIT FEES</v>
          </cell>
          <cell r="C484">
            <v>0</v>
          </cell>
        </row>
        <row r="485">
          <cell r="A485" t="str">
            <v>853111</v>
          </cell>
          <cell r="B485" t="str">
            <v>DONATIONS</v>
          </cell>
          <cell r="C485">
            <v>30820</v>
          </cell>
        </row>
        <row r="486">
          <cell r="A486" t="str">
            <v>853511</v>
          </cell>
          <cell r="B486" t="str">
            <v>OFFICE &amp; SUNDRY EXPENSES</v>
          </cell>
          <cell r="C486">
            <v>7209.25</v>
          </cell>
        </row>
        <row r="487">
          <cell r="A487" t="str">
            <v>853512</v>
          </cell>
          <cell r="B487" t="str">
            <v>STAMP CHARGES</v>
          </cell>
          <cell r="C487">
            <v>17753</v>
          </cell>
        </row>
        <row r="488">
          <cell r="A488" t="str">
            <v>853513</v>
          </cell>
          <cell r="B488" t="str">
            <v>SEMINAR &amp; CONFERENCE EXPENSES</v>
          </cell>
          <cell r="C488">
            <v>30000</v>
          </cell>
        </row>
        <row r="489">
          <cell r="A489" t="str">
            <v>853514</v>
          </cell>
          <cell r="B489" t="str">
            <v>FILING FEES</v>
          </cell>
          <cell r="C489">
            <v>2773</v>
          </cell>
        </row>
        <row r="490">
          <cell r="A490" t="str">
            <v>853515</v>
          </cell>
          <cell r="B490" t="str">
            <v>TICKET CANCELLATION CHARGES</v>
          </cell>
          <cell r="C490">
            <v>1679</v>
          </cell>
        </row>
        <row r="491">
          <cell r="A491" t="str">
            <v>853516</v>
          </cell>
          <cell r="B491" t="str">
            <v>PROCESSING CHARGES-BANK/FINANCIAL INST.</v>
          </cell>
          <cell r="C491">
            <v>78000</v>
          </cell>
        </row>
        <row r="492">
          <cell r="A492" t="str">
            <v>853517</v>
          </cell>
          <cell r="B492" t="str">
            <v>PHOTOGRAPH EXPENSES</v>
          </cell>
          <cell r="C492">
            <v>2603</v>
          </cell>
        </row>
        <row r="493">
          <cell r="A493" t="str">
            <v>853518</v>
          </cell>
          <cell r="B493" t="str">
            <v>LISTING FEES</v>
          </cell>
          <cell r="C493">
            <v>26800</v>
          </cell>
        </row>
        <row r="494">
          <cell r="A494" t="str">
            <v>861211</v>
          </cell>
          <cell r="B494" t="str">
            <v>RENEWAL FEES</v>
          </cell>
          <cell r="C494">
            <v>83015</v>
          </cell>
        </row>
        <row r="495">
          <cell r="A495" t="str">
            <v>861311</v>
          </cell>
          <cell r="B495" t="str">
            <v>D.P.P.C</v>
          </cell>
          <cell r="C495">
            <v>0</v>
          </cell>
          <cell r="F495">
            <v>453212.5</v>
          </cell>
          <cell r="G495" t="str">
            <v>General Exps.</v>
          </cell>
        </row>
        <row r="496">
          <cell r="A496" t="str">
            <v>861411</v>
          </cell>
          <cell r="B496" t="str">
            <v>SUNDRY BALANCES WRITTEN OFF</v>
          </cell>
          <cell r="C496">
            <v>857090</v>
          </cell>
          <cell r="F496">
            <v>857090</v>
          </cell>
          <cell r="G496" t="str">
            <v>Sundry Balance</v>
          </cell>
        </row>
        <row r="497">
          <cell r="A497" t="str">
            <v>861412</v>
          </cell>
          <cell r="B497" t="str">
            <v>COMPENSATION PAID</v>
          </cell>
          <cell r="C497">
            <v>84617</v>
          </cell>
        </row>
        <row r="498">
          <cell r="A498" t="str">
            <v>881212</v>
          </cell>
          <cell r="B498" t="str">
            <v>INTEREST ON O.D A/C</v>
          </cell>
          <cell r="C498">
            <v>10331640.35</v>
          </cell>
        </row>
        <row r="499">
          <cell r="A499" t="str">
            <v>881214</v>
          </cell>
          <cell r="B499" t="str">
            <v>INT ON RECEIVABLE DISCOUNT LOAN-CITIBANK</v>
          </cell>
          <cell r="C499">
            <v>446585.04</v>
          </cell>
        </row>
        <row r="500">
          <cell r="A500" t="str">
            <v>881215</v>
          </cell>
          <cell r="B500" t="str">
            <v>INT ON PROPERTY ACQUISITION LOAN-CITIBNK</v>
          </cell>
          <cell r="C500">
            <v>0</v>
          </cell>
        </row>
        <row r="501">
          <cell r="A501" t="str">
            <v>881216</v>
          </cell>
          <cell r="B501" t="str">
            <v>INT ON HDFC CONSTN FINANCE - RES. BLOCKS</v>
          </cell>
          <cell r="C501">
            <v>1370472</v>
          </cell>
        </row>
        <row r="502">
          <cell r="A502" t="str">
            <v>881217</v>
          </cell>
          <cell r="B502" t="str">
            <v>INTEREST ON SALES TAX DEPOSITS</v>
          </cell>
          <cell r="C502">
            <v>253426</v>
          </cell>
        </row>
        <row r="503">
          <cell r="A503" t="str">
            <v>881219</v>
          </cell>
          <cell r="B503" t="str">
            <v>INTEREST ON CORPORATE LOAN TO HDFC</v>
          </cell>
          <cell r="C503">
            <v>967350</v>
          </cell>
        </row>
        <row r="504">
          <cell r="A504" t="str">
            <v>881220</v>
          </cell>
          <cell r="B504" t="str">
            <v>INT ON RECEIVABLE DISCOUNT LOAN - HDFC</v>
          </cell>
          <cell r="C504">
            <v>2142707</v>
          </cell>
        </row>
        <row r="505">
          <cell r="A505" t="str">
            <v>881421</v>
          </cell>
          <cell r="B505" t="str">
            <v>INTEREST ON OTHER UNSECURED LOANS</v>
          </cell>
          <cell r="C505">
            <v>433500</v>
          </cell>
        </row>
        <row r="506">
          <cell r="A506" t="str">
            <v>881423</v>
          </cell>
          <cell r="B506" t="str">
            <v>INTEREST TO GESCO</v>
          </cell>
          <cell r="C506">
            <v>0</v>
          </cell>
          <cell r="F506">
            <v>15945680.390000001</v>
          </cell>
          <cell r="G506" t="str">
            <v>Interest</v>
          </cell>
        </row>
        <row r="507">
          <cell r="A507" t="str">
            <v>891411</v>
          </cell>
          <cell r="B507" t="str">
            <v>DEPRECIATION ON FURNITURE &amp; FIXTURES</v>
          </cell>
          <cell r="C507">
            <v>487824</v>
          </cell>
        </row>
        <row r="508">
          <cell r="A508" t="str">
            <v>891412</v>
          </cell>
          <cell r="B508" t="str">
            <v>DEPRECIATION ON FURNITURE- RES OF M D -</v>
          </cell>
        </row>
        <row r="509">
          <cell r="A509" t="str">
            <v>891611</v>
          </cell>
          <cell r="B509" t="str">
            <v>DEPRECIATION ON GENERATOR</v>
          </cell>
          <cell r="C509">
            <v>19552</v>
          </cell>
        </row>
        <row r="510">
          <cell r="A510" t="str">
            <v>891711</v>
          </cell>
          <cell r="B510" t="str">
            <v>DEPRECIATION-COMPUTORS</v>
          </cell>
          <cell r="C510">
            <v>171792</v>
          </cell>
        </row>
        <row r="511">
          <cell r="A511" t="str">
            <v>891811</v>
          </cell>
          <cell r="B511" t="str">
            <v>DEPRECIATION-MOTOR CARS</v>
          </cell>
          <cell r="C511">
            <v>269503</v>
          </cell>
        </row>
        <row r="512">
          <cell r="A512" t="str">
            <v>891812</v>
          </cell>
          <cell r="B512" t="str">
            <v>DEPRECIATION OFFICE EQUIPMENT</v>
          </cell>
          <cell r="C512">
            <v>36939</v>
          </cell>
        </row>
        <row r="513">
          <cell r="A513" t="str">
            <v>891813</v>
          </cell>
          <cell r="B513" t="str">
            <v>DEPRECIATION A/C-MOTOR CYCLES</v>
          </cell>
          <cell r="C513">
            <v>0</v>
          </cell>
        </row>
        <row r="514">
          <cell r="A514" t="str">
            <v>891818</v>
          </cell>
          <cell r="B514" t="str">
            <v>DEPRECIATION AIR CONDITIONERS</v>
          </cell>
          <cell r="C514">
            <v>241106</v>
          </cell>
        </row>
        <row r="515">
          <cell r="A515" t="str">
            <v>891819</v>
          </cell>
          <cell r="B515" t="str">
            <v>DEPRECIATION ON PLANT &amp; MACHINERY</v>
          </cell>
          <cell r="C515">
            <v>171838</v>
          </cell>
        </row>
        <row r="516">
          <cell r="A516" t="str">
            <v>891820</v>
          </cell>
          <cell r="B516" t="str">
            <v>DEPRECIATION ELECTRICAL INSTALLATION</v>
          </cell>
          <cell r="C516">
            <v>55005</v>
          </cell>
        </row>
        <row r="517">
          <cell r="A517" t="str">
            <v>891825</v>
          </cell>
          <cell r="B517" t="str">
            <v>DEPRECIATION ON FIRE FIGHTING EQPT</v>
          </cell>
          <cell r="C517">
            <v>0</v>
          </cell>
          <cell r="F517">
            <v>1453559</v>
          </cell>
          <cell r="G517" t="str">
            <v>Depn</v>
          </cell>
        </row>
        <row r="518">
          <cell r="A518" t="str">
            <v>900001</v>
          </cell>
          <cell r="B518" t="str">
            <v>LEASE EQUALISATION - PLANT &amp; MACHINERY</v>
          </cell>
          <cell r="C518">
            <v>0</v>
          </cell>
        </row>
        <row r="519">
          <cell r="A519" t="str">
            <v>910001</v>
          </cell>
          <cell r="B519" t="str">
            <v>PROJECT EXP-CONSTRUCTION &amp; DEVELOPMENT</v>
          </cell>
          <cell r="C519">
            <v>100077278.75</v>
          </cell>
        </row>
        <row r="520">
          <cell r="A520" t="str">
            <v>910002</v>
          </cell>
          <cell r="B520" t="str">
            <v>PROJECT MAINTENANCE-COMPLETED PROJECTS</v>
          </cell>
          <cell r="C520">
            <v>805567.27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row r="486">
          <cell r="CH486">
            <v>1</v>
          </cell>
        </row>
      </sheetData>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AS8" t="str">
            <v>from January to March</v>
          </cell>
        </row>
        <row r="13">
          <cell r="AS13">
            <v>2006</v>
          </cell>
        </row>
      </sheetData>
      <sheetData sheetId="18"/>
      <sheetData sheetId="19"/>
      <sheetData sheetId="20"/>
      <sheetData sheetId="21">
        <row r="26">
          <cell r="P26">
            <v>31.743052999999993</v>
          </cell>
          <cell r="Q26">
            <v>11.822188725528259</v>
          </cell>
          <cell r="R26">
            <v>20.264377451056514</v>
          </cell>
          <cell r="S26">
            <v>28.706566176584786</v>
          </cell>
          <cell r="T26">
            <v>37.148754902113026</v>
          </cell>
          <cell r="U26">
            <v>45.590943627641281</v>
          </cell>
          <cell r="V26">
            <v>54.033132353169535</v>
          </cell>
          <cell r="W26">
            <v>62.475321078697824</v>
          </cell>
          <cell r="X26">
            <v>70.917509804226071</v>
          </cell>
          <cell r="Y26">
            <v>79.359698529754354</v>
          </cell>
          <cell r="Z26">
            <v>87.801887255282736</v>
          </cell>
          <cell r="AA26">
            <v>96.244075980810976</v>
          </cell>
          <cell r="AB26">
            <v>104.68626470633926</v>
          </cell>
          <cell r="AC26">
            <v>28.706566176584786</v>
          </cell>
        </row>
        <row r="30">
          <cell r="P30">
            <v>-3.327</v>
          </cell>
          <cell r="Q30">
            <v>-1.125</v>
          </cell>
          <cell r="R30">
            <v>-2.25</v>
          </cell>
          <cell r="S30">
            <v>-3.375</v>
          </cell>
          <cell r="T30">
            <v>-4.5</v>
          </cell>
          <cell r="U30">
            <v>-5.625</v>
          </cell>
          <cell r="V30">
            <v>-6.75</v>
          </cell>
          <cell r="W30">
            <v>-7.875</v>
          </cell>
          <cell r="X30">
            <v>-9</v>
          </cell>
          <cell r="Y30">
            <v>-10.125</v>
          </cell>
          <cell r="Z30">
            <v>-11.25</v>
          </cell>
          <cell r="AA30">
            <v>-12.375</v>
          </cell>
          <cell r="AB30">
            <v>-13.5</v>
          </cell>
          <cell r="AC30">
            <v>-3.375</v>
          </cell>
        </row>
        <row r="31">
          <cell r="P31">
            <v>-2.5990000000000002</v>
          </cell>
          <cell r="Q31">
            <v>-1.6327861301592048</v>
          </cell>
          <cell r="R31">
            <v>-3.2655722603184096</v>
          </cell>
          <cell r="S31">
            <v>-4.8983583904776147</v>
          </cell>
          <cell r="T31">
            <v>-6.5311445206368193</v>
          </cell>
          <cell r="U31">
            <v>-8.1639306507960239</v>
          </cell>
          <cell r="V31">
            <v>-9.7967167809552294</v>
          </cell>
          <cell r="W31">
            <v>-11.429502911114435</v>
          </cell>
          <cell r="X31">
            <v>-13.06228904127364</v>
          </cell>
          <cell r="Y31">
            <v>-14.695075171432846</v>
          </cell>
          <cell r="Z31">
            <v>-16.327861301592051</v>
          </cell>
          <cell r="AA31">
            <v>-17.960647431751255</v>
          </cell>
          <cell r="AB31">
            <v>-19.593433561910459</v>
          </cell>
          <cell r="AC31">
            <v>-4.8983583904776147</v>
          </cell>
        </row>
        <row r="38">
          <cell r="P38">
            <v>2.5300530000000108</v>
          </cell>
          <cell r="Q38">
            <v>11.033335169169177</v>
          </cell>
          <cell r="R38">
            <v>18.686670338338352</v>
          </cell>
          <cell r="S38">
            <v>28.745005507507546</v>
          </cell>
          <cell r="T38">
            <v>37.748340676676712</v>
          </cell>
          <cell r="U38">
            <v>46.751675845845881</v>
          </cell>
          <cell r="V38">
            <v>54.113011015015054</v>
          </cell>
          <cell r="W38">
            <v>63.116346184184266</v>
          </cell>
          <cell r="X38">
            <v>72.119681353353428</v>
          </cell>
          <cell r="Y38">
            <v>69.310016522522602</v>
          </cell>
          <cell r="Z38">
            <v>78.313351691691935</v>
          </cell>
          <cell r="AA38">
            <v>87.316686860861068</v>
          </cell>
          <cell r="AB38">
            <v>95.220022030030279</v>
          </cell>
          <cell r="AC38">
            <v>28.745005507507546</v>
          </cell>
        </row>
        <row r="41">
          <cell r="P41">
            <v>10.638</v>
          </cell>
          <cell r="Q41">
            <v>3.7025269783333332</v>
          </cell>
          <cell r="R41">
            <v>7.4050539566666664</v>
          </cell>
          <cell r="S41">
            <v>11.107580935</v>
          </cell>
          <cell r="T41">
            <v>14.810107913333333</v>
          </cell>
          <cell r="U41">
            <v>18.512634891666664</v>
          </cell>
          <cell r="V41">
            <v>22.215161869999999</v>
          </cell>
          <cell r="W41">
            <v>25.917688848333334</v>
          </cell>
          <cell r="X41">
            <v>29.620215826666662</v>
          </cell>
          <cell r="Y41">
            <v>33.32274280499999</v>
          </cell>
          <cell r="Z41">
            <v>37.025269783333329</v>
          </cell>
          <cell r="AA41">
            <v>40.727796761666646</v>
          </cell>
          <cell r="AB41">
            <v>44.430323739999992</v>
          </cell>
          <cell r="AC41">
            <v>11.107580935</v>
          </cell>
        </row>
        <row r="47">
          <cell r="P47">
            <v>1.371</v>
          </cell>
          <cell r="Q47">
            <v>-3.1833333333333336</v>
          </cell>
          <cell r="R47">
            <v>-6.3666666666666671</v>
          </cell>
          <cell r="S47">
            <v>-7.1449999999999996</v>
          </cell>
          <cell r="T47">
            <v>-8.9783333333333335</v>
          </cell>
          <cell r="U47">
            <v>-10.811666666666666</v>
          </cell>
          <cell r="V47">
            <v>-14.286999999999999</v>
          </cell>
          <cell r="W47">
            <v>-16.120333333333335</v>
          </cell>
          <cell r="X47">
            <v>-17.953666666666667</v>
          </cell>
          <cell r="Y47">
            <v>-31.6</v>
          </cell>
          <cell r="Z47">
            <v>-33.433333333333337</v>
          </cell>
          <cell r="AA47">
            <v>-35.266666666666666</v>
          </cell>
          <cell r="AB47">
            <v>-38.200000000000003</v>
          </cell>
          <cell r="AC47">
            <v>-7.1449999999999996</v>
          </cell>
        </row>
        <row r="49">
          <cell r="P49">
            <v>-5.4345000000000017</v>
          </cell>
          <cell r="Q49">
            <v>-5.4586990000000002</v>
          </cell>
          <cell r="R49">
            <v>-10.917398</v>
          </cell>
          <cell r="S49">
            <v>-16.376097000000001</v>
          </cell>
          <cell r="T49">
            <v>-21.834796000000001</v>
          </cell>
          <cell r="U49">
            <v>-27.293495</v>
          </cell>
          <cell r="V49">
            <v>-32.752194000000003</v>
          </cell>
          <cell r="W49">
            <v>-38.210892999999992</v>
          </cell>
          <cell r="X49">
            <v>-43.669592000000002</v>
          </cell>
          <cell r="Y49">
            <v>-49.128291000000011</v>
          </cell>
          <cell r="Z49">
            <v>-54.58699</v>
          </cell>
          <cell r="AA49">
            <v>-60.04568900000001</v>
          </cell>
          <cell r="AB49">
            <v>-65.504388000000006</v>
          </cell>
          <cell r="AC49">
            <v>-16.376097000000001</v>
          </cell>
        </row>
        <row r="50">
          <cell r="P50">
            <v>-7.4070000000000009</v>
          </cell>
          <cell r="Q50">
            <v>-5.9272499999999999</v>
          </cell>
          <cell r="R50">
            <v>-11.8545</v>
          </cell>
          <cell r="S50">
            <v>-17.781750000000002</v>
          </cell>
          <cell r="T50">
            <v>-23.709</v>
          </cell>
          <cell r="U50">
            <v>-29.63625</v>
          </cell>
          <cell r="V50">
            <v>-35.563500000000005</v>
          </cell>
          <cell r="W50">
            <v>-41.490749999999998</v>
          </cell>
          <cell r="X50">
            <v>-47.417999999999999</v>
          </cell>
          <cell r="Y50">
            <v>-53.345250000000007</v>
          </cell>
          <cell r="Z50">
            <v>-59.272500000000001</v>
          </cell>
          <cell r="AA50">
            <v>-65.199750000000009</v>
          </cell>
          <cell r="AB50">
            <v>-71.12700000000001</v>
          </cell>
          <cell r="AC50">
            <v>-17.781750000000002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row r="6">
          <cell r="D6" t="str">
            <v>ITEM</v>
          </cell>
          <cell r="G6" t="str">
            <v>DESCRIPTION</v>
          </cell>
          <cell r="H6" t="str">
            <v>U.M.</v>
          </cell>
        </row>
        <row r="7">
          <cell r="D7" t="str">
            <v>ITEM</v>
          </cell>
        </row>
        <row r="8">
          <cell r="D8">
            <v>1420</v>
          </cell>
          <cell r="E8" t="str">
            <v>FINITURA SUPERF. E RECINZIONI</v>
          </cell>
          <cell r="G8" t="str">
            <v xml:space="preserve">     SURFACING &amp; FENCING</v>
          </cell>
        </row>
        <row r="9">
          <cell r="D9">
            <v>1420.01</v>
          </cell>
          <cell r="E9" t="str">
            <v>Finitura superficiale</v>
          </cell>
          <cell r="F9" t="str">
            <v>m²</v>
          </cell>
          <cell r="G9" t="str">
            <v>Surface levelling</v>
          </cell>
          <cell r="H9" t="str">
            <v>sqm</v>
          </cell>
        </row>
        <row r="10">
          <cell r="D10">
            <v>1420.02</v>
          </cell>
          <cell r="E10" t="str">
            <v>Compattazione superf. 90%</v>
          </cell>
          <cell r="F10" t="str">
            <v>m²</v>
          </cell>
          <cell r="G10" t="str">
            <v>Surface compaction 90%</v>
          </cell>
          <cell r="H10" t="str">
            <v>sqm</v>
          </cell>
        </row>
        <row r="11">
          <cell r="D11">
            <v>1420.03</v>
          </cell>
          <cell r="E11" t="str">
            <v>Compattazione superf. 95%</v>
          </cell>
          <cell r="F11" t="str">
            <v>m²</v>
          </cell>
          <cell r="G11" t="str">
            <v>Surface compaction 95%</v>
          </cell>
          <cell r="H11" t="str">
            <v>sqm</v>
          </cell>
        </row>
        <row r="12">
          <cell r="D12">
            <v>1420.04</v>
          </cell>
          <cell r="E12" t="str">
            <v>Strato pietrisch. sp. 5 cm</v>
          </cell>
          <cell r="F12" t="str">
            <v>m²</v>
          </cell>
          <cell r="G12" t="str">
            <v>Crush.stone finish 5cm thk</v>
          </cell>
          <cell r="H12" t="str">
            <v>sqm</v>
          </cell>
        </row>
        <row r="13">
          <cell r="D13">
            <v>1420.05</v>
          </cell>
          <cell r="E13" t="str">
            <v>Strato pietrisch. sp. 10 cm</v>
          </cell>
          <cell r="F13" t="str">
            <v>m²</v>
          </cell>
          <cell r="G13" t="str">
            <v>Crush.stone finish 10cm thk</v>
          </cell>
          <cell r="H13" t="str">
            <v>sqm</v>
          </cell>
        </row>
        <row r="14">
          <cell r="D14">
            <v>1420.06</v>
          </cell>
          <cell r="E14" t="str">
            <v>Sistemaz. superf. con terreno vegetale</v>
          </cell>
          <cell r="F14" t="str">
            <v>m³</v>
          </cell>
          <cell r="G14" t="str">
            <v>Vegetal soil surface lining</v>
          </cell>
          <cell r="H14" t="str">
            <v>cum</v>
          </cell>
        </row>
        <row r="15">
          <cell r="D15">
            <v>1420.07</v>
          </cell>
          <cell r="E15" t="str">
            <v>Recinzione trasformatori</v>
          </cell>
          <cell r="F15" t="str">
            <v>m</v>
          </cell>
          <cell r="G15" t="str">
            <v>Transformers galvanized fence</v>
          </cell>
          <cell r="H15" t="str">
            <v>lm</v>
          </cell>
        </row>
        <row r="16">
          <cell r="D16">
            <v>1420.08</v>
          </cell>
          <cell r="E16" t="str">
            <v>Recinzione metall. limiti di proprietà</v>
          </cell>
          <cell r="F16" t="str">
            <v>m</v>
          </cell>
          <cell r="G16" t="str">
            <v>Property galvanized fence</v>
          </cell>
          <cell r="H16" t="str">
            <v>lm</v>
          </cell>
        </row>
        <row r="17">
          <cell r="D17">
            <v>1420.09</v>
          </cell>
          <cell r="E17" t="str">
            <v>Recinzione  limiti di proprietà in calc. Prefabbricato</v>
          </cell>
          <cell r="F17" t="str">
            <v>m</v>
          </cell>
          <cell r="G17" t="str">
            <v>Property  precast reinf. concrete fence</v>
          </cell>
          <cell r="H17" t="str">
            <v>lm</v>
          </cell>
        </row>
        <row r="18">
          <cell r="D18">
            <v>1420.1</v>
          </cell>
          <cell r="E18" t="str">
            <v>Cancello d'ingresso motorizzato</v>
          </cell>
          <cell r="F18" t="str">
            <v>cad</v>
          </cell>
          <cell r="G18" t="str">
            <v>Galvanized steel gate</v>
          </cell>
          <cell r="H18" t="str">
            <v>u</v>
          </cell>
        </row>
        <row r="19">
          <cell r="D19">
            <v>1420.11</v>
          </cell>
          <cell r="E19" t="str">
            <v xml:space="preserve">Cancello d'ingresso pedonale </v>
          </cell>
          <cell r="F19" t="str">
            <v>cad</v>
          </cell>
          <cell r="G19" t="str">
            <v>Pedestrian gate</v>
          </cell>
          <cell r="H19" t="str">
            <v>u</v>
          </cell>
        </row>
        <row r="20">
          <cell r="D20">
            <v>1420.12</v>
          </cell>
          <cell r="E20" t="str">
            <v>Barriera motorizzata</v>
          </cell>
          <cell r="F20" t="str">
            <v>cad</v>
          </cell>
          <cell r="G20" t="str">
            <v>Motorized barrier</v>
          </cell>
          <cell r="H20" t="str">
            <v>u</v>
          </cell>
        </row>
        <row r="21">
          <cell r="D21">
            <v>1420.13</v>
          </cell>
          <cell r="E21" t="str">
            <v>Recinzione  limiti di proprietà in accordo alle specifiche tecniche</v>
          </cell>
          <cell r="F21" t="str">
            <v>m</v>
          </cell>
          <cell r="G21" t="str">
            <v>Fence as per KS</v>
          </cell>
          <cell r="H21" t="str">
            <v>lm</v>
          </cell>
        </row>
        <row r="23">
          <cell r="D23">
            <v>1430</v>
          </cell>
          <cell r="E23" t="str">
            <v>PALI</v>
          </cell>
          <cell r="G23" t="str">
            <v>PILING</v>
          </cell>
        </row>
        <row r="24">
          <cell r="D24">
            <v>1430.01</v>
          </cell>
          <cell r="E24" t="str">
            <v>Fornitura di pali pref. cls (30 t)</v>
          </cell>
          <cell r="F24" t="str">
            <v>m</v>
          </cell>
          <cell r="G24" t="str">
            <v>Supply of precast concrete piles 30 tons</v>
          </cell>
          <cell r="H24" t="str">
            <v>lm</v>
          </cell>
        </row>
        <row r="25">
          <cell r="D25">
            <v>1430.02</v>
          </cell>
          <cell r="E25" t="str">
            <v>Infissione pali prefab.</v>
          </cell>
          <cell r="F25" t="str">
            <v>m</v>
          </cell>
          <cell r="G25" t="str">
            <v>Driving of concrete piles</v>
          </cell>
          <cell r="H25" t="str">
            <v>lm</v>
          </cell>
        </row>
        <row r="26">
          <cell r="D26">
            <v>1430.03</v>
          </cell>
          <cell r="E26" t="str">
            <v xml:space="preserve">Prova di compressione </v>
          </cell>
          <cell r="F26" t="str">
            <v>cad</v>
          </cell>
          <cell r="G26" t="str">
            <v>Compression test</v>
          </cell>
          <cell r="H26" t="str">
            <v>u.</v>
          </cell>
        </row>
        <row r="27">
          <cell r="D27">
            <v>1430.04</v>
          </cell>
          <cell r="E27" t="str">
            <v xml:space="preserve">Prova di trazione </v>
          </cell>
          <cell r="F27" t="str">
            <v>cad</v>
          </cell>
          <cell r="G27" t="str">
            <v>Tension test</v>
          </cell>
          <cell r="H27" t="str">
            <v>u.</v>
          </cell>
        </row>
        <row r="28">
          <cell r="D28">
            <v>1430.05</v>
          </cell>
          <cell r="E28" t="str">
            <v>Pali trivellati in opera da 60 t</v>
          </cell>
          <cell r="F28" t="str">
            <v>m</v>
          </cell>
          <cell r="G28" t="str">
            <v>Drilled conc. piles cast in situ 60 ton</v>
          </cell>
          <cell r="H28" t="str">
            <v>lm</v>
          </cell>
        </row>
        <row r="29">
          <cell r="D29">
            <v>1430.06</v>
          </cell>
          <cell r="E29" t="str">
            <v>Prova di compressione per pali trivellati</v>
          </cell>
          <cell r="F29" t="str">
            <v>t</v>
          </cell>
          <cell r="G29" t="str">
            <v>Compression test for drilled piles</v>
          </cell>
          <cell r="H29" t="str">
            <v>tons</v>
          </cell>
        </row>
        <row r="30">
          <cell r="D30">
            <v>1430.07</v>
          </cell>
          <cell r="E30" t="str">
            <v xml:space="preserve">Prova di trazione per pali trivellati </v>
          </cell>
          <cell r="F30" t="str">
            <v>t</v>
          </cell>
          <cell r="G30" t="str">
            <v>Tension test for drilled piles</v>
          </cell>
          <cell r="H30" t="str">
            <v>tons</v>
          </cell>
        </row>
        <row r="31">
          <cell r="D31">
            <v>1430.08</v>
          </cell>
          <cell r="E31" t="str">
            <v>Micropali trivellati gettati in opera diam. 15 cm  max altez. 25 m</v>
          </cell>
          <cell r="F31" t="str">
            <v>m</v>
          </cell>
          <cell r="G31" t="str">
            <v>Drilled micropiles cast in situ diam. 15cm  H 25 mt</v>
          </cell>
          <cell r="H31" t="str">
            <v>lm</v>
          </cell>
        </row>
        <row r="32">
          <cell r="D32">
            <v>1430.09</v>
          </cell>
          <cell r="E32" t="str">
            <v>Montaggio e smontaggio attrezzature per infissione pali</v>
          </cell>
          <cell r="F32" t="str">
            <v>cad</v>
          </cell>
          <cell r="G32" t="str">
            <v>Mobilization &amp; Demobilization Piles Machinery</v>
          </cell>
          <cell r="H32" t="str">
            <v>u.</v>
          </cell>
        </row>
        <row r="33">
          <cell r="D33">
            <v>1430.1</v>
          </cell>
          <cell r="E33" t="str">
            <v>Extra costo per trivellazione strutt. in c.a. diam 15 cm</v>
          </cell>
          <cell r="F33" t="str">
            <v>m</v>
          </cell>
          <cell r="G33" t="str">
            <v>Extra price for reinforced concrete drilling piles 15 cm</v>
          </cell>
          <cell r="H33" t="str">
            <v>lm</v>
          </cell>
        </row>
        <row r="34">
          <cell r="D34">
            <v>1430.11</v>
          </cell>
          <cell r="E34" t="str">
            <v>Stabilizzazione terreno mediante iniezioni cementizie prof. 4 m circa</v>
          </cell>
          <cell r="F34" t="str">
            <v>m²</v>
          </cell>
          <cell r="G34" t="str">
            <v>Soil stabilization by pressure cement injection depth 4,0 mt</v>
          </cell>
          <cell r="H34" t="str">
            <v>sqm</v>
          </cell>
        </row>
        <row r="35">
          <cell r="D35">
            <v>1430.12</v>
          </cell>
          <cell r="E35" t="str">
            <v>Pali Battuti in opera con camicia in ferro recuperabile diam. 60 cm  H= 10m  max80 tons</v>
          </cell>
          <cell r="F35" t="str">
            <v>m</v>
          </cell>
          <cell r="G35" t="str">
            <v xml:space="preserve">Driving of cast in situ concrete piles in  recovery steel case 60cm H=10 max 80 t. </v>
          </cell>
          <cell r="H35" t="str">
            <v>lm</v>
          </cell>
        </row>
        <row r="36">
          <cell r="D36">
            <v>1430.13</v>
          </cell>
          <cell r="E36" t="str">
            <v>Pali Battuti in opera con camicia in ferro recuperabile diam. 40 cm  H= 10m  max40 tons</v>
          </cell>
          <cell r="F36" t="str">
            <v>m</v>
          </cell>
          <cell r="G36" t="str">
            <v xml:space="preserve">Driving of cast in situ concrete piles in  recovery steel case 40cm H=10 max 40 t. </v>
          </cell>
          <cell r="H36" t="str">
            <v>lm</v>
          </cell>
        </row>
        <row r="37">
          <cell r="D37">
            <v>1430.14</v>
          </cell>
          <cell r="E37" t="str">
            <v>Pali Battuti in opera con camicia in ferro recuperabile diam. 70 cm  H= 10m  max 120 tons</v>
          </cell>
          <cell r="F37" t="str">
            <v>m</v>
          </cell>
          <cell r="G37" t="str">
            <v xml:space="preserve">Driving of cast in situ concrete piles in  recovery steel case 70cm H=10 max 120 t. </v>
          </cell>
          <cell r="H37" t="str">
            <v>lm</v>
          </cell>
        </row>
        <row r="38">
          <cell r="D38">
            <v>1430.15</v>
          </cell>
          <cell r="E38" t="str">
            <v>Extra prezzo per getto fuori terra di pali  in opera  diam. 70 cm</v>
          </cell>
          <cell r="F38" t="str">
            <v>m</v>
          </cell>
          <cell r="G38" t="str">
            <v>Extra price for concrete piles cast in situ diam. 70 cm casting above ground</v>
          </cell>
          <cell r="H38" t="str">
            <v>lm</v>
          </cell>
        </row>
        <row r="39">
          <cell r="D39">
            <v>1430.16</v>
          </cell>
          <cell r="E39" t="str">
            <v>Taglio testa pali in c.a. diam. 70 cm lunghezza massima 1,0 m</v>
          </cell>
          <cell r="F39" t="str">
            <v>cad</v>
          </cell>
          <cell r="G39" t="str">
            <v xml:space="preserve">Cut - off  concrete  piles diam. 70 cm up to 1,0 mt </v>
          </cell>
          <cell r="H39" t="str">
            <v>u.</v>
          </cell>
        </row>
        <row r="40">
          <cell r="D40">
            <v>1430.17</v>
          </cell>
          <cell r="E40" t="str">
            <v>Fornitura, installazione e rimozione palancole metalliche tipo "Larseen"</v>
          </cell>
          <cell r="F40" t="str">
            <v>m²</v>
          </cell>
          <cell r="G40" t="str">
            <v>Supply install./removal C.S.Sheet Piling Type "LARSEEN"</v>
          </cell>
          <cell r="H40" t="str">
            <v>sqm</v>
          </cell>
        </row>
        <row r="41">
          <cell r="D41">
            <v>1430.18</v>
          </cell>
          <cell r="E41" t="str">
            <v>Pali Battuti in opera con camicia in ferro recuperabile diam. 35cm  H= 5,5m  max52tons</v>
          </cell>
          <cell r="F41" t="str">
            <v>m</v>
          </cell>
          <cell r="G41" t="str">
            <v xml:space="preserve">Driving of cast in situ conc.piles in  recovery steel case 35cm H=5,5 max 52 t. </v>
          </cell>
          <cell r="H41" t="str">
            <v>lm</v>
          </cell>
        </row>
        <row r="42">
          <cell r="D42">
            <v>1430.19</v>
          </cell>
          <cell r="E42" t="str">
            <v>Pali Battuti in opera con camicia in ferro recuperabile diam. 40cm  H= 5,5m  max70tons</v>
          </cell>
          <cell r="F42" t="str">
            <v>m</v>
          </cell>
          <cell r="G42" t="str">
            <v xml:space="preserve">Driving of cast in situ conc.piles in  recovery steel case 40cm H=5,5 max 70 t. </v>
          </cell>
          <cell r="H42" t="str">
            <v>lm</v>
          </cell>
        </row>
        <row r="43">
          <cell r="D43">
            <v>1430.2</v>
          </cell>
          <cell r="E43" t="str">
            <v>Pali Battuti in opera con camicia in ferro recuperabile diam. 45cm  H= 5,5m  max95tons</v>
          </cell>
          <cell r="F43" t="str">
            <v>m</v>
          </cell>
          <cell r="G43" t="str">
            <v xml:space="preserve">Driving of cast in situ conc.piles in  recovery steel case 45cm H=5,5 max 95 t. </v>
          </cell>
          <cell r="H43" t="str">
            <v>lm</v>
          </cell>
        </row>
        <row r="44">
          <cell r="D44">
            <v>1430.21</v>
          </cell>
          <cell r="E44" t="str">
            <v>Pali Battuti in opera con camicia in ferro recuperabile diam. 52cm  H= 17,0m  max120tons</v>
          </cell>
          <cell r="F44" t="str">
            <v>m</v>
          </cell>
          <cell r="G44" t="str">
            <v xml:space="preserve">Driving of cast in situ conc.piles in  recovery steel case 52cm H=17,0 max 120 t. </v>
          </cell>
          <cell r="H44" t="str">
            <v>lm</v>
          </cell>
        </row>
        <row r="45">
          <cell r="D45">
            <v>1430.22</v>
          </cell>
          <cell r="E45" t="str">
            <v>Micropali trivellati gettati in opera diam. 30 cm  H= 6,0 m max 25 tons</v>
          </cell>
          <cell r="F45" t="str">
            <v>m</v>
          </cell>
          <cell r="G45" t="str">
            <v>Drilled micropiles cast in situ diam. 30cm  H 6,0 mt max 25 t</v>
          </cell>
          <cell r="H45" t="str">
            <v>lm</v>
          </cell>
        </row>
        <row r="46">
          <cell r="D46">
            <v>1430.23</v>
          </cell>
          <cell r="E46" t="str">
            <v xml:space="preserve">Capitelli in C.A. prefabbricato dim.80 x 80 x 25 cm  posti su testa pali </v>
          </cell>
          <cell r="F46" t="str">
            <v>cad</v>
          </cell>
          <cell r="G46" t="str">
            <v>Precast reinforced concrete chaptrel  dim. 80 x 80 x 25 cm layed on top piles</v>
          </cell>
          <cell r="H46" t="str">
            <v>u</v>
          </cell>
        </row>
        <row r="47">
          <cell r="D47">
            <v>1430.24</v>
          </cell>
        </row>
        <row r="48">
          <cell r="D48">
            <v>1430.25</v>
          </cell>
        </row>
        <row r="50">
          <cell r="D50">
            <v>1440</v>
          </cell>
          <cell r="E50" t="str">
            <v>DISERBAM.E SCOTICAMENTO</v>
          </cell>
          <cell r="G50" t="str">
            <v xml:space="preserve">        SCRUBBING</v>
          </cell>
        </row>
        <row r="51">
          <cell r="D51">
            <v>1440.01</v>
          </cell>
          <cell r="E51" t="str">
            <v xml:space="preserve">Diserbam.e scotic.e trasp. int.  spessore 15 cm   </v>
          </cell>
          <cell r="F51" t="str">
            <v>m²</v>
          </cell>
          <cell r="G51" t="str">
            <v>Soil scrubbing 15 cm thick</v>
          </cell>
          <cell r="H51" t="str">
            <v>sqm</v>
          </cell>
        </row>
        <row r="52">
          <cell r="D52">
            <v>1440.02</v>
          </cell>
          <cell r="E52" t="str">
            <v>Sovrapprezzo per +/- 10 cm (art. 1440,01)</v>
          </cell>
          <cell r="F52" t="str">
            <v>m²</v>
          </cell>
          <cell r="G52" t="str">
            <v>Soil scrub.thk var.every10cm ( item 1440,01)</v>
          </cell>
          <cell r="H52" t="str">
            <v>sqm</v>
          </cell>
        </row>
        <row r="53">
          <cell r="D53">
            <v>1440.03</v>
          </cell>
          <cell r="E53" t="str">
            <v>Taglio e rimozione alberi superiori a 5 m di altezza</v>
          </cell>
          <cell r="F53" t="str">
            <v>cad</v>
          </cell>
          <cell r="G53" t="str">
            <v>Removal of trees-H&gt; 5m</v>
          </cell>
          <cell r="H53" t="str">
            <v>u</v>
          </cell>
        </row>
        <row r="54">
          <cell r="D54">
            <v>1440.04</v>
          </cell>
          <cell r="E54" t="str">
            <v>Taglio e rimozione di radici superiori a 30 cm di diametro</v>
          </cell>
          <cell r="F54" t="str">
            <v>cad</v>
          </cell>
          <cell r="G54" t="str">
            <v>Removal of roots dia. &gt;30cm</v>
          </cell>
          <cell r="H54" t="str">
            <v>u</v>
          </cell>
        </row>
        <row r="56">
          <cell r="D56">
            <v>1440</v>
          </cell>
          <cell r="E56" t="str">
            <v>SCAVO E SBANCAMENTI</v>
          </cell>
          <cell r="G56" t="str">
            <v xml:space="preserve">          EXCAVATION</v>
          </cell>
        </row>
        <row r="57">
          <cell r="D57">
            <v>1440.05</v>
          </cell>
          <cell r="E57" t="str">
            <v>Scavo sbancamento  in terra</v>
          </cell>
          <cell r="F57" t="str">
            <v>m³</v>
          </cell>
          <cell r="G57" t="str">
            <v>Soil general excavation</v>
          </cell>
          <cell r="H57" t="str">
            <v>cum</v>
          </cell>
        </row>
        <row r="58">
          <cell r="D58">
            <v>1440.06</v>
          </cell>
          <cell r="E58" t="str">
            <v>Scavo sbancamento  in roccia tenera</v>
          </cell>
          <cell r="F58" t="str">
            <v>m³</v>
          </cell>
          <cell r="G58" t="str">
            <v>Soft rock general excavation</v>
          </cell>
          <cell r="H58" t="str">
            <v>cum</v>
          </cell>
        </row>
        <row r="59">
          <cell r="D59">
            <v>1440.07</v>
          </cell>
          <cell r="E59" t="str">
            <v>Scavo sbancamento  in roccia compatta con uso demolitore</v>
          </cell>
          <cell r="F59" t="str">
            <v>m³</v>
          </cell>
          <cell r="G59" t="str">
            <v>Hard rock general excavation</v>
          </cell>
          <cell r="H59" t="str">
            <v>cum</v>
          </cell>
        </row>
        <row r="60">
          <cell r="D60">
            <v>1440.08</v>
          </cell>
          <cell r="E60" t="str">
            <v>Scavo sbancamento  in roccia compatta con uso esplosivo</v>
          </cell>
          <cell r="F60" t="str">
            <v>m³</v>
          </cell>
          <cell r="G60" t="str">
            <v>Hard rock gen.exc.by blasting</v>
          </cell>
          <cell r="H60" t="str">
            <v>cum</v>
          </cell>
        </row>
        <row r="61">
          <cell r="D61">
            <v>1440.09</v>
          </cell>
          <cell r="E61" t="str">
            <v>Extra costo per presenza di acqua sup. a 20 cm sul fondo scavo art.  1440,05 ÷ 1440,07</v>
          </cell>
          <cell r="F61" t="str">
            <v>m³</v>
          </cell>
          <cell r="G61" t="str">
            <v>Extra price for water table item 1440,05 ÷ 1440,07</v>
          </cell>
          <cell r="H61" t="str">
            <v>cum</v>
          </cell>
        </row>
        <row r="62">
          <cell r="D62">
            <v>1440.1</v>
          </cell>
          <cell r="E62" t="str">
            <v>Scavo sez. mano &lt; 2 m terra</v>
          </cell>
          <cell r="F62" t="str">
            <v>m³</v>
          </cell>
          <cell r="G62" t="str">
            <v>Soil sect.exc.by hand up to 2m</v>
          </cell>
          <cell r="H62" t="str">
            <v>cum</v>
          </cell>
        </row>
        <row r="63">
          <cell r="D63">
            <v>1440.11</v>
          </cell>
          <cell r="E63" t="str">
            <v>Scavo sez. mano 2m &lt; H &lt; 4 m terra</v>
          </cell>
          <cell r="F63" t="str">
            <v>m³</v>
          </cell>
          <cell r="G63" t="str">
            <v>Sect.exc.hand from 2to4m depth</v>
          </cell>
          <cell r="H63" t="str">
            <v>cum</v>
          </cell>
        </row>
        <row r="64">
          <cell r="D64">
            <v>1440.12</v>
          </cell>
          <cell r="E64" t="str">
            <v>Scavo sez. mano  H &gt; 4 m terra</v>
          </cell>
          <cell r="F64" t="str">
            <v>m³</v>
          </cell>
          <cell r="G64" t="str">
            <v>Sect.exc.hand exceed. 4m depth</v>
          </cell>
          <cell r="H64" t="str">
            <v>cum</v>
          </cell>
        </row>
        <row r="65">
          <cell r="D65">
            <v>1440.13</v>
          </cell>
          <cell r="E65" t="str">
            <v>Scavo sez. mano  H &lt; 2 m in roccia tenera</v>
          </cell>
          <cell r="F65" t="str">
            <v>m³</v>
          </cell>
          <cell r="G65" t="str">
            <v>Sect.exc.hand soft rock up 2m</v>
          </cell>
          <cell r="H65" t="str">
            <v>cum</v>
          </cell>
        </row>
        <row r="66">
          <cell r="D66">
            <v>1440.14</v>
          </cell>
          <cell r="E66" t="str">
            <v>Scavo sez. mano 2m &lt; H &lt; 4 m  in roccia tenera</v>
          </cell>
          <cell r="F66" t="str">
            <v>m³</v>
          </cell>
          <cell r="G66" t="str">
            <v>Sect.exc.hand soft rock 2/4m</v>
          </cell>
          <cell r="H66" t="str">
            <v>cum</v>
          </cell>
        </row>
        <row r="67">
          <cell r="D67">
            <v>1440.15</v>
          </cell>
          <cell r="E67" t="str">
            <v>Scavo sez. mano H &gt; 4 m  in roccia tenera</v>
          </cell>
          <cell r="F67" t="str">
            <v>m³</v>
          </cell>
          <cell r="G67" t="str">
            <v>Sect.exc.hand soft rock over4m</v>
          </cell>
          <cell r="H67" t="str">
            <v>cum</v>
          </cell>
        </row>
        <row r="68">
          <cell r="D68">
            <v>1440.16</v>
          </cell>
          <cell r="E68" t="str">
            <v>Scavo sez. mano &lt; 2 m in roccia compatta</v>
          </cell>
          <cell r="F68" t="str">
            <v>m³</v>
          </cell>
          <cell r="G68" t="str">
            <v>Sect.exc.hand hard rock up 2m</v>
          </cell>
          <cell r="H68" t="str">
            <v>cum</v>
          </cell>
        </row>
        <row r="69">
          <cell r="D69">
            <v>1440.17</v>
          </cell>
          <cell r="E69" t="str">
            <v>Scavo sez. mano &lt; 2 m &lt; H &lt; 4 m in roccia compatta</v>
          </cell>
          <cell r="F69" t="str">
            <v>m³</v>
          </cell>
          <cell r="G69" t="str">
            <v>Sect.exc.hand hard rock 2/4m</v>
          </cell>
          <cell r="H69" t="str">
            <v>cum</v>
          </cell>
        </row>
        <row r="70">
          <cell r="D70">
            <v>1440.18</v>
          </cell>
          <cell r="E70" t="str">
            <v>Scavo sez. mano  H &gt; 4 m in roccia compatta</v>
          </cell>
          <cell r="F70" t="str">
            <v>m³</v>
          </cell>
          <cell r="G70" t="str">
            <v>Sect.exc.hand hard rock over4m</v>
          </cell>
          <cell r="H70" t="str">
            <v>cum</v>
          </cell>
        </row>
        <row r="71">
          <cell r="D71">
            <v>1440.19</v>
          </cell>
          <cell r="E71" t="str">
            <v>Extra costo per uso esplosivi art, 1440,16 ¸1440,18</v>
          </cell>
          <cell r="F71" t="str">
            <v>m³</v>
          </cell>
          <cell r="G71" t="str">
            <v>Extra price for blasting  item 1440,16  ¸ 1440,18</v>
          </cell>
          <cell r="H71" t="str">
            <v>cum</v>
          </cell>
        </row>
        <row r="72">
          <cell r="D72">
            <v>1440.2</v>
          </cell>
          <cell r="E72" t="str">
            <v>Sovrapp. scavo a mano pres.acqua sup. a 20 cm art. 1440,10 ÷ 1440,18</v>
          </cell>
          <cell r="F72" t="str">
            <v>m³</v>
          </cell>
          <cell r="G72" t="str">
            <v>Extra price for water table by hand item 1440,10 ÷ 1440,18</v>
          </cell>
          <cell r="H72" t="str">
            <v>cum</v>
          </cell>
        </row>
        <row r="73">
          <cell r="D73">
            <v>1440.3</v>
          </cell>
          <cell r="E73" t="str">
            <v>Scavo sez. macch. &lt; 2 m terra</v>
          </cell>
          <cell r="F73" t="str">
            <v>m³</v>
          </cell>
          <cell r="G73" t="str">
            <v>Soil sect.exc.by mach.up to 2m</v>
          </cell>
          <cell r="H73" t="str">
            <v>cum</v>
          </cell>
        </row>
        <row r="74">
          <cell r="D74">
            <v>1440.31</v>
          </cell>
          <cell r="E74" t="str">
            <v>Scavo sez. macchina 2m &lt; H &lt; 4 m terra</v>
          </cell>
          <cell r="F74" t="str">
            <v>m³</v>
          </cell>
          <cell r="G74" t="str">
            <v>Sect.exc.mach.from 2to4m depth</v>
          </cell>
          <cell r="H74" t="str">
            <v>cum</v>
          </cell>
        </row>
        <row r="75">
          <cell r="D75">
            <v>1440.32</v>
          </cell>
          <cell r="E75" t="str">
            <v>Scavo sez. macchina  H &gt; 4 m terra</v>
          </cell>
          <cell r="F75" t="str">
            <v>m³</v>
          </cell>
          <cell r="G75" t="str">
            <v>Sect.exc.mach.exceed. 4m depth</v>
          </cell>
          <cell r="H75" t="str">
            <v>cum</v>
          </cell>
        </row>
        <row r="76">
          <cell r="D76">
            <v>1440.33</v>
          </cell>
          <cell r="E76" t="str">
            <v>Scavo sez. macch. H &lt; 2 m in roccia tenera</v>
          </cell>
          <cell r="F76" t="str">
            <v>m³</v>
          </cell>
          <cell r="G76" t="str">
            <v>Sect.exc.mach.soft rock up 2m</v>
          </cell>
          <cell r="H76" t="str">
            <v>cum</v>
          </cell>
        </row>
        <row r="77">
          <cell r="D77">
            <v>1440.34</v>
          </cell>
          <cell r="E77" t="str">
            <v>Scavo sez. macch.  2 m &lt; H &lt; 4 m in roccia tenera</v>
          </cell>
          <cell r="F77" t="str">
            <v>m³</v>
          </cell>
          <cell r="G77" t="str">
            <v>Sect.exc.mach.soft rock 2/4m</v>
          </cell>
          <cell r="H77" t="str">
            <v>cum</v>
          </cell>
        </row>
        <row r="78">
          <cell r="D78">
            <v>1440.35</v>
          </cell>
          <cell r="E78" t="str">
            <v>Scavo sez. macch.   H &gt; 4 m in roccia tenera</v>
          </cell>
          <cell r="F78" t="str">
            <v>m³</v>
          </cell>
          <cell r="G78" t="str">
            <v>Sect.exc.mach.soft rock over4m</v>
          </cell>
          <cell r="H78" t="str">
            <v>cum</v>
          </cell>
        </row>
        <row r="79">
          <cell r="D79">
            <v>1440.36</v>
          </cell>
          <cell r="E79" t="str">
            <v>Scavo sez. macch. H &lt; 2 m in roccia compatta</v>
          </cell>
          <cell r="F79" t="str">
            <v>m³</v>
          </cell>
          <cell r="G79" t="str">
            <v>Sect.exc.mach.hard rock up 2m</v>
          </cell>
          <cell r="H79" t="str">
            <v>cum</v>
          </cell>
        </row>
        <row r="80">
          <cell r="D80">
            <v>1440.37</v>
          </cell>
          <cell r="E80" t="str">
            <v>Scavo sez. macch. &lt; 2 m &lt; H &lt; 4 m in roccia compatta</v>
          </cell>
          <cell r="F80" t="str">
            <v>m³</v>
          </cell>
          <cell r="G80" t="str">
            <v>Sect.exc.mach.hard rock 2/4m</v>
          </cell>
          <cell r="H80" t="str">
            <v>cum</v>
          </cell>
        </row>
        <row r="81">
          <cell r="D81">
            <v>1440.38</v>
          </cell>
          <cell r="E81" t="str">
            <v>Scavo sez. macch.  H &gt; 4 m in roccia compatta</v>
          </cell>
          <cell r="F81" t="str">
            <v>m³</v>
          </cell>
          <cell r="G81" t="str">
            <v>Sect.exc.mach.hard rock over4m</v>
          </cell>
          <cell r="H81" t="str">
            <v>cum</v>
          </cell>
        </row>
        <row r="82">
          <cell r="D82">
            <v>1440.39</v>
          </cell>
          <cell r="E82" t="str">
            <v>Extra costo per uso esplosivi art, 1440,36 ¸1440,38</v>
          </cell>
          <cell r="F82" t="str">
            <v>m³</v>
          </cell>
          <cell r="G82" t="str">
            <v>Extra price for blasting item 1440,36 ¸1440,38</v>
          </cell>
          <cell r="H82" t="str">
            <v>cum</v>
          </cell>
        </row>
        <row r="83">
          <cell r="D83">
            <v>1440.4</v>
          </cell>
          <cell r="E83" t="str">
            <v>Sovrapp. scavo a macch. pres.acqua sup. a 20 cm art. 1440,30 ¸1440,38</v>
          </cell>
          <cell r="F83" t="str">
            <v>m³</v>
          </cell>
          <cell r="G83" t="str">
            <v>Extra price for water table by mach. Item 1440,30 ÷ 1440,38</v>
          </cell>
          <cell r="H83" t="str">
            <v>cum</v>
          </cell>
        </row>
        <row r="85">
          <cell r="D85">
            <v>1440</v>
          </cell>
          <cell r="E85" t="str">
            <v>TRASPORTO</v>
          </cell>
          <cell r="G85" t="str">
            <v xml:space="preserve">          TRANSPORT</v>
          </cell>
        </row>
        <row r="86">
          <cell r="D86">
            <v>1440.41</v>
          </cell>
          <cell r="E86" t="str">
            <v>Trasporto erba, cespugli , alberi  mischiati c/ terreno vegetale</v>
          </cell>
          <cell r="F86" t="str">
            <v>m³</v>
          </cell>
          <cell r="G86" t="str">
            <v>Grass,trees,top soil transport</v>
          </cell>
          <cell r="H86" t="str">
            <v>cum</v>
          </cell>
        </row>
        <row r="87">
          <cell r="D87">
            <v>1440.42</v>
          </cell>
          <cell r="E87" t="str">
            <v>Trasporto alberi  con altezza superiore a 5 m</v>
          </cell>
          <cell r="F87" t="str">
            <v>cad</v>
          </cell>
          <cell r="G87" t="str">
            <v>Trees H &gt; 5m  transport</v>
          </cell>
          <cell r="H87" t="str">
            <v>u</v>
          </cell>
        </row>
        <row r="88">
          <cell r="D88">
            <v>1440.43</v>
          </cell>
          <cell r="E88" t="str">
            <v>Trasporto radici  con diametro superiore a 30 cm</v>
          </cell>
          <cell r="F88" t="str">
            <v>cad</v>
          </cell>
          <cell r="G88" t="str">
            <v>Roots dia. &gt; 30cm transport</v>
          </cell>
          <cell r="H88" t="str">
            <v>u</v>
          </cell>
        </row>
        <row r="89">
          <cell r="D89">
            <v>1440.44</v>
          </cell>
          <cell r="E89" t="str">
            <v>Trasporto est. mat. da scavi</v>
          </cell>
          <cell r="F89" t="str">
            <v>m³</v>
          </cell>
          <cell r="G89" t="str">
            <v>Materials from excav.transport</v>
          </cell>
          <cell r="H89" t="str">
            <v>cum</v>
          </cell>
        </row>
        <row r="90">
          <cell r="D90">
            <v>1440.45</v>
          </cell>
          <cell r="E90" t="str">
            <v>Trasporto est. mat. di demolizione</v>
          </cell>
          <cell r="F90" t="str">
            <v>m³</v>
          </cell>
          <cell r="G90" t="str">
            <v>Materials from demol.transport</v>
          </cell>
          <cell r="H90" t="str">
            <v>cum</v>
          </cell>
        </row>
        <row r="91">
          <cell r="D91">
            <v>1440.46</v>
          </cell>
          <cell r="E91" t="str">
            <v>Sovrapprezzo per Km oltre i 30Km</v>
          </cell>
          <cell r="F91" t="str">
            <v>m³/km</v>
          </cell>
          <cell r="G91" t="str">
            <v>Surcharge beyond 30Km transp.</v>
          </cell>
          <cell r="H91" t="str">
            <v>cum</v>
          </cell>
        </row>
        <row r="93">
          <cell r="D93">
            <v>1440</v>
          </cell>
          <cell r="E93" t="str">
            <v>RINTERRO MAT. SCAVI</v>
          </cell>
          <cell r="G93" t="str">
            <v xml:space="preserve">    BACKFILLS &amp; EMBANKMENTS</v>
          </cell>
        </row>
        <row r="94">
          <cell r="D94">
            <v>1440.5</v>
          </cell>
          <cell r="E94" t="str">
            <v>Rinterro mat. scavi</v>
          </cell>
          <cell r="F94" t="str">
            <v>m³</v>
          </cell>
          <cell r="G94" t="str">
            <v>Backfill w/ matl from exc.</v>
          </cell>
          <cell r="H94" t="str">
            <v>cum</v>
          </cell>
        </row>
        <row r="95">
          <cell r="D95">
            <v>1440.51</v>
          </cell>
          <cell r="E95" t="str">
            <v>Rinterro con mat. da appaltatore</v>
          </cell>
          <cell r="F95" t="str">
            <v>m³</v>
          </cell>
          <cell r="G95" t="str">
            <v>Backfill w/ matl by contr.</v>
          </cell>
          <cell r="H95" t="str">
            <v>cum</v>
          </cell>
        </row>
        <row r="96">
          <cell r="D96">
            <v>1440.52</v>
          </cell>
          <cell r="E96" t="str">
            <v>Sabbia allett. tubazioni</v>
          </cell>
          <cell r="F96" t="str">
            <v>m³</v>
          </cell>
          <cell r="G96" t="str">
            <v>Sand for pipes bedding</v>
          </cell>
          <cell r="H96" t="str">
            <v>cum</v>
          </cell>
        </row>
        <row r="97">
          <cell r="D97">
            <v>1440.53</v>
          </cell>
          <cell r="E97" t="str">
            <v>Sabbia allett. cavi elettrici</v>
          </cell>
          <cell r="F97" t="str">
            <v>m³</v>
          </cell>
          <cell r="G97" t="str">
            <v>Sand for cables bedding</v>
          </cell>
          <cell r="H97" t="str">
            <v>cum</v>
          </cell>
        </row>
        <row r="98">
          <cell r="D98">
            <v>1440.6</v>
          </cell>
          <cell r="E98" t="str">
            <v>Rilevati gener.mat. da scavi</v>
          </cell>
          <cell r="F98" t="str">
            <v>m³</v>
          </cell>
          <cell r="G98" t="str">
            <v>Gen.embankment w/matl from exc</v>
          </cell>
          <cell r="H98" t="str">
            <v>cum</v>
          </cell>
        </row>
        <row r="99">
          <cell r="D99">
            <v>1440.61</v>
          </cell>
          <cell r="E99" t="str">
            <v>Rilevati gener.mat. da appaltatore</v>
          </cell>
          <cell r="F99" t="str">
            <v>m³</v>
          </cell>
          <cell r="G99" t="str">
            <v>Gen.embankment w/matl by contr</v>
          </cell>
          <cell r="H99" t="str">
            <v>cum</v>
          </cell>
        </row>
        <row r="100">
          <cell r="D100">
            <v>1440.62</v>
          </cell>
          <cell r="E100" t="str">
            <v>Rilevati fondaz. serbatoi mat. da scavi</v>
          </cell>
          <cell r="F100" t="str">
            <v>m³</v>
          </cell>
          <cell r="G100" t="str">
            <v>Tank-pad.w/ matl from exc.</v>
          </cell>
          <cell r="H100" t="str">
            <v>cum</v>
          </cell>
        </row>
        <row r="101">
          <cell r="D101">
            <v>1440.63</v>
          </cell>
          <cell r="E101" t="str">
            <v>Rilevati fondaz. serbatoi mat. da appalt.</v>
          </cell>
          <cell r="F101" t="str">
            <v>m³</v>
          </cell>
          <cell r="G101" t="str">
            <v>Tank-pad.w/ matl by contr.</v>
          </cell>
          <cell r="H101" t="str">
            <v>cum</v>
          </cell>
        </row>
        <row r="102">
          <cell r="D102">
            <v>1440.64</v>
          </cell>
          <cell r="E102" t="str">
            <v>Rilevati per argini bacini mat. da scavi  tipo A1, A3 o A2 comp. 95%</v>
          </cell>
          <cell r="F102" t="str">
            <v>m³</v>
          </cell>
          <cell r="G102" t="str">
            <v>Earth-dyke w/ matl from exc.</v>
          </cell>
          <cell r="H102" t="str">
            <v>cum</v>
          </cell>
        </row>
        <row r="103">
          <cell r="D103">
            <v>1440.65</v>
          </cell>
          <cell r="E103" t="str">
            <v>Sostituzione suolo con mat. da scavi tipo A1 o A3 comp. 95%</v>
          </cell>
          <cell r="F103" t="str">
            <v>m³</v>
          </cell>
          <cell r="G103" t="str">
            <v>Soil substitution w/ mtl from exc type A1 o A3 comp 95%</v>
          </cell>
          <cell r="H103" t="str">
            <v>cum</v>
          </cell>
        </row>
        <row r="105">
          <cell r="D105">
            <v>1440</v>
          </cell>
          <cell r="E105" t="str">
            <v>MARCIAPIEDI E FONDAZIONI PER TANK</v>
          </cell>
          <cell r="G105" t="str">
            <v xml:space="preserve">   SIDEWALKS &amp; FOUNDATIONS FOR TANK</v>
          </cell>
        </row>
        <row r="106">
          <cell r="D106" t="str">
            <v>1440,71A</v>
          </cell>
          <cell r="E106" t="str">
            <v>Fondazione  serbatoi tipo c/ anello in c.a. tutto incluso</v>
          </cell>
          <cell r="F106" t="str">
            <v>m²</v>
          </cell>
          <cell r="G106" t="str">
            <v>Tank pad  type reinf. conc. ring wall all included</v>
          </cell>
          <cell r="H106" t="str">
            <v>sqm</v>
          </cell>
        </row>
        <row r="107">
          <cell r="D107" t="str">
            <v>1440,71B</v>
          </cell>
          <cell r="E107" t="str">
            <v>Variazione +/- armatura  anello in c.a. fond. Tank</v>
          </cell>
          <cell r="F107" t="str">
            <v>Kg</v>
          </cell>
          <cell r="G107" t="str">
            <v>Variation +/- reinf.conc.pad tank ring wall</v>
          </cell>
          <cell r="H107" t="str">
            <v>kg</v>
          </cell>
        </row>
        <row r="108">
          <cell r="D108" t="str">
            <v>1440,72A</v>
          </cell>
          <cell r="E108" t="str">
            <v>Fondazione serbatoi tipo c/ terra e finitura bituminosa tutto incluso</v>
          </cell>
          <cell r="F108" t="str">
            <v>m²</v>
          </cell>
          <cell r="G108" t="str">
            <v>Tank pad  type earth w/ asphalt finishing  all included</v>
          </cell>
          <cell r="H108" t="str">
            <v>sqm</v>
          </cell>
        </row>
        <row r="109">
          <cell r="D109">
            <v>1440.81</v>
          </cell>
          <cell r="E109" t="str">
            <v xml:space="preserve">Cigli marciapiedi pietra o cls </v>
          </cell>
          <cell r="F109" t="str">
            <v>m</v>
          </cell>
          <cell r="G109" t="str">
            <v>Sidewalk kerb</v>
          </cell>
          <cell r="H109" t="str">
            <v>lm</v>
          </cell>
        </row>
        <row r="110">
          <cell r="D110">
            <v>1440.82</v>
          </cell>
          <cell r="E110" t="str">
            <v>Fondaz. marciapiedi con materiali da scavo</v>
          </cell>
          <cell r="F110" t="str">
            <v>m³</v>
          </cell>
          <cell r="G110" t="str">
            <v>Sidewalk fndn w.matl from exc.</v>
          </cell>
          <cell r="H110" t="str">
            <v>cum</v>
          </cell>
        </row>
        <row r="111">
          <cell r="D111">
            <v>1440.83</v>
          </cell>
          <cell r="E111" t="str">
            <v>Emulsione bituminosa 1.0 kg/mq (marciapiedi )</v>
          </cell>
          <cell r="F111" t="str">
            <v>m²</v>
          </cell>
          <cell r="G111" t="str">
            <v>Bituminous emulsion 1,0Kg/sqm ( sidewalk )</v>
          </cell>
          <cell r="H111" t="str">
            <v>sqm</v>
          </cell>
        </row>
        <row r="112">
          <cell r="D112">
            <v>1440.84</v>
          </cell>
          <cell r="E112" t="str">
            <v>Tappetino bitum. 3 cm per  marciapiedi</v>
          </cell>
          <cell r="F112" t="str">
            <v>m²</v>
          </cell>
          <cell r="G112" t="str">
            <v>Wear-carpet 3cm thk. for sidewalk</v>
          </cell>
          <cell r="H112" t="str">
            <v>sqm</v>
          </cell>
        </row>
        <row r="113">
          <cell r="D113">
            <v>1440.85</v>
          </cell>
          <cell r="E113" t="str">
            <v>Pavimentazione marciapiedi c.a. sp 10 cm</v>
          </cell>
          <cell r="F113" t="str">
            <v>m²</v>
          </cell>
          <cell r="G113" t="str">
            <v>Side-walk pav. 10cm thk</v>
          </cell>
          <cell r="H113" t="str">
            <v>sqm</v>
          </cell>
        </row>
        <row r="114">
          <cell r="D114">
            <v>1440.86</v>
          </cell>
          <cell r="E114" t="str">
            <v>Emulsione bituminosa 1.5 kg/mq (serbatoi)</v>
          </cell>
          <cell r="F114" t="str">
            <v>m²</v>
          </cell>
          <cell r="G114" t="str">
            <v>Bituminous emulsion 1,5Kg/sqm</v>
          </cell>
          <cell r="H114" t="str">
            <v>sqm</v>
          </cell>
        </row>
        <row r="115">
          <cell r="D115">
            <v>1440.87</v>
          </cell>
          <cell r="E115" t="str">
            <v>Rivest. fond. serbatoi congl. bitum. 3 cm</v>
          </cell>
          <cell r="F115" t="str">
            <v>m²</v>
          </cell>
          <cell r="G115" t="str">
            <v>Tank-fndn: wear-carpet, 3cmthk</v>
          </cell>
          <cell r="H115" t="str">
            <v>sqm</v>
          </cell>
        </row>
        <row r="116">
          <cell r="D116">
            <v>1440.88</v>
          </cell>
          <cell r="E116" t="str">
            <v>Mastice bit. sigill. bordo serbatoi</v>
          </cell>
          <cell r="F116" t="str">
            <v>m</v>
          </cell>
          <cell r="G116" t="str">
            <v>Bitumen mastic sealing</v>
          </cell>
          <cell r="H116" t="str">
            <v>lm</v>
          </cell>
        </row>
        <row r="117">
          <cell r="D117" t="str">
            <v>1440,90A</v>
          </cell>
          <cell r="E117" t="str">
            <v>Canaletta trapez. in terra "C1"  c/ rivest. in c.a. tutto incluso ST 1400,10 2/2</v>
          </cell>
          <cell r="F117" t="str">
            <v>m</v>
          </cell>
          <cell r="G117" t="str">
            <v>Form. trapez. type "C1" earh ditch w/ conc. lining  all included ST 1400,10 2/2</v>
          </cell>
          <cell r="H117" t="str">
            <v>lm</v>
          </cell>
        </row>
        <row r="118">
          <cell r="D118" t="str">
            <v>1440,91A</v>
          </cell>
          <cell r="E118" t="str">
            <v>Canaletta trapez. in terra "C2"  c/ rivest. in c.a. tutto incluso ST 1400,10 2/2</v>
          </cell>
          <cell r="F118" t="str">
            <v>m</v>
          </cell>
          <cell r="G118" t="str">
            <v>Form. trapez. type "C2" earh ditch w/ conc. lining  all included ST 1400,10 2/2</v>
          </cell>
          <cell r="H118" t="str">
            <v>lm</v>
          </cell>
        </row>
        <row r="119">
          <cell r="D119" t="str">
            <v>1440,92A</v>
          </cell>
          <cell r="E119" t="str">
            <v>Canaletta trapez. in terra "C3"  c/ rivest. in c.a. tutto incluso ST 1400,10 2/2</v>
          </cell>
          <cell r="F119" t="str">
            <v>m</v>
          </cell>
          <cell r="G119" t="str">
            <v>Form. trapez. type "C3" earh ditch w/ conc. lining  all included ST 1400,10 2/2</v>
          </cell>
          <cell r="H119" t="str">
            <v>lm</v>
          </cell>
        </row>
        <row r="121">
          <cell r="D121">
            <v>1450</v>
          </cell>
          <cell r="E121" t="str">
            <v>STRADE E PIAZZALI</v>
          </cell>
          <cell r="G121" t="str">
            <v xml:space="preserve">         ROADS &amp; YARDS</v>
          </cell>
        </row>
        <row r="122">
          <cell r="D122" t="str">
            <v>1450,01A</v>
          </cell>
          <cell r="E122" t="str">
            <v>Strade e piazzali  fondazione, base, binder, tapp.e banchine tutto incluso</v>
          </cell>
          <cell r="F122" t="str">
            <v>m²</v>
          </cell>
          <cell r="G122" t="str">
            <v xml:space="preserve">Roads and Yards fndn, base, binder, wear. and shoulders all included </v>
          </cell>
          <cell r="H122" t="str">
            <v>sqm</v>
          </cell>
        </row>
        <row r="123">
          <cell r="D123">
            <v>1450.01</v>
          </cell>
          <cell r="E123" t="str">
            <v>Compattazione superf. 90%</v>
          </cell>
          <cell r="F123" t="str">
            <v>m²</v>
          </cell>
          <cell r="G123" t="str">
            <v>Surface compaction 90%</v>
          </cell>
          <cell r="H123" t="str">
            <v>sqm</v>
          </cell>
        </row>
        <row r="124">
          <cell r="D124">
            <v>1450.02</v>
          </cell>
          <cell r="E124" t="str">
            <v>Formazione rilevato stradale mat. da scavi</v>
          </cell>
          <cell r="F124" t="str">
            <v>m³</v>
          </cell>
          <cell r="G124" t="str">
            <v>Embankment w/ matl from exc.</v>
          </cell>
          <cell r="H124" t="str">
            <v>cum</v>
          </cell>
        </row>
        <row r="125">
          <cell r="D125">
            <v>1450.03</v>
          </cell>
          <cell r="E125" t="str">
            <v>Formazione rilevato stradale  mat. da appaltatore.</v>
          </cell>
          <cell r="F125" t="str">
            <v>m³</v>
          </cell>
          <cell r="G125" t="str">
            <v>Embankment w/ matl by contr.</v>
          </cell>
          <cell r="H125" t="str">
            <v>cum</v>
          </cell>
        </row>
        <row r="126">
          <cell r="D126">
            <v>1450.04</v>
          </cell>
          <cell r="E126" t="str">
            <v>Fond.strade mat. da scavi</v>
          </cell>
          <cell r="F126" t="str">
            <v>m³</v>
          </cell>
          <cell r="G126" t="str">
            <v>Road fndn.w.matl from exc.</v>
          </cell>
          <cell r="H126" t="str">
            <v>cum</v>
          </cell>
        </row>
        <row r="127">
          <cell r="D127">
            <v>1450.05</v>
          </cell>
          <cell r="E127" t="str">
            <v>Fond.strade mat. fornito dall'appalt.</v>
          </cell>
          <cell r="F127" t="str">
            <v>m³</v>
          </cell>
          <cell r="G127" t="str">
            <v>Road fndn.w.matl by contr.</v>
          </cell>
          <cell r="H127" t="str">
            <v>cum</v>
          </cell>
        </row>
        <row r="128">
          <cell r="D128">
            <v>1450.06</v>
          </cell>
          <cell r="E128" t="str">
            <v xml:space="preserve">Fond.strade con terre stabilizzate </v>
          </cell>
          <cell r="F128" t="str">
            <v>m³</v>
          </cell>
          <cell r="G128" t="str">
            <v>Road fndn.with stabilized mtl.</v>
          </cell>
          <cell r="H128" t="str">
            <v>cum</v>
          </cell>
        </row>
        <row r="129">
          <cell r="D129">
            <v>1450.07</v>
          </cell>
          <cell r="E129" t="str">
            <v>Base stradale con mater.da scavi gr.A1</v>
          </cell>
          <cell r="F129" t="str">
            <v>m³</v>
          </cell>
          <cell r="G129" t="str">
            <v>Base-course w/ matl from exc.</v>
          </cell>
          <cell r="H129" t="str">
            <v>cum</v>
          </cell>
        </row>
        <row r="130">
          <cell r="D130">
            <v>1450.08</v>
          </cell>
          <cell r="E130" t="str">
            <v>Strato di base per strade mater. da appalt.</v>
          </cell>
          <cell r="F130" t="str">
            <v>m³</v>
          </cell>
          <cell r="G130" t="str">
            <v>Base-course w/ matl by contr.</v>
          </cell>
          <cell r="H130" t="str">
            <v>cum</v>
          </cell>
        </row>
        <row r="131">
          <cell r="D131">
            <v>1450.09</v>
          </cell>
          <cell r="E131" t="str">
            <v>Emulsione bituminosa 1,5 kg/mq</v>
          </cell>
          <cell r="F131" t="str">
            <v>m²</v>
          </cell>
          <cell r="G131" t="str">
            <v>Bituminous emulsion 1,5Kg/sqm</v>
          </cell>
          <cell r="H131" t="str">
            <v>sqm</v>
          </cell>
        </row>
        <row r="132">
          <cell r="D132">
            <v>1450.1</v>
          </cell>
          <cell r="E132" t="str">
            <v>Binder sp. 7 cm</v>
          </cell>
          <cell r="F132" t="str">
            <v>m²</v>
          </cell>
          <cell r="G132" t="str">
            <v>Binder 7cm thk.</v>
          </cell>
          <cell r="H132" t="str">
            <v>sqm</v>
          </cell>
        </row>
        <row r="133">
          <cell r="D133">
            <v>1450.11</v>
          </cell>
          <cell r="E133" t="str">
            <v>Binder var. spessore +/- 1 cm</v>
          </cell>
          <cell r="F133" t="str">
            <v>m²</v>
          </cell>
          <cell r="G133" t="str">
            <v>Binder thk. variation: 1cm</v>
          </cell>
          <cell r="H133" t="str">
            <v>sqm</v>
          </cell>
        </row>
        <row r="134">
          <cell r="D134">
            <v>1450.12</v>
          </cell>
          <cell r="E134" t="str">
            <v>Emuls. bitum. 1,0 kg/mq</v>
          </cell>
          <cell r="F134" t="str">
            <v>m²</v>
          </cell>
          <cell r="G134" t="str">
            <v>Bituminous emulsion 1,0Kg/sqm</v>
          </cell>
          <cell r="H134" t="str">
            <v>sqm</v>
          </cell>
        </row>
        <row r="135">
          <cell r="D135">
            <v>1450.13</v>
          </cell>
          <cell r="E135" t="str">
            <v>Strato usura sp. 3 cm</v>
          </cell>
          <cell r="F135" t="str">
            <v>m²</v>
          </cell>
          <cell r="G135" t="str">
            <v>Wearing course 3cm thk.</v>
          </cell>
          <cell r="H135" t="str">
            <v>sqm</v>
          </cell>
        </row>
        <row r="136">
          <cell r="D136">
            <v>1450.14</v>
          </cell>
          <cell r="E136" t="str">
            <v>Strato usura var. sp. +/- 1 cm</v>
          </cell>
          <cell r="F136" t="str">
            <v>m²</v>
          </cell>
          <cell r="G136" t="str">
            <v>Wearing course thk. var.: 1cm</v>
          </cell>
          <cell r="H136" t="str">
            <v>sqm</v>
          </cell>
        </row>
        <row r="137">
          <cell r="D137">
            <v>1450.15</v>
          </cell>
          <cell r="E137" t="str">
            <v>Riprist. binder e usura</v>
          </cell>
          <cell r="F137" t="str">
            <v>m²</v>
          </cell>
          <cell r="G137" t="str">
            <v>Reinst.of binder &amp; wear.course</v>
          </cell>
          <cell r="H137" t="str">
            <v>sqm</v>
          </cell>
        </row>
        <row r="139">
          <cell r="D139">
            <v>1471</v>
          </cell>
          <cell r="E139" t="str">
            <v>TUBI IN ACCIAIO AL CARBONIO</v>
          </cell>
          <cell r="G139" t="str">
            <v xml:space="preserve">        STEEL PIPING</v>
          </cell>
        </row>
        <row r="140">
          <cell r="D140">
            <v>1471.01</v>
          </cell>
          <cell r="E140" t="str">
            <v>Forn.e posa tubi in acciaio al carbonio bitumato</v>
          </cell>
          <cell r="F140" t="str">
            <v>Kg</v>
          </cell>
          <cell r="G140" t="str">
            <v>Carbon steel piping</v>
          </cell>
          <cell r="H140" t="str">
            <v>kg</v>
          </cell>
        </row>
        <row r="141">
          <cell r="D141">
            <v>1471.02</v>
          </cell>
          <cell r="E141" t="str">
            <v>Solo posa tubi in acciaio al carbonio bitumato</v>
          </cell>
          <cell r="F141" t="str">
            <v>Kg</v>
          </cell>
          <cell r="G141" t="str">
            <v>C.s. pip.install.only</v>
          </cell>
          <cell r="H141" t="str">
            <v>kg</v>
          </cell>
        </row>
        <row r="142">
          <cell r="D142">
            <v>1471.03</v>
          </cell>
          <cell r="E142" t="str">
            <v>Forn. e posa valvole in acciaio al carbonio</v>
          </cell>
          <cell r="F142" t="str">
            <v>Kg</v>
          </cell>
          <cell r="G142" t="str">
            <v>Carbon steel valve</v>
          </cell>
          <cell r="H142" t="str">
            <v>kg</v>
          </cell>
        </row>
        <row r="143">
          <cell r="D143">
            <v>1471.04</v>
          </cell>
          <cell r="E143" t="str">
            <v>Solo posa valvole in acciaio al carbonio</v>
          </cell>
          <cell r="F143" t="str">
            <v>Kg</v>
          </cell>
          <cell r="G143" t="str">
            <v>C.s. valve install. only</v>
          </cell>
          <cell r="H143" t="str">
            <v>kg</v>
          </cell>
        </row>
        <row r="144">
          <cell r="D144">
            <v>1471.05</v>
          </cell>
          <cell r="E144" t="str">
            <v>Forn. e posa  flange in acciaio al carbonio</v>
          </cell>
          <cell r="F144" t="str">
            <v>Kg</v>
          </cell>
          <cell r="G144" t="str">
            <v>Carbon steel flange</v>
          </cell>
          <cell r="H144" t="str">
            <v>kg</v>
          </cell>
        </row>
        <row r="145">
          <cell r="D145">
            <v>1471.06</v>
          </cell>
          <cell r="E145" t="str">
            <v>Solo  posa  flange in acciaio al carbonio</v>
          </cell>
          <cell r="F145" t="str">
            <v>Kg</v>
          </cell>
          <cell r="G145" t="str">
            <v>C.s. flange install. only</v>
          </cell>
          <cell r="H145" t="str">
            <v>kg</v>
          </cell>
        </row>
        <row r="147">
          <cell r="D147">
            <v>1473</v>
          </cell>
          <cell r="E147" t="str">
            <v>TUBAZIONI IN CEMENTO E C.A.</v>
          </cell>
          <cell r="G147" t="str">
            <v xml:space="preserve">    CONCRETE &amp; R.C. PIPING</v>
          </cell>
        </row>
        <row r="148">
          <cell r="D148">
            <v>1473.01</v>
          </cell>
          <cell r="E148" t="str">
            <v>Forn.e posa tubi  in cemento non armato dia 20 cm</v>
          </cell>
          <cell r="F148" t="str">
            <v>m</v>
          </cell>
          <cell r="G148" t="str">
            <v>Plain concrete piping dia.20cm</v>
          </cell>
          <cell r="H148" t="str">
            <v>lm</v>
          </cell>
        </row>
        <row r="149">
          <cell r="D149">
            <v>1473.02</v>
          </cell>
          <cell r="E149" t="str">
            <v>Forn.e posa tubi  in cemento non armato dia 25 cm</v>
          </cell>
          <cell r="F149" t="str">
            <v>m</v>
          </cell>
          <cell r="G149" t="str">
            <v>Plain concrete piping dia.25cm</v>
          </cell>
          <cell r="H149" t="str">
            <v>lm</v>
          </cell>
        </row>
        <row r="150">
          <cell r="D150">
            <v>1473.03</v>
          </cell>
          <cell r="E150" t="str">
            <v>Forn.e posa tubi  in cemento non armato dia 30 cm</v>
          </cell>
          <cell r="F150" t="str">
            <v>m</v>
          </cell>
          <cell r="G150" t="str">
            <v>Plain concrete piping dia.30cm</v>
          </cell>
          <cell r="H150" t="str">
            <v>lm</v>
          </cell>
        </row>
        <row r="151">
          <cell r="D151">
            <v>1473.04</v>
          </cell>
          <cell r="E151" t="str">
            <v>Forn.e posa tubi  in cemento non armato dia 35 cm</v>
          </cell>
          <cell r="F151" t="str">
            <v>m</v>
          </cell>
          <cell r="G151" t="str">
            <v>Plain concrete piping dia.35cm</v>
          </cell>
          <cell r="H151" t="str">
            <v>lm</v>
          </cell>
        </row>
        <row r="152">
          <cell r="D152">
            <v>1473.05</v>
          </cell>
          <cell r="E152" t="str">
            <v>Forn.e posa tubi  in cemento non armato dia 40 cm</v>
          </cell>
          <cell r="F152" t="str">
            <v>m</v>
          </cell>
          <cell r="G152" t="str">
            <v>Plain concrete piping dia.40cm</v>
          </cell>
          <cell r="H152" t="str">
            <v>lm</v>
          </cell>
        </row>
        <row r="153">
          <cell r="D153">
            <v>1473.06</v>
          </cell>
          <cell r="E153" t="str">
            <v>Solo  posa tubi  in cemento non armato dia 20 cm</v>
          </cell>
          <cell r="F153" t="str">
            <v>m</v>
          </cell>
          <cell r="G153" t="str">
            <v>Pl.concr.pip.inst.only dia20cm</v>
          </cell>
          <cell r="H153" t="str">
            <v>lm</v>
          </cell>
        </row>
        <row r="154">
          <cell r="D154">
            <v>1473.07</v>
          </cell>
          <cell r="E154" t="str">
            <v>Solo  posa tubi  in cemento non armato dia 25 cm</v>
          </cell>
          <cell r="F154" t="str">
            <v>m</v>
          </cell>
          <cell r="G154" t="str">
            <v>Pl.concr.pip.inst.only dia25cm</v>
          </cell>
          <cell r="H154" t="str">
            <v>lm</v>
          </cell>
        </row>
        <row r="155">
          <cell r="D155">
            <v>1473.08</v>
          </cell>
          <cell r="E155" t="str">
            <v>Solo  posa tubi  in cemento non armato dia 30 cm</v>
          </cell>
          <cell r="F155" t="str">
            <v>m</v>
          </cell>
          <cell r="G155" t="str">
            <v>Pl.concr.pip.inst.only dia30cm</v>
          </cell>
          <cell r="H155" t="str">
            <v>lm</v>
          </cell>
        </row>
        <row r="156">
          <cell r="D156">
            <v>1473.09</v>
          </cell>
          <cell r="E156" t="str">
            <v>Solo  posa tubi  in cemento non armato dia 35 cm</v>
          </cell>
          <cell r="F156" t="str">
            <v>m</v>
          </cell>
          <cell r="G156" t="str">
            <v>Pl.concr.pip.inst.only dia35cm</v>
          </cell>
          <cell r="H156" t="str">
            <v>lm</v>
          </cell>
        </row>
        <row r="157">
          <cell r="D157">
            <v>1473.1</v>
          </cell>
          <cell r="E157" t="str">
            <v>Solo  posa tubi  in cemento non armato dia 40 cm</v>
          </cell>
          <cell r="F157" t="str">
            <v>m</v>
          </cell>
          <cell r="G157" t="str">
            <v>Pl.concr.pip.inst.only dia40cm</v>
          </cell>
          <cell r="H157" t="str">
            <v>lm</v>
          </cell>
        </row>
        <row r="158">
          <cell r="D158">
            <v>1473.11</v>
          </cell>
          <cell r="E158" t="str">
            <v>Forn.e posa tubi c.a.dia 20 cm</v>
          </cell>
          <cell r="F158" t="str">
            <v>m</v>
          </cell>
          <cell r="G158" t="str">
            <v>Centr. r.c. piping  dia. 20cm</v>
          </cell>
          <cell r="H158" t="str">
            <v>lm</v>
          </cell>
        </row>
        <row r="159">
          <cell r="D159">
            <v>1473.12</v>
          </cell>
          <cell r="E159" t="str">
            <v>Forn.e posa tubi c.a.dia 25 cm</v>
          </cell>
          <cell r="F159" t="str">
            <v>m</v>
          </cell>
          <cell r="G159" t="str">
            <v>Centr. r.c. piping  dia. 25cm</v>
          </cell>
          <cell r="H159" t="str">
            <v>lm</v>
          </cell>
        </row>
        <row r="160">
          <cell r="D160">
            <v>1473.13</v>
          </cell>
          <cell r="E160" t="str">
            <v>Forn.e posa tubi c.a.dia 30 cm</v>
          </cell>
          <cell r="F160" t="str">
            <v>m</v>
          </cell>
          <cell r="G160" t="str">
            <v>Centr. r.c. piping  dia. 30cm</v>
          </cell>
          <cell r="H160" t="str">
            <v>lm</v>
          </cell>
        </row>
        <row r="161">
          <cell r="D161">
            <v>1473.14</v>
          </cell>
          <cell r="E161" t="str">
            <v>Forn.e posa tubi c.a.dia 35 cm</v>
          </cell>
          <cell r="F161" t="str">
            <v>m</v>
          </cell>
          <cell r="G161" t="str">
            <v>Centr. r.c. piping  dia. 35cm</v>
          </cell>
          <cell r="H161" t="str">
            <v>lm</v>
          </cell>
        </row>
        <row r="162">
          <cell r="D162">
            <v>1473.15</v>
          </cell>
          <cell r="E162" t="str">
            <v>Forn.e posa tubi c.a.dia 40 cm</v>
          </cell>
          <cell r="F162" t="str">
            <v>m</v>
          </cell>
          <cell r="G162" t="str">
            <v>Centr. r.c. piping  dia. 40cm</v>
          </cell>
          <cell r="H162" t="str">
            <v>lm</v>
          </cell>
        </row>
        <row r="163">
          <cell r="D163">
            <v>1473.16</v>
          </cell>
          <cell r="E163" t="str">
            <v>Forn.e posa tubi c.a.dia 50 cm</v>
          </cell>
          <cell r="F163" t="str">
            <v>m</v>
          </cell>
          <cell r="G163" t="str">
            <v>Centr. r.c. piping  dia. 50cm</v>
          </cell>
          <cell r="H163" t="str">
            <v>lm</v>
          </cell>
        </row>
        <row r="164">
          <cell r="D164">
            <v>1473.17</v>
          </cell>
          <cell r="E164" t="str">
            <v>Forn.e posa tubi c.a.dia 60 cm</v>
          </cell>
          <cell r="F164" t="str">
            <v>m</v>
          </cell>
          <cell r="G164" t="str">
            <v>Centr. r.c. piping  dia. 60cm</v>
          </cell>
          <cell r="H164" t="str">
            <v>lm</v>
          </cell>
        </row>
        <row r="165">
          <cell r="D165">
            <v>1473.18</v>
          </cell>
          <cell r="E165" t="str">
            <v>Forn.e posa tubi c.a.dia 70 cm</v>
          </cell>
          <cell r="F165" t="str">
            <v>m</v>
          </cell>
          <cell r="G165" t="str">
            <v>Centr. r.c. piping  dia. 70cm</v>
          </cell>
          <cell r="H165" t="str">
            <v>lm</v>
          </cell>
        </row>
        <row r="166">
          <cell r="D166">
            <v>1473.19</v>
          </cell>
          <cell r="E166" t="str">
            <v>Forn.e posa tubi c.a.dia 80 cm</v>
          </cell>
          <cell r="F166" t="str">
            <v>m</v>
          </cell>
          <cell r="G166" t="str">
            <v>Centr. r.c. piping  dia. 80cm</v>
          </cell>
          <cell r="H166" t="str">
            <v>lm</v>
          </cell>
        </row>
        <row r="167">
          <cell r="D167">
            <v>1473.2</v>
          </cell>
          <cell r="E167" t="str">
            <v>Forn.e posa tubi c.a.dia 90 cm</v>
          </cell>
          <cell r="F167" t="str">
            <v>m</v>
          </cell>
          <cell r="G167" t="str">
            <v>Centr. r.c. piping  dia. 90cm</v>
          </cell>
          <cell r="H167" t="str">
            <v>lm</v>
          </cell>
        </row>
        <row r="168">
          <cell r="D168">
            <v>1473.21</v>
          </cell>
          <cell r="E168" t="str">
            <v>Forn.e posa tubi c.a.dia 100 cm</v>
          </cell>
          <cell r="F168" t="str">
            <v>m</v>
          </cell>
          <cell r="G168" t="str">
            <v>Centr. r.c. piping  dia.100cm</v>
          </cell>
          <cell r="H168" t="str">
            <v>lm</v>
          </cell>
        </row>
        <row r="169">
          <cell r="D169">
            <v>1473.22</v>
          </cell>
          <cell r="E169" t="str">
            <v>Forn.e posa tubi c.a.dia 110 cm</v>
          </cell>
          <cell r="F169" t="str">
            <v>m</v>
          </cell>
          <cell r="G169" t="str">
            <v>Centr. r.c. piping  dia.110cm</v>
          </cell>
          <cell r="H169" t="str">
            <v>lm</v>
          </cell>
        </row>
        <row r="170">
          <cell r="D170">
            <v>1473.23</v>
          </cell>
          <cell r="E170" t="str">
            <v>Forn.e posa tubi c.a.dia 120 cm</v>
          </cell>
          <cell r="F170" t="str">
            <v>m</v>
          </cell>
          <cell r="G170" t="str">
            <v>Centr. r.c. piping  dia.120cm</v>
          </cell>
          <cell r="H170" t="str">
            <v>lm</v>
          </cell>
        </row>
        <row r="171">
          <cell r="D171">
            <v>1473.24</v>
          </cell>
          <cell r="E171" t="str">
            <v>Forn.e posa tubi c.a.dia 130 cm</v>
          </cell>
          <cell r="F171" t="str">
            <v>m</v>
          </cell>
          <cell r="G171" t="str">
            <v>Centr. r.c. piping  dia.130cm</v>
          </cell>
          <cell r="H171" t="str">
            <v>lm</v>
          </cell>
        </row>
        <row r="172">
          <cell r="D172">
            <v>1473.25</v>
          </cell>
          <cell r="E172" t="str">
            <v>Forn.e posa tubi c.a.dia 140 cm</v>
          </cell>
          <cell r="F172" t="str">
            <v>m</v>
          </cell>
          <cell r="G172" t="str">
            <v>Centr. r.c. piping  dia.140cm</v>
          </cell>
          <cell r="H172" t="str">
            <v>lm</v>
          </cell>
        </row>
        <row r="173">
          <cell r="D173">
            <v>1473.26</v>
          </cell>
          <cell r="E173" t="str">
            <v>Forn.e posa tubi c.a.dia 150 cm</v>
          </cell>
          <cell r="F173" t="str">
            <v>m</v>
          </cell>
          <cell r="G173" t="str">
            <v>Centr. r.c. piping  dia.150cm</v>
          </cell>
          <cell r="H173" t="str">
            <v>lm</v>
          </cell>
        </row>
        <row r="174">
          <cell r="D174">
            <v>1473.27</v>
          </cell>
          <cell r="E174" t="str">
            <v>Forn.e posa tubi c.a.dia 160 cm</v>
          </cell>
          <cell r="F174" t="str">
            <v>m</v>
          </cell>
          <cell r="G174" t="str">
            <v>Centr. r.c. piping  dia.160cm</v>
          </cell>
          <cell r="H174" t="str">
            <v>lm</v>
          </cell>
        </row>
        <row r="175">
          <cell r="D175">
            <v>1473.28</v>
          </cell>
          <cell r="E175" t="str">
            <v>Forn.e posa tubi c.a.dia 180 cm</v>
          </cell>
          <cell r="F175" t="str">
            <v>m</v>
          </cell>
          <cell r="G175" t="str">
            <v>Centr. r.c. piping  dia.180cm</v>
          </cell>
          <cell r="H175" t="str">
            <v>lm</v>
          </cell>
        </row>
        <row r="176">
          <cell r="D176">
            <v>1473.29</v>
          </cell>
          <cell r="E176" t="str">
            <v>Forn.e posa tubi c.a.dia 200 cm</v>
          </cell>
          <cell r="F176" t="str">
            <v>m</v>
          </cell>
          <cell r="G176" t="str">
            <v>Centr. r.c. piping  dia.200cm</v>
          </cell>
          <cell r="H176" t="str">
            <v>lm</v>
          </cell>
        </row>
        <row r="177">
          <cell r="D177">
            <v>1473.3</v>
          </cell>
          <cell r="E177" t="str">
            <v>Solo  posa tubi  in c.a. dia 20 cm</v>
          </cell>
          <cell r="F177" t="str">
            <v>m</v>
          </cell>
          <cell r="G177" t="str">
            <v>R.c. pip. inst. only  dia.20cm</v>
          </cell>
          <cell r="H177" t="str">
            <v>lm</v>
          </cell>
        </row>
        <row r="178">
          <cell r="D178">
            <v>1473.31</v>
          </cell>
          <cell r="E178" t="str">
            <v>Solo  posa tubi  in c.a. dia 25 cm</v>
          </cell>
          <cell r="F178" t="str">
            <v>m</v>
          </cell>
          <cell r="G178" t="str">
            <v>R.c. pip. inst. only  dia.25cm</v>
          </cell>
          <cell r="H178" t="str">
            <v>lm</v>
          </cell>
        </row>
        <row r="179">
          <cell r="D179">
            <v>1473.32</v>
          </cell>
          <cell r="E179" t="str">
            <v>Solo  posa tubi  in c.a. dia 30 cm</v>
          </cell>
          <cell r="F179" t="str">
            <v>m</v>
          </cell>
          <cell r="G179" t="str">
            <v>R.c. pip. inst. only  dia.30cm</v>
          </cell>
          <cell r="H179" t="str">
            <v>lm</v>
          </cell>
        </row>
        <row r="180">
          <cell r="D180">
            <v>1473.33</v>
          </cell>
          <cell r="E180" t="str">
            <v>Solo  posa tubi  in c.a. dia 35 cm</v>
          </cell>
          <cell r="F180" t="str">
            <v>m</v>
          </cell>
          <cell r="G180" t="str">
            <v>R.c. pip. inst. only  dia.35cm</v>
          </cell>
          <cell r="H180" t="str">
            <v>lm</v>
          </cell>
        </row>
        <row r="181">
          <cell r="D181">
            <v>1473.34</v>
          </cell>
          <cell r="E181" t="str">
            <v>Solo  posa tubi  in c.a. dia 40 cm</v>
          </cell>
          <cell r="F181" t="str">
            <v>m</v>
          </cell>
          <cell r="G181" t="str">
            <v>R.c. pip. inst. only  dia.40cm</v>
          </cell>
          <cell r="H181" t="str">
            <v>lm</v>
          </cell>
        </row>
        <row r="182">
          <cell r="D182">
            <v>1473.35</v>
          </cell>
          <cell r="E182" t="str">
            <v>Solo  posa tubi  in c.a. dia 50 cm</v>
          </cell>
          <cell r="F182" t="str">
            <v>m</v>
          </cell>
          <cell r="G182" t="str">
            <v>R.c. pip. inst. only  dia.50cm</v>
          </cell>
          <cell r="H182" t="str">
            <v>lm</v>
          </cell>
        </row>
        <row r="183">
          <cell r="D183">
            <v>1473.36</v>
          </cell>
          <cell r="E183" t="str">
            <v>Solo  posa tubi  in c.a. dia 60 cm</v>
          </cell>
          <cell r="F183" t="str">
            <v>m</v>
          </cell>
          <cell r="G183" t="str">
            <v>R.c. pip. inst. only  dia.60cm</v>
          </cell>
          <cell r="H183" t="str">
            <v>lm</v>
          </cell>
        </row>
        <row r="184">
          <cell r="D184">
            <v>1473.37</v>
          </cell>
          <cell r="E184" t="str">
            <v>Solo  posa tubi  in c.a. dia 70 cm</v>
          </cell>
          <cell r="F184" t="str">
            <v>m</v>
          </cell>
          <cell r="G184" t="str">
            <v>R.c. pip. inst. only  dia.70cm</v>
          </cell>
          <cell r="H184" t="str">
            <v>lm</v>
          </cell>
        </row>
        <row r="185">
          <cell r="D185">
            <v>1473.38</v>
          </cell>
          <cell r="E185" t="str">
            <v>Solo  posa tubi  in c.a. dia 80 cm</v>
          </cell>
          <cell r="F185" t="str">
            <v>m</v>
          </cell>
          <cell r="G185" t="str">
            <v>R.c. pip. inst. only  dia.80cm</v>
          </cell>
          <cell r="H185" t="str">
            <v>lm</v>
          </cell>
        </row>
        <row r="186">
          <cell r="D186">
            <v>1473.39</v>
          </cell>
          <cell r="E186" t="str">
            <v>Solo  posa tubi  in c.a. dia 90 cm</v>
          </cell>
          <cell r="F186" t="str">
            <v>m</v>
          </cell>
          <cell r="G186" t="str">
            <v>R.c. pip. inst. only dia.90cm</v>
          </cell>
          <cell r="H186" t="str">
            <v>lm</v>
          </cell>
        </row>
        <row r="187">
          <cell r="D187">
            <v>1473.4</v>
          </cell>
          <cell r="E187" t="str">
            <v>Solo  posa tubi  in c.a. dia 100 cm</v>
          </cell>
          <cell r="F187" t="str">
            <v>m</v>
          </cell>
          <cell r="G187" t="str">
            <v>R.c. pip. inst. only dia.100cm</v>
          </cell>
          <cell r="H187" t="str">
            <v>lm</v>
          </cell>
        </row>
        <row r="188">
          <cell r="D188">
            <v>1473.41</v>
          </cell>
          <cell r="E188" t="str">
            <v>Solo  posa tubi  in c.a. dia 110 cm</v>
          </cell>
          <cell r="F188" t="str">
            <v>m</v>
          </cell>
          <cell r="G188" t="str">
            <v>R.c. pip. inst. only dia.110cm</v>
          </cell>
          <cell r="H188" t="str">
            <v>lm</v>
          </cell>
        </row>
        <row r="189">
          <cell r="D189">
            <v>1473.42</v>
          </cell>
          <cell r="E189" t="str">
            <v>Solo  posa tubi  in c.a. dia 120 cm</v>
          </cell>
          <cell r="F189" t="str">
            <v>m</v>
          </cell>
          <cell r="G189" t="str">
            <v>R.c. pip. inst. only dia.120cm</v>
          </cell>
          <cell r="H189" t="str">
            <v>lm</v>
          </cell>
        </row>
        <row r="190">
          <cell r="D190">
            <v>1473.43</v>
          </cell>
          <cell r="E190" t="str">
            <v>Solo  posa tubi  in c.a. dia 130 cm</v>
          </cell>
          <cell r="F190" t="str">
            <v>m</v>
          </cell>
          <cell r="G190" t="str">
            <v>R.c. pip. inst. only dia.130cm</v>
          </cell>
          <cell r="H190" t="str">
            <v>lm</v>
          </cell>
        </row>
        <row r="191">
          <cell r="D191">
            <v>1473.44</v>
          </cell>
          <cell r="E191" t="str">
            <v>Solo  posa tubi  in c.a. dia 140 cm</v>
          </cell>
          <cell r="F191" t="str">
            <v>m</v>
          </cell>
          <cell r="G191" t="str">
            <v>R.c. pip. inst. only dia.140cm</v>
          </cell>
          <cell r="H191" t="str">
            <v>lm</v>
          </cell>
        </row>
        <row r="192">
          <cell r="D192">
            <v>1473.45</v>
          </cell>
          <cell r="E192" t="str">
            <v>Solo  posa tubi  in c.a. dia 150 cm</v>
          </cell>
          <cell r="F192" t="str">
            <v>m</v>
          </cell>
          <cell r="G192" t="str">
            <v>R.c. pip. inst. only dia.150cm</v>
          </cell>
          <cell r="H192" t="str">
            <v>lm</v>
          </cell>
        </row>
        <row r="193">
          <cell r="D193">
            <v>1473.46</v>
          </cell>
          <cell r="E193" t="str">
            <v>Solo  posa tubi  in c.a. dia 160 cm</v>
          </cell>
          <cell r="F193" t="str">
            <v>m</v>
          </cell>
          <cell r="G193" t="str">
            <v>R.c. pip. inst. only dia.160cm</v>
          </cell>
          <cell r="H193" t="str">
            <v>lm</v>
          </cell>
        </row>
        <row r="194">
          <cell r="D194">
            <v>1473.47</v>
          </cell>
          <cell r="E194" t="str">
            <v>Solo  posa tubi  in c.a. dia 170 cm</v>
          </cell>
          <cell r="F194" t="str">
            <v>m</v>
          </cell>
          <cell r="G194" t="str">
            <v>R.c. pip. inst. only dia.170cm</v>
          </cell>
          <cell r="H194" t="str">
            <v>lm</v>
          </cell>
        </row>
        <row r="195">
          <cell r="D195">
            <v>1473.48</v>
          </cell>
          <cell r="E195" t="str">
            <v>Solo  posa tubi  in c.a. dia 180 cm</v>
          </cell>
          <cell r="F195" t="str">
            <v>m</v>
          </cell>
          <cell r="G195" t="str">
            <v>R.c. pip. inst. only dia.180cm</v>
          </cell>
          <cell r="H195" t="str">
            <v>lm</v>
          </cell>
        </row>
        <row r="196">
          <cell r="D196">
            <v>1473.49</v>
          </cell>
          <cell r="E196" t="str">
            <v>Solo  posa tubi  in c.a. dia 200 cm</v>
          </cell>
          <cell r="F196" t="str">
            <v>m</v>
          </cell>
          <cell r="G196" t="str">
            <v>R.c. pip. inst. only dia.200cm</v>
          </cell>
          <cell r="H196" t="str">
            <v>lm</v>
          </cell>
        </row>
        <row r="198">
          <cell r="D198">
            <v>1475</v>
          </cell>
          <cell r="E198" t="str">
            <v>TUBAZIONI CEM-AMIANTO</v>
          </cell>
          <cell r="G198" t="str">
            <v xml:space="preserve">    ASBESTOS CEMENT PIPES</v>
          </cell>
        </row>
        <row r="199">
          <cell r="D199">
            <v>1475.01</v>
          </cell>
          <cell r="E199" t="str">
            <v>Forn. e posa tubaz. cem-amianto dia 100 mm</v>
          </cell>
          <cell r="F199" t="str">
            <v>m</v>
          </cell>
          <cell r="G199" t="str">
            <v>Asbestos cement pip. dia.100mm</v>
          </cell>
          <cell r="H199" t="str">
            <v>lm</v>
          </cell>
        </row>
        <row r="200">
          <cell r="D200">
            <v>1475.02</v>
          </cell>
          <cell r="E200" t="str">
            <v>Forn. e posa tubaz. cem-amianto dia 150 mm</v>
          </cell>
          <cell r="F200" t="str">
            <v>m</v>
          </cell>
          <cell r="G200" t="str">
            <v>Asbestos cement pip. dia.150mm</v>
          </cell>
          <cell r="H200" t="str">
            <v>lm</v>
          </cell>
        </row>
        <row r="201">
          <cell r="D201">
            <v>1475.03</v>
          </cell>
          <cell r="E201" t="str">
            <v>Forn. e posa tubaz. cem-amianto dia 200 mm</v>
          </cell>
          <cell r="F201" t="str">
            <v>m</v>
          </cell>
          <cell r="G201" t="str">
            <v>Asbestos cement pip. dia.200mm</v>
          </cell>
          <cell r="H201" t="str">
            <v>lm</v>
          </cell>
        </row>
        <row r="202">
          <cell r="D202">
            <v>1475.04</v>
          </cell>
          <cell r="E202" t="str">
            <v>Forn. e posa tubaz. cem-amianto dia 250 mm</v>
          </cell>
          <cell r="F202" t="str">
            <v>m</v>
          </cell>
          <cell r="G202" t="str">
            <v>Asbestos cement pip. dia.250mm</v>
          </cell>
          <cell r="H202" t="str">
            <v>lm</v>
          </cell>
        </row>
        <row r="203">
          <cell r="D203">
            <v>1475.05</v>
          </cell>
          <cell r="E203" t="str">
            <v>Forn. e posa tubaz. cem-amianto dia 300 mm</v>
          </cell>
          <cell r="F203" t="str">
            <v>m</v>
          </cell>
          <cell r="G203" t="str">
            <v>Asbestos cement pip. dia.300mm</v>
          </cell>
          <cell r="H203" t="str">
            <v>lm</v>
          </cell>
        </row>
        <row r="204">
          <cell r="D204">
            <v>1475.06</v>
          </cell>
          <cell r="E204" t="str">
            <v>Solo posa tubaz. cem-amianto dia 100 mm</v>
          </cell>
          <cell r="F204" t="str">
            <v>m</v>
          </cell>
          <cell r="G204" t="str">
            <v>Asb.cem.pipe inst.only d.100mm</v>
          </cell>
          <cell r="H204" t="str">
            <v>lm</v>
          </cell>
        </row>
        <row r="205">
          <cell r="D205">
            <v>1475.07</v>
          </cell>
          <cell r="E205" t="str">
            <v>Solo posa tubaz. cem-amianto dia 150 mm</v>
          </cell>
          <cell r="F205" t="str">
            <v>m</v>
          </cell>
          <cell r="G205" t="str">
            <v>Asb.cem.pipe inst.only d.150mm</v>
          </cell>
          <cell r="H205" t="str">
            <v>lm</v>
          </cell>
        </row>
        <row r="206">
          <cell r="D206">
            <v>1475.08</v>
          </cell>
          <cell r="E206" t="str">
            <v>Solo posa tubaz. cem-amianto dia 200 mm</v>
          </cell>
          <cell r="F206" t="str">
            <v>m</v>
          </cell>
          <cell r="G206" t="str">
            <v>Asb.cem.pipe inst.only d.200mm</v>
          </cell>
          <cell r="H206" t="str">
            <v>lm</v>
          </cell>
        </row>
        <row r="207">
          <cell r="D207">
            <v>1475.09</v>
          </cell>
          <cell r="E207" t="str">
            <v>Solo posa tubaz. cem-amianto dia 250 mm</v>
          </cell>
          <cell r="F207" t="str">
            <v>m</v>
          </cell>
          <cell r="G207" t="str">
            <v>Asb.cem.pipe inst.only d.250mm</v>
          </cell>
          <cell r="H207" t="str">
            <v>lm</v>
          </cell>
        </row>
        <row r="208">
          <cell r="D208">
            <v>1475.1</v>
          </cell>
          <cell r="E208" t="str">
            <v>Solo posa tubaz. cem-amianto dia 300 mm</v>
          </cell>
          <cell r="F208" t="str">
            <v>m</v>
          </cell>
          <cell r="G208" t="str">
            <v>Asb.cem.pipe inst.only d.300mm</v>
          </cell>
          <cell r="H208" t="str">
            <v>lm</v>
          </cell>
        </row>
        <row r="210">
          <cell r="D210">
            <v>1476</v>
          </cell>
          <cell r="E210" t="str">
            <v>TUBI IN GRES CERAMICO</v>
          </cell>
          <cell r="G210" t="str">
            <v xml:space="preserve">       CER. GRES PIPING</v>
          </cell>
        </row>
        <row r="211">
          <cell r="D211">
            <v>1476.01</v>
          </cell>
          <cell r="E211" t="str">
            <v>Forn.e posa tubi gres ceramico dia 100 mm</v>
          </cell>
          <cell r="F211" t="str">
            <v>m</v>
          </cell>
          <cell r="G211" t="str">
            <v>Ceramic gres piping dia. 100mm</v>
          </cell>
          <cell r="H211" t="str">
            <v>lm</v>
          </cell>
        </row>
        <row r="212">
          <cell r="D212">
            <v>1476.02</v>
          </cell>
          <cell r="E212" t="str">
            <v>Forn.e posa tubi gres ceramico dia 150 mm</v>
          </cell>
          <cell r="F212" t="str">
            <v>m</v>
          </cell>
          <cell r="G212" t="str">
            <v>Ceramic gres piping dia. 150mm</v>
          </cell>
          <cell r="H212" t="str">
            <v>lm</v>
          </cell>
        </row>
        <row r="213">
          <cell r="D213">
            <v>1476.03</v>
          </cell>
          <cell r="E213" t="str">
            <v>Forn.e posa tubi gres ceramico dia 200 mm</v>
          </cell>
          <cell r="F213" t="str">
            <v>m</v>
          </cell>
          <cell r="G213" t="str">
            <v>Ceramic gres piping dia. 200mm</v>
          </cell>
          <cell r="H213" t="str">
            <v>lm</v>
          </cell>
        </row>
        <row r="214">
          <cell r="D214">
            <v>1476.04</v>
          </cell>
          <cell r="E214" t="str">
            <v>Forn.e posa tubi gres ceramico dia 250 mm</v>
          </cell>
          <cell r="F214" t="str">
            <v>m</v>
          </cell>
          <cell r="G214" t="str">
            <v>Ceramic gres piping dia. 250mm</v>
          </cell>
          <cell r="H214" t="str">
            <v>lm</v>
          </cell>
        </row>
        <row r="215">
          <cell r="D215">
            <v>1476.05</v>
          </cell>
          <cell r="E215" t="str">
            <v>Forn.e posa tubi gres ceramico dia 300 mm</v>
          </cell>
          <cell r="F215" t="str">
            <v>m</v>
          </cell>
          <cell r="G215" t="str">
            <v>Ceramic gres piping dia. 300mm</v>
          </cell>
          <cell r="H215" t="str">
            <v>lm</v>
          </cell>
        </row>
        <row r="216">
          <cell r="D216">
            <v>1476.06</v>
          </cell>
          <cell r="E216" t="str">
            <v>Forn.e posa tubi gres ceramico dia 350 mm</v>
          </cell>
          <cell r="F216" t="str">
            <v>m</v>
          </cell>
          <cell r="G216" t="str">
            <v>Ceramic gres piping dia. 350mm</v>
          </cell>
          <cell r="H216" t="str">
            <v>lm</v>
          </cell>
        </row>
        <row r="217">
          <cell r="D217">
            <v>1476.07</v>
          </cell>
          <cell r="E217" t="str">
            <v>Forn.e posa tubi gres ceramico dia 400 mm</v>
          </cell>
          <cell r="F217" t="str">
            <v>m</v>
          </cell>
          <cell r="G217" t="str">
            <v>Ceramic gres piping dia. 400mm</v>
          </cell>
          <cell r="H217" t="str">
            <v>lm</v>
          </cell>
        </row>
        <row r="218">
          <cell r="D218">
            <v>1476.08</v>
          </cell>
          <cell r="E218" t="str">
            <v>Solo posa tubi gres ceramico dia 100 mm</v>
          </cell>
          <cell r="F218" t="str">
            <v>m</v>
          </cell>
          <cell r="G218" t="str">
            <v>Cer.gres pip.inst.only d.100mm</v>
          </cell>
          <cell r="H218" t="str">
            <v>lm</v>
          </cell>
        </row>
        <row r="219">
          <cell r="D219">
            <v>1476.09</v>
          </cell>
          <cell r="E219" t="str">
            <v>Solo posa tubi gres ceramico dia 150 mm</v>
          </cell>
          <cell r="F219" t="str">
            <v>m</v>
          </cell>
          <cell r="G219" t="str">
            <v>Cer.gres pip.inst.only d.150mm</v>
          </cell>
          <cell r="H219" t="str">
            <v>lm</v>
          </cell>
        </row>
        <row r="220">
          <cell r="D220">
            <v>1476.1</v>
          </cell>
          <cell r="E220" t="str">
            <v>Solo posa tubi gres ceramico dia 200 mm</v>
          </cell>
          <cell r="F220" t="str">
            <v>m</v>
          </cell>
          <cell r="G220" t="str">
            <v>Cer.gres pip.inst.only d.200mm</v>
          </cell>
          <cell r="H220" t="str">
            <v>lm</v>
          </cell>
        </row>
        <row r="221">
          <cell r="D221">
            <v>1476.11</v>
          </cell>
          <cell r="E221" t="str">
            <v>Solo posa tubi gres ceramico dia 250 mm</v>
          </cell>
          <cell r="F221" t="str">
            <v>m</v>
          </cell>
          <cell r="G221" t="str">
            <v>Cer.gres pip.inst.only d.250mm</v>
          </cell>
          <cell r="H221" t="str">
            <v>lm</v>
          </cell>
        </row>
        <row r="222">
          <cell r="D222">
            <v>1476.12</v>
          </cell>
          <cell r="E222" t="str">
            <v>Solo posa tubi gres ceramico dia 300 mm</v>
          </cell>
          <cell r="F222" t="str">
            <v>m</v>
          </cell>
          <cell r="G222" t="str">
            <v>Cer.gres pip.inst.only d.300mm</v>
          </cell>
          <cell r="H222" t="str">
            <v>lm</v>
          </cell>
        </row>
        <row r="223">
          <cell r="D223">
            <v>1476.13</v>
          </cell>
          <cell r="E223" t="str">
            <v>Solo posa tubi gres ceramico dia 350 mm</v>
          </cell>
          <cell r="F223" t="str">
            <v>m</v>
          </cell>
          <cell r="G223" t="str">
            <v>Cer.gres pip.inst.only d.350mm</v>
          </cell>
          <cell r="H223" t="str">
            <v>lm</v>
          </cell>
        </row>
        <row r="224">
          <cell r="D224">
            <v>1476.14</v>
          </cell>
          <cell r="E224" t="str">
            <v>Solo posa tubi gres ceramico dia 400 mm</v>
          </cell>
          <cell r="F224" t="str">
            <v>m</v>
          </cell>
          <cell r="G224" t="str">
            <v>Cer.gres pip.inst.only d.400mm</v>
          </cell>
          <cell r="H224" t="str">
            <v>lm</v>
          </cell>
        </row>
        <row r="226">
          <cell r="D226">
            <v>1477</v>
          </cell>
          <cell r="E226" t="str">
            <v xml:space="preserve">TUBAZIONI IN C.A. E ACCIAO - TIPO BONNA </v>
          </cell>
          <cell r="G226" t="str">
            <v>R.C. AND STEEL PIPING - BONNA TYPE</v>
          </cell>
        </row>
        <row r="227">
          <cell r="D227">
            <v>1477.01</v>
          </cell>
          <cell r="E227" t="str">
            <v>Forn.e posa tubi acciaio con riv. C.A.  i/e dia 250 mm</v>
          </cell>
          <cell r="F227" t="str">
            <v>m</v>
          </cell>
          <cell r="G227" t="str">
            <v>R.C.lined steel pip.dia. 250mm</v>
          </cell>
          <cell r="H227" t="str">
            <v>lm</v>
          </cell>
        </row>
        <row r="228">
          <cell r="D228">
            <v>1477.02</v>
          </cell>
          <cell r="E228" t="str">
            <v>Forn.e posa tubi acciaio con riv. C.A.  i/e dia 300 mm</v>
          </cell>
          <cell r="F228" t="str">
            <v>m</v>
          </cell>
          <cell r="G228" t="str">
            <v>R.C.lined steel pip.dia. 300mm</v>
          </cell>
          <cell r="H228" t="str">
            <v>lm</v>
          </cell>
        </row>
        <row r="229">
          <cell r="D229">
            <v>1477.03</v>
          </cell>
          <cell r="E229" t="str">
            <v>Forn.e posa tubi acciaio con riv. C.A.  i/e dia 350 mm</v>
          </cell>
          <cell r="F229" t="str">
            <v>m</v>
          </cell>
          <cell r="G229" t="str">
            <v>R.C.lined steel pip.dia. 350mm</v>
          </cell>
          <cell r="H229" t="str">
            <v>lm</v>
          </cell>
        </row>
        <row r="230">
          <cell r="D230">
            <v>1477.04</v>
          </cell>
          <cell r="E230" t="str">
            <v>Forn.e posa tubi acciaio con riv. C.A.  i/e dia 400 mm</v>
          </cell>
          <cell r="F230" t="str">
            <v>m</v>
          </cell>
          <cell r="G230" t="str">
            <v>R.C.lined steel pip.dia. 400mm</v>
          </cell>
          <cell r="H230" t="str">
            <v>lm</v>
          </cell>
        </row>
        <row r="231">
          <cell r="D231">
            <v>1477.05</v>
          </cell>
          <cell r="E231" t="str">
            <v>Forn.e posa tubi acciaio con riv. C.A.  i/e dia 500 mm</v>
          </cell>
          <cell r="F231" t="str">
            <v>m</v>
          </cell>
          <cell r="G231" t="str">
            <v>R.C.lined steel pip.dia. 500mm</v>
          </cell>
          <cell r="H231" t="str">
            <v>lm</v>
          </cell>
        </row>
        <row r="232">
          <cell r="D232">
            <v>1477.06</v>
          </cell>
          <cell r="E232" t="str">
            <v>Forn.e posa tubi acciaio con riv. C.A.  i/e dia 600 mm</v>
          </cell>
          <cell r="F232" t="str">
            <v>m</v>
          </cell>
          <cell r="G232" t="str">
            <v>R.C.lined steel pip.dia. 600mm</v>
          </cell>
          <cell r="H232" t="str">
            <v>lm</v>
          </cell>
        </row>
        <row r="233">
          <cell r="D233">
            <v>1477.07</v>
          </cell>
          <cell r="E233" t="str">
            <v>Forn.e posa tubi acciaio con riv. C.A.  i/e dia 700 mm</v>
          </cell>
          <cell r="F233" t="str">
            <v>m</v>
          </cell>
          <cell r="G233" t="str">
            <v>R.C.lined steel pip.dia. 700mm</v>
          </cell>
          <cell r="H233" t="str">
            <v>lm</v>
          </cell>
        </row>
        <row r="234">
          <cell r="D234">
            <v>1477.08</v>
          </cell>
          <cell r="E234" t="str">
            <v>Forn.e posa tubi acciaio con riv. C.A.  i/e dia 800 mm</v>
          </cell>
          <cell r="F234" t="str">
            <v>m</v>
          </cell>
          <cell r="G234" t="str">
            <v>R.C.lined steel pip.dia. 800mm</v>
          </cell>
          <cell r="H234" t="str">
            <v>lm</v>
          </cell>
        </row>
        <row r="235">
          <cell r="D235">
            <v>1477.09</v>
          </cell>
          <cell r="E235" t="str">
            <v>Forn.e posa tubi acciaio con riv. C.A.  i/e dia 900 mm</v>
          </cell>
          <cell r="F235" t="str">
            <v>m</v>
          </cell>
          <cell r="G235" t="str">
            <v>R.C.lined steel pip.dia. 900mm</v>
          </cell>
          <cell r="H235" t="str">
            <v>lm</v>
          </cell>
        </row>
        <row r="236">
          <cell r="D236">
            <v>1477.1</v>
          </cell>
          <cell r="E236" t="str">
            <v>Forn.e posa tubi acciaio con riv. C.A.  i/e dia 1000 mm</v>
          </cell>
          <cell r="F236" t="str">
            <v>m</v>
          </cell>
          <cell r="G236" t="str">
            <v>R.C.lined steel pip.dia.1000mm</v>
          </cell>
          <cell r="H236" t="str">
            <v>lm</v>
          </cell>
        </row>
        <row r="237">
          <cell r="D237">
            <v>1477.11</v>
          </cell>
          <cell r="E237" t="str">
            <v>Forn.e posa tubi acciaio con riv. C.A.  i/e dia 1200 mm</v>
          </cell>
          <cell r="F237" t="str">
            <v>m</v>
          </cell>
          <cell r="G237" t="str">
            <v>R.C.lined steel pip.dia.1200mm</v>
          </cell>
          <cell r="H237" t="str">
            <v>lm</v>
          </cell>
        </row>
        <row r="238">
          <cell r="D238">
            <v>1477.12</v>
          </cell>
          <cell r="E238" t="str">
            <v>Forn.e posa tubi acciaio con riv. C.A.  i/e dia 1300 mm</v>
          </cell>
          <cell r="F238" t="str">
            <v>m</v>
          </cell>
          <cell r="G238" t="str">
            <v>R.C.lined steel pip.dia.1300mm</v>
          </cell>
          <cell r="H238" t="str">
            <v>lm</v>
          </cell>
        </row>
        <row r="239">
          <cell r="D239">
            <v>1477.13</v>
          </cell>
          <cell r="E239" t="str">
            <v>Forn.e posa tubi acciaio con riv. C.A.  i/e dia 1500 mm</v>
          </cell>
          <cell r="F239" t="str">
            <v>m</v>
          </cell>
          <cell r="G239" t="str">
            <v>R.C.lined steel pip.dia.1500mm</v>
          </cell>
          <cell r="H239" t="str">
            <v>lm</v>
          </cell>
        </row>
        <row r="240">
          <cell r="D240">
            <v>1477.14</v>
          </cell>
          <cell r="E240" t="str">
            <v>Forn.e posa tubi acciaio con riv. C.A.  i/e dia 1600 mm</v>
          </cell>
          <cell r="F240" t="str">
            <v>m</v>
          </cell>
          <cell r="G240" t="str">
            <v>R.C.lined steel pip.dia.1600mm</v>
          </cell>
          <cell r="H240" t="str">
            <v>lm</v>
          </cell>
        </row>
        <row r="241">
          <cell r="D241">
            <v>1477.15</v>
          </cell>
          <cell r="E241" t="str">
            <v>Forn.e posa tubi acciaio con riv. C.A.  i/e dia 1700 mm</v>
          </cell>
          <cell r="F241" t="str">
            <v>m</v>
          </cell>
          <cell r="G241" t="str">
            <v>R.C.lined steel pip.dia.1700mm</v>
          </cell>
          <cell r="H241" t="str">
            <v>lm</v>
          </cell>
        </row>
        <row r="242">
          <cell r="D242">
            <v>1477.16</v>
          </cell>
          <cell r="E242" t="str">
            <v>Forn.e posa tubi acciaio con riv. C.A.  i/e dia 1800 mm</v>
          </cell>
          <cell r="F242" t="str">
            <v>m</v>
          </cell>
          <cell r="G242" t="str">
            <v>R.C.lined steel pip.dia.1800mm</v>
          </cell>
          <cell r="H242" t="str">
            <v>lm</v>
          </cell>
        </row>
        <row r="243">
          <cell r="D243">
            <v>1477.17</v>
          </cell>
          <cell r="E243" t="str">
            <v>Forn.e posa tubi acciaio con riv. C.A.  i/e dia 2000 mm</v>
          </cell>
          <cell r="F243" t="str">
            <v>m</v>
          </cell>
          <cell r="G243" t="str">
            <v>R.C.lined steel pip.dia.2000mm</v>
          </cell>
          <cell r="H243" t="str">
            <v>lm</v>
          </cell>
        </row>
        <row r="244">
          <cell r="D244">
            <v>1477.18</v>
          </cell>
          <cell r="E244" t="str">
            <v>Forn.e posa tubi acciaio con riv. C.A.  i/e dia 2200 mm</v>
          </cell>
          <cell r="F244" t="str">
            <v>m</v>
          </cell>
          <cell r="G244" t="str">
            <v>R.C.lined steel pip.dia.2200mm</v>
          </cell>
          <cell r="H244" t="str">
            <v>lm</v>
          </cell>
        </row>
        <row r="245">
          <cell r="D245">
            <v>1477.19</v>
          </cell>
          <cell r="E245" t="str">
            <v>Forn.e posa tubi acciaio con riv. C.A.  i/e dia 2500 mm</v>
          </cell>
          <cell r="F245" t="str">
            <v>m</v>
          </cell>
          <cell r="G245" t="str">
            <v>R.C.lined steel pip.dia.2500mm</v>
          </cell>
          <cell r="H245" t="str">
            <v>lm</v>
          </cell>
        </row>
        <row r="246">
          <cell r="D246">
            <v>1477.2</v>
          </cell>
          <cell r="E246" t="str">
            <v>Solo posa tubi acciaio con riv. C.A.  i/e dia 250 mm</v>
          </cell>
          <cell r="F246" t="str">
            <v>m</v>
          </cell>
          <cell r="G246" t="str">
            <v>R.c.l.st.pip.inst.only d.250mm</v>
          </cell>
          <cell r="H246" t="str">
            <v>lm</v>
          </cell>
        </row>
        <row r="247">
          <cell r="D247">
            <v>1477.21</v>
          </cell>
          <cell r="E247" t="str">
            <v>Solo posa tubi acciaio con riv. C.A.  i/e dia 300 mm</v>
          </cell>
          <cell r="F247" t="str">
            <v>m</v>
          </cell>
          <cell r="G247" t="str">
            <v>R.c.l.st.pip.inst.only d.300mm</v>
          </cell>
          <cell r="H247" t="str">
            <v>lm</v>
          </cell>
        </row>
        <row r="248">
          <cell r="D248">
            <v>1477.22</v>
          </cell>
          <cell r="E248" t="str">
            <v>Solo posa tubi acciaio con riv. C.A.  i/e dia 350 mm</v>
          </cell>
          <cell r="F248" t="str">
            <v>m</v>
          </cell>
          <cell r="G248" t="str">
            <v>R.c.l.st.pip.inst.only d.350mm</v>
          </cell>
          <cell r="H248" t="str">
            <v>lm</v>
          </cell>
        </row>
        <row r="249">
          <cell r="D249">
            <v>1477.23</v>
          </cell>
          <cell r="E249" t="str">
            <v>Solo posa tubi acciaio con riv. C.A.  i/e dia 400 mm</v>
          </cell>
          <cell r="F249" t="str">
            <v>m</v>
          </cell>
          <cell r="G249" t="str">
            <v>R.c.l.st.pip.inst.only d.400mm</v>
          </cell>
          <cell r="H249" t="str">
            <v>lm</v>
          </cell>
        </row>
        <row r="250">
          <cell r="D250">
            <v>1477.24</v>
          </cell>
          <cell r="E250" t="str">
            <v>Solo posa tubi acciaio con riv. C.A.  i/e dia 500 mm</v>
          </cell>
          <cell r="F250" t="str">
            <v>m</v>
          </cell>
          <cell r="G250" t="str">
            <v>R.c.l.st.pip.inst.only d.500mm</v>
          </cell>
          <cell r="H250" t="str">
            <v>lm</v>
          </cell>
        </row>
        <row r="251">
          <cell r="D251">
            <v>1477.25</v>
          </cell>
          <cell r="E251" t="str">
            <v>Solo posa tubi acciaio con riv. C.A.  i/e dia 600 mm</v>
          </cell>
          <cell r="F251" t="str">
            <v>m</v>
          </cell>
          <cell r="G251" t="str">
            <v>R.c.l.st.pip.inst.only d.600mm</v>
          </cell>
          <cell r="H251" t="str">
            <v>lm</v>
          </cell>
        </row>
        <row r="252">
          <cell r="D252">
            <v>1477.26</v>
          </cell>
          <cell r="E252" t="str">
            <v>Solo posa tubi acciaio con riv. C.A.  i/e dia 700 mm</v>
          </cell>
          <cell r="F252" t="str">
            <v>m</v>
          </cell>
          <cell r="G252" t="str">
            <v>R.c.l.st.pip.inst.only d.700mm</v>
          </cell>
          <cell r="H252" t="str">
            <v>lm</v>
          </cell>
        </row>
        <row r="253">
          <cell r="D253">
            <v>1477.27</v>
          </cell>
          <cell r="E253" t="str">
            <v>Solo posa tubi acciaio con riv. C.A.  i/e dia 800 mm</v>
          </cell>
          <cell r="F253" t="str">
            <v>m</v>
          </cell>
          <cell r="G253" t="str">
            <v>R.c.l.st.pip.inst.only d.800mm</v>
          </cell>
          <cell r="H253" t="str">
            <v>lm</v>
          </cell>
        </row>
        <row r="254">
          <cell r="D254">
            <v>1477.28</v>
          </cell>
          <cell r="E254" t="str">
            <v>Solo posa tubi acciaio con riv. C.A.  i/e dia 900 mm</v>
          </cell>
          <cell r="F254" t="str">
            <v>m</v>
          </cell>
          <cell r="G254" t="str">
            <v>R.c.l.st.pip.inst.only d.900mm</v>
          </cell>
          <cell r="H254" t="str">
            <v>lm</v>
          </cell>
        </row>
        <row r="255">
          <cell r="D255">
            <v>1477.29</v>
          </cell>
          <cell r="E255" t="str">
            <v>Solo posa tubi acciaio con riv. C.A.  i/e dia 1000 mm</v>
          </cell>
          <cell r="F255" t="str">
            <v>m</v>
          </cell>
          <cell r="G255" t="str">
            <v>R.c.l.st.pip.inst.only d1000mm</v>
          </cell>
          <cell r="H255" t="str">
            <v>lm</v>
          </cell>
        </row>
        <row r="256">
          <cell r="D256">
            <v>1477.3</v>
          </cell>
          <cell r="E256" t="str">
            <v>Solo posa tubi acciaio con riv. C.A.  i/e dia 1200 mm</v>
          </cell>
          <cell r="F256" t="str">
            <v>m</v>
          </cell>
          <cell r="G256" t="str">
            <v>R.c.l.st.pip.inst.only d1200mm</v>
          </cell>
          <cell r="H256" t="str">
            <v>lm</v>
          </cell>
        </row>
        <row r="257">
          <cell r="D257">
            <v>1477.31</v>
          </cell>
          <cell r="E257" t="str">
            <v>Solo posa tubi acciaio con riv. C.A.  i/e dia 1300 mm</v>
          </cell>
          <cell r="F257" t="str">
            <v>m</v>
          </cell>
          <cell r="G257" t="str">
            <v>R.c.l.st.pip.inst.only d1300mm</v>
          </cell>
          <cell r="H257" t="str">
            <v>lm</v>
          </cell>
        </row>
        <row r="258">
          <cell r="D258">
            <v>1477.32</v>
          </cell>
          <cell r="E258" t="str">
            <v>Solo posa tubi acciaio con riv. C.A.  i/e dia 1500 mm</v>
          </cell>
          <cell r="F258" t="str">
            <v>m</v>
          </cell>
          <cell r="G258" t="str">
            <v>R.c.l.st.pip.inst.only d1500mm</v>
          </cell>
          <cell r="H258" t="str">
            <v>lm</v>
          </cell>
        </row>
        <row r="259">
          <cell r="D259">
            <v>1477.33</v>
          </cell>
          <cell r="E259" t="str">
            <v>Solo posa tubi acciaio con riv. C.A.  i/e dia 1600 mm</v>
          </cell>
          <cell r="F259" t="str">
            <v>m</v>
          </cell>
          <cell r="G259" t="str">
            <v>R.c.l.st.pip.inst.only d1600mm</v>
          </cell>
          <cell r="H259" t="str">
            <v>lm</v>
          </cell>
        </row>
        <row r="260">
          <cell r="D260">
            <v>1477.34</v>
          </cell>
          <cell r="E260" t="str">
            <v>Solo posa tubi acciaio con riv. C.A.  i/e dia 1700 mm</v>
          </cell>
          <cell r="F260" t="str">
            <v>m</v>
          </cell>
          <cell r="G260" t="str">
            <v>R.c.l.st.pip.inst.only d1700mm</v>
          </cell>
          <cell r="H260" t="str">
            <v>lm</v>
          </cell>
        </row>
        <row r="261">
          <cell r="D261">
            <v>1477.35</v>
          </cell>
          <cell r="E261" t="str">
            <v>Solo posa tubi acciaio con riv. C.A.  i/e dia 1800 mm</v>
          </cell>
          <cell r="F261" t="str">
            <v>m</v>
          </cell>
          <cell r="G261" t="str">
            <v>R.c.l.st.pip.inst.only d1800mm</v>
          </cell>
          <cell r="H261" t="str">
            <v>lm</v>
          </cell>
        </row>
        <row r="262">
          <cell r="D262">
            <v>1477.36</v>
          </cell>
          <cell r="E262" t="str">
            <v>Solo posa tubi acciaio con riv. C.A.  i/e dia 2000 mm</v>
          </cell>
          <cell r="F262" t="str">
            <v>m</v>
          </cell>
          <cell r="G262" t="str">
            <v>R.c.l.st.pip.inst.only d2000mm</v>
          </cell>
          <cell r="H262" t="str">
            <v>lm</v>
          </cell>
        </row>
        <row r="263">
          <cell r="D263">
            <v>1477.37</v>
          </cell>
          <cell r="E263" t="str">
            <v>Solo posa tubi acciaio con riv. C.A.  i/e dia 2200 mm</v>
          </cell>
          <cell r="F263" t="str">
            <v>m</v>
          </cell>
          <cell r="G263" t="str">
            <v>R.c.l.st.pip.inst.only d2200mm</v>
          </cell>
          <cell r="H263" t="str">
            <v>lm</v>
          </cell>
        </row>
        <row r="264">
          <cell r="D264">
            <v>1477.38</v>
          </cell>
          <cell r="E264" t="str">
            <v>Solo posa tubi acciaio con riv. C.A.  i/e dia 2500 mm</v>
          </cell>
          <cell r="F264" t="str">
            <v>m</v>
          </cell>
          <cell r="G264" t="str">
            <v>R.c.l.st.pip.inst.only d2500mm</v>
          </cell>
          <cell r="H264" t="str">
            <v>lm</v>
          </cell>
        </row>
        <row r="266">
          <cell r="D266">
            <v>1478</v>
          </cell>
          <cell r="E266" t="str">
            <v>TUBI IN PVC</v>
          </cell>
          <cell r="G266" t="str">
            <v xml:space="preserve">        PLASTIC PIPING</v>
          </cell>
        </row>
        <row r="267">
          <cell r="D267">
            <v>1478.01</v>
          </cell>
          <cell r="E267" t="str">
            <v>Forn.e posa tubi PVC dia 110 mm</v>
          </cell>
          <cell r="F267" t="str">
            <v>m</v>
          </cell>
          <cell r="G267" t="str">
            <v>PVC piping         dia. 110mm</v>
          </cell>
          <cell r="H267" t="str">
            <v>lm</v>
          </cell>
        </row>
        <row r="268">
          <cell r="D268">
            <v>1478.02</v>
          </cell>
          <cell r="E268" t="str">
            <v>Forn.e posa tubi PVC dia 160 mm</v>
          </cell>
          <cell r="F268" t="str">
            <v>m</v>
          </cell>
          <cell r="G268" t="str">
            <v>PVC piping         dia. 160mm</v>
          </cell>
          <cell r="H268" t="str">
            <v>lm</v>
          </cell>
        </row>
        <row r="269">
          <cell r="D269">
            <v>1478.03</v>
          </cell>
          <cell r="E269" t="str">
            <v>Forn.e posa tubi PVC dia 200 mm</v>
          </cell>
          <cell r="F269" t="str">
            <v>m</v>
          </cell>
          <cell r="G269" t="str">
            <v>PVC piping         dia. 200mm</v>
          </cell>
          <cell r="H269" t="str">
            <v>lm</v>
          </cell>
        </row>
        <row r="270">
          <cell r="D270">
            <v>1478.04</v>
          </cell>
          <cell r="E270" t="str">
            <v>Forn.e posa tubi PVC dia 250 mm</v>
          </cell>
          <cell r="F270" t="str">
            <v>m</v>
          </cell>
          <cell r="G270" t="str">
            <v>PVC piping         dia. 250mm</v>
          </cell>
          <cell r="H270" t="str">
            <v>lm</v>
          </cell>
        </row>
        <row r="271">
          <cell r="D271">
            <v>1478.05</v>
          </cell>
          <cell r="E271" t="str">
            <v>Forn.e posa tubi PVC dia 315 mm</v>
          </cell>
          <cell r="F271" t="str">
            <v>m</v>
          </cell>
          <cell r="G271" t="str">
            <v>PVC piping         dia. 315mm</v>
          </cell>
          <cell r="H271" t="str">
            <v>lm</v>
          </cell>
        </row>
        <row r="272">
          <cell r="D272">
            <v>1478.06</v>
          </cell>
          <cell r="E272" t="str">
            <v>Forn.e posa tubi PVC dia 400 mm</v>
          </cell>
          <cell r="F272" t="str">
            <v>m</v>
          </cell>
          <cell r="G272" t="str">
            <v>PVC piping         dia. 400mm</v>
          </cell>
          <cell r="H272" t="str">
            <v>lm</v>
          </cell>
        </row>
        <row r="273">
          <cell r="D273">
            <v>1478.07</v>
          </cell>
          <cell r="E273" t="str">
            <v>Solo posa tubi PVC dia 110 mm</v>
          </cell>
          <cell r="F273" t="str">
            <v>m</v>
          </cell>
          <cell r="G273" t="str">
            <v>PVC pipe inst. only dia.110mm</v>
          </cell>
          <cell r="H273" t="str">
            <v>lm</v>
          </cell>
        </row>
        <row r="274">
          <cell r="D274">
            <v>1478.08</v>
          </cell>
          <cell r="E274" t="str">
            <v>Solo posa tubi PVC dia 160 mm</v>
          </cell>
          <cell r="F274" t="str">
            <v>m</v>
          </cell>
          <cell r="G274" t="str">
            <v>PVC pipe inst. only dia.160mm</v>
          </cell>
          <cell r="H274" t="str">
            <v>lm</v>
          </cell>
        </row>
        <row r="275">
          <cell r="D275">
            <v>1478.09</v>
          </cell>
          <cell r="E275" t="str">
            <v>Solo posa tubi PVC dia 200 mm</v>
          </cell>
          <cell r="F275" t="str">
            <v>m</v>
          </cell>
          <cell r="G275" t="str">
            <v>PVC pipe inst. only dia.200mm</v>
          </cell>
          <cell r="H275" t="str">
            <v>lm</v>
          </cell>
        </row>
        <row r="276">
          <cell r="D276">
            <v>1478.1</v>
          </cell>
          <cell r="E276" t="str">
            <v>Solo posa tubi PVC dia 250 mm</v>
          </cell>
          <cell r="F276" t="str">
            <v>m</v>
          </cell>
          <cell r="G276" t="str">
            <v>PVC pipe inst. only dia.250mm</v>
          </cell>
          <cell r="H276" t="str">
            <v>lm</v>
          </cell>
        </row>
        <row r="277">
          <cell r="D277">
            <v>1478.11</v>
          </cell>
          <cell r="E277" t="str">
            <v>Solo posa tubi PVC dia 315 mm</v>
          </cell>
          <cell r="F277" t="str">
            <v>m</v>
          </cell>
          <cell r="G277" t="str">
            <v>PVC pipe inst. only dia.315mm</v>
          </cell>
          <cell r="H277" t="str">
            <v>lm</v>
          </cell>
        </row>
        <row r="278">
          <cell r="D278">
            <v>1478.12</v>
          </cell>
          <cell r="E278" t="str">
            <v>Solo posa tubi PVC dia 400 mm</v>
          </cell>
          <cell r="F278" t="str">
            <v>m</v>
          </cell>
          <cell r="G278" t="str">
            <v>PVC pipe inst. only dia.400mm</v>
          </cell>
          <cell r="H278" t="str">
            <v>lm</v>
          </cell>
        </row>
        <row r="279">
          <cell r="D279">
            <v>1478.13</v>
          </cell>
          <cell r="E279" t="str">
            <v>Forn.e posa tubi Polietilene dia 110 mm</v>
          </cell>
          <cell r="F279" t="str">
            <v>m</v>
          </cell>
          <cell r="G279" t="str">
            <v>Polyethylene piping dia. 110mm</v>
          </cell>
          <cell r="H279" t="str">
            <v>lm</v>
          </cell>
        </row>
        <row r="280">
          <cell r="D280">
            <v>1478.14</v>
          </cell>
          <cell r="E280" t="str">
            <v>Forn.e posa tubi Polietilene dia 160 mm</v>
          </cell>
          <cell r="F280" t="str">
            <v>m</v>
          </cell>
          <cell r="G280" t="str">
            <v>Polyethylene piping dia. 160mm</v>
          </cell>
          <cell r="H280" t="str">
            <v>lm</v>
          </cell>
        </row>
        <row r="281">
          <cell r="D281">
            <v>1478.15</v>
          </cell>
          <cell r="E281" t="str">
            <v>Forn.e posa tubi Polietilene dia 200 mm</v>
          </cell>
          <cell r="F281" t="str">
            <v>m</v>
          </cell>
          <cell r="G281" t="str">
            <v>Polyethylene piping dia. 200mm</v>
          </cell>
          <cell r="H281" t="str">
            <v>lm</v>
          </cell>
        </row>
        <row r="282">
          <cell r="D282">
            <v>1478.16</v>
          </cell>
          <cell r="E282" t="str">
            <v>Forn.e posa tubi Polietilene dia 250 mm</v>
          </cell>
          <cell r="F282" t="str">
            <v>m</v>
          </cell>
          <cell r="G282" t="str">
            <v>Polyethylene piping dia. 250mm</v>
          </cell>
          <cell r="H282" t="str">
            <v>lm</v>
          </cell>
        </row>
        <row r="283">
          <cell r="D283">
            <v>1478.17</v>
          </cell>
          <cell r="E283" t="str">
            <v>Forn.e posa tubi Polietilene dia 315 mm</v>
          </cell>
          <cell r="F283" t="str">
            <v>m</v>
          </cell>
          <cell r="G283" t="str">
            <v>Polyethylene piping dia. 315mm</v>
          </cell>
          <cell r="H283" t="str">
            <v>lm</v>
          </cell>
        </row>
        <row r="284">
          <cell r="D284">
            <v>1478.18</v>
          </cell>
          <cell r="E284" t="str">
            <v>Forn.e posa tubi Polietilene dia 400 mm</v>
          </cell>
          <cell r="F284" t="str">
            <v>m</v>
          </cell>
          <cell r="G284" t="str">
            <v>Polyethylene piping dia. 400mm</v>
          </cell>
          <cell r="H284" t="str">
            <v>lm</v>
          </cell>
        </row>
        <row r="285">
          <cell r="D285">
            <v>1478.19</v>
          </cell>
          <cell r="E285" t="str">
            <v>Solo posa tubi Polietilene dia 110 mm</v>
          </cell>
          <cell r="F285" t="str">
            <v>m</v>
          </cell>
          <cell r="G285" t="str">
            <v>Polyeth.pip.inst.only dia110mm</v>
          </cell>
          <cell r="H285" t="str">
            <v>lm</v>
          </cell>
        </row>
        <row r="286">
          <cell r="D286">
            <v>1478.2</v>
          </cell>
          <cell r="E286" t="str">
            <v>Solo posa tubi Polietilene dia 160 mm</v>
          </cell>
          <cell r="F286" t="str">
            <v>m</v>
          </cell>
          <cell r="G286" t="str">
            <v>Polyeth.pip.inst.only dia160mm</v>
          </cell>
          <cell r="H286" t="str">
            <v>lm</v>
          </cell>
        </row>
        <row r="287">
          <cell r="D287">
            <v>1478.21</v>
          </cell>
          <cell r="E287" t="str">
            <v>Solo posa tubi Polietilene dia 200 mm</v>
          </cell>
          <cell r="F287" t="str">
            <v>m</v>
          </cell>
          <cell r="G287" t="str">
            <v>Polyeth.pip.inst.only dia200mm</v>
          </cell>
          <cell r="H287" t="str">
            <v>lm</v>
          </cell>
        </row>
        <row r="288">
          <cell r="D288">
            <v>1478.22</v>
          </cell>
          <cell r="E288" t="str">
            <v>Solo posa tubi Polietilene dia 250 mm</v>
          </cell>
          <cell r="F288" t="str">
            <v>m</v>
          </cell>
          <cell r="G288" t="str">
            <v>Polyeth.pip.inst.only dia250mm</v>
          </cell>
          <cell r="H288" t="str">
            <v>lm</v>
          </cell>
        </row>
        <row r="289">
          <cell r="D289">
            <v>1478.23</v>
          </cell>
          <cell r="E289" t="str">
            <v>Solo posa tubi Polietilene dia 315 mm</v>
          </cell>
          <cell r="F289" t="str">
            <v>m</v>
          </cell>
          <cell r="G289" t="str">
            <v>Polyeth.pip.inst.only dia315mm</v>
          </cell>
          <cell r="H289" t="str">
            <v>lm</v>
          </cell>
        </row>
        <row r="290">
          <cell r="D290">
            <v>1478.24</v>
          </cell>
          <cell r="E290" t="str">
            <v>Solo posa tubi Polietilene dia 400 mm</v>
          </cell>
          <cell r="F290" t="str">
            <v>m</v>
          </cell>
          <cell r="G290" t="str">
            <v>Polyeth.pip.inst.only dia400mm</v>
          </cell>
          <cell r="H290" t="str">
            <v>lm</v>
          </cell>
        </row>
        <row r="292">
          <cell r="D292">
            <v>1479</v>
          </cell>
          <cell r="E292" t="str">
            <v>TUBAZIONI IN GHISA CEMENTATE INTERNAMENTE</v>
          </cell>
          <cell r="G292" t="str">
            <v xml:space="preserve">     CAST IRON PIPING CEMENT LINED INT.</v>
          </cell>
        </row>
        <row r="293">
          <cell r="D293">
            <v>1479.01</v>
          </cell>
          <cell r="E293" t="str">
            <v>Forn.e posa tubazioni in ghisa cementate internamente</v>
          </cell>
          <cell r="F293" t="str">
            <v>Kg</v>
          </cell>
          <cell r="G293" t="str">
            <v>Cast iron piping cement lined int.</v>
          </cell>
          <cell r="H293" t="str">
            <v>kg</v>
          </cell>
        </row>
        <row r="294">
          <cell r="D294">
            <v>1479.02</v>
          </cell>
          <cell r="E294" t="str">
            <v>Solo posa tubazioni in ghisa cementate internamente</v>
          </cell>
          <cell r="F294" t="str">
            <v>Kg</v>
          </cell>
          <cell r="G294" t="str">
            <v>Cast iron piping cement lined int. install. only</v>
          </cell>
          <cell r="H294" t="str">
            <v>kg</v>
          </cell>
        </row>
        <row r="296">
          <cell r="D296">
            <v>1490</v>
          </cell>
          <cell r="E296" t="str">
            <v>DEMOLIZIONI</v>
          </cell>
          <cell r="G296" t="str">
            <v xml:space="preserve">          DEMOLITION</v>
          </cell>
        </row>
        <row r="297">
          <cell r="D297">
            <v>1490.01</v>
          </cell>
          <cell r="E297" t="str">
            <v>Demolizione d'intero edificio</v>
          </cell>
          <cell r="F297" t="str">
            <v>m³vpp</v>
          </cell>
          <cell r="G297" t="str">
            <v>Whole building demolition</v>
          </cell>
          <cell r="H297" t="str">
            <v>cum</v>
          </cell>
        </row>
        <row r="298">
          <cell r="D298">
            <v>1490.02</v>
          </cell>
          <cell r="E298" t="str">
            <v>Demolizione di murature fino a 20 cm di spessore</v>
          </cell>
          <cell r="F298" t="str">
            <v>m³</v>
          </cell>
          <cell r="G298" t="str">
            <v>Masonry thk up to 20cm demol.</v>
          </cell>
          <cell r="H298" t="str">
            <v>cum</v>
          </cell>
        </row>
        <row r="299">
          <cell r="D299">
            <v>1490.03</v>
          </cell>
          <cell r="E299" t="str">
            <v>Demolizione di murature oltre 20 cm di spessore</v>
          </cell>
          <cell r="F299" t="str">
            <v>m³</v>
          </cell>
          <cell r="G299" t="str">
            <v>Masonry thk &gt; 20cm demol.</v>
          </cell>
          <cell r="H299" t="str">
            <v>cum</v>
          </cell>
        </row>
        <row r="300">
          <cell r="D300">
            <v>1490.04</v>
          </cell>
          <cell r="E300" t="str">
            <v>Demoliz. calcestruzzo non armato</v>
          </cell>
          <cell r="F300" t="str">
            <v>m³</v>
          </cell>
          <cell r="G300" t="str">
            <v>Non reinforced concrete demol.</v>
          </cell>
          <cell r="H300" t="str">
            <v>cum</v>
          </cell>
        </row>
        <row r="301">
          <cell r="D301">
            <v>1490.05</v>
          </cell>
          <cell r="E301" t="str">
            <v>Demoliz. calcestruzzo armato</v>
          </cell>
          <cell r="F301" t="str">
            <v>m³</v>
          </cell>
          <cell r="G301" t="str">
            <v>Reinforced concrete demol.</v>
          </cell>
          <cell r="H301" t="str">
            <v>cum</v>
          </cell>
        </row>
        <row r="302">
          <cell r="D302">
            <v>1490.06</v>
          </cell>
          <cell r="E302" t="str">
            <v>Demoliz. calcestruzzo armato di strutture in elevazione</v>
          </cell>
          <cell r="F302" t="str">
            <v>m³</v>
          </cell>
          <cell r="G302" t="str">
            <v>Concr.struct.in elev. demol.</v>
          </cell>
          <cell r="H302" t="str">
            <v>cum</v>
          </cell>
        </row>
        <row r="303">
          <cell r="D303">
            <v>1490.07</v>
          </cell>
          <cell r="E303" t="str">
            <v xml:space="preserve">Demoliz. pavim. in c.a. sp. max 15 cm </v>
          </cell>
          <cell r="F303" t="str">
            <v>m²</v>
          </cell>
          <cell r="G303" t="str">
            <v>Reinf. concrete paving demol.</v>
          </cell>
          <cell r="H303" t="str">
            <v>sqm</v>
          </cell>
        </row>
        <row r="304">
          <cell r="D304">
            <v>1490.08</v>
          </cell>
          <cell r="E304" t="str">
            <v>Demoliz. pavim. e rivest. in piastrelle di ogni tipo</v>
          </cell>
          <cell r="F304" t="str">
            <v>m²</v>
          </cell>
          <cell r="G304" t="str">
            <v>Tiling,lining &amp; floor demol.</v>
          </cell>
          <cell r="H304" t="str">
            <v>sqm</v>
          </cell>
        </row>
        <row r="305">
          <cell r="D305">
            <v>1490.09</v>
          </cell>
          <cell r="E305" t="str">
            <v>Demoliz.  Rivestimenti  in pietra di ogni tipo</v>
          </cell>
          <cell r="F305" t="str">
            <v>m²</v>
          </cell>
          <cell r="G305" t="str">
            <v>Stonework linings demol.</v>
          </cell>
          <cell r="H305" t="str">
            <v>sqm</v>
          </cell>
        </row>
        <row r="306">
          <cell r="D306">
            <v>1490.1</v>
          </cell>
          <cell r="E306" t="str">
            <v>Demoliz. di solai tipo misto di qualsiasi spessore</v>
          </cell>
          <cell r="F306" t="str">
            <v>m²</v>
          </cell>
          <cell r="G306" t="str">
            <v>R.C.&amp; tile lintol floor demol.</v>
          </cell>
          <cell r="H306" t="str">
            <v>sqm</v>
          </cell>
        </row>
        <row r="307">
          <cell r="D307">
            <v>1490.11</v>
          </cell>
          <cell r="E307" t="str">
            <v>Demoliz. sez.stradali (Fond.binder e tapp.)</v>
          </cell>
          <cell r="F307" t="str">
            <v>m²</v>
          </cell>
          <cell r="G307" t="str">
            <v>Road finishing (binder and wearing ) &amp; foundat. demol.</v>
          </cell>
          <cell r="H307" t="str">
            <v>sqm</v>
          </cell>
        </row>
        <row r="308">
          <cell r="D308">
            <v>1490.12</v>
          </cell>
          <cell r="E308" t="str">
            <v>Demoliz. tubaz. max  diam. 300 mm</v>
          </cell>
          <cell r="F308" t="str">
            <v>m</v>
          </cell>
          <cell r="G308" t="str">
            <v>Pipes dia. up to 300mm demol.</v>
          </cell>
          <cell r="H308" t="str">
            <v>lm</v>
          </cell>
        </row>
        <row r="309">
          <cell r="D309">
            <v>1490.13</v>
          </cell>
          <cell r="E309" t="str">
            <v>Demoliz. tubaz. diam.  da 301 mm a 600 mm</v>
          </cell>
          <cell r="F309" t="str">
            <v>m</v>
          </cell>
          <cell r="G309" t="str">
            <v>Pipes dia.301/600 mm demol.</v>
          </cell>
          <cell r="H309" t="str">
            <v>lm</v>
          </cell>
        </row>
        <row r="310">
          <cell r="D310">
            <v>1490.14</v>
          </cell>
          <cell r="E310" t="str">
            <v>Demoliz. pozzetti  volume max  1,5 mc</v>
          </cell>
          <cell r="F310" t="str">
            <v>cad</v>
          </cell>
          <cell r="G310" t="str">
            <v>Sewer pit int.vol.up to 1,5cu</v>
          </cell>
          <cell r="H310" t="str">
            <v>u</v>
          </cell>
        </row>
        <row r="311">
          <cell r="D311">
            <v>1490.15</v>
          </cell>
          <cell r="E311" t="str">
            <v>Demoliz. pozzetti &gt; 1,5 mc</v>
          </cell>
          <cell r="F311" t="str">
            <v>cad</v>
          </cell>
          <cell r="G311" t="str">
            <v>Sewer pit int.volume &gt; 1,5cum</v>
          </cell>
          <cell r="H311" t="str">
            <v>u</v>
          </cell>
        </row>
        <row r="312">
          <cell r="D312">
            <v>1490.16</v>
          </cell>
          <cell r="E312" t="str">
            <v>Demoliz. testa pali in c.a. con diam max 50 cm</v>
          </cell>
          <cell r="F312" t="str">
            <v>cad</v>
          </cell>
          <cell r="G312" t="str">
            <v>Pile cut-off dia.up to 50cm</v>
          </cell>
          <cell r="H312" t="str">
            <v>u</v>
          </cell>
        </row>
        <row r="313">
          <cell r="D313">
            <v>1490.17</v>
          </cell>
          <cell r="E313" t="str">
            <v>Demoliz. testa pali in c.a. con diam da 51 cm a 100 cm</v>
          </cell>
          <cell r="F313" t="str">
            <v>cad</v>
          </cell>
          <cell r="G313" t="str">
            <v>Pile cut-off dia. 51 to 100cm</v>
          </cell>
          <cell r="H313" t="str">
            <v>u</v>
          </cell>
        </row>
        <row r="314">
          <cell r="D314">
            <v>1490.18</v>
          </cell>
          <cell r="E314" t="str">
            <v>Formazione fori con diametro max di 75 mm su strutture in c.a.</v>
          </cell>
          <cell r="F314" t="str">
            <v>m</v>
          </cell>
          <cell r="G314" t="str">
            <v>Drilling of holes dia.upto75mm</v>
          </cell>
          <cell r="H314" t="str">
            <v>lm</v>
          </cell>
        </row>
        <row r="315">
          <cell r="D315">
            <v>1490.19</v>
          </cell>
          <cell r="E315" t="str">
            <v xml:space="preserve">Smontaggio e recupero di capannoni metallici incluso stoccaggio </v>
          </cell>
          <cell r="F315" t="str">
            <v>kg</v>
          </cell>
          <cell r="G315" t="str">
            <v>Dismantling and storage of steel frame of shelter &amp; structural steel</v>
          </cell>
          <cell r="H315" t="str">
            <v>kg</v>
          </cell>
        </row>
        <row r="317">
          <cell r="D317">
            <v>1491</v>
          </cell>
          <cell r="E317" t="str">
            <v>ITEMS ADDIZ.PER MOVIM.DI TERRA</v>
          </cell>
          <cell r="G317" t="str">
            <v>ADD.ITEMS FOR EARTH MOVING</v>
          </cell>
        </row>
        <row r="318">
          <cell r="D318">
            <v>1491.01</v>
          </cell>
          <cell r="E318" t="str">
            <v>Strada in mater. gran. compattato 10 cm</v>
          </cell>
          <cell r="F318" t="str">
            <v>m²</v>
          </cell>
          <cell r="G318" t="str">
            <v>Roads w.c. w/ comp. gravel 10 cm thk.</v>
          </cell>
          <cell r="H318" t="str">
            <v>sqm</v>
          </cell>
        </row>
        <row r="319">
          <cell r="D319">
            <v>1491.02</v>
          </cell>
          <cell r="E319" t="str">
            <v>Scarifica tappetino e binder esistenti</v>
          </cell>
          <cell r="F319" t="str">
            <v>m²</v>
          </cell>
          <cell r="G319" t="str">
            <v>Exist. Binder &amp; W.course scarifying</v>
          </cell>
          <cell r="H319" t="str">
            <v>sqm</v>
          </cell>
        </row>
        <row r="320">
          <cell r="D320">
            <v>1491.03</v>
          </cell>
          <cell r="E320" t="str">
            <v>Demol.e riprist. fondaz. strad. esistente</v>
          </cell>
          <cell r="F320" t="str">
            <v>m³</v>
          </cell>
          <cell r="G320" t="str">
            <v>Demol.&amp; Reinst. exist. roads fnds.</v>
          </cell>
          <cell r="H320" t="str">
            <v>cum</v>
          </cell>
        </row>
        <row r="321">
          <cell r="D321">
            <v>1491.04</v>
          </cell>
          <cell r="E321" t="str">
            <v xml:space="preserve">Stato sup.fond.tank in pietrisch. da 10 cm </v>
          </cell>
          <cell r="F321" t="str">
            <v>m³</v>
          </cell>
          <cell r="G321" t="str">
            <v>Top course pad tk 10 cm w/ crushed stone</v>
          </cell>
          <cell r="H321" t="str">
            <v>cum</v>
          </cell>
        </row>
        <row r="322">
          <cell r="D322">
            <v>1491.05</v>
          </cell>
          <cell r="E322" t="str">
            <v>Demolizione fondaz. tank esistente</v>
          </cell>
          <cell r="F322" t="str">
            <v>m²</v>
          </cell>
          <cell r="G322" t="str">
            <v>Existing Pad Tank Demolitions</v>
          </cell>
          <cell r="H322" t="str">
            <v>sqm</v>
          </cell>
        </row>
        <row r="323">
          <cell r="D323">
            <v>1491.06</v>
          </cell>
          <cell r="E323" t="str">
            <v>Demolizione argini in terra esistenti</v>
          </cell>
          <cell r="F323" t="str">
            <v>m³</v>
          </cell>
          <cell r="G323" t="str">
            <v>Existing Earth Dykes Demolitions</v>
          </cell>
          <cell r="H323" t="str">
            <v>cum</v>
          </cell>
        </row>
        <row r="324">
          <cell r="D324">
            <v>1491.07</v>
          </cell>
          <cell r="E324" t="str">
            <v>Rivest.fondo bacini tank con 20cm di argilla</v>
          </cell>
          <cell r="F324" t="str">
            <v>m²</v>
          </cell>
          <cell r="G324" t="str">
            <v>Clay lining 20 cm thk bottom tank basins</v>
          </cell>
          <cell r="H324" t="str">
            <v>sqm</v>
          </cell>
        </row>
        <row r="325">
          <cell r="D325">
            <v>1491.08</v>
          </cell>
          <cell r="E325" t="str">
            <v>Rivest.argini 5cm c/bitume e pietrisco</v>
          </cell>
          <cell r="F325" t="str">
            <v>m²</v>
          </cell>
          <cell r="G325" t="str">
            <v>5cm Dykes Finis.by mix.bitum.&amp; crus.stone</v>
          </cell>
          <cell r="H325" t="str">
            <v>sqm</v>
          </cell>
        </row>
        <row r="326">
          <cell r="D326">
            <v>1491.09</v>
          </cell>
          <cell r="E326" t="str">
            <v>Cunette stradali prefabbricate  ( Det. "2 "  Technip  ST 1400.20 )</v>
          </cell>
          <cell r="F326" t="str">
            <v>m</v>
          </cell>
          <cell r="G326" t="str">
            <v>Precast Con.Side ditch ( Det.  "2"  Technip ST 1400.20 )</v>
          </cell>
          <cell r="H326" t="str">
            <v>lm</v>
          </cell>
        </row>
        <row r="327">
          <cell r="D327">
            <v>1491.1</v>
          </cell>
          <cell r="E327" t="str">
            <v>Scavo per formazione canal.trapezoidali</v>
          </cell>
          <cell r="F327" t="str">
            <v>m³</v>
          </cell>
          <cell r="G327" t="str">
            <v>Excav. for earth ditches formation</v>
          </cell>
          <cell r="H327" t="str">
            <v>cum</v>
          </cell>
        </row>
        <row r="328">
          <cell r="D328">
            <v>1491.11</v>
          </cell>
          <cell r="E328" t="str">
            <v>Trasporto mat. da scavi eseg. con carriola</v>
          </cell>
          <cell r="F328" t="str">
            <v>m³</v>
          </cell>
          <cell r="G328" t="str">
            <v>Matls. from excav.trans. by wheel-barrow</v>
          </cell>
          <cell r="H328" t="str">
            <v>cum</v>
          </cell>
        </row>
        <row r="329">
          <cell r="D329">
            <v>1491.12</v>
          </cell>
          <cell r="E329" t="str">
            <v>Rinterro mat. scavi eseguito a mano</v>
          </cell>
          <cell r="F329" t="str">
            <v>m³</v>
          </cell>
          <cell r="G329" t="str">
            <v>Backfill (matl.from excav.exec.by hand)</v>
          </cell>
          <cell r="H329" t="str">
            <v>cum</v>
          </cell>
        </row>
        <row r="330">
          <cell r="D330">
            <v>1491.13</v>
          </cell>
          <cell r="E330" t="str">
            <v>Bonifica con mat.granulare sotto fondazioni</v>
          </cell>
          <cell r="F330" t="str">
            <v>m³</v>
          </cell>
          <cell r="G330" t="str">
            <v>Soil improv.under found.granular matl.</v>
          </cell>
          <cell r="H330" t="str">
            <v>cum</v>
          </cell>
        </row>
        <row r="331">
          <cell r="D331">
            <v>1491.14</v>
          </cell>
          <cell r="E331" t="str">
            <v>Come art.1450.09  3kg/m² per banchine stradali</v>
          </cell>
          <cell r="F331" t="str">
            <v>m²</v>
          </cell>
          <cell r="G331" t="str">
            <v>As item 1450.09 but 3kg/sqm for shoulders</v>
          </cell>
          <cell r="H331" t="str">
            <v>sqm</v>
          </cell>
        </row>
        <row r="332">
          <cell r="D332">
            <v>1491.15</v>
          </cell>
          <cell r="E332" t="str">
            <v>Come art. 1450.07 ma  stabilizzato  con  5% cemento</v>
          </cell>
          <cell r="F332" t="str">
            <v>m³</v>
          </cell>
          <cell r="G332" t="str">
            <v>As item 1450.07 but stabilized  5% cement</v>
          </cell>
          <cell r="H332" t="str">
            <v>cum</v>
          </cell>
        </row>
        <row r="333">
          <cell r="D333">
            <v>1491.16</v>
          </cell>
          <cell r="E333" t="str">
            <v>Strato usura sp. 5 cm bitume e pietrisco</v>
          </cell>
          <cell r="F333" t="str">
            <v>m²</v>
          </cell>
          <cell r="G333" t="str">
            <v>Road fin.w/ bit.emul.&amp; crus.stone 5cm tk</v>
          </cell>
          <cell r="H333" t="str">
            <v>sqm</v>
          </cell>
        </row>
        <row r="334">
          <cell r="D334">
            <v>1491.17</v>
          </cell>
          <cell r="E334" t="str">
            <v>Come art.1491.04 per strato di base sradale</v>
          </cell>
          <cell r="F334" t="str">
            <v>m³</v>
          </cell>
          <cell r="G334" t="str">
            <v>As item 1491.04 but for roads base course</v>
          </cell>
          <cell r="H334" t="str">
            <v>cum</v>
          </cell>
        </row>
        <row r="335">
          <cell r="D335">
            <v>1491.18</v>
          </cell>
          <cell r="E335" t="str">
            <v>Rivest.argini c/bitume 4kg/m² e sabbione</v>
          </cell>
          <cell r="F335" t="str">
            <v>m²</v>
          </cell>
          <cell r="G335" t="str">
            <v>Dykes Finis.by sand mix.w/bit.emuls.4Kg/m²</v>
          </cell>
          <cell r="H335" t="str">
            <v>sqm</v>
          </cell>
        </row>
        <row r="336">
          <cell r="D336">
            <v>1491.19</v>
          </cell>
          <cell r="E336" t="str">
            <v>Come art. 1440.62 ma stabilizzato  con 5 %  cemento</v>
          </cell>
          <cell r="F336" t="str">
            <v>m³</v>
          </cell>
          <cell r="G336" t="str">
            <v>As item 1440.62 but stabilized  5% cement</v>
          </cell>
          <cell r="H336" t="str">
            <v>cum</v>
          </cell>
        </row>
        <row r="337">
          <cell r="D337">
            <v>1491.2</v>
          </cell>
          <cell r="E337" t="str">
            <v>Fornitura e posa paline di segnalazione cavi elettrici interr.</v>
          </cell>
          <cell r="F337" t="str">
            <v>cad</v>
          </cell>
          <cell r="G337" t="str">
            <v>Electrical Cable Markers</v>
          </cell>
          <cell r="H337" t="str">
            <v>u</v>
          </cell>
        </row>
        <row r="338">
          <cell r="D338">
            <v>1491.21</v>
          </cell>
          <cell r="E338" t="str">
            <v>Formazione strato di posa e allettamento in sabbia per apparecchiature</v>
          </cell>
          <cell r="F338" t="str">
            <v>m³</v>
          </cell>
          <cell r="G338" t="str">
            <v>Sand for bedding eqpt</v>
          </cell>
          <cell r="H338" t="str">
            <v>cum</v>
          </cell>
        </row>
        <row r="339">
          <cell r="D339">
            <v>1491.22</v>
          </cell>
          <cell r="E339" t="str">
            <v>Formazione  base per Pavimenti in C.A.con ghiaia e sabbione</v>
          </cell>
          <cell r="F339" t="str">
            <v>m³</v>
          </cell>
          <cell r="G339" t="str">
            <v>Base-course of pavings w/ sand &amp; gravel</v>
          </cell>
          <cell r="H339" t="str">
            <v>cum</v>
          </cell>
        </row>
        <row r="340">
          <cell r="D340">
            <v>1491.23</v>
          </cell>
          <cell r="E340" t="str">
            <v>Fornitura e posa lastre prefabbricate c.a. protez.cavi elettrici</v>
          </cell>
          <cell r="F340" t="str">
            <v>m²</v>
          </cell>
          <cell r="G340" t="str">
            <v>Precast Con.Tiles top protection cables</v>
          </cell>
          <cell r="H340" t="str">
            <v>sqm</v>
          </cell>
        </row>
        <row r="341">
          <cell r="D341">
            <v>1491.24</v>
          </cell>
          <cell r="E341" t="str">
            <v>Formazione fondazione Pavimenti in C.A. con ghiaia</v>
          </cell>
          <cell r="F341" t="str">
            <v>m³</v>
          </cell>
          <cell r="G341" t="str">
            <v>Sub-Base course of pavings w/ gravel</v>
          </cell>
          <cell r="H341" t="str">
            <v>cum</v>
          </cell>
        </row>
        <row r="342">
          <cell r="D342">
            <v>1491.25</v>
          </cell>
          <cell r="E342" t="str">
            <v>Canaletta in C.A. prefabbricato per cavi elett. dim. da KS</v>
          </cell>
          <cell r="F342" t="str">
            <v>m</v>
          </cell>
          <cell r="G342" t="str">
            <v>Reinf.concrete trench for electr.cables</v>
          </cell>
          <cell r="H342" t="str">
            <v>lm</v>
          </cell>
        </row>
        <row r="343">
          <cell r="D343">
            <v>1491.26</v>
          </cell>
          <cell r="E343" t="str">
            <v>Rimozione e chiusura dalles in c.a. per copertura canalette cavi elettrici esistenti</v>
          </cell>
          <cell r="F343" t="str">
            <v>m²</v>
          </cell>
          <cell r="G343" t="str">
            <v>Opening  and Closing  of existing reinf. conc. cover of elect. conc. Trench</v>
          </cell>
          <cell r="H343" t="str">
            <v>sqm</v>
          </cell>
        </row>
        <row r="344">
          <cell r="D344">
            <v>1491.27</v>
          </cell>
          <cell r="E344" t="str">
            <v>Sbadacchiature temporanee per contenimento trincee cavi durante gli scavi</v>
          </cell>
          <cell r="F344" t="str">
            <v>m²</v>
          </cell>
          <cell r="G344" t="str">
            <v>Temporary Propping during excav. of side elect.trench</v>
          </cell>
          <cell r="H344" t="str">
            <v>sqm</v>
          </cell>
        </row>
        <row r="345">
          <cell r="D345">
            <v>1491.28</v>
          </cell>
          <cell r="E345" t="str">
            <v>Separazioni verticali di cavi con mattoni a secco</v>
          </cell>
          <cell r="F345" t="str">
            <v>m²</v>
          </cell>
          <cell r="G345" t="str">
            <v>Vertical brick partition for electrical cable separation</v>
          </cell>
          <cell r="H345" t="str">
            <v>sqm</v>
          </cell>
        </row>
        <row r="346">
          <cell r="D346">
            <v>1491.29</v>
          </cell>
          <cell r="E346" t="str">
            <v>Carico, trasporto e scarico di mat. di risulta in deposito temporaneo</v>
          </cell>
          <cell r="F346" t="str">
            <v>m³</v>
          </cell>
          <cell r="G346" t="str">
            <v xml:space="preserve">Load.,transp.&amp; unload. of soil from temporary dumping </v>
          </cell>
          <cell r="H346" t="str">
            <v>cum</v>
          </cell>
        </row>
        <row r="347">
          <cell r="D347">
            <v>1491.3</v>
          </cell>
          <cell r="E347" t="str">
            <v>Carico, trasporto e scarico di mat. di risulta fuori dai limiti di proprietà</v>
          </cell>
          <cell r="F347" t="str">
            <v>m³</v>
          </cell>
          <cell r="G347" t="str">
            <v>Load.,transp.&amp; unload. of soil to outside property</v>
          </cell>
          <cell r="H347" t="str">
            <v>cum</v>
          </cell>
        </row>
        <row r="348">
          <cell r="D348">
            <v>1491.31</v>
          </cell>
          <cell r="E348" t="str">
            <v>Ripristino di argini in terra esistenti</v>
          </cell>
          <cell r="F348" t="str">
            <v>m³</v>
          </cell>
          <cell r="G348" t="str">
            <v>Reinstatemet existing earth dykes</v>
          </cell>
          <cell r="H348" t="str">
            <v>cum</v>
          </cell>
        </row>
        <row r="349">
          <cell r="D349">
            <v>1491.32</v>
          </cell>
          <cell r="E349" t="str">
            <v>Demol.e riprist. fondaz. Pavimenti in calcestruzzo esistenti</v>
          </cell>
          <cell r="F349" t="str">
            <v>m³</v>
          </cell>
          <cell r="G349" t="str">
            <v>Demol.&amp; Reinst. exist. concrete paving fnds.</v>
          </cell>
          <cell r="H349" t="str">
            <v>cum</v>
          </cell>
        </row>
        <row r="350">
          <cell r="D350">
            <v>1491.33</v>
          </cell>
          <cell r="E350" t="str">
            <v>Connessione tubazioni con esistenti pozzetti e/o vasche</v>
          </cell>
          <cell r="F350" t="str">
            <v>cad</v>
          </cell>
          <cell r="G350" t="str">
            <v>Connection new pipes with exist./new pit/basin</v>
          </cell>
          <cell r="H350" t="str">
            <v>u</v>
          </cell>
        </row>
        <row r="351">
          <cell r="D351">
            <v>1491.34</v>
          </cell>
          <cell r="E351" t="str">
            <v>Demolizione di pavimento in c.a. da 20 cm</v>
          </cell>
          <cell r="F351" t="str">
            <v>m²</v>
          </cell>
          <cell r="G351" t="str">
            <v>Reinf. concrete paving demol. 20 cm thk.</v>
          </cell>
          <cell r="H351" t="str">
            <v>sqm</v>
          </cell>
        </row>
        <row r="352">
          <cell r="D352">
            <v>1491.35</v>
          </cell>
          <cell r="E352" t="str">
            <v>Nolo di elettropompa incluso assistenza</v>
          </cell>
          <cell r="F352" t="str">
            <v>ora</v>
          </cell>
          <cell r="G352" t="str">
            <v>Electric pump hire ( with operator )</v>
          </cell>
          <cell r="H352" t="str">
            <v>h</v>
          </cell>
        </row>
        <row r="353">
          <cell r="D353">
            <v>1491.36</v>
          </cell>
          <cell r="E353" t="str">
            <v>Supporti temporanei trincee cavi elettrici esistenti</v>
          </cell>
          <cell r="F353" t="str">
            <v>m²</v>
          </cell>
          <cell r="G353" t="str">
            <v>Existing Elect. Cable Temporary Supports</v>
          </cell>
          <cell r="H353" t="str">
            <v>sqm</v>
          </cell>
        </row>
        <row r="354">
          <cell r="D354">
            <v>1491.37</v>
          </cell>
          <cell r="E354" t="str">
            <v>Demolizione di esistente recinzione per trasformatori</v>
          </cell>
          <cell r="F354" t="str">
            <v>m</v>
          </cell>
          <cell r="G354" t="str">
            <v>Existing Transformers Fence Demolitions</v>
          </cell>
          <cell r="H354" t="str">
            <v>lm</v>
          </cell>
        </row>
        <row r="355">
          <cell r="D355">
            <v>1491.38</v>
          </cell>
          <cell r="E355" t="str">
            <v>Sbadacchiature temporanee per contenimento trincee cavi durante gli scavi</v>
          </cell>
          <cell r="F355" t="str">
            <v>m²</v>
          </cell>
          <cell r="G355" t="str">
            <v>Temporary Propping during excav. of side elect.trench</v>
          </cell>
          <cell r="H355" t="str">
            <v>sqm</v>
          </cell>
        </row>
        <row r="356">
          <cell r="D356">
            <v>1491.39</v>
          </cell>
          <cell r="E356" t="str">
            <v>Formazione di aperture su solai esist. per nuovi quadri elettrici</v>
          </cell>
          <cell r="F356" t="str">
            <v>cad</v>
          </cell>
          <cell r="G356" t="str">
            <v>Holes on concrete slab for installation of new panels</v>
          </cell>
          <cell r="H356" t="str">
            <v>u.</v>
          </cell>
        </row>
        <row r="357">
          <cell r="D357">
            <v>1491.4</v>
          </cell>
          <cell r="E357" t="str">
            <v xml:space="preserve">Scalpellatura di esistenti intonaci interni </v>
          </cell>
          <cell r="F357" t="str">
            <v>m²</v>
          </cell>
          <cell r="G357" t="str">
            <v>Chipping of existing interior plastering surface</v>
          </cell>
          <cell r="H357" t="str">
            <v>sqm</v>
          </cell>
        </row>
        <row r="358">
          <cell r="D358">
            <v>1491.41</v>
          </cell>
          <cell r="E358" t="str">
            <v>Fornitura e posa di uno strato di Geotessile</v>
          </cell>
          <cell r="F358" t="str">
            <v>m²</v>
          </cell>
          <cell r="G358" t="str">
            <v xml:space="preserve">Supply &amp; Erection of Geotextile sheet </v>
          </cell>
          <cell r="H358" t="str">
            <v>sqm</v>
          </cell>
        </row>
        <row r="359">
          <cell r="D359">
            <v>1491.42</v>
          </cell>
          <cell r="E359" t="str">
            <v>Finitura superficiale a verde ( Seminativo )</v>
          </cell>
          <cell r="F359" t="str">
            <v>m²</v>
          </cell>
          <cell r="G359" t="str">
            <v>Formation of green area by seeding mixture</v>
          </cell>
          <cell r="H359" t="str">
            <v>sqm</v>
          </cell>
        </row>
        <row r="360">
          <cell r="D360">
            <v>1491.43</v>
          </cell>
          <cell r="E360" t="str">
            <v>Bonifica con terre stabilizzate sotto fondazioni</v>
          </cell>
          <cell r="F360" t="str">
            <v>m³</v>
          </cell>
          <cell r="G360" t="str">
            <v>Soil improvement with stabilized earth materials by Contractors</v>
          </cell>
          <cell r="H360" t="str">
            <v>cum</v>
          </cell>
        </row>
        <row r="361">
          <cell r="D361">
            <v>1491.44</v>
          </cell>
          <cell r="E361" t="str">
            <v>Fornitura e posa starto drenante dietro muri di sostegno in granulare</v>
          </cell>
          <cell r="F361" t="str">
            <v>m³</v>
          </cell>
          <cell r="G361" t="str">
            <v>Drainage granular mtl. back the retaining walls</v>
          </cell>
          <cell r="H361" t="str">
            <v>cum</v>
          </cell>
        </row>
        <row r="362">
          <cell r="D362">
            <v>1491.45</v>
          </cell>
          <cell r="E362" t="str">
            <v>Demolizione e ripristino aree verdi</v>
          </cell>
          <cell r="F362" t="str">
            <v>m²</v>
          </cell>
          <cell r="G362" t="str">
            <v>Demol.&amp; Reinst. green  finishing area</v>
          </cell>
          <cell r="H362" t="str">
            <v>sqm</v>
          </cell>
        </row>
        <row r="363">
          <cell r="D363">
            <v>1491.46</v>
          </cell>
          <cell r="E363" t="str">
            <v>Demolizione e ripristino marciapiedi asfaltati</v>
          </cell>
          <cell r="F363" t="str">
            <v>m²</v>
          </cell>
          <cell r="G363" t="str">
            <v>Demol.&amp; Reinst. asphalted finishing walkway</v>
          </cell>
          <cell r="H363" t="str">
            <v>sqm</v>
          </cell>
        </row>
        <row r="364">
          <cell r="D364">
            <v>1491.47</v>
          </cell>
          <cell r="E364" t="str">
            <v>Separazioni verticali di cavi con mattoni a secco</v>
          </cell>
          <cell r="F364" t="str">
            <v>m²</v>
          </cell>
          <cell r="G364" t="str">
            <v>Vertical brick partition for electrical cable separation</v>
          </cell>
          <cell r="H364" t="str">
            <v>sqm</v>
          </cell>
        </row>
        <row r="365">
          <cell r="D365">
            <v>1491.48</v>
          </cell>
          <cell r="E365" t="str">
            <v>Conglomerato bituminoso Binder sp. 8 cm</v>
          </cell>
          <cell r="F365" t="str">
            <v>m²</v>
          </cell>
          <cell r="G365" t="str">
            <v>Binder 8 cm thk.</v>
          </cell>
          <cell r="H365" t="str">
            <v>sqm</v>
          </cell>
        </row>
        <row r="366">
          <cell r="D366">
            <v>1491.49</v>
          </cell>
          <cell r="E366" t="str">
            <v>Rinterro con mat. da Appaltatore eseguito a mano</v>
          </cell>
          <cell r="F366" t="str">
            <v>m³</v>
          </cell>
          <cell r="G366" t="str">
            <v>Backfill (with  material by Contractor executed by hand)</v>
          </cell>
          <cell r="H366" t="str">
            <v>cum</v>
          </cell>
        </row>
        <row r="367">
          <cell r="D367">
            <v>1491.5</v>
          </cell>
          <cell r="E367" t="str">
            <v>Formazione foro su murature per uscita cavi da sottostazioni elet. esistenti</v>
          </cell>
          <cell r="F367" t="str">
            <v>cad</v>
          </cell>
          <cell r="G367" t="str">
            <v xml:space="preserve">Holes formation on the Elect. Substation walls for outlet cables </v>
          </cell>
          <cell r="H367" t="str">
            <v>u</v>
          </cell>
        </row>
        <row r="368">
          <cell r="D368">
            <v>1491.51</v>
          </cell>
          <cell r="E368" t="str">
            <v>Extra per scarico di terre inquinate in discariche autorizzate</v>
          </cell>
          <cell r="F368" t="str">
            <v>m³</v>
          </cell>
          <cell r="G368" t="str">
            <v xml:space="preserve">Extra price for polluted soil transport at suitable dumping area  </v>
          </cell>
          <cell r="H368" t="str">
            <v>cum</v>
          </cell>
        </row>
        <row r="369">
          <cell r="D369">
            <v>1491.52</v>
          </cell>
          <cell r="E369" t="str">
            <v>Rimozione e trasporto a discarica dalles in c.a. danneggiate di copert. canalette cavi elett. esistenti</v>
          </cell>
          <cell r="F369" t="str">
            <v>m²</v>
          </cell>
          <cell r="G369" t="str">
            <v>Opening  and Transport of damaged existing reinf. conc. cover of elect. conc. Trench</v>
          </cell>
          <cell r="H369" t="str">
            <v>sqm</v>
          </cell>
        </row>
        <row r="370">
          <cell r="D370">
            <v>1491.53</v>
          </cell>
          <cell r="E370" t="str">
            <v>Ripristino fondazione stradale</v>
          </cell>
          <cell r="F370" t="str">
            <v>m²</v>
          </cell>
          <cell r="G370" t="str">
            <v>Reinstatement road foundation</v>
          </cell>
          <cell r="H370" t="str">
            <v>sqm</v>
          </cell>
        </row>
        <row r="371">
          <cell r="D371">
            <v>1491.54</v>
          </cell>
          <cell r="E371" t="str">
            <v>Strada di sorveglienza lungo la recinzione standard Royal Commission</v>
          </cell>
          <cell r="F371" t="str">
            <v>m</v>
          </cell>
          <cell r="G371" t="str">
            <v>Surveillance Roads along fencing according to Royal Commission all included</v>
          </cell>
          <cell r="H371" t="str">
            <v>lm</v>
          </cell>
        </row>
        <row r="372">
          <cell r="D372">
            <v>1491.55</v>
          </cell>
          <cell r="E372" t="str">
            <v>Carico, trasporto, scarico, stesa e compatt. di mat. fornito da altri</v>
          </cell>
          <cell r="F372" t="str">
            <v>m³</v>
          </cell>
          <cell r="G372" t="str">
            <v>Load.,transport, unloading, laying &amp; compacting of soil  supplied by Royal Commission</v>
          </cell>
          <cell r="H372" t="str">
            <v>cum</v>
          </cell>
        </row>
        <row r="373">
          <cell r="D373">
            <v>1491.56</v>
          </cell>
          <cell r="E373" t="str">
            <v>Recinzione di sicurezza metall. limiti di proprietà in acc. Std del Committente</v>
          </cell>
          <cell r="F373" t="str">
            <v>m</v>
          </cell>
          <cell r="G373" t="str">
            <v>Property standard secutity fence type SSD3 accord. to  Royal Commission for Jubail</v>
          </cell>
          <cell r="H373" t="str">
            <v>lm</v>
          </cell>
        </row>
        <row r="374">
          <cell r="D374">
            <v>1491.57</v>
          </cell>
          <cell r="E374" t="str">
            <v>Recinzione metallica interna in acc. Std del Committente</v>
          </cell>
          <cell r="F374" t="str">
            <v>m</v>
          </cell>
          <cell r="G374" t="str">
            <v>Secondary standard  fence type accord. to  Royal Commission for Jubail</v>
          </cell>
          <cell r="H374" t="str">
            <v>lm</v>
          </cell>
        </row>
        <row r="375">
          <cell r="D375">
            <v>1491.58</v>
          </cell>
          <cell r="E375" t="str">
            <v>Extra per trasporto esterno  terra item 1440,01</v>
          </cell>
          <cell r="F375" t="str">
            <v>m³</v>
          </cell>
          <cell r="G375" t="str">
            <v>Extra price for external soil transport of item 1440,01</v>
          </cell>
          <cell r="H375" t="str">
            <v>cum</v>
          </cell>
        </row>
        <row r="376">
          <cell r="D376">
            <v>1491.59</v>
          </cell>
          <cell r="E376" t="str">
            <v>Rivest.scarpate bacini tank con 15cm di argilla</v>
          </cell>
          <cell r="F376" t="str">
            <v>m²</v>
          </cell>
          <cell r="G376" t="str">
            <v>Clay lining 15 cm thk slope dyke of tank basins</v>
          </cell>
          <cell r="H376" t="str">
            <v>cum</v>
          </cell>
        </row>
        <row r="377">
          <cell r="D377">
            <v>1491.6</v>
          </cell>
          <cell r="E377" t="str">
            <v>Formazione piani di lavoro con base  di granulare in aree con presenza d'acqua</v>
          </cell>
          <cell r="F377" t="str">
            <v>m³</v>
          </cell>
          <cell r="G377" t="str">
            <v>Formation work yard with granular base course in aree with water table presence</v>
          </cell>
          <cell r="H377" t="str">
            <v>cum</v>
          </cell>
        </row>
        <row r="378">
          <cell r="D378">
            <v>1491.61</v>
          </cell>
          <cell r="E378" t="str">
            <v>Letto di posa per sigari LPG con sabbia di cava compattata</v>
          </cell>
          <cell r="F378" t="str">
            <v>m³</v>
          </cell>
          <cell r="G378" t="str">
            <v>New LPG Vess.bedding with compacted quarry sand</v>
          </cell>
          <cell r="H378" t="str">
            <v>cum</v>
          </cell>
        </row>
        <row r="379">
          <cell r="D379">
            <v>1491.62</v>
          </cell>
          <cell r="E379" t="str">
            <v>Come art. 1491,61 ma posta in opera ai lati e  tra i sigari di LPG</v>
          </cell>
          <cell r="F379" t="str">
            <v>m³</v>
          </cell>
          <cell r="G379" t="str">
            <v>Quarry sand arranged at side and between LPG vessels</v>
          </cell>
          <cell r="H379" t="str">
            <v>cum</v>
          </cell>
        </row>
        <row r="380">
          <cell r="D380">
            <v>1491.63</v>
          </cell>
          <cell r="E380" t="str">
            <v>Formazione  tumolo di copertura dei sigari LPG con terra vagliata e selezionata</v>
          </cell>
          <cell r="F380" t="str">
            <v>m³</v>
          </cell>
          <cell r="G380" t="str">
            <v>New LPG Vessels topping filled with suitable soil</v>
          </cell>
          <cell r="H380" t="str">
            <v>cum</v>
          </cell>
        </row>
        <row r="381">
          <cell r="D381">
            <v>1491.64</v>
          </cell>
          <cell r="E381" t="str">
            <v>Forfait per controllo dei cedimenti del terreno e dei letti di posa dei sigari LPG</v>
          </cell>
          <cell r="F381" t="str">
            <v>cad</v>
          </cell>
          <cell r="G381" t="str">
            <v>Lump sum price for check settlement of bed  soil of LPG vessel</v>
          </cell>
          <cell r="H381" t="str">
            <v>lsp</v>
          </cell>
        </row>
        <row r="382">
          <cell r="D382">
            <v>1491.65</v>
          </cell>
          <cell r="E382" t="str">
            <v xml:space="preserve">Formazione e rimozione di pista temporanea per montaggio dei sigari  LPG </v>
          </cell>
          <cell r="F382" t="str">
            <v>m²</v>
          </cell>
          <cell r="G382" t="str">
            <v>Formation and removal of temporany access ramp for LPG vessel erection</v>
          </cell>
          <cell r="H382" t="str">
            <v>sqm</v>
          </cell>
        </row>
        <row r="383">
          <cell r="D383">
            <v>1491.66</v>
          </cell>
          <cell r="E383" t="str">
            <v>Formazione di marciapiede in cima al tumulo dei sigari LPG</v>
          </cell>
          <cell r="F383" t="str">
            <v>m²</v>
          </cell>
          <cell r="G383" t="str">
            <v>Precast concrete tiles for walkways on top embankment</v>
          </cell>
          <cell r="H383" t="str">
            <v>sqm</v>
          </cell>
        </row>
        <row r="384">
          <cell r="D384">
            <v>1491.67</v>
          </cell>
          <cell r="E384" t="str">
            <v>Protezione tumulo sigari LPG con rivest.in calc. prefab.cavo tipo autobloccante</v>
          </cell>
          <cell r="F384" t="str">
            <v>m²</v>
          </cell>
          <cell r="G384" t="str">
            <v>Protection slope and top of earth LPG bedding with precast hollow tiles</v>
          </cell>
          <cell r="H384" t="str">
            <v>sqm</v>
          </cell>
        </row>
        <row r="385">
          <cell r="D385">
            <v>1491.68</v>
          </cell>
          <cell r="E385" t="str">
            <v>Sbadacchiature temporanee per contenimento terra durante gli scavi</v>
          </cell>
          <cell r="F385" t="str">
            <v>m²</v>
          </cell>
          <cell r="G385" t="str">
            <v xml:space="preserve">Temporary propping during excavations </v>
          </cell>
          <cell r="H385" t="str">
            <v>sqm</v>
          </cell>
        </row>
        <row r="386">
          <cell r="D386">
            <v>1491.7</v>
          </cell>
          <cell r="E386" t="str">
            <v>Rivestimento bacini interra con fogli sintetici tipo "SINTOFOIL" 1,5 mm o simili</v>
          </cell>
          <cell r="F386" t="str">
            <v>m²</v>
          </cell>
          <cell r="G386" t="str">
            <v>Earth pond waterproof lining by SINTOFOIL 1,5 mm of "IMPER" or similar</v>
          </cell>
          <cell r="H386" t="str">
            <v>sqm</v>
          </cell>
        </row>
        <row r="387">
          <cell r="D387">
            <v>1491.71</v>
          </cell>
          <cell r="E387" t="str">
            <v>Formazione letto di posa geotessile con rimozione di detriti sup.a 15 mm</v>
          </cell>
          <cell r="F387" t="str">
            <v>m²</v>
          </cell>
          <cell r="G387" t="str">
            <v>Soil treatment  for geotextile bed (remotion particles bigger than 15 mm)</v>
          </cell>
          <cell r="H387" t="str">
            <v>sqm</v>
          </cell>
        </row>
        <row r="388">
          <cell r="D388">
            <v>1491.72</v>
          </cell>
          <cell r="E388" t="str">
            <v>Extra prezzo per scavi in terreno intriso di idrocarburi</v>
          </cell>
          <cell r="F388" t="str">
            <v>m³</v>
          </cell>
          <cell r="G388" t="str">
            <v>Extra price for hydrocarbon soil presence during excavation</v>
          </cell>
          <cell r="H388" t="str">
            <v>cum</v>
          </cell>
        </row>
        <row r="389">
          <cell r="D389">
            <v>1491.73</v>
          </cell>
          <cell r="E389" t="str">
            <v>Aggottamento acque di falda c/pompa diam 10 cm incl. operatore, energia e consumab.</v>
          </cell>
          <cell r="F389" t="str">
            <v>ora</v>
          </cell>
          <cell r="G389" t="str">
            <v>Dewatering pumps diam. 100 mm w/ power &amp; check</v>
          </cell>
          <cell r="H389" t="str">
            <v>hour</v>
          </cell>
        </row>
        <row r="390">
          <cell r="D390">
            <v>1491.74</v>
          </cell>
          <cell r="E390" t="str">
            <v>Rivestimento pad sotto fondo tank c/ fogli sintetici tipo "SINTOFOIL" 2,0 mm o simili</v>
          </cell>
          <cell r="F390" t="str">
            <v>m²</v>
          </cell>
          <cell r="G390" t="str">
            <v>Lining pad  beneath tank with waterproof membrane SINTOFOIL 2,0 mm of "IMPER" or similar</v>
          </cell>
          <cell r="H390" t="str">
            <v>sqm</v>
          </cell>
        </row>
        <row r="391">
          <cell r="D391">
            <v>1491.75</v>
          </cell>
          <cell r="E391" t="str">
            <v xml:space="preserve">Stato superiore fondazione tank in sabbia da 15 cm </v>
          </cell>
          <cell r="F391" t="str">
            <v>m³</v>
          </cell>
          <cell r="G391" t="str">
            <v>Top course pad tk 15 cm w/ sand</v>
          </cell>
          <cell r="H391" t="str">
            <v>cum</v>
          </cell>
        </row>
        <row r="392">
          <cell r="D392">
            <v>1491.76</v>
          </cell>
          <cell r="E392" t="str">
            <v xml:space="preserve">Strato in sabbia da 15 cm per posa in opera della membrana impermeabile art. 1491,74 </v>
          </cell>
          <cell r="F392" t="str">
            <v>m³</v>
          </cell>
          <cell r="G392" t="str">
            <v>Sand  bed layer 15 cm thick for waterproof membrane item 1491,74</v>
          </cell>
          <cell r="H392" t="str">
            <v>cum</v>
          </cell>
        </row>
        <row r="393">
          <cell r="D393">
            <v>1491.77</v>
          </cell>
          <cell r="E393" t="str">
            <v xml:space="preserve">Fornitura e posa  foglio di Georete su terreno </v>
          </cell>
          <cell r="F393" t="str">
            <v>m²</v>
          </cell>
          <cell r="G393" t="str">
            <v>Supply &amp; Erection of Geogrid sheet on soil</v>
          </cell>
          <cell r="H393" t="str">
            <v>sqm</v>
          </cell>
        </row>
        <row r="394">
          <cell r="D394">
            <v>1491.78</v>
          </cell>
          <cell r="E394" t="str">
            <v>Sistemazione a verde incluso impianto irrigazione</v>
          </cell>
          <cell r="F394" t="str">
            <v>m²</v>
          </cell>
          <cell r="G394" t="str">
            <v>Green area finishing including irrrigation system eqpt.</v>
          </cell>
          <cell r="H394" t="str">
            <v>sqm</v>
          </cell>
        </row>
        <row r="395">
          <cell r="D395">
            <v>1491.79</v>
          </cell>
          <cell r="E395" t="str">
            <v>Strato usura sp. 4 cm</v>
          </cell>
          <cell r="F395" t="str">
            <v>m²</v>
          </cell>
          <cell r="G395" t="str">
            <v>Wearing course 4 cm thk.</v>
          </cell>
          <cell r="H395" t="str">
            <v>sqm</v>
          </cell>
        </row>
        <row r="396">
          <cell r="D396">
            <v>1491.8</v>
          </cell>
          <cell r="E396" t="str">
            <v>Rivest.argini c/blocchetti di arenaria come esistenti in Azzawiya refinery</v>
          </cell>
          <cell r="F396" t="str">
            <v>m²</v>
          </cell>
          <cell r="G396" t="str">
            <v>Dykes Finis.by sandstone block as existing in Azzawiya Refinery</v>
          </cell>
          <cell r="H396" t="str">
            <v>sqm</v>
          </cell>
        </row>
        <row r="397">
          <cell r="D397">
            <v>1491.81</v>
          </cell>
          <cell r="E397" t="str">
            <v>Rilevati per argini bacini mat. da Appaltatore   tipo A1, A3 o A2 comp. 95%</v>
          </cell>
          <cell r="F397" t="str">
            <v>m³</v>
          </cell>
          <cell r="G397" t="str">
            <v xml:space="preserve">Earth-dyke w/ matl supplied by Contractors </v>
          </cell>
          <cell r="H397" t="str">
            <v>cum</v>
          </cell>
        </row>
        <row r="398">
          <cell r="D398">
            <v>1491.82</v>
          </cell>
          <cell r="E398" t="str">
            <v>Demolizione d'intero edificio sito a sud del tk 614-S-501 ( Area tank)</v>
          </cell>
          <cell r="F398" t="str">
            <v>m³vpp</v>
          </cell>
          <cell r="G398" t="str">
            <v>Whole building demolition located at south  Tank 614-S-501 ( tankage area )</v>
          </cell>
          <cell r="H398" t="str">
            <v>cum</v>
          </cell>
        </row>
        <row r="399">
          <cell r="D399">
            <v>1491.83</v>
          </cell>
          <cell r="E399" t="str">
            <v>Demolizione d'intero edificio sito nell'unità 1122 sulla strada E=68000</v>
          </cell>
          <cell r="F399" t="str">
            <v>m³vpp</v>
          </cell>
          <cell r="G399" t="str">
            <v>Whole building demolition located in process unit 1122 on road E = 68000</v>
          </cell>
          <cell r="H399" t="str">
            <v>cum</v>
          </cell>
        </row>
        <row r="400">
          <cell r="D400">
            <v>1491.84</v>
          </cell>
          <cell r="E400" t="str">
            <v>Rimozione e trasporto a discarica di porte esistenti</v>
          </cell>
          <cell r="F400" t="str">
            <v>m²</v>
          </cell>
          <cell r="G400" t="str">
            <v>Removal and Transport at damping area of existing doors</v>
          </cell>
          <cell r="H400" t="str">
            <v>sqm</v>
          </cell>
        </row>
        <row r="401">
          <cell r="D401">
            <v>1491.85</v>
          </cell>
          <cell r="E401" t="str">
            <v>Rimozione e trasporto a discarica di controsoffitto esistente</v>
          </cell>
          <cell r="F401" t="str">
            <v>m²</v>
          </cell>
          <cell r="G401" t="str">
            <v>Removal and Transport at damping area of existing falce ceiling</v>
          </cell>
          <cell r="H401" t="str">
            <v>sqm</v>
          </cell>
        </row>
        <row r="402">
          <cell r="D402">
            <v>1491.86</v>
          </cell>
          <cell r="E402" t="str">
            <v>Rimozione e trasporto a discarica di finestre esistenti</v>
          </cell>
          <cell r="F402" t="str">
            <v>m²</v>
          </cell>
          <cell r="G402" t="str">
            <v>Removal and Transport at damping area of existing windows</v>
          </cell>
          <cell r="H402" t="str">
            <v>sqm</v>
          </cell>
        </row>
        <row r="403">
          <cell r="D403">
            <v>1491.87</v>
          </cell>
          <cell r="E403" t="str">
            <v>Demolizione e ripristino vespaio interno edifici esistenti</v>
          </cell>
          <cell r="F403" t="str">
            <v>m³</v>
          </cell>
          <cell r="G403" t="str">
            <v>Demol.&amp; Reinst. concrete paving  base course inside existing building</v>
          </cell>
          <cell r="H403" t="str">
            <v>cum</v>
          </cell>
        </row>
        <row r="404">
          <cell r="D404">
            <v>1491.88</v>
          </cell>
          <cell r="E404" t="str">
            <v xml:space="preserve">Rimozione e trasporto a discarica di tetto e pareti  in lastre  tipo Eternit </v>
          </cell>
          <cell r="F404" t="str">
            <v>m²</v>
          </cell>
          <cell r="G404" t="str">
            <v>Removal and Transport at damping area of existing asbestos sheet  type roof &amp; siding</v>
          </cell>
          <cell r="H404" t="str">
            <v>sqm</v>
          </cell>
        </row>
        <row r="405">
          <cell r="D405">
            <v>1491.89</v>
          </cell>
          <cell r="E405" t="str">
            <v>Demolizione di esistenti recinzioni e cancelli h=2,5 interno elect. Workshop</v>
          </cell>
          <cell r="F405" t="str">
            <v>m²</v>
          </cell>
          <cell r="G405" t="str">
            <v>Demolition existing Fence and Gate H = 2,50 inside Electrical Workshop</v>
          </cell>
          <cell r="H405" t="str">
            <v>sqm</v>
          </cell>
        </row>
        <row r="406">
          <cell r="D406">
            <v>1491.9</v>
          </cell>
          <cell r="H406" t="str">
            <v>cum</v>
          </cell>
        </row>
        <row r="407">
          <cell r="D407">
            <v>1491.91</v>
          </cell>
          <cell r="H407" t="str">
            <v>cum</v>
          </cell>
        </row>
        <row r="408">
          <cell r="D408">
            <v>1491.92</v>
          </cell>
          <cell r="H408" t="str">
            <v>cum</v>
          </cell>
        </row>
        <row r="409">
          <cell r="D409">
            <v>1491.93</v>
          </cell>
          <cell r="H409" t="str">
            <v>cum</v>
          </cell>
        </row>
        <row r="410">
          <cell r="D410">
            <v>1491.94</v>
          </cell>
          <cell r="H410" t="str">
            <v>sqm</v>
          </cell>
        </row>
        <row r="411">
          <cell r="D411">
            <v>1491.95</v>
          </cell>
          <cell r="H411" t="str">
            <v>sqm</v>
          </cell>
        </row>
        <row r="412">
          <cell r="D412">
            <v>1491.96</v>
          </cell>
          <cell r="H412" t="str">
            <v>cum</v>
          </cell>
        </row>
        <row r="413">
          <cell r="D413">
            <v>1491.97</v>
          </cell>
          <cell r="H413" t="str">
            <v>cum</v>
          </cell>
        </row>
        <row r="414">
          <cell r="D414">
            <v>1491.98</v>
          </cell>
          <cell r="H414" t="str">
            <v>cum</v>
          </cell>
        </row>
        <row r="415">
          <cell r="D415">
            <v>1491.99</v>
          </cell>
          <cell r="H415" t="str">
            <v>sqm</v>
          </cell>
        </row>
        <row r="416">
          <cell r="D416" t="str">
            <v>1491,10A</v>
          </cell>
          <cell r="H416" t="str">
            <v>lm</v>
          </cell>
        </row>
        <row r="417">
          <cell r="D417">
            <v>1491.1010000000001</v>
          </cell>
          <cell r="H417" t="str">
            <v>sqm</v>
          </cell>
        </row>
        <row r="418">
          <cell r="D418">
            <v>1491.1020000000001</v>
          </cell>
          <cell r="H418" t="str">
            <v>cum</v>
          </cell>
        </row>
        <row r="419">
          <cell r="D419">
            <v>1491.1030000000001</v>
          </cell>
          <cell r="H419" t="str">
            <v>cum</v>
          </cell>
        </row>
        <row r="420">
          <cell r="D420">
            <v>1491.104</v>
          </cell>
          <cell r="H420" t="str">
            <v>sqm</v>
          </cell>
        </row>
        <row r="421">
          <cell r="D421">
            <v>1491.105</v>
          </cell>
          <cell r="H421" t="str">
            <v>lm</v>
          </cell>
        </row>
        <row r="422">
          <cell r="D422">
            <v>1491.106</v>
          </cell>
          <cell r="H422" t="str">
            <v>sqm</v>
          </cell>
        </row>
        <row r="423">
          <cell r="D423">
            <v>1491.107</v>
          </cell>
          <cell r="H423" t="str">
            <v>cum</v>
          </cell>
        </row>
        <row r="424">
          <cell r="D424">
            <v>1491.1079999999999</v>
          </cell>
          <cell r="H424" t="str">
            <v>lm</v>
          </cell>
        </row>
        <row r="425">
          <cell r="D425">
            <v>1491.1089999999999</v>
          </cell>
          <cell r="H425" t="str">
            <v>cum</v>
          </cell>
        </row>
        <row r="426">
          <cell r="D426" t="str">
            <v>1491,11A</v>
          </cell>
        </row>
        <row r="428">
          <cell r="D428">
            <v>1492</v>
          </cell>
          <cell r="E428" t="str">
            <v>ITEMS ADDIZ.PER UNDERGROUND</v>
          </cell>
          <cell r="G428" t="str">
            <v>ADD.ITEMS FOR UNDERGROUND</v>
          </cell>
        </row>
        <row r="429">
          <cell r="D429">
            <v>1492.01</v>
          </cell>
          <cell r="E429" t="str">
            <v>Piletta sifonata a pavimento in ghisa da 6"</v>
          </cell>
          <cell r="F429" t="str">
            <v>cad</v>
          </cell>
          <cell r="G429" t="str">
            <v>Cast iron floor drain  diam. 6"</v>
          </cell>
          <cell r="H429" t="str">
            <v>u</v>
          </cell>
        </row>
        <row r="430">
          <cell r="D430">
            <v>1492.02</v>
          </cell>
          <cell r="E430" t="str">
            <v>Ghiotta in acciaio da 4"</v>
          </cell>
          <cell r="F430" t="str">
            <v>cad</v>
          </cell>
          <cell r="G430" t="str">
            <v>Carbon steel drain hubs 4"</v>
          </cell>
          <cell r="H430" t="str">
            <v>u</v>
          </cell>
        </row>
        <row r="431">
          <cell r="D431">
            <v>1492.03</v>
          </cell>
          <cell r="E431" t="str">
            <v>Scatola di pulizia in acciaio da 6"</v>
          </cell>
          <cell r="F431" t="str">
            <v>cad</v>
          </cell>
          <cell r="G431" t="str">
            <v>Carbon steel clean out diam. 6"</v>
          </cell>
          <cell r="H431" t="str">
            <v>u</v>
          </cell>
        </row>
        <row r="432">
          <cell r="D432">
            <v>1492.04</v>
          </cell>
          <cell r="E432" t="str">
            <v>Sfiati per pozzetti in acciaio</v>
          </cell>
          <cell r="F432" t="str">
            <v>kg</v>
          </cell>
          <cell r="G432" t="str">
            <v>Carbon steel vents</v>
          </cell>
          <cell r="H432" t="str">
            <v>kg</v>
          </cell>
        </row>
        <row r="433">
          <cell r="D433">
            <v>1492.05</v>
          </cell>
          <cell r="E433" t="str">
            <v>Forn. e posa tubaz. cem-amianto dia 350 mm</v>
          </cell>
          <cell r="F433" t="str">
            <v>m</v>
          </cell>
          <cell r="G433" t="str">
            <v>Asbestos cement pip. dia.350mm</v>
          </cell>
          <cell r="H433" t="str">
            <v>lm</v>
          </cell>
        </row>
        <row r="434">
          <cell r="D434">
            <v>1492.06</v>
          </cell>
          <cell r="E434" t="str">
            <v>Forn. e posa tubaz. cem-amianto dia 400 mm</v>
          </cell>
          <cell r="F434" t="str">
            <v>m</v>
          </cell>
          <cell r="G434" t="str">
            <v>Asbestos cement pip. dia.400mm</v>
          </cell>
          <cell r="H434" t="str">
            <v>lm</v>
          </cell>
        </row>
        <row r="435">
          <cell r="D435">
            <v>1492.07</v>
          </cell>
          <cell r="E435" t="str">
            <v>Forn. e posa tubaz. cem-amianto dia 450 mm</v>
          </cell>
          <cell r="F435" t="str">
            <v>m</v>
          </cell>
          <cell r="G435" t="str">
            <v>Asbestos cement pip. dia.450mm</v>
          </cell>
          <cell r="H435" t="str">
            <v>lm</v>
          </cell>
        </row>
        <row r="436">
          <cell r="D436">
            <v>1492.08</v>
          </cell>
          <cell r="E436" t="str">
            <v>Forn. e posa tubaz. cem-amianto dia 500 mm</v>
          </cell>
          <cell r="F436" t="str">
            <v>m</v>
          </cell>
          <cell r="G436" t="str">
            <v>Asbestos cement pip. dia.500mm</v>
          </cell>
          <cell r="H436" t="str">
            <v>lm</v>
          </cell>
        </row>
        <row r="437">
          <cell r="D437">
            <v>1492.09</v>
          </cell>
          <cell r="E437" t="str">
            <v>Forn.e posa tubi PVC dia 500 mm</v>
          </cell>
          <cell r="F437" t="str">
            <v>m</v>
          </cell>
          <cell r="G437" t="str">
            <v>PVC piping         dia. 500mm</v>
          </cell>
          <cell r="H437" t="str">
            <v>lm</v>
          </cell>
        </row>
        <row r="438">
          <cell r="D438">
            <v>1492.1</v>
          </cell>
          <cell r="E438" t="str">
            <v>Pozzetto di pompaggio acque sanitarie</v>
          </cell>
          <cell r="F438" t="str">
            <v>cad</v>
          </cell>
          <cell r="G438" t="str">
            <v>Pumped set pit for sanitary sewer</v>
          </cell>
          <cell r="H438" t="str">
            <v>u</v>
          </cell>
        </row>
        <row r="439">
          <cell r="D439">
            <v>1492.11</v>
          </cell>
          <cell r="E439" t="str">
            <v>Forn.e posa tubi in ghisa sferoidale</v>
          </cell>
          <cell r="F439" t="str">
            <v>Kg</v>
          </cell>
          <cell r="G439" t="str">
            <v>Ductile iron piping</v>
          </cell>
          <cell r="H439" t="str">
            <v>Kg</v>
          </cell>
        </row>
        <row r="440">
          <cell r="D440">
            <v>1492.12</v>
          </cell>
          <cell r="E440" t="str">
            <v>Forn.e posa pezzi speciali  in ghisa sferoidale</v>
          </cell>
          <cell r="F440" t="str">
            <v>Kg</v>
          </cell>
          <cell r="G440" t="str">
            <v>Ductile iron Fittings</v>
          </cell>
          <cell r="H440" t="str">
            <v>Kg</v>
          </cell>
        </row>
        <row r="441">
          <cell r="D441">
            <v>1492.13</v>
          </cell>
          <cell r="E441" t="str">
            <v>Forn.e posa tubi in acciaio al carbonio bitumato est. ed epossidico int.</v>
          </cell>
          <cell r="F441" t="str">
            <v>Kg</v>
          </cell>
          <cell r="G441" t="str">
            <v>Carbon steel piping (Epoxy Lined)</v>
          </cell>
          <cell r="H441" t="str">
            <v>Kg</v>
          </cell>
        </row>
        <row r="442">
          <cell r="D442">
            <v>1492.14</v>
          </cell>
          <cell r="E442" t="str">
            <v>Scatola di pulizia in ghisa sferoidale da 6"</v>
          </cell>
          <cell r="F442" t="str">
            <v>cad</v>
          </cell>
          <cell r="G442" t="str">
            <v>Ductile Iron clean out diam. 6"</v>
          </cell>
          <cell r="H442" t="str">
            <v>u</v>
          </cell>
        </row>
        <row r="443">
          <cell r="D443">
            <v>1492.15</v>
          </cell>
          <cell r="E443" t="str">
            <v>Ghiotta in ghisa sferoidale da 4"</v>
          </cell>
          <cell r="F443" t="str">
            <v>cad</v>
          </cell>
          <cell r="G443" t="str">
            <v>Ductile Iron drain hubs 4"</v>
          </cell>
          <cell r="H443" t="str">
            <v>u</v>
          </cell>
        </row>
        <row r="444">
          <cell r="D444">
            <v>1492.16</v>
          </cell>
          <cell r="E444" t="str">
            <v>Forn.e posa tubi e pezzi speciali in PRFV dia 15 cm</v>
          </cell>
          <cell r="F444" t="str">
            <v>m</v>
          </cell>
          <cell r="G444" t="str">
            <v>PRFV piping &amp; fittings dia 15 cm</v>
          </cell>
          <cell r="H444" t="str">
            <v>lm</v>
          </cell>
        </row>
        <row r="445">
          <cell r="D445">
            <v>1492.17</v>
          </cell>
          <cell r="E445" t="str">
            <v>Forn.e posa tubi e pezzi speciali in PRFV dia 20 cm</v>
          </cell>
          <cell r="F445" t="str">
            <v>m</v>
          </cell>
          <cell r="G445" t="str">
            <v>PRFV piping &amp; fittings dia 20 cm</v>
          </cell>
          <cell r="H445" t="str">
            <v>lm</v>
          </cell>
        </row>
        <row r="446">
          <cell r="D446">
            <v>1492.18</v>
          </cell>
          <cell r="E446" t="str">
            <v>Forn.e posa tubi e pezzi speciali in PRFV dia 25 cm</v>
          </cell>
          <cell r="F446" t="str">
            <v>m</v>
          </cell>
          <cell r="G446" t="str">
            <v>PRFV piping &amp; fittings dia 25 cm</v>
          </cell>
          <cell r="H446" t="str">
            <v>lm</v>
          </cell>
        </row>
        <row r="447">
          <cell r="D447">
            <v>1492.19</v>
          </cell>
          <cell r="E447" t="str">
            <v>Forn.e posa tubi e pezzi speciali in PRFV dia 30 cm</v>
          </cell>
          <cell r="F447" t="str">
            <v>m</v>
          </cell>
          <cell r="G447" t="str">
            <v>PRFV piping &amp; fittings  dia 30 cm</v>
          </cell>
          <cell r="H447" t="str">
            <v>lm</v>
          </cell>
        </row>
        <row r="448">
          <cell r="D448">
            <v>1492.2</v>
          </cell>
          <cell r="E448" t="str">
            <v>Forn.e posa tubi e pezzi speciali in PRFV dia 110 cm</v>
          </cell>
          <cell r="F448" t="str">
            <v>m</v>
          </cell>
          <cell r="G448" t="str">
            <v>PRFV piping &amp; fittings dia 110 cm</v>
          </cell>
          <cell r="H448" t="str">
            <v>lm</v>
          </cell>
        </row>
        <row r="449">
          <cell r="D449">
            <v>1492.21</v>
          </cell>
          <cell r="E449" t="str">
            <v>F.e posa tubi PRFV dia 70 cm ( Rivest.fondo/pareti pozzetti)</v>
          </cell>
          <cell r="F449" t="str">
            <v>m</v>
          </cell>
          <cell r="G449" t="str">
            <v>PRFV piping dia 70 cm ( Vertical /bottom  lining of concrete pit )</v>
          </cell>
          <cell r="H449" t="str">
            <v>lm</v>
          </cell>
        </row>
        <row r="450">
          <cell r="D450">
            <v>1492.22</v>
          </cell>
          <cell r="E450" t="str">
            <v>Ghiotta in PRFV da 10 cm</v>
          </cell>
          <cell r="F450" t="str">
            <v>cad</v>
          </cell>
          <cell r="G450" t="str">
            <v>PRFV drain hubs 4"</v>
          </cell>
          <cell r="H450" t="str">
            <v>u</v>
          </cell>
        </row>
        <row r="451">
          <cell r="D451">
            <v>1492.23</v>
          </cell>
          <cell r="E451" t="str">
            <v>Scatola di pulizia in PRFV da 15 cm</v>
          </cell>
          <cell r="F451" t="str">
            <v>cad</v>
          </cell>
          <cell r="G451" t="str">
            <v>PRFV clean out diam. 6"</v>
          </cell>
          <cell r="H451" t="str">
            <v>u</v>
          </cell>
        </row>
        <row r="452">
          <cell r="D452">
            <v>1492.24</v>
          </cell>
          <cell r="E452" t="str">
            <v>Forn.e posa tubi e pezzi speciali in PRFV dia 40 cm</v>
          </cell>
          <cell r="F452" t="str">
            <v>m</v>
          </cell>
          <cell r="G452" t="str">
            <v>PRFV piping &amp; fittings dia 40 cm</v>
          </cell>
          <cell r="H452" t="str">
            <v>lm</v>
          </cell>
        </row>
        <row r="453">
          <cell r="D453">
            <v>1492.25</v>
          </cell>
          <cell r="E453" t="str">
            <v>Forn.e posa tubi e pezzi speciali in PRFV dia 50 cm</v>
          </cell>
          <cell r="F453" t="str">
            <v>m</v>
          </cell>
          <cell r="G453" t="str">
            <v>PRFV piping &amp; fittings dia 50 cm</v>
          </cell>
          <cell r="H453" t="str">
            <v>lm</v>
          </cell>
        </row>
        <row r="454">
          <cell r="D454">
            <v>1492.26</v>
          </cell>
          <cell r="E454" t="str">
            <v>Forn.e posa tubi e pezzi speciali in PRFV dia 60 cm</v>
          </cell>
          <cell r="F454" t="str">
            <v>m</v>
          </cell>
          <cell r="G454" t="str">
            <v>PRFV piping &amp; fittings dia 60 cm</v>
          </cell>
          <cell r="H454" t="str">
            <v>lm</v>
          </cell>
        </row>
        <row r="455">
          <cell r="D455">
            <v>1492.27</v>
          </cell>
          <cell r="E455" t="str">
            <v>Forn.e posa tubi e pezzi speciali in PRFV dia 70 cm</v>
          </cell>
          <cell r="F455" t="str">
            <v>m</v>
          </cell>
          <cell r="G455" t="str">
            <v>PRFV piping &amp; fittings dia 70 cm</v>
          </cell>
          <cell r="H455" t="str">
            <v>lm</v>
          </cell>
        </row>
        <row r="456">
          <cell r="D456">
            <v>1492.28</v>
          </cell>
          <cell r="E456" t="str">
            <v>Forn.e posa tubi e pezzi speciali in PRFV dia 80 cm</v>
          </cell>
          <cell r="F456" t="str">
            <v>m</v>
          </cell>
          <cell r="G456" t="str">
            <v>PRFV piping &amp; fittings dia 80 cm</v>
          </cell>
          <cell r="H456" t="str">
            <v>lm</v>
          </cell>
        </row>
        <row r="457">
          <cell r="D457">
            <v>1492.29</v>
          </cell>
          <cell r="E457" t="str">
            <v>Forn.e posa tubi e pezzi speciali in PRFV dia 10 cm</v>
          </cell>
          <cell r="F457" t="str">
            <v>m</v>
          </cell>
          <cell r="G457" t="str">
            <v>PRFV piping &amp; fittings dia 10 cm</v>
          </cell>
          <cell r="H457" t="str">
            <v>lm</v>
          </cell>
        </row>
        <row r="458">
          <cell r="D458">
            <v>1492.3</v>
          </cell>
          <cell r="E458" t="str">
            <v>Forn.e posa tubi Polietilene dia 500 mm</v>
          </cell>
          <cell r="F458" t="str">
            <v>m</v>
          </cell>
          <cell r="G458" t="str">
            <v>Polyethylene piping dia. 500mm</v>
          </cell>
          <cell r="H458" t="str">
            <v>lm</v>
          </cell>
        </row>
        <row r="459">
          <cell r="D459">
            <v>1492.31</v>
          </cell>
          <cell r="E459" t="str">
            <v>Ghiotta in acciaio da 6"</v>
          </cell>
          <cell r="F459" t="str">
            <v>cad</v>
          </cell>
          <cell r="G459" t="str">
            <v>Carbon steel drain hubs 6"</v>
          </cell>
          <cell r="H459" t="str">
            <v>u</v>
          </cell>
        </row>
        <row r="460">
          <cell r="D460">
            <v>1492.32</v>
          </cell>
        </row>
        <row r="461">
          <cell r="D461">
            <v>1492.33</v>
          </cell>
        </row>
        <row r="462">
          <cell r="D462">
            <v>1492.34</v>
          </cell>
        </row>
        <row r="463">
          <cell r="D463">
            <v>1492.35</v>
          </cell>
        </row>
        <row r="464">
          <cell r="D464">
            <v>1492.36</v>
          </cell>
        </row>
        <row r="465">
          <cell r="D465">
            <v>1492.37</v>
          </cell>
        </row>
        <row r="466">
          <cell r="D466">
            <v>1492.38</v>
          </cell>
        </row>
        <row r="467">
          <cell r="D467">
            <v>1492.39</v>
          </cell>
        </row>
        <row r="468">
          <cell r="D468">
            <v>1492.4</v>
          </cell>
        </row>
        <row r="469">
          <cell r="D469">
            <v>1492.41</v>
          </cell>
        </row>
        <row r="470">
          <cell r="D470">
            <v>1492.42</v>
          </cell>
        </row>
        <row r="471">
          <cell r="D471">
            <v>1492.43</v>
          </cell>
        </row>
        <row r="472">
          <cell r="D472">
            <v>1492.44</v>
          </cell>
        </row>
        <row r="473">
          <cell r="D473">
            <v>1492.45</v>
          </cell>
        </row>
        <row r="474">
          <cell r="D474">
            <v>1492.46</v>
          </cell>
        </row>
        <row r="475">
          <cell r="D475">
            <v>1492.47</v>
          </cell>
        </row>
        <row r="476">
          <cell r="D476">
            <v>1492.48</v>
          </cell>
        </row>
        <row r="477">
          <cell r="D477">
            <v>1492.49</v>
          </cell>
        </row>
        <row r="478">
          <cell r="D478">
            <v>1492.5</v>
          </cell>
        </row>
        <row r="479">
          <cell r="D479">
            <v>1492.51</v>
          </cell>
        </row>
        <row r="480">
          <cell r="D480">
            <v>1492.52</v>
          </cell>
        </row>
        <row r="481">
          <cell r="D481">
            <v>1492.53</v>
          </cell>
        </row>
        <row r="482">
          <cell r="D482">
            <v>1492.54</v>
          </cell>
        </row>
        <row r="483">
          <cell r="D483">
            <v>1492.55</v>
          </cell>
        </row>
        <row r="484">
          <cell r="D484">
            <v>1492.56</v>
          </cell>
        </row>
        <row r="485">
          <cell r="D485">
            <v>1492.57</v>
          </cell>
        </row>
        <row r="486">
          <cell r="D486">
            <v>1492.58</v>
          </cell>
        </row>
        <row r="487">
          <cell r="D487">
            <v>1492.59</v>
          </cell>
        </row>
        <row r="488">
          <cell r="D488">
            <v>1492.6</v>
          </cell>
        </row>
        <row r="489">
          <cell r="D489">
            <v>1492.61</v>
          </cell>
        </row>
        <row r="490">
          <cell r="D490">
            <v>1492.62</v>
          </cell>
        </row>
        <row r="491">
          <cell r="D491">
            <v>1492.63</v>
          </cell>
        </row>
        <row r="492">
          <cell r="D492">
            <v>1492.64</v>
          </cell>
        </row>
        <row r="493">
          <cell r="D493">
            <v>1492.65</v>
          </cell>
        </row>
        <row r="494">
          <cell r="D494">
            <v>1492.66</v>
          </cell>
        </row>
        <row r="495">
          <cell r="D495">
            <v>1492.67</v>
          </cell>
        </row>
        <row r="496">
          <cell r="D496">
            <v>1492.68</v>
          </cell>
        </row>
        <row r="497">
          <cell r="D497">
            <v>1492.69</v>
          </cell>
        </row>
        <row r="498">
          <cell r="D498">
            <v>1492.7</v>
          </cell>
        </row>
        <row r="499">
          <cell r="D499">
            <v>1492.71</v>
          </cell>
        </row>
        <row r="500">
          <cell r="D500">
            <v>1492.72</v>
          </cell>
        </row>
        <row r="501">
          <cell r="D501">
            <v>1492.73</v>
          </cell>
        </row>
        <row r="502">
          <cell r="D502">
            <v>1492.74</v>
          </cell>
        </row>
        <row r="503">
          <cell r="D503">
            <v>1492.75</v>
          </cell>
        </row>
        <row r="504">
          <cell r="D504">
            <v>1492.76</v>
          </cell>
        </row>
        <row r="505">
          <cell r="D505">
            <v>1492.77</v>
          </cell>
        </row>
        <row r="506">
          <cell r="D506">
            <v>1492.78</v>
          </cell>
        </row>
        <row r="507">
          <cell r="D507">
            <v>1492.79</v>
          </cell>
        </row>
        <row r="508">
          <cell r="D508">
            <v>1492.8</v>
          </cell>
        </row>
        <row r="509">
          <cell r="D509">
            <v>1492.81</v>
          </cell>
        </row>
        <row r="510">
          <cell r="D510">
            <v>1492.82</v>
          </cell>
        </row>
        <row r="511">
          <cell r="D511">
            <v>1492.83</v>
          </cell>
        </row>
        <row r="512">
          <cell r="D512">
            <v>1492.84</v>
          </cell>
        </row>
        <row r="513">
          <cell r="D513">
            <v>1492.85</v>
          </cell>
        </row>
        <row r="514">
          <cell r="D514">
            <v>1492.86</v>
          </cell>
        </row>
        <row r="515">
          <cell r="D515">
            <v>1492.87</v>
          </cell>
        </row>
        <row r="516">
          <cell r="D516">
            <v>1492.88</v>
          </cell>
        </row>
        <row r="517">
          <cell r="D517">
            <v>1492.89</v>
          </cell>
        </row>
        <row r="518">
          <cell r="D518">
            <v>1492.9</v>
          </cell>
        </row>
        <row r="519">
          <cell r="D519">
            <v>1492.91</v>
          </cell>
        </row>
        <row r="520">
          <cell r="D520">
            <v>1492.92</v>
          </cell>
        </row>
        <row r="521">
          <cell r="D521">
            <v>1492.93</v>
          </cell>
        </row>
        <row r="522">
          <cell r="D522">
            <v>1492.94</v>
          </cell>
        </row>
        <row r="523">
          <cell r="D523">
            <v>1492.95</v>
          </cell>
        </row>
        <row r="524">
          <cell r="D524">
            <v>1492.96</v>
          </cell>
        </row>
        <row r="525">
          <cell r="D525">
            <v>1492.97</v>
          </cell>
        </row>
        <row r="526">
          <cell r="D526">
            <v>1492.98</v>
          </cell>
        </row>
        <row r="527">
          <cell r="D527">
            <v>1492.99</v>
          </cell>
        </row>
        <row r="528">
          <cell r="D528" t="str">
            <v>1492,10A</v>
          </cell>
        </row>
        <row r="529">
          <cell r="D529">
            <v>1492.1010000000001</v>
          </cell>
        </row>
        <row r="530">
          <cell r="D530">
            <v>1492.1020000000001</v>
          </cell>
        </row>
        <row r="531">
          <cell r="D531">
            <v>1492.1030000000001</v>
          </cell>
        </row>
        <row r="532">
          <cell r="D532">
            <v>1492.104</v>
          </cell>
        </row>
        <row r="533">
          <cell r="D533">
            <v>1492.105</v>
          </cell>
        </row>
        <row r="534">
          <cell r="D534">
            <v>1492.106</v>
          </cell>
        </row>
        <row r="535">
          <cell r="D535">
            <v>1492.107</v>
          </cell>
        </row>
        <row r="536">
          <cell r="D536">
            <v>1492.1079999999999</v>
          </cell>
        </row>
        <row r="537">
          <cell r="D537">
            <v>1492.1089999999999</v>
          </cell>
        </row>
        <row r="538">
          <cell r="D538" t="str">
            <v>1492,11A</v>
          </cell>
        </row>
        <row r="539">
          <cell r="D539">
            <v>1492.1110000000001</v>
          </cell>
        </row>
        <row r="540">
          <cell r="D540">
            <v>1492.1120000000001</v>
          </cell>
        </row>
        <row r="541">
          <cell r="D541">
            <v>1492.1130000000001</v>
          </cell>
        </row>
        <row r="542">
          <cell r="D542">
            <v>1492.114</v>
          </cell>
        </row>
        <row r="543">
          <cell r="D543">
            <v>1492.115</v>
          </cell>
        </row>
        <row r="544">
          <cell r="D544">
            <v>1492.116</v>
          </cell>
        </row>
        <row r="545">
          <cell r="D545">
            <v>1492.117</v>
          </cell>
        </row>
        <row r="546">
          <cell r="D546">
            <v>1492.1179999999999</v>
          </cell>
        </row>
        <row r="547">
          <cell r="D547">
            <v>1492.1189999999999</v>
          </cell>
        </row>
        <row r="548">
          <cell r="D548" t="str">
            <v>1492,12A</v>
          </cell>
        </row>
        <row r="549">
          <cell r="D549">
            <v>1492.1210000000001</v>
          </cell>
        </row>
        <row r="550">
          <cell r="D550">
            <v>1492.1220000000001</v>
          </cell>
        </row>
        <row r="551">
          <cell r="D551">
            <v>1492.123</v>
          </cell>
        </row>
        <row r="552">
          <cell r="D552">
            <v>1492.124</v>
          </cell>
        </row>
        <row r="553">
          <cell r="D553">
            <v>1492.125</v>
          </cell>
        </row>
        <row r="554">
          <cell r="D554">
            <v>1492.126</v>
          </cell>
        </row>
        <row r="555">
          <cell r="D555">
            <v>1492.127</v>
          </cell>
        </row>
        <row r="556">
          <cell r="D556">
            <v>1492.1279999999999</v>
          </cell>
        </row>
        <row r="557">
          <cell r="D557">
            <v>1492.1289999999999</v>
          </cell>
        </row>
        <row r="558">
          <cell r="D558" t="str">
            <v>1492,13A</v>
          </cell>
        </row>
        <row r="559">
          <cell r="D559">
            <v>1492.1310000000001</v>
          </cell>
        </row>
        <row r="560">
          <cell r="D560">
            <v>1492.1320000000001</v>
          </cell>
        </row>
        <row r="561">
          <cell r="D561">
            <v>1492.133</v>
          </cell>
        </row>
        <row r="562">
          <cell r="D562">
            <v>1492.134</v>
          </cell>
        </row>
        <row r="563">
          <cell r="D563">
            <v>1492.135</v>
          </cell>
        </row>
        <row r="564">
          <cell r="D564">
            <v>1492.136</v>
          </cell>
        </row>
        <row r="565">
          <cell r="D565">
            <v>1492.1369999999999</v>
          </cell>
        </row>
        <row r="566">
          <cell r="D566">
            <v>1492.1379999999999</v>
          </cell>
        </row>
        <row r="567">
          <cell r="D567">
            <v>1492.1389999999999</v>
          </cell>
        </row>
        <row r="568">
          <cell r="D568" t="str">
            <v>1492,14A</v>
          </cell>
        </row>
        <row r="569">
          <cell r="D569">
            <v>1492.1410000000001</v>
          </cell>
        </row>
        <row r="570">
          <cell r="D570">
            <v>1492.1420000000001</v>
          </cell>
        </row>
        <row r="571">
          <cell r="D571">
            <v>1492.143</v>
          </cell>
        </row>
        <row r="572">
          <cell r="D572">
            <v>1492.144</v>
          </cell>
        </row>
        <row r="573">
          <cell r="D573">
            <v>1492.145</v>
          </cell>
        </row>
        <row r="574">
          <cell r="D574">
            <v>1492.146</v>
          </cell>
        </row>
        <row r="575">
          <cell r="D575">
            <v>1492.1469999999999</v>
          </cell>
        </row>
        <row r="576">
          <cell r="D576">
            <v>1492.1479999999999</v>
          </cell>
        </row>
        <row r="577">
          <cell r="D577">
            <v>1492.1489999999999</v>
          </cell>
        </row>
        <row r="578">
          <cell r="D578" t="str">
            <v>1492,15A</v>
          </cell>
        </row>
        <row r="579">
          <cell r="D579" t="str">
            <v>1492,151</v>
          </cell>
        </row>
        <row r="580">
          <cell r="D580" t="str">
            <v>1492,152</v>
          </cell>
        </row>
        <row r="581">
          <cell r="D581" t="str">
            <v>1492,153</v>
          </cell>
        </row>
        <row r="582">
          <cell r="D582" t="str">
            <v>1492,154</v>
          </cell>
        </row>
        <row r="583">
          <cell r="D583" t="str">
            <v>1492,155</v>
          </cell>
        </row>
        <row r="584">
          <cell r="D584" t="str">
            <v>1492,156</v>
          </cell>
        </row>
        <row r="585">
          <cell r="D585" t="str">
            <v>1492,157</v>
          </cell>
        </row>
        <row r="586">
          <cell r="D586" t="str">
            <v>1492,158</v>
          </cell>
        </row>
        <row r="587">
          <cell r="D587" t="str">
            <v>1492,159</v>
          </cell>
        </row>
        <row r="588">
          <cell r="D588" t="str">
            <v>1492,16A</v>
          </cell>
        </row>
        <row r="592">
          <cell r="D592">
            <v>1710</v>
          </cell>
          <cell r="E592" t="str">
            <v>LAVORI COMUNI PER CALCESTRUZZI</v>
          </cell>
          <cell r="G592" t="str">
            <v xml:space="preserve">    CONCRETE WORKS ( COMMON ITEMS )</v>
          </cell>
        </row>
        <row r="593">
          <cell r="D593">
            <v>1710.01</v>
          </cell>
          <cell r="E593" t="str">
            <v>Acciaio d'armatura liscio</v>
          </cell>
          <cell r="F593" t="str">
            <v>Kg</v>
          </cell>
          <cell r="G593" t="str">
            <v>Smooth reinforcing steel</v>
          </cell>
          <cell r="H593" t="str">
            <v>kg</v>
          </cell>
        </row>
        <row r="594">
          <cell r="D594">
            <v>1710.02</v>
          </cell>
          <cell r="E594" t="str">
            <v>Acciaio nervato ad. migliorata</v>
          </cell>
          <cell r="F594" t="str">
            <v>Kg</v>
          </cell>
          <cell r="G594" t="str">
            <v>Improved bond reinf.steel</v>
          </cell>
          <cell r="H594" t="str">
            <v>kg</v>
          </cell>
        </row>
        <row r="595">
          <cell r="D595">
            <v>1710.03</v>
          </cell>
          <cell r="E595" t="str">
            <v>Rete elettrosaldata</v>
          </cell>
          <cell r="F595" t="str">
            <v>Kg</v>
          </cell>
          <cell r="G595" t="str">
            <v>Welded wire mesh</v>
          </cell>
          <cell r="H595" t="str">
            <v>kg</v>
          </cell>
        </row>
        <row r="596">
          <cell r="D596">
            <v>1710.04</v>
          </cell>
          <cell r="E596" t="str">
            <v>Solo posa acciaio d'armatura liscio</v>
          </cell>
          <cell r="F596" t="str">
            <v>Kg</v>
          </cell>
          <cell r="G596" t="str">
            <v>Smooth reinf.steel inst. only</v>
          </cell>
          <cell r="H596" t="str">
            <v>kg</v>
          </cell>
        </row>
        <row r="597">
          <cell r="D597">
            <v>1710.05</v>
          </cell>
          <cell r="E597" t="str">
            <v>Solo posa acciaio nervato ad. migliorata</v>
          </cell>
          <cell r="F597" t="str">
            <v>Kg</v>
          </cell>
          <cell r="G597" t="str">
            <v>Imp.bond reinf.steel inst.only</v>
          </cell>
          <cell r="H597" t="str">
            <v>kg</v>
          </cell>
        </row>
        <row r="598">
          <cell r="D598">
            <v>1710.06</v>
          </cell>
          <cell r="E598" t="str">
            <v>Solo posa rete elettrosaldata</v>
          </cell>
          <cell r="F598" t="str">
            <v>Kg</v>
          </cell>
          <cell r="G598" t="str">
            <v>W.w. mesh inst. only</v>
          </cell>
          <cell r="H598" t="str">
            <v>kg</v>
          </cell>
        </row>
        <row r="599">
          <cell r="D599">
            <v>1710.07</v>
          </cell>
          <cell r="E599" t="str">
            <v>Bulloni di ancoraggio &lt; 20 kg</v>
          </cell>
          <cell r="F599" t="str">
            <v>Kg</v>
          </cell>
          <cell r="G599" t="str">
            <v>Anchor bolts weight up to 20Kg</v>
          </cell>
          <cell r="H599" t="str">
            <v>kg</v>
          </cell>
        </row>
        <row r="600">
          <cell r="D600">
            <v>1710.08</v>
          </cell>
          <cell r="E600" t="str">
            <v>Bulloni di ancoraggio &gt; 20 kg</v>
          </cell>
          <cell r="F600" t="str">
            <v>Kg</v>
          </cell>
          <cell r="G600" t="str">
            <v>Anchor bolts weight &gt;20Kg</v>
          </cell>
          <cell r="H600" t="str">
            <v>kg</v>
          </cell>
        </row>
        <row r="601">
          <cell r="D601">
            <v>1710.09</v>
          </cell>
          <cell r="E601" t="str">
            <v>Solo messa in opera Bulloni di ancoraggio&lt;20kg</v>
          </cell>
          <cell r="F601" t="str">
            <v>Kg</v>
          </cell>
          <cell r="G601" t="str">
            <v>Anchor bolt up 20 Kg inst.only</v>
          </cell>
          <cell r="H601" t="str">
            <v>kg</v>
          </cell>
        </row>
        <row r="602">
          <cell r="D602">
            <v>1710.1</v>
          </cell>
          <cell r="E602" t="str">
            <v>Solo messa in opera Bulloni di ancoraggio&gt;20kg</v>
          </cell>
          <cell r="F602" t="str">
            <v>Kg</v>
          </cell>
          <cell r="G602" t="str">
            <v>Anchor bolt over20Kg inst.only</v>
          </cell>
          <cell r="H602" t="str">
            <v>kg</v>
          </cell>
        </row>
        <row r="603">
          <cell r="D603">
            <v>1710.11</v>
          </cell>
          <cell r="E603" t="str">
            <v>Piastre scorrimento</v>
          </cell>
          <cell r="F603" t="str">
            <v>Kg</v>
          </cell>
          <cell r="G603" t="str">
            <v>Sliding plates</v>
          </cell>
          <cell r="H603" t="str">
            <v>kg</v>
          </cell>
        </row>
        <row r="604">
          <cell r="D604">
            <v>1710.12</v>
          </cell>
          <cell r="E604" t="str">
            <v>Solo posa piastre scorrimento</v>
          </cell>
          <cell r="F604" t="str">
            <v>Kg</v>
          </cell>
          <cell r="G604" t="str">
            <v>Sliding plates inst. only</v>
          </cell>
          <cell r="H604" t="str">
            <v>kg</v>
          </cell>
        </row>
        <row r="605">
          <cell r="D605">
            <v>1710.13</v>
          </cell>
          <cell r="E605" t="str">
            <v>Solo fornit.piastre in teflon o neoprene</v>
          </cell>
          <cell r="F605" t="str">
            <v>Kg</v>
          </cell>
          <cell r="G605" t="str">
            <v>Teflon/neoprene bearing/plate</v>
          </cell>
          <cell r="H605" t="str">
            <v>kg</v>
          </cell>
        </row>
        <row r="606">
          <cell r="D606">
            <v>1710.14</v>
          </cell>
          <cell r="E606" t="str">
            <v>Solo posa piastre in teflon o neoprene</v>
          </cell>
          <cell r="F606" t="str">
            <v>Kg</v>
          </cell>
          <cell r="G606" t="str">
            <v>Teflon/neoprene inst. only</v>
          </cell>
          <cell r="H606" t="str">
            <v>kg</v>
          </cell>
        </row>
        <row r="607">
          <cell r="D607">
            <v>1710.15</v>
          </cell>
          <cell r="E607" t="str">
            <v>Inserti metallici zincati</v>
          </cell>
          <cell r="F607" t="str">
            <v>Kg</v>
          </cell>
          <cell r="G607" t="str">
            <v>Steel insert</v>
          </cell>
          <cell r="H607" t="str">
            <v>kg</v>
          </cell>
        </row>
        <row r="608">
          <cell r="D608">
            <v>1710.16</v>
          </cell>
          <cell r="E608" t="str">
            <v>Solo messa in opera inserti metallici zincati</v>
          </cell>
          <cell r="F608" t="str">
            <v>Kg</v>
          </cell>
          <cell r="G608" t="str">
            <v>Steel insert inst. only</v>
          </cell>
          <cell r="H608" t="str">
            <v>kg</v>
          </cell>
        </row>
        <row r="609">
          <cell r="D609">
            <v>1710.21</v>
          </cell>
          <cell r="E609" t="str">
            <v>Malta livellam. sp. 25 mm</v>
          </cell>
          <cell r="F609" t="str">
            <v>m²</v>
          </cell>
          <cell r="G609" t="str">
            <v>Grout 25mm thk.</v>
          </cell>
          <cell r="H609" t="str">
            <v>sqm</v>
          </cell>
        </row>
        <row r="610">
          <cell r="D610">
            <v>1710.22</v>
          </cell>
          <cell r="E610" t="str">
            <v>Malta livellam. sp. 50 mm</v>
          </cell>
          <cell r="F610" t="str">
            <v>m²</v>
          </cell>
          <cell r="G610" t="str">
            <v>Grout 50mm thk.</v>
          </cell>
          <cell r="H610" t="str">
            <v>sqm</v>
          </cell>
        </row>
        <row r="611">
          <cell r="D611">
            <v>1710.23</v>
          </cell>
          <cell r="E611" t="str">
            <v>Malta livellam. a volume</v>
          </cell>
          <cell r="F611" t="str">
            <v>m³</v>
          </cell>
          <cell r="G611" t="str">
            <v>Grout &gt;50mm thk.</v>
          </cell>
          <cell r="H611" t="str">
            <v>cum</v>
          </cell>
        </row>
        <row r="612">
          <cell r="D612">
            <v>1710.24</v>
          </cell>
          <cell r="E612" t="str">
            <v>Malta antiritiro sp. 25 mm</v>
          </cell>
          <cell r="F612" t="str">
            <v>m²</v>
          </cell>
          <cell r="G612" t="str">
            <v>Non-shrinking grout 25mm</v>
          </cell>
          <cell r="H612" t="str">
            <v>sqm</v>
          </cell>
        </row>
        <row r="613">
          <cell r="D613">
            <v>1710.25</v>
          </cell>
          <cell r="E613" t="str">
            <v>Malta antiritiro sp. 50 mm</v>
          </cell>
          <cell r="F613" t="str">
            <v>m²</v>
          </cell>
          <cell r="G613" t="str">
            <v>Non-shrinking grout 50mm</v>
          </cell>
          <cell r="H613" t="str">
            <v>sqm</v>
          </cell>
        </row>
        <row r="614">
          <cell r="D614">
            <v>1710.26</v>
          </cell>
          <cell r="E614" t="str">
            <v>Malta antiritiro a volume</v>
          </cell>
          <cell r="F614" t="str">
            <v>m³</v>
          </cell>
          <cell r="G614" t="str">
            <v>Non-shrinking grout &gt;50mm</v>
          </cell>
          <cell r="H614" t="str">
            <v>cum</v>
          </cell>
        </row>
        <row r="616">
          <cell r="D616">
            <v>1711</v>
          </cell>
          <cell r="E616" t="str">
            <v>CALCESTRUZZO IN FONDAZIONE</v>
          </cell>
          <cell r="G616" t="str">
            <v xml:space="preserve">     FOUNDATION CONCRETE</v>
          </cell>
        </row>
        <row r="617">
          <cell r="D617">
            <v>1711.01</v>
          </cell>
          <cell r="E617" t="str">
            <v>Calcestruzzo magro sp.  5 cm</v>
          </cell>
          <cell r="F617" t="str">
            <v>m²</v>
          </cell>
          <cell r="G617" t="str">
            <v>Lean concrete 5cm thk.</v>
          </cell>
          <cell r="H617" t="str">
            <v>sqm</v>
          </cell>
        </row>
        <row r="618">
          <cell r="D618">
            <v>1711.02</v>
          </cell>
          <cell r="E618" t="str">
            <v>Calcestruzzo magro sp. 10 cm</v>
          </cell>
          <cell r="F618" t="str">
            <v>m²</v>
          </cell>
          <cell r="G618" t="str">
            <v>Lean concrete 10cm thk.</v>
          </cell>
          <cell r="H618" t="str">
            <v>sqm</v>
          </cell>
        </row>
        <row r="619">
          <cell r="D619">
            <v>1711.03</v>
          </cell>
          <cell r="E619" t="str">
            <v>Calcestruzzo magro sp.&gt;10 cm</v>
          </cell>
          <cell r="F619" t="str">
            <v>m³</v>
          </cell>
          <cell r="G619" t="str">
            <v>Lean concrete &gt;10cm thk.</v>
          </cell>
          <cell r="H619" t="str">
            <v>cum</v>
          </cell>
        </row>
        <row r="620">
          <cell r="D620">
            <v>1711.04</v>
          </cell>
          <cell r="E620" t="str">
            <v>Cls magro rinfianco tubazioni</v>
          </cell>
          <cell r="F620" t="str">
            <v>m³</v>
          </cell>
          <cell r="G620" t="str">
            <v>L.C. for U/G pipes bedding</v>
          </cell>
          <cell r="H620" t="str">
            <v>cum</v>
          </cell>
        </row>
        <row r="621">
          <cell r="D621">
            <v>1711.06</v>
          </cell>
          <cell r="E621" t="str">
            <v>Calcestruzzo in fondazione</v>
          </cell>
          <cell r="F621" t="str">
            <v>m³</v>
          </cell>
          <cell r="G621" t="str">
            <v>Concrete for foundation</v>
          </cell>
          <cell r="H621" t="str">
            <v>cum</v>
          </cell>
        </row>
        <row r="622">
          <cell r="D622" t="str">
            <v>1711,06A</v>
          </cell>
          <cell r="E622" t="str">
            <v>Calc. Fondaz. min.21N/mm2 tutto incluso</v>
          </cell>
          <cell r="F622" t="str">
            <v>m³</v>
          </cell>
          <cell r="G622" t="str">
            <v>Found. Concrete minimum 21N/mm2 all included</v>
          </cell>
          <cell r="H622" t="str">
            <v>cum</v>
          </cell>
        </row>
        <row r="623">
          <cell r="D623" t="str">
            <v>1711,06B</v>
          </cell>
          <cell r="E623" t="str">
            <v>Calc. Fondaz. min.25N/mm2 tutto incluso</v>
          </cell>
          <cell r="F623" t="str">
            <v>m³</v>
          </cell>
          <cell r="G623" t="str">
            <v>Found. Concrete minimum 25N/mm2 all included</v>
          </cell>
          <cell r="H623" t="str">
            <v>cum</v>
          </cell>
        </row>
        <row r="624">
          <cell r="D624" t="str">
            <v>1711,06C</v>
          </cell>
          <cell r="E624" t="str">
            <v>Variazione +/- acciaio nervato ad. migliorata</v>
          </cell>
          <cell r="F624" t="str">
            <v>Kg</v>
          </cell>
          <cell r="G624" t="str">
            <v xml:space="preserve">Variation +/- improved bond reinf.steel </v>
          </cell>
          <cell r="H624" t="str">
            <v>kg</v>
          </cell>
        </row>
        <row r="625">
          <cell r="D625">
            <v>1711.07</v>
          </cell>
          <cell r="E625" t="str">
            <v>Vernice protettiva fondazioni</v>
          </cell>
          <cell r="F625" t="str">
            <v>m²</v>
          </cell>
          <cell r="G625" t="str">
            <v>Bitumen coat for foundation</v>
          </cell>
          <cell r="H625" t="str">
            <v>sqm</v>
          </cell>
        </row>
        <row r="626">
          <cell r="D626">
            <v>1711.08</v>
          </cell>
          <cell r="E626" t="str">
            <v>"Sleepers" in calcestruzzo tipo 2</v>
          </cell>
          <cell r="F626" t="str">
            <v>m</v>
          </cell>
          <cell r="G626" t="str">
            <v>Sleepers type "2"</v>
          </cell>
          <cell r="H626" t="str">
            <v>lm</v>
          </cell>
        </row>
        <row r="627">
          <cell r="D627">
            <v>1711.09</v>
          </cell>
          <cell r="E627" t="str">
            <v>Foundazioni per scale verticali</v>
          </cell>
          <cell r="F627" t="str">
            <v>u</v>
          </cell>
          <cell r="G627" t="str">
            <v>Vertical ladder foundation</v>
          </cell>
          <cell r="H627" t="str">
            <v>u</v>
          </cell>
        </row>
        <row r="628">
          <cell r="D628">
            <v>1711.1</v>
          </cell>
          <cell r="E628" t="str">
            <v>Foundazioni per scale</v>
          </cell>
          <cell r="F628" t="str">
            <v>u</v>
          </cell>
          <cell r="G628" t="str">
            <v>Stairs foundation</v>
          </cell>
          <cell r="H628" t="str">
            <v>u</v>
          </cell>
        </row>
        <row r="629">
          <cell r="D629">
            <v>1711.11</v>
          </cell>
          <cell r="E629" t="str">
            <v>Piccole fondazioni (fino a 0,2 m3 cad.)</v>
          </cell>
          <cell r="F629" t="str">
            <v>u</v>
          </cell>
          <cell r="G629" t="str">
            <v>Small size fndn(up to0,2cu.m)</v>
          </cell>
          <cell r="H629" t="str">
            <v>u</v>
          </cell>
        </row>
        <row r="630">
          <cell r="D630">
            <v>1711.2</v>
          </cell>
          <cell r="E630" t="str">
            <v>Casseforme per fondazioni</v>
          </cell>
          <cell r="F630" t="str">
            <v>m²</v>
          </cell>
          <cell r="G630" t="str">
            <v>Formwork foundation</v>
          </cell>
          <cell r="H630" t="str">
            <v>sqm</v>
          </cell>
        </row>
        <row r="631">
          <cell r="D631">
            <v>1711.21</v>
          </cell>
          <cell r="E631" t="str">
            <v xml:space="preserve">Cassef. per fondaz.circolari </v>
          </cell>
          <cell r="F631" t="str">
            <v>m²</v>
          </cell>
          <cell r="G631" t="str">
            <v xml:space="preserve">Circular foundations formwork </v>
          </cell>
          <cell r="H631" t="str">
            <v>sqm</v>
          </cell>
        </row>
        <row r="634">
          <cell r="D634">
            <v>1712</v>
          </cell>
          <cell r="E634" t="str">
            <v>CALCESTRUZZO IN ELEVAZIONE</v>
          </cell>
          <cell r="G634" t="str">
            <v xml:space="preserve">      ELEVATION CONCRETE</v>
          </cell>
        </row>
        <row r="635">
          <cell r="D635">
            <v>1712.01</v>
          </cell>
          <cell r="E635" t="str">
            <v xml:space="preserve">Calc. in elevaz. H &lt;10m </v>
          </cell>
          <cell r="F635" t="str">
            <v>m³</v>
          </cell>
          <cell r="G635" t="str">
            <v>Concrete elev. up to 10m</v>
          </cell>
          <cell r="H635" t="str">
            <v>cum</v>
          </cell>
        </row>
        <row r="636">
          <cell r="D636">
            <v>1712.02</v>
          </cell>
          <cell r="E636" t="str">
            <v xml:space="preserve">Calc. in elevaz. 10 m&lt; H &lt;20m </v>
          </cell>
          <cell r="F636" t="str">
            <v>m³</v>
          </cell>
          <cell r="G636" t="str">
            <v>Concr.elev.from 10,01to20m</v>
          </cell>
          <cell r="H636" t="str">
            <v>cum</v>
          </cell>
        </row>
        <row r="637">
          <cell r="D637">
            <v>1712.03</v>
          </cell>
          <cell r="E637" t="str">
            <v xml:space="preserve">Calc. in elevaz. H &gt; 20m </v>
          </cell>
          <cell r="F637" t="str">
            <v>m³</v>
          </cell>
          <cell r="G637" t="str">
            <v>Concr.elev.   &gt;20m</v>
          </cell>
          <cell r="H637" t="str">
            <v>cum</v>
          </cell>
        </row>
        <row r="638">
          <cell r="D638" t="str">
            <v>1712,01A</v>
          </cell>
          <cell r="E638" t="str">
            <v>Calc. Elevaz. min.21N/mm2 tutto incluso</v>
          </cell>
          <cell r="F638" t="str">
            <v>m³</v>
          </cell>
          <cell r="G638" t="str">
            <v>Elevation Concrete minimum 21N/mm2 all included</v>
          </cell>
          <cell r="H638" t="str">
            <v>cum</v>
          </cell>
        </row>
        <row r="639">
          <cell r="D639" t="str">
            <v>1712,01B</v>
          </cell>
          <cell r="E639" t="str">
            <v>Calc. Elevaz. min.25N/mm2 tutto incluso</v>
          </cell>
          <cell r="F639" t="str">
            <v>m³</v>
          </cell>
          <cell r="G639" t="str">
            <v>Elevation Concrete minimum 25N/mm2 all included</v>
          </cell>
          <cell r="H639" t="str">
            <v>cum</v>
          </cell>
        </row>
        <row r="640">
          <cell r="D640" t="str">
            <v>1712,01C</v>
          </cell>
          <cell r="E640" t="str">
            <v>Variazione +/- armatura c.a. elev.</v>
          </cell>
          <cell r="F640" t="str">
            <v>Kg</v>
          </cell>
          <cell r="G640" t="str">
            <v>Variation +/- reinf.conc.elevat.</v>
          </cell>
          <cell r="H640" t="str">
            <v>kg</v>
          </cell>
        </row>
        <row r="641">
          <cell r="D641" t="str">
            <v>1712,01D</v>
          </cell>
          <cell r="E641" t="str">
            <v>Calc. Ponti/tombini min. 25N/mm2 tutto incluso</v>
          </cell>
          <cell r="F641" t="str">
            <v>m³</v>
          </cell>
          <cell r="G641" t="str">
            <v xml:space="preserve">Conc.Bridge/Box culv. min. 25N/mm2 all included </v>
          </cell>
          <cell r="H641" t="str">
            <v>cum</v>
          </cell>
        </row>
        <row r="642">
          <cell r="D642">
            <v>1712.1</v>
          </cell>
          <cell r="E642" t="str">
            <v>Solaio misto sp. &lt; 24 cm</v>
          </cell>
          <cell r="F642" t="str">
            <v>m²/cm</v>
          </cell>
          <cell r="G642" t="str">
            <v>Floor up to 24cm thk.</v>
          </cell>
          <cell r="H642" t="str">
            <v>sqm/cm</v>
          </cell>
        </row>
        <row r="643">
          <cell r="D643">
            <v>1712.11</v>
          </cell>
          <cell r="E643" t="str">
            <v>Solaio misto 25 &lt; sp. &lt; 36 cm</v>
          </cell>
          <cell r="F643" t="str">
            <v>m²/cm</v>
          </cell>
          <cell r="G643" t="str">
            <v>Floor from 25 to 36cm thk.</v>
          </cell>
          <cell r="H643" t="str">
            <v>sqm/cm</v>
          </cell>
        </row>
        <row r="644">
          <cell r="D644">
            <v>1712.2</v>
          </cell>
          <cell r="E644" t="str">
            <v>Casseforme per elev. H &lt; 10 m</v>
          </cell>
          <cell r="F644" t="str">
            <v>m²</v>
          </cell>
          <cell r="G644" t="str">
            <v>Formwork elev. up to 10m</v>
          </cell>
          <cell r="H644" t="str">
            <v>sqm</v>
          </cell>
        </row>
        <row r="645">
          <cell r="D645">
            <v>1712.21</v>
          </cell>
          <cell r="E645" t="str">
            <v>Casseforme per elev.  10 m &lt; H &lt; 20 m</v>
          </cell>
          <cell r="F645" t="str">
            <v>m²</v>
          </cell>
          <cell r="G645" t="str">
            <v>Formwork elev. 10/20m</v>
          </cell>
          <cell r="H645" t="str">
            <v>sqm</v>
          </cell>
        </row>
        <row r="646">
          <cell r="D646">
            <v>1712.22</v>
          </cell>
          <cell r="E646" t="str">
            <v>Casseforme per elev. H &gt; 20 m</v>
          </cell>
          <cell r="F646" t="str">
            <v>m²</v>
          </cell>
          <cell r="G646" t="str">
            <v>Formwork elev. &gt;20m</v>
          </cell>
          <cell r="H646" t="str">
            <v>sqm</v>
          </cell>
        </row>
        <row r="647">
          <cell r="D647">
            <v>1712.23</v>
          </cell>
          <cell r="E647" t="str">
            <v>Cassef.circolari cls el.H &lt;10m</v>
          </cell>
          <cell r="F647" t="str">
            <v>m²</v>
          </cell>
          <cell r="G647" t="str">
            <v>Circular formwork el. &lt;10m</v>
          </cell>
          <cell r="H647" t="str">
            <v>sqm</v>
          </cell>
        </row>
        <row r="648">
          <cell r="D648">
            <v>1712.24</v>
          </cell>
          <cell r="E648" t="str">
            <v>Cassef.circolari cls el. 10m &lt; H &lt; 20 m</v>
          </cell>
          <cell r="F648" t="str">
            <v>m²</v>
          </cell>
          <cell r="G648" t="str">
            <v>Circular formwork el. 10/20m</v>
          </cell>
          <cell r="H648" t="str">
            <v>sqm</v>
          </cell>
        </row>
        <row r="649">
          <cell r="D649">
            <v>1712.25</v>
          </cell>
          <cell r="E649" t="str">
            <v>Cassef.circolari cls el. H &gt; 20m</v>
          </cell>
          <cell r="F649" t="str">
            <v>m²</v>
          </cell>
          <cell r="G649" t="str">
            <v>Circular formwork el. &gt;20m</v>
          </cell>
          <cell r="H649" t="str">
            <v>sqm</v>
          </cell>
        </row>
        <row r="650">
          <cell r="D650">
            <v>1712.26</v>
          </cell>
          <cell r="E650" t="str">
            <v>Cassef. faccia vista el.H &lt;10m</v>
          </cell>
          <cell r="F650" t="str">
            <v>m²</v>
          </cell>
          <cell r="G650" t="str">
            <v>Fair-faced formwork el. &lt;10m</v>
          </cell>
          <cell r="H650" t="str">
            <v>sqm</v>
          </cell>
        </row>
        <row r="651">
          <cell r="D651">
            <v>1712.27</v>
          </cell>
          <cell r="E651" t="str">
            <v>Cassef. faccia vista el. 10m &lt; H &lt; 20m</v>
          </cell>
          <cell r="F651" t="str">
            <v>m²</v>
          </cell>
          <cell r="G651" t="str">
            <v>Fair-faced formwork el.10/20m</v>
          </cell>
          <cell r="H651" t="str">
            <v>sqm</v>
          </cell>
        </row>
        <row r="652">
          <cell r="D652">
            <v>1712.28</v>
          </cell>
          <cell r="E652" t="str">
            <v>Cassef. faccia vista el. H &gt;  20m</v>
          </cell>
          <cell r="F652" t="str">
            <v>m²</v>
          </cell>
          <cell r="G652" t="str">
            <v>Fair-faced formwork el. &gt;20m</v>
          </cell>
          <cell r="H652" t="str">
            <v>sqm</v>
          </cell>
        </row>
        <row r="654">
          <cell r="D654">
            <v>1713</v>
          </cell>
          <cell r="E654" t="str">
            <v>PAVIMENTI IN C.A. STRADE E PIAZZALI</v>
          </cell>
          <cell r="G654" t="str">
            <v>REINFORCED CONCRETE PAVING,ROADS AND YARDS</v>
          </cell>
        </row>
        <row r="655">
          <cell r="D655">
            <v>1713.01</v>
          </cell>
          <cell r="E655" t="str">
            <v>Sottofondo pav. c.a.misto gran</v>
          </cell>
          <cell r="F655" t="str">
            <v>m³</v>
          </cell>
          <cell r="G655" t="str">
            <v>Floor sub-base</v>
          </cell>
          <cell r="H655" t="str">
            <v>cum</v>
          </cell>
        </row>
        <row r="656">
          <cell r="D656">
            <v>1713.02</v>
          </cell>
          <cell r="E656" t="str">
            <v>Sottofondo pav. c.a. terra stabil.</v>
          </cell>
          <cell r="F656" t="str">
            <v>m³</v>
          </cell>
          <cell r="G656" t="str">
            <v>Stabilized floor sub-base</v>
          </cell>
          <cell r="H656" t="str">
            <v>cum</v>
          </cell>
        </row>
        <row r="657">
          <cell r="D657">
            <v>1713.03</v>
          </cell>
          <cell r="E657" t="str">
            <v>Barriera vapore polietil.</v>
          </cell>
          <cell r="F657" t="str">
            <v>m²</v>
          </cell>
          <cell r="G657" t="str">
            <v>Polyethilene vapor barrier</v>
          </cell>
          <cell r="H657" t="str">
            <v>sqm</v>
          </cell>
        </row>
        <row r="658">
          <cell r="D658">
            <v>1713.04</v>
          </cell>
          <cell r="E658" t="str">
            <v>Pav. c.a. sp. 10 cm</v>
          </cell>
          <cell r="F658" t="str">
            <v>m²</v>
          </cell>
          <cell r="G658" t="str">
            <v>Reinf.concrete paving thk 10cm</v>
          </cell>
          <cell r="H658" t="str">
            <v>sqm</v>
          </cell>
        </row>
        <row r="659">
          <cell r="D659">
            <v>1713.05</v>
          </cell>
          <cell r="E659" t="str">
            <v>Pav. c.a. sp. 15 cm</v>
          </cell>
          <cell r="F659" t="str">
            <v>m²</v>
          </cell>
          <cell r="G659" t="str">
            <v>Reinf.concrete paving thk 15cm</v>
          </cell>
          <cell r="H659" t="str">
            <v>sqm</v>
          </cell>
        </row>
        <row r="660">
          <cell r="D660">
            <v>1713.06</v>
          </cell>
          <cell r="E660" t="str">
            <v>Pav. c.a. sp. 20 cm</v>
          </cell>
          <cell r="F660" t="str">
            <v>m²</v>
          </cell>
          <cell r="G660" t="str">
            <v>Reinf.concrete paving thk 20cm</v>
          </cell>
          <cell r="H660" t="str">
            <v>sqm</v>
          </cell>
        </row>
        <row r="661">
          <cell r="D661">
            <v>1713.07</v>
          </cell>
          <cell r="E661" t="str">
            <v>Ringrossi in c.a. sopra o sotto pavimenti</v>
          </cell>
          <cell r="F661" t="str">
            <v>m³</v>
          </cell>
          <cell r="G661" t="str">
            <v>Fndn above or under paving</v>
          </cell>
          <cell r="H661" t="str">
            <v>cum</v>
          </cell>
        </row>
        <row r="662">
          <cell r="D662">
            <v>1713.08</v>
          </cell>
          <cell r="E662" t="str">
            <v>Cordoli c.a.</v>
          </cell>
          <cell r="F662" t="str">
            <v>m</v>
          </cell>
          <cell r="G662" t="str">
            <v>Reinf.concrete curb</v>
          </cell>
          <cell r="H662" t="str">
            <v>lm</v>
          </cell>
        </row>
        <row r="663">
          <cell r="D663">
            <v>1713.09</v>
          </cell>
          <cell r="E663" t="str">
            <v>Induritore a spolvero</v>
          </cell>
          <cell r="F663" t="str">
            <v>m²</v>
          </cell>
          <cell r="G663" t="str">
            <v>Hardener on paving (dust)</v>
          </cell>
          <cell r="H663" t="str">
            <v>sqm</v>
          </cell>
        </row>
        <row r="664">
          <cell r="D664">
            <v>1713.1</v>
          </cell>
          <cell r="E664" t="str">
            <v>Solo applicaz. Induritore a spolvero</v>
          </cell>
          <cell r="F664" t="str">
            <v>m²</v>
          </cell>
          <cell r="G664" t="str">
            <v>Harden. on pav.(dust)inst.only</v>
          </cell>
          <cell r="H664" t="str">
            <v>sqm</v>
          </cell>
        </row>
        <row r="665">
          <cell r="D665">
            <v>1713.11</v>
          </cell>
          <cell r="E665" t="str">
            <v>Induritore "fresco su fresco"</v>
          </cell>
          <cell r="F665" t="str">
            <v>m²</v>
          </cell>
          <cell r="G665" t="str">
            <v>Paving-surface hardener-liquid</v>
          </cell>
          <cell r="H665" t="str">
            <v>sqm</v>
          </cell>
        </row>
        <row r="666">
          <cell r="D666">
            <v>1713.12</v>
          </cell>
          <cell r="E666" t="str">
            <v>Solo applicaz.induritore "fresco su fresco"</v>
          </cell>
          <cell r="F666" t="str">
            <v>m²</v>
          </cell>
          <cell r="G666" t="str">
            <v>Hardener-liquid inst. only</v>
          </cell>
          <cell r="H666" t="str">
            <v>sqm</v>
          </cell>
        </row>
        <row r="667">
          <cell r="D667">
            <v>1713.13</v>
          </cell>
          <cell r="E667" t="str">
            <v>Giunto di controllo</v>
          </cell>
          <cell r="F667" t="str">
            <v>m</v>
          </cell>
          <cell r="G667" t="str">
            <v>Cut joint ( control )</v>
          </cell>
          <cell r="H667" t="str">
            <v>lm</v>
          </cell>
        </row>
        <row r="668">
          <cell r="D668">
            <v>1713.14</v>
          </cell>
          <cell r="E668" t="str">
            <v>Giunto di costruzione</v>
          </cell>
          <cell r="F668" t="str">
            <v>m</v>
          </cell>
          <cell r="G668" t="str">
            <v>Construction joint</v>
          </cell>
          <cell r="H668" t="str">
            <v>lm</v>
          </cell>
        </row>
        <row r="669">
          <cell r="D669">
            <v>1713.15</v>
          </cell>
          <cell r="E669" t="str">
            <v>Giunto di isolamento</v>
          </cell>
          <cell r="F669" t="str">
            <v>m</v>
          </cell>
          <cell r="G669" t="str">
            <v>Isolation joint</v>
          </cell>
          <cell r="H669" t="str">
            <v>lm</v>
          </cell>
        </row>
        <row r="670">
          <cell r="D670">
            <v>1713.16</v>
          </cell>
          <cell r="E670" t="str">
            <v>Giunto di dilatazione</v>
          </cell>
          <cell r="F670" t="str">
            <v>m</v>
          </cell>
          <cell r="G670" t="str">
            <v>Expansion joint ( contraction )</v>
          </cell>
          <cell r="H670" t="str">
            <v>lm</v>
          </cell>
        </row>
        <row r="671">
          <cell r="D671" t="str">
            <v>1713,04A</v>
          </cell>
          <cell r="E671" t="str">
            <v>Pav. c.a. sp. 10 cm</v>
          </cell>
          <cell r="F671" t="str">
            <v>m²</v>
          </cell>
          <cell r="G671" t="str">
            <v>Reinf.concrete paving thk 10cm</v>
          </cell>
          <cell r="H671" t="str">
            <v>sqm</v>
          </cell>
        </row>
        <row r="672">
          <cell r="D672" t="str">
            <v>1713,05A</v>
          </cell>
          <cell r="E672" t="str">
            <v>Pav. c.a. sp. 15 cm</v>
          </cell>
          <cell r="F672" t="str">
            <v>m²</v>
          </cell>
          <cell r="G672" t="str">
            <v>Reinf.concrete paving thk 15cm</v>
          </cell>
          <cell r="H672" t="str">
            <v>sqm</v>
          </cell>
        </row>
        <row r="673">
          <cell r="D673" t="str">
            <v>1713,06A</v>
          </cell>
          <cell r="E673" t="str">
            <v>Pav. c.a. sp. 20 cm</v>
          </cell>
          <cell r="F673" t="str">
            <v>m²</v>
          </cell>
          <cell r="G673" t="str">
            <v>Reinf.concrete paving thk 20cm</v>
          </cell>
          <cell r="H673" t="str">
            <v>sqm</v>
          </cell>
        </row>
        <row r="675">
          <cell r="D675">
            <v>1714</v>
          </cell>
          <cell r="E675" t="str">
            <v>OPERE CIVILI RELATIVE A TUB.E CAVI INTERRATI</v>
          </cell>
          <cell r="G675" t="str">
            <v xml:space="preserve"> CIVIL WORKS  RELATED TO UNDERG. PIPE AND CABLES</v>
          </cell>
        </row>
        <row r="676">
          <cell r="D676">
            <v>1714.01</v>
          </cell>
          <cell r="E676" t="str">
            <v>Pozz.fogn.0,5x0,5/0,9x0,9m H max 3,5 m</v>
          </cell>
          <cell r="F676" t="str">
            <v>m³</v>
          </cell>
          <cell r="G676" t="str">
            <v>Pit 0,5x0,5 to 0,9x0,9 lm depth max 3,5 lm</v>
          </cell>
          <cell r="H676" t="str">
            <v>cum</v>
          </cell>
        </row>
        <row r="677">
          <cell r="D677">
            <v>1714.02</v>
          </cell>
          <cell r="E677" t="str">
            <v>Pozz.fogn.0,91x0,91/1,5x1,5m H max 4,0 m</v>
          </cell>
          <cell r="F677" t="str">
            <v>m³</v>
          </cell>
          <cell r="G677" t="str">
            <v>Pit 0,91x0,91 to 1,5x1,5 lm depth max 4,0 lm</v>
          </cell>
          <cell r="H677" t="str">
            <v>cum</v>
          </cell>
        </row>
        <row r="678">
          <cell r="D678">
            <v>1714.03</v>
          </cell>
          <cell r="E678" t="str">
            <v>Pozz.cavi el. 1,5x1,5m H max 3,0 m</v>
          </cell>
          <cell r="F678" t="str">
            <v>m³</v>
          </cell>
          <cell r="G678" t="str">
            <v>Pit for cables 1,5x1,5 lm depth max 3,0 lm</v>
          </cell>
          <cell r="H678" t="str">
            <v>cum</v>
          </cell>
        </row>
        <row r="679">
          <cell r="D679">
            <v>1714.04</v>
          </cell>
          <cell r="E679" t="str">
            <v>Pozz.rompif. 2x1,2x1,2m H max  3,5 m</v>
          </cell>
          <cell r="F679" t="str">
            <v>m³</v>
          </cell>
          <cell r="G679" t="str">
            <v>Fire trap pit 2x1,2x1,2 lm depth max 3,5 lm</v>
          </cell>
          <cell r="H679" t="str">
            <v>cum</v>
          </cell>
        </row>
        <row r="680">
          <cell r="D680">
            <v>1714.05</v>
          </cell>
          <cell r="E680" t="str">
            <v>Pozz. fogne sanitarie 0,9x0,9xH max 3,5 m</v>
          </cell>
          <cell r="F680" t="str">
            <v>m³</v>
          </cell>
          <cell r="G680" t="str">
            <v>Sanitary pit 0,9x0,9 lm depth max 3,5 lm</v>
          </cell>
          <cell r="H680" t="str">
            <v>cum</v>
          </cell>
        </row>
        <row r="681">
          <cell r="D681">
            <v>1714.06</v>
          </cell>
          <cell r="E681" t="str">
            <v>Fossa settica gettata in opera</v>
          </cell>
          <cell r="F681" t="str">
            <v>cad</v>
          </cell>
          <cell r="G681" t="str">
            <v>Cast in situ  Septic-tank</v>
          </cell>
          <cell r="H681" t="str">
            <v>u</v>
          </cell>
        </row>
        <row r="682">
          <cell r="D682">
            <v>1714.07</v>
          </cell>
          <cell r="E682" t="str">
            <v>Fossa settica prefabbricata</v>
          </cell>
          <cell r="F682" t="str">
            <v>cad</v>
          </cell>
          <cell r="G682" t="str">
            <v>Prefabricated septic-tank</v>
          </cell>
          <cell r="H682" t="str">
            <v>u</v>
          </cell>
        </row>
        <row r="683">
          <cell r="D683">
            <v>1714.08</v>
          </cell>
          <cell r="E683" t="str">
            <v>Solo fornit.chiusini in ghisa</v>
          </cell>
          <cell r="F683" t="str">
            <v>Kg</v>
          </cell>
          <cell r="G683" t="str">
            <v>Supply of cast iron cover</v>
          </cell>
          <cell r="H683" t="str">
            <v>kg</v>
          </cell>
        </row>
        <row r="684">
          <cell r="D684">
            <v>1714.09</v>
          </cell>
          <cell r="E684" t="str">
            <v>Solo posa coperchio in ghisa</v>
          </cell>
          <cell r="F684" t="str">
            <v>Kg</v>
          </cell>
          <cell r="G684" t="str">
            <v>Laying of cast-iron cover</v>
          </cell>
          <cell r="H684" t="str">
            <v>kg</v>
          </cell>
        </row>
        <row r="685">
          <cell r="D685">
            <v>1714.1</v>
          </cell>
          <cell r="E685" t="str">
            <v>Grigliato acciaio galvan.</v>
          </cell>
          <cell r="F685" t="str">
            <v>Kg</v>
          </cell>
          <cell r="G685" t="str">
            <v>Galvanized grating cover</v>
          </cell>
          <cell r="H685" t="str">
            <v>kg</v>
          </cell>
        </row>
        <row r="686">
          <cell r="D686">
            <v>1714.11</v>
          </cell>
          <cell r="E686" t="str">
            <v>Solo posa grigliato acciaio galvan.</v>
          </cell>
          <cell r="F686" t="str">
            <v>Kg</v>
          </cell>
          <cell r="G686" t="str">
            <v>Galv.grat.cover inst. only</v>
          </cell>
          <cell r="H686" t="str">
            <v>kg</v>
          </cell>
        </row>
        <row r="687">
          <cell r="D687">
            <v>1714.12</v>
          </cell>
          <cell r="E687" t="str">
            <v>Coperchi lamiera striata</v>
          </cell>
          <cell r="F687" t="str">
            <v>Kg</v>
          </cell>
          <cell r="G687" t="str">
            <v>Checkered plate cover</v>
          </cell>
          <cell r="H687" t="str">
            <v>kg</v>
          </cell>
        </row>
        <row r="688">
          <cell r="D688">
            <v>1714.13</v>
          </cell>
          <cell r="E688" t="str">
            <v>Solo posa coperchi lamiera striata</v>
          </cell>
          <cell r="F688" t="str">
            <v>Kg</v>
          </cell>
          <cell r="G688" t="str">
            <v>Check.pl.cover inst. only</v>
          </cell>
          <cell r="H688" t="str">
            <v>kg</v>
          </cell>
        </row>
        <row r="689">
          <cell r="D689">
            <v>1714.14</v>
          </cell>
          <cell r="E689" t="str">
            <v>Telai zancati per coperchi lam/grigl</v>
          </cell>
          <cell r="F689" t="str">
            <v>Kg</v>
          </cell>
          <cell r="G689" t="str">
            <v>Steel frame</v>
          </cell>
          <cell r="H689" t="str">
            <v>kg</v>
          </cell>
        </row>
        <row r="690">
          <cell r="D690">
            <v>1714.15</v>
          </cell>
          <cell r="E690" t="str">
            <v>Solo posa telai zancati per coperchi lam/grigl</v>
          </cell>
          <cell r="F690" t="str">
            <v>Kg</v>
          </cell>
          <cell r="G690" t="str">
            <v>Steel frame inst. only</v>
          </cell>
          <cell r="H690" t="str">
            <v>kg</v>
          </cell>
        </row>
        <row r="691">
          <cell r="D691">
            <v>1714.2</v>
          </cell>
          <cell r="E691" t="str">
            <v>Blocchi di ancoraggio</v>
          </cell>
          <cell r="F691" t="str">
            <v>m³</v>
          </cell>
          <cell r="G691" t="str">
            <v>Anchor blocks</v>
          </cell>
          <cell r="H691" t="str">
            <v>cum</v>
          </cell>
        </row>
        <row r="692">
          <cell r="D692">
            <v>1714.21</v>
          </cell>
          <cell r="E692" t="str">
            <v xml:space="preserve">Strato di appoggio e rinfianco per tubo Bonna in conc.min. 21N/mm2 </v>
          </cell>
          <cell r="F692" t="str">
            <v>m³</v>
          </cell>
          <cell r="G692" t="str">
            <v>Bedding of"bonna"pipes</v>
          </cell>
          <cell r="H692" t="str">
            <v>cum</v>
          </cell>
        </row>
        <row r="693">
          <cell r="D693">
            <v>1714.22</v>
          </cell>
          <cell r="E693" t="str">
            <v>Cls banchi per conduit in PVC</v>
          </cell>
          <cell r="F693" t="str">
            <v>m³</v>
          </cell>
          <cell r="G693" t="str">
            <v>Duct bank with PVC pipes</v>
          </cell>
          <cell r="H693" t="str">
            <v>cum</v>
          </cell>
        </row>
        <row r="694">
          <cell r="D694">
            <v>1714.23</v>
          </cell>
          <cell r="E694" t="str">
            <v>Cls banchi per conduit in galv.pipes</v>
          </cell>
          <cell r="F694" t="str">
            <v>m³</v>
          </cell>
          <cell r="G694" t="str">
            <v>Dukt bank w/ galv.steel pipes</v>
          </cell>
          <cell r="H694" t="str">
            <v>cum</v>
          </cell>
        </row>
        <row r="695">
          <cell r="D695">
            <v>1714.24</v>
          </cell>
          <cell r="E695" t="str">
            <v>Solo fornitura  conduit PVC  diam. da 110 a 160  mmm  ( posa  art.1714,22 )</v>
          </cell>
          <cell r="F695" t="str">
            <v>m</v>
          </cell>
          <cell r="G695" t="str">
            <v>Supply   PVC conduit  pipes dia.110 to 160 mm ( Erection already included in item 1714,22)</v>
          </cell>
          <cell r="H695" t="str">
            <v>lm</v>
          </cell>
        </row>
        <row r="696">
          <cell r="D696">
            <v>1714.25</v>
          </cell>
          <cell r="E696" t="str">
            <v>Cls magro prot.cavi el.sp. 5cm</v>
          </cell>
          <cell r="F696" t="str">
            <v>m²</v>
          </cell>
          <cell r="G696" t="str">
            <v>Red coloured lean concrete</v>
          </cell>
          <cell r="H696" t="str">
            <v>sqm</v>
          </cell>
        </row>
        <row r="697">
          <cell r="D697">
            <v>1714.26</v>
          </cell>
          <cell r="E697" t="str">
            <v>Cls rivest. cunette stradali spess. 8 cm</v>
          </cell>
          <cell r="F697" t="str">
            <v>m²</v>
          </cell>
          <cell r="G697" t="str">
            <v>Earth Slope lining 8 cm thk conc.slab</v>
          </cell>
          <cell r="H697" t="str">
            <v>sqm</v>
          </cell>
        </row>
        <row r="698">
          <cell r="D698" t="str">
            <v>1714,31A</v>
          </cell>
          <cell r="E698" t="str">
            <v>Trincee cavi elet. Tipo "1" ST 1400.16</v>
          </cell>
          <cell r="F698" t="str">
            <v>m³</v>
          </cell>
          <cell r="G698" t="str">
            <v>Elect.cable trench type "1" ST 1400.16</v>
          </cell>
          <cell r="H698" t="str">
            <v>cum</v>
          </cell>
        </row>
        <row r="699">
          <cell r="D699" t="str">
            <v>1714,32A</v>
          </cell>
          <cell r="E699" t="str">
            <v>Trincee cavi elet. Tipo "2" ST 1400.16</v>
          </cell>
          <cell r="F699" t="str">
            <v>m³</v>
          </cell>
          <cell r="G699" t="str">
            <v>Elect.cable trench type "2" ST 1400.16</v>
          </cell>
          <cell r="H699" t="str">
            <v>cum</v>
          </cell>
        </row>
        <row r="700">
          <cell r="D700" t="str">
            <v>1714,33A</v>
          </cell>
          <cell r="E700" t="str">
            <v>Trinc. c/muri cavi elet. Tipo "3" ST 1400.16</v>
          </cell>
          <cell r="F700" t="str">
            <v>m³</v>
          </cell>
          <cell r="G700" t="str">
            <v>Elect.cable trench w/walls type "3" ST 1400.16</v>
          </cell>
          <cell r="H700" t="str">
            <v>cum</v>
          </cell>
        </row>
        <row r="701">
          <cell r="D701" t="str">
            <v>1714,34A</v>
          </cell>
          <cell r="E701" t="str">
            <v>Fond. paline illumin. ST 1400.28 "D1"</v>
          </cell>
          <cell r="F701" t="str">
            <v>cad</v>
          </cell>
          <cell r="G701" t="str">
            <v>Supply and casting ligt.pole ST 1400.28 type "D1"</v>
          </cell>
          <cell r="H701" t="str">
            <v>u</v>
          </cell>
        </row>
        <row r="702">
          <cell r="D702" t="str">
            <v>1714,35A</v>
          </cell>
          <cell r="E702" t="str">
            <v>Trincee cavi elet. Sabbia e matt. ST 1400.16</v>
          </cell>
          <cell r="F702" t="str">
            <v>m</v>
          </cell>
          <cell r="G702" t="str">
            <v>Elect.cable trench sand &amp; brick ST 1400.16</v>
          </cell>
          <cell r="H702" t="str">
            <v>lm</v>
          </cell>
        </row>
        <row r="703">
          <cell r="D703" t="str">
            <v>1714,36A</v>
          </cell>
          <cell r="E703" t="str">
            <v>Trincee per messa a terra  ST 1400.16</v>
          </cell>
          <cell r="F703" t="str">
            <v>m</v>
          </cell>
          <cell r="G703" t="str">
            <v>Grounding trench all included ST 1400.16</v>
          </cell>
          <cell r="H703" t="str">
            <v>lm</v>
          </cell>
        </row>
        <row r="704">
          <cell r="D704" t="str">
            <v>1714,37A</v>
          </cell>
          <cell r="E704" t="str">
            <v>Trincee per prot. catodica ST 1400.16</v>
          </cell>
          <cell r="F704" t="str">
            <v>m</v>
          </cell>
          <cell r="G704" t="str">
            <v>Cathodic protec. trench all included ST 1400.16</v>
          </cell>
          <cell r="H704" t="str">
            <v>lm</v>
          </cell>
        </row>
        <row r="705">
          <cell r="D705" t="str">
            <v>1714,38A</v>
          </cell>
          <cell r="E705" t="str">
            <v>Trincee per anodi di sacrif. ST 1400.16</v>
          </cell>
          <cell r="F705" t="str">
            <v>cad</v>
          </cell>
          <cell r="G705" t="str">
            <v>Anode  protec. trench all included ST 1400.16</v>
          </cell>
          <cell r="H705" t="str">
            <v>u</v>
          </cell>
        </row>
        <row r="706">
          <cell r="D706" t="str">
            <v>1714,39A</v>
          </cell>
          <cell r="E706" t="str">
            <v>Cls banchi per conduit ST 1400.16 3/4 tutto incluso</v>
          </cell>
          <cell r="F706" t="str">
            <v>m³</v>
          </cell>
          <cell r="G706" t="str">
            <v>Duct bank with cond. Pipes ST 1400.16 3/4</v>
          </cell>
          <cell r="H706" t="str">
            <v>cum</v>
          </cell>
        </row>
        <row r="708">
          <cell r="D708">
            <v>1717</v>
          </cell>
          <cell r="E708" t="str">
            <v>CALCESTRUZZO PER VASCHE</v>
          </cell>
          <cell r="G708" t="str">
            <v>CONCRETE BASINS</v>
          </cell>
        </row>
        <row r="709">
          <cell r="D709">
            <v>1717.01</v>
          </cell>
          <cell r="E709" t="str">
            <v>Calcestruzzo per  fondazioni vasche</v>
          </cell>
          <cell r="F709" t="str">
            <v>m³</v>
          </cell>
          <cell r="G709" t="str">
            <v>Concrete for basin foundation</v>
          </cell>
          <cell r="H709" t="str">
            <v>cum</v>
          </cell>
        </row>
        <row r="710">
          <cell r="D710">
            <v>1717.02</v>
          </cell>
          <cell r="E710" t="str">
            <v>Calcestruzzo per  elevazione vasche</v>
          </cell>
          <cell r="F710" t="str">
            <v>m³</v>
          </cell>
          <cell r="G710" t="str">
            <v>Concrete for basin elevation</v>
          </cell>
          <cell r="H710" t="str">
            <v>cum</v>
          </cell>
        </row>
        <row r="711">
          <cell r="D711" t="str">
            <v>1717,01A</v>
          </cell>
          <cell r="E711" t="str">
            <v>Calcest. per vasche 28 N/mm2 tutto inlcuso</v>
          </cell>
          <cell r="F711" t="str">
            <v>m³</v>
          </cell>
          <cell r="G711" t="str">
            <v>Conc. Basin  28 N/mm2  H &lt; 6,0 lm all included</v>
          </cell>
          <cell r="H711" t="str">
            <v>cum</v>
          </cell>
        </row>
        <row r="712">
          <cell r="D712" t="str">
            <v>1717,01B</v>
          </cell>
          <cell r="E712" t="str">
            <v>Variazione +/- armatura vasche in c.a.</v>
          </cell>
          <cell r="F712" t="str">
            <v>Kg</v>
          </cell>
          <cell r="G712" t="str">
            <v>Variation +/- reinf.conc. Basin</v>
          </cell>
          <cell r="H712" t="str">
            <v>kg</v>
          </cell>
        </row>
        <row r="713">
          <cell r="D713">
            <v>1717.03</v>
          </cell>
          <cell r="E713" t="str">
            <v>Giunto a tenuta in PVC  da 20 cm</v>
          </cell>
          <cell r="F713" t="str">
            <v>m</v>
          </cell>
          <cell r="G713" t="str">
            <v>PVC water-stop: 20cm wide</v>
          </cell>
          <cell r="H713" t="str">
            <v>lm</v>
          </cell>
        </row>
        <row r="714">
          <cell r="D714">
            <v>1717.04</v>
          </cell>
          <cell r="E714" t="str">
            <v>Giunto a tenuta in  PVC  da 30 cm</v>
          </cell>
          <cell r="F714" t="str">
            <v>m</v>
          </cell>
          <cell r="G714" t="str">
            <v>PVC water-stop: 30cm wide</v>
          </cell>
          <cell r="H714" t="str">
            <v>lm</v>
          </cell>
        </row>
        <row r="715">
          <cell r="D715">
            <v>1717.05</v>
          </cell>
          <cell r="E715" t="str">
            <v>Giunto a tenuta in PVC  da 20 cm in opera su un lato della cass.</v>
          </cell>
          <cell r="F715" t="str">
            <v>m</v>
          </cell>
          <cell r="G715" t="str">
            <v>PVCwater stop:20cmwide-oneside</v>
          </cell>
          <cell r="H715" t="str">
            <v>lm</v>
          </cell>
        </row>
        <row r="716">
          <cell r="D716">
            <v>1717.06</v>
          </cell>
          <cell r="E716" t="str">
            <v>Giunto a tenuta in PVC  da 30 cm in opera su un lato della cass.</v>
          </cell>
          <cell r="F716" t="str">
            <v>m</v>
          </cell>
          <cell r="G716" t="str">
            <v>Pvcwater stop:30cmwide-oneside</v>
          </cell>
          <cell r="H716" t="str">
            <v>lm</v>
          </cell>
        </row>
        <row r="717">
          <cell r="D717">
            <v>1717.07</v>
          </cell>
          <cell r="E717" t="str">
            <v>Giunto a tenuta in gomma   da 20 cm</v>
          </cell>
          <cell r="F717" t="str">
            <v>m</v>
          </cell>
          <cell r="G717" t="str">
            <v>Rubber w. stop 20cm</v>
          </cell>
          <cell r="H717" t="str">
            <v>lm</v>
          </cell>
        </row>
        <row r="718">
          <cell r="D718">
            <v>1717.08</v>
          </cell>
          <cell r="E718" t="str">
            <v>Giunto a tenuta in  gomma  da 30 cm</v>
          </cell>
          <cell r="F718" t="str">
            <v>m</v>
          </cell>
          <cell r="G718" t="str">
            <v>Rubber w. stop 30cm</v>
          </cell>
          <cell r="H718" t="str">
            <v>lm</v>
          </cell>
        </row>
        <row r="719">
          <cell r="D719">
            <v>1717.09</v>
          </cell>
          <cell r="E719" t="str">
            <v>Giunto a tenuta in gomma da 20 cm in opera su un lato della cass.</v>
          </cell>
          <cell r="F719" t="str">
            <v>m</v>
          </cell>
          <cell r="G719" t="str">
            <v>Rubber w. stop 20cm one side</v>
          </cell>
          <cell r="H719" t="str">
            <v>lm</v>
          </cell>
        </row>
        <row r="720">
          <cell r="D720">
            <v>1717.1</v>
          </cell>
          <cell r="E720" t="str">
            <v>Giunto a tenuta in gomma  da 30 cm in opera su un lato della cass.</v>
          </cell>
          <cell r="F720" t="str">
            <v>m</v>
          </cell>
          <cell r="G720" t="str">
            <v>Rubber w. stop 30cm one side</v>
          </cell>
          <cell r="H720" t="str">
            <v>lm</v>
          </cell>
        </row>
        <row r="721">
          <cell r="D721">
            <v>1717.11</v>
          </cell>
          <cell r="E721" t="str">
            <v>Giunto a tenuta in acciaio e/o altri metal.  in accordo S.T.</v>
          </cell>
          <cell r="F721" t="str">
            <v>m</v>
          </cell>
          <cell r="G721" t="str">
            <v>Water-stop joints  as per KS</v>
          </cell>
          <cell r="H721" t="str">
            <v>lm</v>
          </cell>
        </row>
        <row r="722">
          <cell r="D722">
            <v>1717.12</v>
          </cell>
          <cell r="E722" t="str">
            <v>Giunto speciale di dilatazione a tenuta in accordo alle S.T.</v>
          </cell>
          <cell r="F722" t="str">
            <v>m</v>
          </cell>
          <cell r="G722" t="str">
            <v>Expansion  joint as per KS</v>
          </cell>
          <cell r="H722" t="str">
            <v>lm</v>
          </cell>
        </row>
        <row r="724">
          <cell r="D724">
            <v>1730</v>
          </cell>
          <cell r="E724" t="str">
            <v>CALCESTRUZZO PREFABBRICATO</v>
          </cell>
          <cell r="G724" t="str">
            <v>PRECAST CONCRETE</v>
          </cell>
        </row>
        <row r="725">
          <cell r="D725" t="str">
            <v>1731,01A</v>
          </cell>
          <cell r="E725" t="str">
            <v>Fornituta e posa fond. prefabb. di pipe rack</v>
          </cell>
          <cell r="F725" t="str">
            <v>m³</v>
          </cell>
          <cell r="G725" t="str">
            <v>Supply and erect. precast found. of pipe rack</v>
          </cell>
          <cell r="H725" t="str">
            <v>cum</v>
          </cell>
        </row>
        <row r="726">
          <cell r="D726" t="str">
            <v>1731,02A</v>
          </cell>
          <cell r="E726" t="str">
            <v>Fornituta e posa pilastri  prefabb. sez. &lt; 0,25 m2/m per pipe rack</v>
          </cell>
          <cell r="F726" t="str">
            <v>m³</v>
          </cell>
          <cell r="G726" t="str">
            <v>Supply and erect. precast column &lt; 0,25 sqm/lm of pipe rack</v>
          </cell>
          <cell r="H726" t="str">
            <v>cum</v>
          </cell>
        </row>
        <row r="727">
          <cell r="D727" t="str">
            <v>1731,03A</v>
          </cell>
          <cell r="E727" t="str">
            <v>Fornitura e posa pilastri pref. sez. 0,25 ¸0,40  m2/m per pipe rack</v>
          </cell>
          <cell r="F727" t="str">
            <v>m³</v>
          </cell>
          <cell r="G727" t="str">
            <v>Supply and erect. precast column  0,25 ¸0,40sqm/lm of pipe rack</v>
          </cell>
          <cell r="H727" t="str">
            <v>cum</v>
          </cell>
        </row>
        <row r="728">
          <cell r="D728" t="str">
            <v>1731,04A</v>
          </cell>
          <cell r="E728" t="str">
            <v>Fornitura e posa pilastri pref. sez. 0,40 ¸0,50 m2/m per pipe rack</v>
          </cell>
          <cell r="F728" t="str">
            <v>m³</v>
          </cell>
          <cell r="G728" t="str">
            <v>Supply and erect. precast column  0,40 ¸0,50sqm/lm of pipe rack</v>
          </cell>
          <cell r="H728" t="str">
            <v>cum</v>
          </cell>
        </row>
        <row r="729">
          <cell r="D729" t="str">
            <v>1731,05A</v>
          </cell>
          <cell r="E729" t="str">
            <v>Fornitura e posa pilastri pref. sez. 0,50 ¸0,60 m2/m per pipe rack</v>
          </cell>
          <cell r="F729" t="str">
            <v>m³</v>
          </cell>
          <cell r="G729" t="str">
            <v>Supply and erect. precast column  0,50 ¸0,60sqm/lm of pipe rack</v>
          </cell>
          <cell r="H729" t="str">
            <v>cum</v>
          </cell>
        </row>
        <row r="730">
          <cell r="D730" t="str">
            <v>1731,11A</v>
          </cell>
          <cell r="E730" t="str">
            <v>Fornituta e posa travi  prefabb. sez. &lt; 0,15 m2/m per pipe rack</v>
          </cell>
          <cell r="F730" t="str">
            <v>m³</v>
          </cell>
          <cell r="G730" t="str">
            <v>Supply and erect. precast beam  &lt; 0,15 sqm/lm of pipe rack</v>
          </cell>
          <cell r="H730" t="str">
            <v>cum</v>
          </cell>
        </row>
        <row r="731">
          <cell r="D731" t="str">
            <v>1731,12A</v>
          </cell>
          <cell r="E731" t="str">
            <v>Fornitura e posa travi pref. sez. 0,15 ¸0,25  m2/m per pipe rack</v>
          </cell>
          <cell r="F731" t="str">
            <v>m³</v>
          </cell>
          <cell r="G731" t="str">
            <v>Supply and erect. precast beam  0,15 ¸0,25  sqm/lm of pipe rack</v>
          </cell>
          <cell r="H731" t="str">
            <v>cum</v>
          </cell>
        </row>
        <row r="732">
          <cell r="D732" t="str">
            <v>1731,13A</v>
          </cell>
          <cell r="E732" t="str">
            <v>Fornitura e posa travi pref. sez. 0,25 ¸0,40  m2/m per pipe rack</v>
          </cell>
          <cell r="F732" t="str">
            <v>m³</v>
          </cell>
          <cell r="G732" t="str">
            <v>Supply and erect. precast beam  0,25 ¸0,40  sqm/lm of pipe rack</v>
          </cell>
          <cell r="H732" t="str">
            <v>cum</v>
          </cell>
        </row>
        <row r="733">
          <cell r="D733" t="str">
            <v>1731,14A</v>
          </cell>
          <cell r="E733" t="str">
            <v>Fornitura e posa travi pref. sez. 0,40 ¸0,50  m2/m per pipe rack</v>
          </cell>
          <cell r="F733" t="str">
            <v>m³</v>
          </cell>
          <cell r="G733" t="str">
            <v>Supply and erect. precast beam  0,40 ¸0,50  sqm/lm of pipe rack</v>
          </cell>
          <cell r="H733" t="str">
            <v>cum</v>
          </cell>
        </row>
        <row r="734">
          <cell r="D734" t="str">
            <v>1731,15A</v>
          </cell>
          <cell r="E734" t="str">
            <v>Fornitura e posa travi pref. sez. 0,50 ¸0,60  m2/m per pipe rack</v>
          </cell>
          <cell r="F734" t="str">
            <v>m³</v>
          </cell>
          <cell r="G734" t="str">
            <v>Supply and erect. precast beam  0,50 ¸0,60  sqm/lm of pipe rack</v>
          </cell>
          <cell r="H734" t="str">
            <v>cum</v>
          </cell>
        </row>
        <row r="735">
          <cell r="D735" t="str">
            <v>1731,01B</v>
          </cell>
          <cell r="E735" t="str">
            <v>Variazione +/- armatura c.a. pref.to per pipe rack</v>
          </cell>
          <cell r="F735" t="str">
            <v>Kg</v>
          </cell>
          <cell r="G735" t="str">
            <v>Variation +/- precast conc. reinf. of pipe rack</v>
          </cell>
          <cell r="H735" t="str">
            <v>kg</v>
          </cell>
        </row>
        <row r="736">
          <cell r="D736" t="str">
            <v>1732,01A</v>
          </cell>
          <cell r="E736" t="str">
            <v>Fornituta e posa fond. prefabb. per strutture</v>
          </cell>
          <cell r="F736" t="str">
            <v>m³</v>
          </cell>
          <cell r="G736" t="str">
            <v>Supply and erect. precast found. of structures</v>
          </cell>
          <cell r="H736" t="str">
            <v>cum</v>
          </cell>
        </row>
        <row r="737">
          <cell r="D737" t="str">
            <v>1732,02A</v>
          </cell>
          <cell r="E737" t="str">
            <v>Fornituta e posa pilastri  prefabb. sez. &lt; 0,25 m2/m per strutture</v>
          </cell>
          <cell r="F737" t="str">
            <v>m³</v>
          </cell>
          <cell r="G737" t="str">
            <v>Supply and erect. precast column &lt; 0,25 sqm/lm of structures</v>
          </cell>
          <cell r="H737" t="str">
            <v>cum</v>
          </cell>
        </row>
        <row r="738">
          <cell r="D738" t="str">
            <v>1732,03A</v>
          </cell>
          <cell r="E738" t="str">
            <v>Fornitura e posa pilastri pref. sez. 0,25 ¸0,40  m2/m per strutture</v>
          </cell>
          <cell r="F738" t="str">
            <v>m³</v>
          </cell>
          <cell r="G738" t="str">
            <v>Supply and erect. precast column  0,25 ¸0,40 sqm/lm of structures</v>
          </cell>
          <cell r="H738" t="str">
            <v>cum</v>
          </cell>
        </row>
        <row r="739">
          <cell r="D739" t="str">
            <v>1732,04A</v>
          </cell>
          <cell r="E739" t="str">
            <v>Fornitura e posa pilastri pref. sez. 0,40 ¸0,50 m2/m per strutture</v>
          </cell>
          <cell r="F739" t="str">
            <v>m³</v>
          </cell>
          <cell r="G739" t="str">
            <v>Supply and erect. precast column  0,40 ¸0,50 sqm/lm of structures</v>
          </cell>
          <cell r="H739" t="str">
            <v>cum</v>
          </cell>
        </row>
        <row r="740">
          <cell r="D740" t="str">
            <v>1732,05A</v>
          </cell>
          <cell r="E740" t="str">
            <v>Fornitura e posa pilastri pref. sez. 0,50 ¸0,60 m2/m per strutture</v>
          </cell>
          <cell r="F740" t="str">
            <v>m³</v>
          </cell>
          <cell r="G740" t="str">
            <v>Supply and erect. precast column  0,50 ¸0,60 sqm/lm of structures</v>
          </cell>
          <cell r="H740" t="str">
            <v>cum</v>
          </cell>
        </row>
        <row r="741">
          <cell r="D741" t="str">
            <v>1732,11A</v>
          </cell>
          <cell r="E741" t="str">
            <v>Fornituta e posa travi  prefabb. sez. &lt; 0,15 m2/m per strutture</v>
          </cell>
          <cell r="F741" t="str">
            <v>m³</v>
          </cell>
          <cell r="G741" t="str">
            <v>Supply and erect. precast beam  &lt; 0,15 sqm/lm of structures</v>
          </cell>
          <cell r="H741" t="str">
            <v>cum</v>
          </cell>
        </row>
        <row r="742">
          <cell r="D742" t="str">
            <v>1732,12A</v>
          </cell>
          <cell r="E742" t="str">
            <v>Fornitura e posa travi pref. sez. 0,15 ¸0,25  m2/m per strutture</v>
          </cell>
          <cell r="F742" t="str">
            <v>m³</v>
          </cell>
          <cell r="G742" t="str">
            <v>Supply and erect. precast beam  0,15 ¸0,25  sqm/lm of structures</v>
          </cell>
          <cell r="H742" t="str">
            <v>cum</v>
          </cell>
        </row>
        <row r="743">
          <cell r="D743" t="str">
            <v>1732,13A</v>
          </cell>
          <cell r="E743" t="str">
            <v>Fornitura e posa travi pref. sez. 0,25 ¸0,40  m2/m per strutture</v>
          </cell>
          <cell r="F743" t="str">
            <v>m³</v>
          </cell>
          <cell r="G743" t="str">
            <v>Supply and erect. precast beam  0,25 ¸0,40  sqm/lm of structures</v>
          </cell>
          <cell r="H743" t="str">
            <v>cum</v>
          </cell>
        </row>
        <row r="744">
          <cell r="D744" t="str">
            <v>1732,14A</v>
          </cell>
          <cell r="E744" t="str">
            <v>Fornitura e posa travi pref. sez. 0,40 ¸0,50  m2/m per strutture</v>
          </cell>
          <cell r="F744" t="str">
            <v>m³</v>
          </cell>
          <cell r="G744" t="str">
            <v>Supply and erect. precast beam  0,40 ¸0,50  sqm/lm of structures</v>
          </cell>
          <cell r="H744" t="str">
            <v>cum</v>
          </cell>
        </row>
        <row r="745">
          <cell r="D745" t="str">
            <v>1732,15A</v>
          </cell>
          <cell r="E745" t="str">
            <v>Fornitura e posa travi pref. sez. 0,50 ¸0,60  m2/m per strutture</v>
          </cell>
          <cell r="F745" t="str">
            <v>m³</v>
          </cell>
          <cell r="G745" t="str">
            <v>Supply and erect. precast beam  0,50 ¸0,60  sqm/lm of structures</v>
          </cell>
          <cell r="H745" t="str">
            <v>cum</v>
          </cell>
        </row>
        <row r="746">
          <cell r="D746" t="str">
            <v>1732,01B</v>
          </cell>
          <cell r="E746" t="str">
            <v>Variazione +/- armatura c.a. pref.to strutture</v>
          </cell>
          <cell r="F746" t="str">
            <v>Kg</v>
          </cell>
          <cell r="G746" t="str">
            <v>Variation +/- precast conc. reinf. for structures</v>
          </cell>
          <cell r="H746" t="str">
            <v>kg</v>
          </cell>
        </row>
        <row r="748">
          <cell r="D748">
            <v>1740</v>
          </cell>
          <cell r="E748" t="str">
            <v>CLS ANTINCENDIO</v>
          </cell>
          <cell r="G748" t="str">
            <v xml:space="preserve">  FIRE PROOFING CONCRETE</v>
          </cell>
        </row>
        <row r="749">
          <cell r="D749">
            <v>1741.01</v>
          </cell>
          <cell r="E749" t="str">
            <v>Cls antincendio per strutt. metall.</v>
          </cell>
          <cell r="F749" t="str">
            <v>m³</v>
          </cell>
          <cell r="G749" t="str">
            <v>Fireproofing for steel structures</v>
          </cell>
          <cell r="H749" t="str">
            <v>cum</v>
          </cell>
        </row>
        <row r="750">
          <cell r="D750">
            <v>1741.02</v>
          </cell>
          <cell r="E750" t="str">
            <v>Cls antincendio per int./est. gonne</v>
          </cell>
          <cell r="F750" t="str">
            <v>m³</v>
          </cell>
          <cell r="G750" t="str">
            <v>Concrete for int./ext. vessel skirt</v>
          </cell>
          <cell r="H750" t="str">
            <v>cum</v>
          </cell>
        </row>
        <row r="751">
          <cell r="D751">
            <v>1741.03</v>
          </cell>
          <cell r="E751" t="str">
            <v>Cls antincendio per fondi apparecch.</v>
          </cell>
          <cell r="F751" t="str">
            <v>m³</v>
          </cell>
          <cell r="G751" t="str">
            <v>Concrete for vessel bottom</v>
          </cell>
          <cell r="H751" t="str">
            <v>cum</v>
          </cell>
        </row>
        <row r="752">
          <cell r="D752">
            <v>1741.04</v>
          </cell>
          <cell r="E752" t="str">
            <v>Cls antincendio per cordoli gonne met.</v>
          </cell>
          <cell r="F752" t="str">
            <v>m³</v>
          </cell>
          <cell r="G752" t="str">
            <v>Concrete for skirt-curb</v>
          </cell>
          <cell r="H752" t="str">
            <v>cum</v>
          </cell>
        </row>
        <row r="753">
          <cell r="D753">
            <v>1741.05</v>
          </cell>
          <cell r="E753" t="str">
            <v>Gunite per strutt. metall.</v>
          </cell>
          <cell r="F753" t="str">
            <v>m²</v>
          </cell>
          <cell r="G753" t="str">
            <v>Spray.mortar for steel struct.</v>
          </cell>
          <cell r="H753" t="str">
            <v>sqm</v>
          </cell>
        </row>
        <row r="754">
          <cell r="D754">
            <v>1741.06</v>
          </cell>
          <cell r="E754" t="str">
            <v>Gunite per  int./est. gonne apparecch.</v>
          </cell>
          <cell r="F754" t="str">
            <v>m²</v>
          </cell>
          <cell r="G754" t="str">
            <v>Sprayed mortar for int./ext. skirt</v>
          </cell>
          <cell r="H754" t="str">
            <v>sqm</v>
          </cell>
        </row>
        <row r="755">
          <cell r="D755">
            <v>1741.07</v>
          </cell>
          <cell r="E755" t="str">
            <v>Gunite per fondi apparecch.</v>
          </cell>
          <cell r="F755" t="str">
            <v>m²</v>
          </cell>
          <cell r="G755" t="str">
            <v>Sprayed mortar for vessel bott</v>
          </cell>
          <cell r="H755" t="str">
            <v>sqm</v>
          </cell>
        </row>
        <row r="756">
          <cell r="D756">
            <v>1741.08</v>
          </cell>
          <cell r="E756" t="str">
            <v>Gunite per cordoli gonne met.</v>
          </cell>
          <cell r="F756" t="str">
            <v>m³</v>
          </cell>
          <cell r="G756" t="str">
            <v>Sprayed mortar for skirt-curb</v>
          </cell>
          <cell r="H756" t="str">
            <v>cum</v>
          </cell>
        </row>
        <row r="758">
          <cell r="D758">
            <v>1760</v>
          </cell>
          <cell r="E758" t="str">
            <v>RIVESTIMENTI SPECIALI</v>
          </cell>
          <cell r="G758" t="str">
            <v>SPECIAL COATING</v>
          </cell>
        </row>
        <row r="759">
          <cell r="D759">
            <v>1761.01</v>
          </cell>
          <cell r="E759" t="str">
            <v>Riv. antiac. piastrelle ceramica</v>
          </cell>
          <cell r="F759" t="str">
            <v>m²</v>
          </cell>
          <cell r="G759" t="str">
            <v>Acid-resistant lining w. tiles</v>
          </cell>
          <cell r="H759" t="str">
            <v>sqm</v>
          </cell>
        </row>
        <row r="760">
          <cell r="D760">
            <v>1762.01</v>
          </cell>
          <cell r="E760" t="str">
            <v xml:space="preserve">Riv.antiac. malta con resine epossidiche </v>
          </cell>
          <cell r="F760" t="str">
            <v>m²</v>
          </cell>
          <cell r="G760" t="str">
            <v>Acid-resistant plaster w.resin</v>
          </cell>
          <cell r="H760" t="str">
            <v>sqm</v>
          </cell>
        </row>
        <row r="761">
          <cell r="D761">
            <v>1763.01</v>
          </cell>
          <cell r="E761" t="str">
            <v>Riv.antiac. resine epossidiche (pittura)</v>
          </cell>
          <cell r="F761" t="str">
            <v>m²</v>
          </cell>
          <cell r="G761" t="str">
            <v>Acid-resistant lining w. epoxy</v>
          </cell>
          <cell r="H761" t="str">
            <v>sqm</v>
          </cell>
        </row>
        <row r="763">
          <cell r="D763">
            <v>1799</v>
          </cell>
          <cell r="E763" t="str">
            <v>ITEMS ADDIZ.PER CALCESTRUZZO</v>
          </cell>
          <cell r="G763" t="str">
            <v>ADDITIONAL ITEMS FOR CONCRETE</v>
          </cell>
        </row>
        <row r="764">
          <cell r="D764">
            <v>1799.01</v>
          </cell>
          <cell r="E764" t="str">
            <v>Forn.e posa tubi PVC dia 25 mm ( Nota "1" Technip STD 1400 - 28 )</v>
          </cell>
          <cell r="F764" t="str">
            <v>m</v>
          </cell>
          <cell r="G764" t="str">
            <v>PVC piping diameter  1" ( See  note  "1" Technip STD - 1400 - 28 )</v>
          </cell>
          <cell r="H764" t="str">
            <v>lm</v>
          </cell>
        </row>
        <row r="765">
          <cell r="D765">
            <v>1799.02</v>
          </cell>
          <cell r="E765" t="str">
            <v>Additivo idrofugo per calcestruzzo</v>
          </cell>
          <cell r="F765" t="str">
            <v>kg</v>
          </cell>
          <cell r="G765" t="str">
            <v>Waterproof cement additive</v>
          </cell>
          <cell r="H765" t="str">
            <v>kg</v>
          </cell>
        </row>
        <row r="766">
          <cell r="D766">
            <v>1799.03</v>
          </cell>
          <cell r="E766" t="str">
            <v>Coperchi prefabbricati in c.a. spess. 10 cm</v>
          </cell>
          <cell r="F766" t="str">
            <v>m²</v>
          </cell>
          <cell r="G766" t="str">
            <v>Precast concrete covers 10 cm thick</v>
          </cell>
          <cell r="H766" t="str">
            <v>sqm</v>
          </cell>
        </row>
        <row r="767">
          <cell r="D767">
            <v>1799.04</v>
          </cell>
          <cell r="E767" t="str">
            <v>Coperchi prefabbricati in c.a. spess. 15 cm</v>
          </cell>
          <cell r="F767" t="str">
            <v>m²</v>
          </cell>
          <cell r="G767" t="str">
            <v>Precast concrete covers 15 cm thick</v>
          </cell>
          <cell r="H767" t="str">
            <v>sqm</v>
          </cell>
        </row>
        <row r="768">
          <cell r="D768">
            <v>1799.05</v>
          </cell>
          <cell r="E768" t="str">
            <v>Coperchi prefabbricati in c.a. spess. 20 cm</v>
          </cell>
          <cell r="F768" t="str">
            <v>m²</v>
          </cell>
          <cell r="G768" t="str">
            <v>Precast concrete covers 20 cm thick</v>
          </cell>
          <cell r="H768" t="str">
            <v>sqm</v>
          </cell>
        </row>
        <row r="769">
          <cell r="D769">
            <v>1799.06</v>
          </cell>
          <cell r="E769" t="str">
            <v>Scale in c.a. pref. su argini in terra ( Vedi Technip STD 1400 - 23 foglio 3 di 3 )</v>
          </cell>
          <cell r="F769" t="str">
            <v>m</v>
          </cell>
          <cell r="G769" t="str">
            <v>Precast concrete stair steps for dykes ( See Technip STD-1400-23 3/3)</v>
          </cell>
          <cell r="H769" t="str">
            <v>lm</v>
          </cell>
        </row>
        <row r="770">
          <cell r="D770">
            <v>1799.07</v>
          </cell>
          <cell r="E770" t="str">
            <v>Come art. 1714.26 ma con spess. di 10 cm</v>
          </cell>
          <cell r="F770" t="str">
            <v>m²</v>
          </cell>
          <cell r="G770" t="str">
            <v>As item 1714.26 ditches lining 10 cm thk</v>
          </cell>
          <cell r="H770" t="str">
            <v>sqm</v>
          </cell>
        </row>
        <row r="771">
          <cell r="D771">
            <v>1799.08</v>
          </cell>
          <cell r="E771" t="str">
            <v>Malta epossidica antiritiro  sp. 25 mm</v>
          </cell>
          <cell r="F771" t="str">
            <v>m²</v>
          </cell>
          <cell r="G771" t="str">
            <v>Non-shrinking grout 25mm Epoxy Type</v>
          </cell>
          <cell r="H771" t="str">
            <v>sqm</v>
          </cell>
        </row>
        <row r="772">
          <cell r="D772">
            <v>1799.09</v>
          </cell>
          <cell r="E772" t="str">
            <v>Malta epossidica antiritiro  sp. 50 mm</v>
          </cell>
          <cell r="F772" t="str">
            <v>m²</v>
          </cell>
          <cell r="G772" t="str">
            <v>Non-shrinking grout 50mm Epoxy Type</v>
          </cell>
          <cell r="H772" t="str">
            <v>sqm</v>
          </cell>
        </row>
        <row r="773">
          <cell r="D773">
            <v>1799.1</v>
          </cell>
          <cell r="E773" t="str">
            <v>Malta epossidica antiritiro  sp. &gt;50 mm</v>
          </cell>
          <cell r="F773" t="str">
            <v>m³</v>
          </cell>
          <cell r="G773" t="str">
            <v>Non-shrinking grout &gt;50mm Epoxy Type</v>
          </cell>
          <cell r="H773" t="str">
            <v>cum</v>
          </cell>
        </row>
        <row r="774">
          <cell r="D774">
            <v>1799.11</v>
          </cell>
          <cell r="E774" t="str">
            <v>Basamento per idrante</v>
          </cell>
          <cell r="F774" t="str">
            <v>cad</v>
          </cell>
          <cell r="G774" t="str">
            <v>Hydrants Basements</v>
          </cell>
          <cell r="H774" t="str">
            <v>u</v>
          </cell>
        </row>
        <row r="775">
          <cell r="D775">
            <v>1799.12</v>
          </cell>
          <cell r="E775" t="str">
            <v>Basamento con piazzola per lancia antinc.</v>
          </cell>
          <cell r="F775" t="str">
            <v>cad</v>
          </cell>
          <cell r="G775" t="str">
            <v>Lance Monitor Basements</v>
          </cell>
          <cell r="H775" t="str">
            <v>u</v>
          </cell>
        </row>
        <row r="776">
          <cell r="D776">
            <v>1799.13</v>
          </cell>
          <cell r="E776" t="str">
            <v>Cls rivest. argini in terra spess. 5 cm</v>
          </cell>
          <cell r="F776" t="str">
            <v>m²</v>
          </cell>
          <cell r="G776" t="str">
            <v>Earth Slope Lining 5 cm thick conc.slab</v>
          </cell>
          <cell r="H776" t="str">
            <v>sqm</v>
          </cell>
        </row>
        <row r="777">
          <cell r="D777">
            <v>1799.14</v>
          </cell>
          <cell r="E777" t="str">
            <v>Come art. 1714.26 ma con emuls. bitum. 4 kg/m²</v>
          </cell>
          <cell r="F777" t="str">
            <v>m²</v>
          </cell>
          <cell r="G777" t="str">
            <v>As item 1714.26 dit.lin.Bit.emuls.4kg/sqm</v>
          </cell>
          <cell r="H777" t="str">
            <v>sqm</v>
          </cell>
        </row>
        <row r="778">
          <cell r="D778">
            <v>1799.15</v>
          </cell>
          <cell r="E778" t="str">
            <v>Polistirolo per vuoti nei getti di cls</v>
          </cell>
          <cell r="F778" t="str">
            <v>m³</v>
          </cell>
          <cell r="G778" t="str">
            <v>Polystyrene block for hollow fnds.</v>
          </cell>
          <cell r="H778" t="str">
            <v>cum</v>
          </cell>
        </row>
        <row r="779">
          <cell r="D779">
            <v>1799.16</v>
          </cell>
          <cell r="E779" t="str">
            <v>Come Art. 1714.07 ma per 30 persone</v>
          </cell>
          <cell r="F779" t="str">
            <v>cad</v>
          </cell>
          <cell r="G779" t="str">
            <v>As item 1714.07 but for 30 Peoples</v>
          </cell>
          <cell r="H779" t="str">
            <v>u</v>
          </cell>
        </row>
        <row r="780">
          <cell r="D780">
            <v>1799.17</v>
          </cell>
          <cell r="E780" t="str">
            <v>Come art.1714.02 per pozzetti dissabbiatori</v>
          </cell>
          <cell r="F780" t="str">
            <v>m³</v>
          </cell>
          <cell r="G780" t="str">
            <v>As item 1714.02 but for desander pit</v>
          </cell>
          <cell r="H780" t="str">
            <v>cum</v>
          </cell>
        </row>
        <row r="781">
          <cell r="D781">
            <v>1799.18</v>
          </cell>
          <cell r="E781" t="str">
            <v>Guardrail in acciaio galvanizzato</v>
          </cell>
          <cell r="F781" t="str">
            <v>m</v>
          </cell>
          <cell r="G781" t="str">
            <v>Galvanized steel Guardrail</v>
          </cell>
          <cell r="H781" t="str">
            <v>lm</v>
          </cell>
        </row>
        <row r="782">
          <cell r="D782">
            <v>1799.19</v>
          </cell>
          <cell r="E782" t="str">
            <v>Cls per "sleepers" tipo "1"</v>
          </cell>
          <cell r="F782" t="str">
            <v>m</v>
          </cell>
          <cell r="G782" t="str">
            <v>Sleepers type "1"</v>
          </cell>
          <cell r="H782" t="str">
            <v>lm</v>
          </cell>
        </row>
        <row r="783">
          <cell r="D783">
            <v>1799.2</v>
          </cell>
          <cell r="E783" t="str">
            <v>Sleeper tipo punto fisso</v>
          </cell>
          <cell r="F783" t="str">
            <v>m³</v>
          </cell>
          <cell r="G783" t="str">
            <v>Sleepers fixed point type</v>
          </cell>
          <cell r="H783" t="str">
            <v>cum</v>
          </cell>
        </row>
        <row r="784">
          <cell r="D784">
            <v>1799.21</v>
          </cell>
          <cell r="E784" t="str">
            <v>Canaletta pref. In c.a. 0,4 x 0,3</v>
          </cell>
          <cell r="F784" t="str">
            <v>m</v>
          </cell>
          <cell r="G784" t="str">
            <v>Precast concrete ditch 400 x 300</v>
          </cell>
          <cell r="H784" t="str">
            <v>lm</v>
          </cell>
        </row>
        <row r="785">
          <cell r="D785">
            <v>1799.22</v>
          </cell>
          <cell r="E785" t="str">
            <v>F. e P. ringhiera in acciaio zincato</v>
          </cell>
          <cell r="F785" t="str">
            <v>kg</v>
          </cell>
          <cell r="G785" t="str">
            <v>Galvanized steel handrails</v>
          </cell>
          <cell r="H785" t="str">
            <v>kg</v>
          </cell>
        </row>
        <row r="786">
          <cell r="D786">
            <v>1799.23</v>
          </cell>
          <cell r="E786" t="str">
            <v xml:space="preserve">Verniciatura con tre strati di  resina bituminosa  </v>
          </cell>
          <cell r="F786" t="str">
            <v>m²</v>
          </cell>
          <cell r="G786" t="str">
            <v>Three Coats of Coal Tar Enamel</v>
          </cell>
          <cell r="H786" t="str">
            <v>sqm</v>
          </cell>
        </row>
        <row r="787">
          <cell r="D787">
            <v>1799.24</v>
          </cell>
          <cell r="E787" t="str">
            <v>Vernice intumescente tipo Decadex o similare</v>
          </cell>
          <cell r="F787" t="str">
            <v>m²</v>
          </cell>
          <cell r="G787" t="str">
            <v>Fireproofing Fire Retardent paint type Decadex</v>
          </cell>
          <cell r="H787" t="str">
            <v>sqm</v>
          </cell>
        </row>
        <row r="788">
          <cell r="D788">
            <v>1799.25</v>
          </cell>
          <cell r="E788" t="str">
            <v>Scalpellatura superficiale max 5 cm di superf. in c.a. esistenti</v>
          </cell>
          <cell r="F788" t="str">
            <v>m²</v>
          </cell>
          <cell r="G788" t="str">
            <v>Chipping of existing concrete surface</v>
          </cell>
          <cell r="H788" t="str">
            <v>sqm</v>
          </cell>
        </row>
        <row r="789">
          <cell r="D789">
            <v>1799.26</v>
          </cell>
          <cell r="E789" t="str">
            <v>Resina di attaco tra nuovi c.a. ed esistenti</v>
          </cell>
          <cell r="F789" t="str">
            <v>m²</v>
          </cell>
          <cell r="G789" t="str">
            <v>Sticking epoxy resin on concrete surface</v>
          </cell>
          <cell r="H789" t="str">
            <v>sqm</v>
          </cell>
        </row>
        <row r="790">
          <cell r="D790">
            <v>1799.27</v>
          </cell>
          <cell r="E790" t="str">
            <v>Sigillatura fori da 2" con malta tipo "Pagel" o similare</v>
          </cell>
          <cell r="F790" t="str">
            <v>m³</v>
          </cell>
          <cell r="G790" t="str">
            <v>Injection of mortar Pagel in holes 2"</v>
          </cell>
          <cell r="H790" t="str">
            <v>cum</v>
          </cell>
        </row>
        <row r="791">
          <cell r="D791">
            <v>1799.28</v>
          </cell>
          <cell r="E791" t="str">
            <v>Vernice  protettiva impermeabile per interno bacini in c.a. di acqua mare</v>
          </cell>
          <cell r="F791" t="str">
            <v>m²</v>
          </cell>
          <cell r="G791" t="str">
            <v xml:space="preserve">Protective waterproof painting on surface of sea water concrete basin </v>
          </cell>
          <cell r="H791" t="str">
            <v>sqm</v>
          </cell>
        </row>
        <row r="792">
          <cell r="D792">
            <v>1799.29</v>
          </cell>
          <cell r="E792" t="str">
            <v>Calcestruzzo  posto in opera per ampliamento fondazioni  esistenti</v>
          </cell>
          <cell r="F792" t="str">
            <v>m³</v>
          </cell>
          <cell r="G792" t="str">
            <v>Concrete above,sides around existing fnds.</v>
          </cell>
          <cell r="H792" t="str">
            <v>cum</v>
          </cell>
        </row>
        <row r="793">
          <cell r="D793">
            <v>1799.3</v>
          </cell>
          <cell r="E793" t="str">
            <v>Sigillatura  attacchi artic. 1799.60  per fori diam 30 mm lungh. 30 cm</v>
          </cell>
          <cell r="F793" t="str">
            <v>m</v>
          </cell>
          <cell r="G793" t="str">
            <v xml:space="preserve">Holes diam.30mm leng.30cm dowel 24mm filled Epoxy Resin </v>
          </cell>
          <cell r="H793" t="str">
            <v>lm</v>
          </cell>
        </row>
        <row r="794">
          <cell r="D794">
            <v>1799.31</v>
          </cell>
          <cell r="E794" t="str">
            <v>Barrotti  in ferro filettato diam. 24 mm lungh. 70 cm posti in fori su c.a.</v>
          </cell>
          <cell r="F794" t="str">
            <v>cad</v>
          </cell>
          <cell r="G794" t="str">
            <v>Steel Dowel bars diam. 24 mm Length 70 cm</v>
          </cell>
          <cell r="H794" t="str">
            <v>u</v>
          </cell>
        </row>
        <row r="795">
          <cell r="D795">
            <v>1799.32</v>
          </cell>
          <cell r="E795" t="str">
            <v xml:space="preserve">Formazione tasche nelle strutture C.A. per inghisaggio bulloni di ancoraggio </v>
          </cell>
          <cell r="F795" t="str">
            <v>dm³</v>
          </cell>
          <cell r="G795" t="str">
            <v>Formation of anchor bolts pockets</v>
          </cell>
          <cell r="H795" t="str">
            <v>cu.dm.</v>
          </cell>
        </row>
        <row r="796">
          <cell r="D796">
            <v>1799.33</v>
          </cell>
          <cell r="E796" t="str">
            <v>Sigillatura fori da 3" con malta tipo "Pagel" o similare</v>
          </cell>
          <cell r="F796" t="str">
            <v>m³</v>
          </cell>
          <cell r="G796" t="str">
            <v>Injection of mortar Pagel in holes up to 75mm</v>
          </cell>
          <cell r="H796" t="str">
            <v>cum</v>
          </cell>
        </row>
        <row r="797">
          <cell r="D797">
            <v>1799.34</v>
          </cell>
          <cell r="E797" t="str">
            <v>Pozz.cavi elettrici  superiori a 1,5x1,5m H max  3,0</v>
          </cell>
          <cell r="F797" t="str">
            <v>m³</v>
          </cell>
          <cell r="G797" t="str">
            <v>Pulling pit for cables dim.greater than 1,5 x 1,5 depth max 3,0 lm</v>
          </cell>
          <cell r="H797" t="str">
            <v>cum</v>
          </cell>
        </row>
        <row r="798">
          <cell r="D798">
            <v>1799.35</v>
          </cell>
          <cell r="E798" t="str">
            <v>Solo fornit. conduit per cavi elet. acciaio galvan. 100 mm</v>
          </cell>
          <cell r="F798" t="str">
            <v>m</v>
          </cell>
          <cell r="G798" t="str">
            <v>Galvanized steel conduit 4" for electrical duct bank</v>
          </cell>
          <cell r="H798" t="str">
            <v>lm</v>
          </cell>
        </row>
        <row r="799">
          <cell r="D799">
            <v>1799.36</v>
          </cell>
          <cell r="E799" t="str">
            <v>Formazione pendenze fondi pozzetti con malta cementizia</v>
          </cell>
          <cell r="F799" t="str">
            <v>m³</v>
          </cell>
          <cell r="G799" t="str">
            <v xml:space="preserve">Slope formation inside pit by cement mortar </v>
          </cell>
          <cell r="H799" t="str">
            <v>cum</v>
          </cell>
        </row>
        <row r="800">
          <cell r="D800">
            <v>1799.37</v>
          </cell>
          <cell r="E800" t="str">
            <v>Ghaia per riempimento pozzetti olio dei trasformatori</v>
          </cell>
          <cell r="F800" t="str">
            <v>m³</v>
          </cell>
          <cell r="G800" t="str">
            <v>Gravel Fill for transformers oil pit</v>
          </cell>
          <cell r="H800" t="str">
            <v>cum</v>
          </cell>
        </row>
        <row r="801">
          <cell r="D801">
            <v>1799.38</v>
          </cell>
          <cell r="E801" t="str">
            <v xml:space="preserve">Sabbia per riempimento fondazioni cave  in c.a. </v>
          </cell>
          <cell r="F801" t="str">
            <v>m³</v>
          </cell>
          <cell r="G801" t="str">
            <v>Sand for filling hollow fnds.</v>
          </cell>
          <cell r="H801" t="str">
            <v>cum</v>
          </cell>
        </row>
        <row r="802">
          <cell r="D802">
            <v>1799.39</v>
          </cell>
          <cell r="E802" t="str">
            <v>Connessioni ferri d'armatura con manicotti filettati tipo "Lenton"</v>
          </cell>
          <cell r="F802" t="str">
            <v>cad</v>
          </cell>
          <cell r="G802" t="str">
            <v>"Lenton" type steel bars connection</v>
          </cell>
          <cell r="H802" t="str">
            <v>u</v>
          </cell>
        </row>
        <row r="803">
          <cell r="D803">
            <v>1799.4</v>
          </cell>
          <cell r="E803" t="str">
            <v>Fornitura e posa Canaletta pref.C.A. std 2100-03 dettaglio 2   L = 1,00 m</v>
          </cell>
          <cell r="F803" t="str">
            <v>m</v>
          </cell>
          <cell r="G803" t="str">
            <v>Precast concrete ditch according to ST 2100-03 detail 2   W = 1,00 lm</v>
          </cell>
          <cell r="H803" t="str">
            <v>lm</v>
          </cell>
        </row>
        <row r="804">
          <cell r="D804">
            <v>1799.41</v>
          </cell>
          <cell r="E804" t="str">
            <v>Fornitura e posa Canaletta pref.C.A. std 2100-02  foglio 3 di 3 dettaglio 2 A</v>
          </cell>
          <cell r="F804" t="str">
            <v>m</v>
          </cell>
          <cell r="G804" t="str">
            <v>Precast concrete ditch according to ST2100-02  sheet 3 of 3 detail 2 A</v>
          </cell>
          <cell r="H804" t="str">
            <v>lm</v>
          </cell>
        </row>
        <row r="805">
          <cell r="D805">
            <v>1799.42</v>
          </cell>
          <cell r="E805" t="str">
            <v>Calcestruzzo  rivestimento  cunette trapezoidali spessore 15 cm</v>
          </cell>
          <cell r="F805" t="str">
            <v>m²</v>
          </cell>
          <cell r="G805" t="str">
            <v>Trapezoidal earth ditch reinforced  concrete lining thick 15 cm</v>
          </cell>
          <cell r="H805" t="str">
            <v>sqm</v>
          </cell>
        </row>
        <row r="806">
          <cell r="D806">
            <v>1799.43</v>
          </cell>
          <cell r="E806" t="str">
            <v>Protezione cavi elettrici con soletta in c.a. da 10 cm di spessore</v>
          </cell>
          <cell r="F806" t="str">
            <v>m²</v>
          </cell>
          <cell r="G806" t="str">
            <v xml:space="preserve">Top protection of Elect. Cables by precast concrete slab 10 cm thick </v>
          </cell>
          <cell r="H806" t="str">
            <v>sqm</v>
          </cell>
        </row>
        <row r="807">
          <cell r="D807">
            <v>1799.44</v>
          </cell>
          <cell r="E807" t="str">
            <v>Cunetta prefabbricata in C.A. larga 50 cm  in accordo ST 2100-03 det "2"</v>
          </cell>
          <cell r="F807" t="str">
            <v>m</v>
          </cell>
          <cell r="G807" t="str">
            <v>Precast reinforced concrete curb side wide 50 cm ( ST 2100-03 det."2")</v>
          </cell>
          <cell r="H807" t="str">
            <v>lm</v>
          </cell>
        </row>
        <row r="808">
          <cell r="D808">
            <v>1799.45</v>
          </cell>
          <cell r="E808" t="str">
            <v>Taglio pavimenti esistenti in c.a. spessore max 15 cm</v>
          </cell>
          <cell r="F808" t="str">
            <v>m</v>
          </cell>
          <cell r="G808" t="str">
            <v>Cut of existing concrete paving thick max 15 cm</v>
          </cell>
          <cell r="H808" t="str">
            <v>lm</v>
          </cell>
        </row>
        <row r="809">
          <cell r="D809">
            <v>1799.46</v>
          </cell>
          <cell r="E809" t="str">
            <v>Acciaio nervato ad aderenza  migliorata con vernic. a caldo di epossidica</v>
          </cell>
          <cell r="F809" t="str">
            <v>Kg</v>
          </cell>
          <cell r="G809" t="str">
            <v>Improved bond reinf.steel epoxy coated</v>
          </cell>
          <cell r="H809" t="str">
            <v>kg</v>
          </cell>
        </row>
        <row r="810">
          <cell r="D810">
            <v>1799.47</v>
          </cell>
          <cell r="E810" t="str">
            <v>Pozzetti per valvole  superiori a 1,5 x 1,5 m  H &gt; 2,5</v>
          </cell>
          <cell r="F810" t="str">
            <v>m³</v>
          </cell>
          <cell r="G810" t="str">
            <v>Valve pit dimensions greater than 1,5 x 1,5 h &gt; 2,0 lm</v>
          </cell>
          <cell r="H810" t="str">
            <v>cum</v>
          </cell>
        </row>
        <row r="811">
          <cell r="D811">
            <v>1799.48</v>
          </cell>
          <cell r="E811" t="str">
            <v>Livellam. superf. superiore solette in C.A. con malta cemen. 2 ÷ 3 cm di spess.</v>
          </cell>
          <cell r="F811" t="str">
            <v>m²</v>
          </cell>
          <cell r="G811" t="str">
            <v>Concrete  Slab top levelling by cement mortar 2 ÷ 3 cm thick</v>
          </cell>
          <cell r="H811" t="str">
            <v>sqm</v>
          </cell>
        </row>
        <row r="812">
          <cell r="D812">
            <v>1799.49</v>
          </cell>
          <cell r="E812" t="str">
            <v>Forn. e Posa di pannelli di fibra di vetro cellulare sotto fondi tank 20 cm in due strati</v>
          </cell>
          <cell r="F812" t="str">
            <v>m²</v>
          </cell>
          <cell r="G812" t="str">
            <v>Cellular Glass panel under bottom Tank 20 cm thick ( Two  layer )</v>
          </cell>
          <cell r="H812" t="str">
            <v>sqm</v>
          </cell>
        </row>
        <row r="813">
          <cell r="D813">
            <v>1799.5</v>
          </cell>
          <cell r="E813" t="str">
            <v>Calcest. areato tipo Y- TONG o similare per cordoli circolari in opera 0,5 x 0,4 cm</v>
          </cell>
          <cell r="F813" t="str">
            <v>m³</v>
          </cell>
          <cell r="G813" t="str">
            <v>Aerated Concrete Ring Curb 0,5 x 0,4 type Y - TONG or similar</v>
          </cell>
          <cell r="H813" t="str">
            <v>cum</v>
          </cell>
        </row>
        <row r="814">
          <cell r="D814">
            <v>1799.51</v>
          </cell>
          <cell r="E814" t="str">
            <v>Pozz.fogn.1,51x1,51 to 2,5x2,5 m H max 5,0</v>
          </cell>
          <cell r="F814" t="str">
            <v>m³</v>
          </cell>
          <cell r="G814" t="str">
            <v>Pit 1,51x1,51 to 2,5x2,5  lm depth max 5,0 lm</v>
          </cell>
          <cell r="H814" t="str">
            <v>cum</v>
          </cell>
        </row>
        <row r="815">
          <cell r="D815">
            <v>1799.52</v>
          </cell>
          <cell r="E815" t="str">
            <v>Pozz.fogn.2,51x2,51 to 3,5x3,5 m H max 5,0</v>
          </cell>
          <cell r="F815" t="str">
            <v>m³</v>
          </cell>
          <cell r="G815" t="str">
            <v>Pit 2,51x2,51 to 3,5x3,5  lm depth max 5,0  lm</v>
          </cell>
          <cell r="H815" t="str">
            <v>cum</v>
          </cell>
        </row>
        <row r="816">
          <cell r="D816">
            <v>1799.53</v>
          </cell>
          <cell r="E816" t="str">
            <v>Ancoraggio palancole " LARSEEN " con tiranti e blocchi di calcestruzzo magro</v>
          </cell>
          <cell r="F816" t="str">
            <v>u</v>
          </cell>
          <cell r="G816" t="str">
            <v>Tie of LARSEEN sheet piles by tension rod and concrete anchor log</v>
          </cell>
          <cell r="H816" t="str">
            <v>u</v>
          </cell>
        </row>
        <row r="817">
          <cell r="D817">
            <v>1799.54</v>
          </cell>
          <cell r="E817" t="str">
            <v xml:space="preserve">Profilati in acciaio per punti di attacco ancoraggi palancole " LARSEEN " </v>
          </cell>
          <cell r="F817" t="str">
            <v>Kg</v>
          </cell>
          <cell r="G817" t="str">
            <v xml:space="preserve">Stiffening by steel profile of anchor point  of LARSEEN sheet piles </v>
          </cell>
          <cell r="H817" t="str">
            <v>kg</v>
          </cell>
        </row>
        <row r="818">
          <cell r="D818">
            <v>1799.55</v>
          </cell>
          <cell r="E818" t="str">
            <v xml:space="preserve">Additivo palsticizzante per calcestruzzo </v>
          </cell>
          <cell r="F818" t="str">
            <v>Kg</v>
          </cell>
          <cell r="G818" t="str">
            <v>Concrete additive for Rheoplastick quality</v>
          </cell>
          <cell r="H818" t="str">
            <v>kg</v>
          </cell>
        </row>
        <row r="819">
          <cell r="D819">
            <v>1799.56</v>
          </cell>
          <cell r="E819" t="str">
            <v>Pavimentazione marciapiedi c.a. sp 10 cm con piastrellatura finale</v>
          </cell>
          <cell r="F819" t="str">
            <v>m²</v>
          </cell>
          <cell r="G819" t="str">
            <v>Side-walk pav. 10cm thk top finished by tiles</v>
          </cell>
          <cell r="H819" t="str">
            <v>sqm</v>
          </cell>
        </row>
        <row r="820">
          <cell r="D820">
            <v>1799.57</v>
          </cell>
          <cell r="E820" t="str">
            <v xml:space="preserve">Fornitura e posa paratoie scorrevoli in ghisa 90x90 cm tipo "PASSAVANT"o similare </v>
          </cell>
          <cell r="F820" t="str">
            <v>Kg</v>
          </cell>
          <cell r="G820" t="str">
            <v>Supply &amp; Erect. of cast iron Sluice Gate 90x90 "Passavant" type or similar</v>
          </cell>
          <cell r="H820" t="str">
            <v>kg</v>
          </cell>
        </row>
        <row r="821">
          <cell r="D821">
            <v>1799.58</v>
          </cell>
          <cell r="E821" t="str">
            <v xml:space="preserve">Fornitura e posa piccoli lavori in AISI 314 ( Telai, inserti, grigliati, ringhiere ecc.) </v>
          </cell>
          <cell r="F821" t="str">
            <v>Kg</v>
          </cell>
          <cell r="G821" t="str">
            <v>Stainless steel 314 manufactured material</v>
          </cell>
          <cell r="H821" t="str">
            <v>kg</v>
          </cell>
        </row>
        <row r="822">
          <cell r="D822">
            <v>1799.59</v>
          </cell>
          <cell r="E822" t="str">
            <v>Calcestruzzo per formazione solette  posto in opera su lamiera grecata</v>
          </cell>
          <cell r="F822" t="str">
            <v>m³</v>
          </cell>
          <cell r="G822" t="str">
            <v xml:space="preserve">Concrete Slab on corrugated  steel sheet minimum 25N/mm2 </v>
          </cell>
          <cell r="H822" t="str">
            <v>cum</v>
          </cell>
        </row>
        <row r="823">
          <cell r="D823">
            <v>1799.6</v>
          </cell>
          <cell r="E823" t="str">
            <v>Barrotti  in ferro filettato diam. 24 mm lungh. 40 cm posti in fori su c.a.</v>
          </cell>
          <cell r="F823" t="str">
            <v>cad</v>
          </cell>
          <cell r="G823" t="str">
            <v>Steel Dowel bars diam. 24 mm Length 40 cm</v>
          </cell>
          <cell r="H823" t="str">
            <v>u</v>
          </cell>
        </row>
        <row r="824">
          <cell r="D824">
            <v>1799.61</v>
          </cell>
          <cell r="E824" t="str">
            <v xml:space="preserve">Fornitura e posa pilastri pref. sez. 0,60 ¸1,00 m2/m per pipe rack </v>
          </cell>
          <cell r="F824" t="str">
            <v>m³</v>
          </cell>
          <cell r="G824" t="str">
            <v>Supply and erect. precast column  0,60 ¸1,00sqm/lm of pipe rack</v>
          </cell>
          <cell r="H824" t="str">
            <v>cum</v>
          </cell>
        </row>
        <row r="825">
          <cell r="D825">
            <v>1799.62</v>
          </cell>
          <cell r="E825" t="str">
            <v>Pitturazione  superfici a vista in cemento armato</v>
          </cell>
          <cell r="F825" t="str">
            <v>m²</v>
          </cell>
          <cell r="G825" t="str">
            <v>Protection paint on  elevated concrete structures epoxy resin SIKAGARD-67 or similar</v>
          </cell>
          <cell r="H825" t="str">
            <v>sqm</v>
          </cell>
        </row>
        <row r="826">
          <cell r="D826">
            <v>1799.63</v>
          </cell>
          <cell r="E826" t="str">
            <v>Pavimenti on site in  c.a. spessore  12 cm</v>
          </cell>
          <cell r="F826" t="str">
            <v>m²</v>
          </cell>
          <cell r="G826" t="str">
            <v>Reinf.concrete paving thk 12cm ( On site)</v>
          </cell>
          <cell r="H826" t="str">
            <v>sqm</v>
          </cell>
        </row>
        <row r="827">
          <cell r="D827">
            <v>1799.64</v>
          </cell>
          <cell r="E827" t="str">
            <v>Pavimentazione  stradale in c.a. spessore  18 cm</v>
          </cell>
          <cell r="F827" t="str">
            <v>m²</v>
          </cell>
          <cell r="G827" t="str">
            <v>Reinf.concrete paving thk 18cm ( Roads and Yard )</v>
          </cell>
          <cell r="H827" t="str">
            <v>sqm</v>
          </cell>
        </row>
        <row r="828">
          <cell r="D828">
            <v>1799.65</v>
          </cell>
          <cell r="E828" t="str">
            <v>Calc. Fondaz. min.25N/mm2 (tipo resistente ai solfati  ASTM C-150 TYPE V )</v>
          </cell>
          <cell r="F828" t="str">
            <v>m³</v>
          </cell>
          <cell r="G828" t="str">
            <v>Found. Concrete minimum 28N/mm2 ( ASTM C-150 TYPE V sulfate resistance)</v>
          </cell>
          <cell r="H828" t="str">
            <v>cum</v>
          </cell>
        </row>
        <row r="829">
          <cell r="D829">
            <v>1799.66</v>
          </cell>
          <cell r="E829" t="str">
            <v>Calc. Elevaz. min.25N/mm2 (tipo resistente ai solfati  ASTM C-150 TYPE V )</v>
          </cell>
          <cell r="F829" t="str">
            <v>m³</v>
          </cell>
          <cell r="G829" t="str">
            <v>Elevat. Concrete minimum 28N/mm2 ( ASTM C-150 TYPE V sulfate resistance)</v>
          </cell>
          <cell r="H829" t="str">
            <v>cum</v>
          </cell>
        </row>
        <row r="830">
          <cell r="D830">
            <v>1799.67</v>
          </cell>
          <cell r="E830" t="str">
            <v>Sottofondo pavimenti in c.a.con  terra stabilizzata tipo "A"  SAES - Q - 006 - par. 5.2.1.</v>
          </cell>
          <cell r="F830" t="str">
            <v>m³</v>
          </cell>
          <cell r="G830" t="str">
            <v>Stabilized floor sub-base type "A"  as per SAES - Q - 006 - Para 5.2.1.</v>
          </cell>
          <cell r="H830" t="str">
            <v>cum</v>
          </cell>
        </row>
        <row r="831">
          <cell r="D831">
            <v>1799.68</v>
          </cell>
          <cell r="E831" t="str">
            <v>Fornitura e posa chiusino in fibra di vetro 1,50 x 1,25 mt</v>
          </cell>
          <cell r="F831" t="str">
            <v>cad</v>
          </cell>
          <cell r="G831" t="str">
            <v>Fiberglass RTR concrete pit cover 1,50 x 1,25  lm</v>
          </cell>
          <cell r="H831" t="str">
            <v>u</v>
          </cell>
        </row>
        <row r="832">
          <cell r="D832">
            <v>1799.69</v>
          </cell>
          <cell r="E832" t="str">
            <v xml:space="preserve">Fornitura e posa grigliato  per canalette e pozzetti in fibra di vetro </v>
          </cell>
          <cell r="F832" t="str">
            <v>m²</v>
          </cell>
          <cell r="G832" t="str">
            <v xml:space="preserve">Fiberglass RTR grating for U ditch and  pit </v>
          </cell>
          <cell r="H832" t="str">
            <v>sqm</v>
          </cell>
        </row>
        <row r="833">
          <cell r="D833">
            <v>1799.7</v>
          </cell>
          <cell r="E833" t="str">
            <v>Pannello impregnato di asfalto da 12 mm di spessore</v>
          </cell>
          <cell r="F833" t="str">
            <v>m²</v>
          </cell>
          <cell r="G833" t="str">
            <v xml:space="preserve">Asphalt Impregnated board 12 mm thk </v>
          </cell>
          <cell r="H833" t="str">
            <v>sqm</v>
          </cell>
        </row>
        <row r="834">
          <cell r="D834">
            <v>1799.71</v>
          </cell>
          <cell r="G834" t="str">
            <v>Vinyl Ester Coated "PLACITE" inside neutral. pit/basin</v>
          </cell>
          <cell r="H834" t="str">
            <v>sqm</v>
          </cell>
        </row>
        <row r="835">
          <cell r="D835">
            <v>1799.72</v>
          </cell>
          <cell r="G835" t="str">
            <v>Acid Neutralization Pit (ANP) DWG. PP-249519</v>
          </cell>
          <cell r="H835" t="str">
            <v>cum</v>
          </cell>
        </row>
        <row r="836">
          <cell r="D836">
            <v>1799.73</v>
          </cell>
          <cell r="G836" t="str">
            <v>Removable baffle mtl. C. S. epoxy painted</v>
          </cell>
          <cell r="H836" t="str">
            <v>kg</v>
          </cell>
        </row>
        <row r="837">
          <cell r="D837">
            <v>1799.74</v>
          </cell>
          <cell r="G837" t="str">
            <v>Found. Concrete minimum 28N/mm2 ( TYPE I + Silica Fume acc.SAES Q 001 )</v>
          </cell>
          <cell r="H837" t="str">
            <v>cum</v>
          </cell>
        </row>
        <row r="838">
          <cell r="D838">
            <v>1799.75</v>
          </cell>
          <cell r="G838" t="str">
            <v>Elevat. Concrete minimum 28N/mm2 ( TYPE I + Silica Fume acc. SAES Q 001 )</v>
          </cell>
          <cell r="H838" t="str">
            <v>cum</v>
          </cell>
        </row>
        <row r="839">
          <cell r="D839">
            <v>1799.76</v>
          </cell>
          <cell r="E839" t="str">
            <v>Rete elettrosaldata galvanizzata</v>
          </cell>
          <cell r="F839" t="str">
            <v>Kg</v>
          </cell>
          <cell r="G839" t="str">
            <v>Galvanized  Welded wire mesh</v>
          </cell>
          <cell r="H839" t="str">
            <v>kg</v>
          </cell>
        </row>
        <row r="840">
          <cell r="D840">
            <v>1799.77</v>
          </cell>
          <cell r="E840" t="str">
            <v>Forn. e Posa  pannelli in fibra di vetro da  10 cm  di spessore</v>
          </cell>
          <cell r="F840" t="str">
            <v>m²</v>
          </cell>
          <cell r="G840" t="str">
            <v>Insulation layer 10 cm thick type "Foam Glass"</v>
          </cell>
          <cell r="H840" t="str">
            <v>sqm</v>
          </cell>
        </row>
        <row r="841">
          <cell r="D841">
            <v>1799.78</v>
          </cell>
          <cell r="E841" t="str">
            <v xml:space="preserve">Forn. e Posa  Dalles flottante in cemento armato spessa 10 cm  </v>
          </cell>
          <cell r="F841" t="str">
            <v>m²</v>
          </cell>
          <cell r="G841" t="str">
            <v>Precast reinforced concrete floating  slab 10 cm thick</v>
          </cell>
          <cell r="H841" t="str">
            <v>sqm</v>
          </cell>
        </row>
        <row r="842">
          <cell r="D842">
            <v>1799.79</v>
          </cell>
          <cell r="E842" t="str">
            <v>Forn. e Posa  pannelli in Polystyrene  da  2 a 5 cm  di spessore</v>
          </cell>
          <cell r="F842" t="str">
            <v>m²</v>
          </cell>
          <cell r="G842" t="str">
            <v xml:space="preserve">Insulation panel layer  2  ÷  5  cm thick type Styropor or Polystyrene </v>
          </cell>
          <cell r="H842" t="str">
            <v>sqm</v>
          </cell>
        </row>
        <row r="843">
          <cell r="D843">
            <v>1799.8</v>
          </cell>
          <cell r="E843" t="str">
            <v>Giunto di dilatazione isolato con "Korkpak"  o simile</v>
          </cell>
          <cell r="F843" t="str">
            <v>m</v>
          </cell>
          <cell r="G843" t="str">
            <v>Expansion  joint isolated by "Korkoak" boards or similar</v>
          </cell>
          <cell r="H843" t="str">
            <v>lm</v>
          </cell>
        </row>
        <row r="844">
          <cell r="D844">
            <v>1799.81</v>
          </cell>
          <cell r="G844" t="str">
            <v>Pulling pit for cables dimensions from 7,5 x 7,5 to 16,5 x 7,5 max depth  3,0 lm</v>
          </cell>
          <cell r="H844" t="str">
            <v>cum</v>
          </cell>
        </row>
        <row r="845">
          <cell r="D845">
            <v>1799.82</v>
          </cell>
          <cell r="E845" t="str">
            <v>Solo fornitura  conduit PVC  diam. 200 mm  ( posa  art.1714,22 )</v>
          </cell>
          <cell r="F845" t="str">
            <v>m</v>
          </cell>
          <cell r="G845" t="str">
            <v>Supply   PVC conduit  pipes dia.200 mm ( Erection already included in item 1714,22)</v>
          </cell>
          <cell r="H845" t="str">
            <v>lm</v>
          </cell>
        </row>
        <row r="846">
          <cell r="D846">
            <v>1799.83</v>
          </cell>
          <cell r="E846" t="str">
            <v>Solo fornitura  conduit PVC  diam. 50 mm  ( posa  art.1714,22 )</v>
          </cell>
          <cell r="F846" t="str">
            <v>m</v>
          </cell>
          <cell r="G846" t="str">
            <v>Supply   PVC conduit  pipes dia.50 mm ( Erection already included in item 1714,22)</v>
          </cell>
          <cell r="H846" t="str">
            <v>lm</v>
          </cell>
        </row>
        <row r="847">
          <cell r="D847">
            <v>1799.84</v>
          </cell>
          <cell r="E847" t="str">
            <v>Come art. 1714.26 ma con spess. di 15 cm</v>
          </cell>
          <cell r="F847" t="str">
            <v>m²</v>
          </cell>
          <cell r="G847" t="str">
            <v>As item 1714.26 ditches lining 15 cm thk</v>
          </cell>
          <cell r="H847" t="str">
            <v>sqm</v>
          </cell>
        </row>
        <row r="848">
          <cell r="D848">
            <v>1799.85</v>
          </cell>
          <cell r="E848" t="str">
            <v>Come art. 1714.26 ma con spess. di 20 cm</v>
          </cell>
          <cell r="F848" t="str">
            <v>m²</v>
          </cell>
          <cell r="G848" t="str">
            <v>As item 1714.26 ditches lining 20 cm thk</v>
          </cell>
          <cell r="H848" t="str">
            <v>sqm</v>
          </cell>
        </row>
        <row r="849">
          <cell r="D849">
            <v>1799.86</v>
          </cell>
          <cell r="E849" t="str">
            <v>Sottofondo pav. c.a.misto granulare come art. 1713,01 ma dentro edifici eseguito a mano</v>
          </cell>
          <cell r="F849" t="str">
            <v>m³</v>
          </cell>
          <cell r="G849" t="str">
            <v>Floor sub-base as item 1713,01 but inside existing building hand executed</v>
          </cell>
          <cell r="H849" t="str">
            <v>cum</v>
          </cell>
        </row>
        <row r="850">
          <cell r="D850">
            <v>1799.87</v>
          </cell>
          <cell r="G850" t="str">
            <v>Waterstop  Joints  Stainless Steel Sheet 1 mm Thick</v>
          </cell>
          <cell r="H850" t="str">
            <v>lm</v>
          </cell>
        </row>
        <row r="851">
          <cell r="D851">
            <v>1799.88</v>
          </cell>
          <cell r="G851" t="str">
            <v>Polyethylene Sheet 0,5 mm thick</v>
          </cell>
          <cell r="H851" t="str">
            <v>sqm</v>
          </cell>
        </row>
        <row r="852">
          <cell r="D852">
            <v>1799.89</v>
          </cell>
          <cell r="G852" t="str">
            <v>Internal lining sulphur basin with antiacid cement ("Fondu Lafarge") type 50 mm thick</v>
          </cell>
          <cell r="H852" t="str">
            <v>sqm</v>
          </cell>
        </row>
        <row r="853">
          <cell r="D853">
            <v>1799.9</v>
          </cell>
          <cell r="G853" t="str">
            <v>Antiacid Fire Brick lining  100 mm thick</v>
          </cell>
          <cell r="H853" t="str">
            <v>sqm</v>
          </cell>
        </row>
        <row r="854">
          <cell r="D854">
            <v>1799.91</v>
          </cell>
          <cell r="G854" t="str">
            <v>Vermiculite Concrete ( Insulation Layer )</v>
          </cell>
          <cell r="H854" t="str">
            <v>cum</v>
          </cell>
        </row>
        <row r="855">
          <cell r="D855">
            <v>1799.92</v>
          </cell>
          <cell r="G855" t="str">
            <v>Primer Layer Type "Isoflex Fluido" or similar</v>
          </cell>
          <cell r="H855" t="str">
            <v>sqm</v>
          </cell>
        </row>
        <row r="856">
          <cell r="D856">
            <v>1799.93</v>
          </cell>
          <cell r="G856" t="str">
            <v>First Layer Type "Ruberflam NP4" or similar</v>
          </cell>
          <cell r="H856" t="str">
            <v>sqm</v>
          </cell>
        </row>
        <row r="857">
          <cell r="D857">
            <v>1799.94</v>
          </cell>
          <cell r="G857" t="str">
            <v>Second Layer Type "Ruberflam NP4" or similar</v>
          </cell>
          <cell r="H857" t="str">
            <v>sqm</v>
          </cell>
        </row>
        <row r="858">
          <cell r="D858">
            <v>1799.95</v>
          </cell>
          <cell r="G858" t="str">
            <v>Insulation roofing slab with Felt  strip</v>
          </cell>
          <cell r="H858" t="str">
            <v>sqm</v>
          </cell>
        </row>
        <row r="859">
          <cell r="D859">
            <v>1799.96</v>
          </cell>
        </row>
        <row r="860">
          <cell r="D860">
            <v>1799.97</v>
          </cell>
        </row>
        <row r="861">
          <cell r="D861">
            <v>1799.99</v>
          </cell>
        </row>
        <row r="865">
          <cell r="D865">
            <v>2000</v>
          </cell>
          <cell r="E865" t="str">
            <v>MURATURA E BLOCCH.DI CEM.</v>
          </cell>
          <cell r="G865" t="str">
            <v>MASONRY &amp; PLASTERING WORKS</v>
          </cell>
        </row>
        <row r="866">
          <cell r="D866">
            <v>2000.001</v>
          </cell>
          <cell r="E866" t="str">
            <v>Muratura blocch.di cem. for. da 20 cm</v>
          </cell>
          <cell r="F866" t="str">
            <v>m²</v>
          </cell>
          <cell r="G866" t="str">
            <v>Hollow-block wall 20cm thk</v>
          </cell>
          <cell r="H866" t="str">
            <v>sqm</v>
          </cell>
        </row>
        <row r="867">
          <cell r="D867">
            <v>2000.002</v>
          </cell>
          <cell r="E867" t="str">
            <v>Muratura blocch.di cem. for. da 10/12 cm</v>
          </cell>
          <cell r="F867" t="str">
            <v>m²</v>
          </cell>
          <cell r="G867" t="str">
            <v>Hollow-block wall 10/12cm thk</v>
          </cell>
          <cell r="H867" t="str">
            <v>sqm</v>
          </cell>
        </row>
        <row r="868">
          <cell r="D868">
            <v>2000.0029999999999</v>
          </cell>
          <cell r="E868" t="str">
            <v>Muratura blocch.di cem. pieni da 10/12 cm</v>
          </cell>
          <cell r="F868" t="str">
            <v>m²</v>
          </cell>
          <cell r="G868" t="str">
            <v>Solid block wall 10 - 12cm thk</v>
          </cell>
          <cell r="H868" t="str">
            <v>sqm</v>
          </cell>
        </row>
        <row r="869">
          <cell r="D869">
            <v>2000.0039999999999</v>
          </cell>
          <cell r="E869" t="str">
            <v>Murat. cassetta bloc.di cem.spess.tot.40 cm</v>
          </cell>
          <cell r="F869" t="str">
            <v>m²</v>
          </cell>
          <cell r="G869" t="str">
            <v>Cavity hol.block wall 40cm thk</v>
          </cell>
          <cell r="H869" t="str">
            <v>sqm</v>
          </cell>
        </row>
        <row r="870">
          <cell r="D870">
            <v>2000.0050000000001</v>
          </cell>
          <cell r="E870" t="str">
            <v>Sovrapp. alle mur.in bloc. per faccia vista</v>
          </cell>
          <cell r="F870" t="str">
            <v>m²</v>
          </cell>
          <cell r="G870" t="str">
            <v>Fair face extra for exter.wall</v>
          </cell>
          <cell r="H870" t="str">
            <v>sqm</v>
          </cell>
        </row>
        <row r="871">
          <cell r="D871">
            <v>2000.0060000000001</v>
          </cell>
          <cell r="E871" t="str">
            <v>Muratura in mattoni pieni da 12 cm</v>
          </cell>
          <cell r="F871" t="str">
            <v>m²</v>
          </cell>
          <cell r="G871" t="str">
            <v>Solid brick wall 12cm thk</v>
          </cell>
          <cell r="H871" t="str">
            <v>sqm</v>
          </cell>
        </row>
        <row r="872">
          <cell r="D872">
            <v>2000.0070000000001</v>
          </cell>
          <cell r="E872" t="str">
            <v>Muratura in mattoni pieni da 24 cm</v>
          </cell>
          <cell r="F872" t="str">
            <v>m²</v>
          </cell>
          <cell r="G872" t="str">
            <v>Solid brick wall 24cm thk</v>
          </cell>
          <cell r="H872" t="str">
            <v>sqm</v>
          </cell>
        </row>
        <row r="873">
          <cell r="D873">
            <v>2000.008</v>
          </cell>
          <cell r="E873" t="str">
            <v>Muratura in mattoni forati da 12 cm</v>
          </cell>
          <cell r="F873" t="str">
            <v>m²</v>
          </cell>
          <cell r="G873" t="str">
            <v>Hollow brick wall 12cm thk</v>
          </cell>
          <cell r="H873" t="str">
            <v>sqm</v>
          </cell>
        </row>
        <row r="874">
          <cell r="D874">
            <v>2000.009</v>
          </cell>
          <cell r="E874" t="str">
            <v>Muratura in mattoni forati da 8 cm</v>
          </cell>
          <cell r="F874" t="str">
            <v>m²</v>
          </cell>
          <cell r="G874" t="str">
            <v>Hollow brick wall  8cm thk</v>
          </cell>
          <cell r="H874" t="str">
            <v>sqm</v>
          </cell>
        </row>
        <row r="875">
          <cell r="D875">
            <v>2000.01</v>
          </cell>
          <cell r="E875" t="str">
            <v>Muratura in mattoni forati da 4.5 cm</v>
          </cell>
          <cell r="F875" t="str">
            <v>m²</v>
          </cell>
          <cell r="G875" t="str">
            <v>Hollow brick wall 4.5cm thk</v>
          </cell>
          <cell r="H875" t="str">
            <v>sqm</v>
          </cell>
        </row>
        <row r="876">
          <cell r="D876">
            <v>2000.011</v>
          </cell>
          <cell r="E876" t="str">
            <v>Murat.cass. matt.art.2000.08/09 spess.40 cm</v>
          </cell>
          <cell r="F876" t="str">
            <v>m²</v>
          </cell>
          <cell r="G876" t="str">
            <v xml:space="preserve">Cavity hol.brick wall 40cm thk item 2000,08/09 </v>
          </cell>
          <cell r="H876" t="str">
            <v>sqm</v>
          </cell>
        </row>
        <row r="877">
          <cell r="D877">
            <v>2000.0119999999999</v>
          </cell>
          <cell r="E877" t="str">
            <v>Murat.cass. matt.art.2000.06/09 spess.40 cm</v>
          </cell>
          <cell r="F877" t="str">
            <v>m²</v>
          </cell>
          <cell r="G877" t="str">
            <v>Cavity sol.brick wall 40cm thk item 2000,06/09</v>
          </cell>
          <cell r="H877" t="str">
            <v>sqm</v>
          </cell>
        </row>
        <row r="878">
          <cell r="D878">
            <v>2000.0129999999999</v>
          </cell>
          <cell r="E878" t="str">
            <v>Isolante per murature a cassa vuota</v>
          </cell>
          <cell r="F878" t="str">
            <v>m²</v>
          </cell>
          <cell r="G878" t="str">
            <v>Insulating mtl for cavity-wall</v>
          </cell>
          <cell r="H878" t="str">
            <v>sqm</v>
          </cell>
        </row>
        <row r="879">
          <cell r="D879">
            <v>2000.0139999999999</v>
          </cell>
          <cell r="E879" t="str">
            <v>Rasatura cementizia su blocchi di cemento</v>
          </cell>
          <cell r="F879" t="str">
            <v>m²</v>
          </cell>
          <cell r="G879" t="str">
            <v>Concrete block rendering</v>
          </cell>
          <cell r="H879" t="str">
            <v>sqm</v>
          </cell>
        </row>
        <row r="880">
          <cell r="D880">
            <v>2000.0150000000001</v>
          </cell>
          <cell r="E880" t="str">
            <v>Intonaco rustico 2 strati</v>
          </cell>
          <cell r="F880" t="str">
            <v>m²</v>
          </cell>
          <cell r="G880" t="str">
            <v>Rough plaster</v>
          </cell>
          <cell r="H880" t="str">
            <v>sqm</v>
          </cell>
        </row>
        <row r="881">
          <cell r="D881">
            <v>2000.0160000000001</v>
          </cell>
          <cell r="E881" t="str">
            <v>Intonaco civile 3 strati</v>
          </cell>
          <cell r="F881" t="str">
            <v>m²</v>
          </cell>
          <cell r="G881" t="str">
            <v>3-layers plastering</v>
          </cell>
          <cell r="H881" t="str">
            <v>sqm</v>
          </cell>
        </row>
        <row r="883">
          <cell r="D883">
            <v>2000</v>
          </cell>
          <cell r="E883" t="str">
            <v>PAVIMENTI</v>
          </cell>
          <cell r="G883" t="str">
            <v xml:space="preserve">         FLOORING</v>
          </cell>
        </row>
        <row r="884">
          <cell r="D884">
            <v>2000.0170000000001</v>
          </cell>
          <cell r="E884" t="str">
            <v xml:space="preserve">Pavimento  in battuto di cemento da 5 cm </v>
          </cell>
          <cell r="F884" t="str">
            <v>m²</v>
          </cell>
          <cell r="G884" t="str">
            <v>Cem. floor topping 5cm thk</v>
          </cell>
          <cell r="H884" t="str">
            <v>sqm</v>
          </cell>
        </row>
        <row r="885">
          <cell r="D885">
            <v>2000.018</v>
          </cell>
          <cell r="E885" t="str">
            <v>Piastrelle resilienti</v>
          </cell>
          <cell r="F885" t="str">
            <v>m²</v>
          </cell>
          <cell r="G885" t="str">
            <v>Resilient tiles</v>
          </cell>
          <cell r="H885" t="str">
            <v>sqm</v>
          </cell>
        </row>
        <row r="886">
          <cell r="D886">
            <v>2000.019</v>
          </cell>
          <cell r="E886" t="str">
            <v>Marmettoni di cemento e graniglia</v>
          </cell>
          <cell r="F886" t="str">
            <v>m²</v>
          </cell>
          <cell r="G886" t="str">
            <v>Terrazzo tiles</v>
          </cell>
          <cell r="H886" t="str">
            <v>sqm</v>
          </cell>
        </row>
        <row r="887">
          <cell r="D887">
            <v>2000.02</v>
          </cell>
          <cell r="E887" t="str">
            <v>Pav. in pietra naturale ( marmi,travertino)</v>
          </cell>
          <cell r="F887" t="str">
            <v>m²</v>
          </cell>
          <cell r="G887" t="str">
            <v>Stone flooring</v>
          </cell>
          <cell r="H887" t="str">
            <v>sqm</v>
          </cell>
        </row>
        <row r="888">
          <cell r="D888">
            <v>2000.021</v>
          </cell>
          <cell r="E888" t="str">
            <v>Pavim. di gres rosso 7,5x15 o 15x15 cm</v>
          </cell>
          <cell r="F888" t="str">
            <v>m²</v>
          </cell>
          <cell r="G888" t="str">
            <v>Red gres-tile</v>
          </cell>
          <cell r="H888" t="str">
            <v>sqm</v>
          </cell>
        </row>
        <row r="889">
          <cell r="D889">
            <v>2000.0219999999999</v>
          </cell>
          <cell r="E889" t="str">
            <v>Pavimento di gres ceramico smaltato</v>
          </cell>
          <cell r="F889" t="str">
            <v>m²</v>
          </cell>
          <cell r="G889" t="str">
            <v>Glazed gres-tile</v>
          </cell>
          <cell r="H889" t="str">
            <v>sqm</v>
          </cell>
        </row>
        <row r="890">
          <cell r="D890">
            <v>2000.0229999999999</v>
          </cell>
          <cell r="E890" t="str">
            <v>Pavimento di ceramica monocottura</v>
          </cell>
          <cell r="F890" t="str">
            <v>m²</v>
          </cell>
          <cell r="G890" t="str">
            <v>Fired tiles</v>
          </cell>
          <cell r="H890" t="str">
            <v>sqm</v>
          </cell>
        </row>
        <row r="891">
          <cell r="D891">
            <v>2000.0239999999999</v>
          </cell>
          <cell r="E891" t="str">
            <v>Pav. piastrelle di cemento c/ induritore</v>
          </cell>
          <cell r="F891" t="str">
            <v>m²</v>
          </cell>
          <cell r="G891" t="str">
            <v>Hardened concrete tiles</v>
          </cell>
          <cell r="H891" t="str">
            <v>sqm</v>
          </cell>
        </row>
        <row r="892">
          <cell r="D892">
            <v>2000.0250000000001</v>
          </cell>
          <cell r="E892" t="str">
            <v>Pav. sopraelevato per sale contr./computer</v>
          </cell>
          <cell r="F892" t="str">
            <v>m²</v>
          </cell>
          <cell r="G892" t="str">
            <v>Raised flooring</v>
          </cell>
          <cell r="H892" t="str">
            <v>sqm</v>
          </cell>
        </row>
        <row r="893">
          <cell r="D893">
            <v>2000.0260000000001</v>
          </cell>
          <cell r="E893" t="str">
            <v>Zoccolino battiscopa in materia plastica</v>
          </cell>
          <cell r="F893" t="str">
            <v>m</v>
          </cell>
          <cell r="G893" t="str">
            <v>Plastic skirting board</v>
          </cell>
          <cell r="H893" t="str">
            <v>lm</v>
          </cell>
        </row>
        <row r="894">
          <cell r="D894">
            <v>2000.027</v>
          </cell>
          <cell r="E894" t="str">
            <v>Zoccolino battiscopa in graniglia e cemento</v>
          </cell>
          <cell r="F894" t="str">
            <v>m</v>
          </cell>
          <cell r="G894" t="str">
            <v>Terrazzo skirting board</v>
          </cell>
          <cell r="H894" t="str">
            <v>lm</v>
          </cell>
        </row>
        <row r="895">
          <cell r="D895">
            <v>2000.028</v>
          </cell>
          <cell r="E895" t="str">
            <v>Zoccolino battiscopa in pietra naturale</v>
          </cell>
          <cell r="F895" t="str">
            <v>m</v>
          </cell>
          <cell r="G895" t="str">
            <v>Stone skirting board</v>
          </cell>
          <cell r="H895" t="str">
            <v>lm</v>
          </cell>
        </row>
        <row r="896">
          <cell r="D896">
            <v>2000.029</v>
          </cell>
          <cell r="E896" t="str">
            <v>Zoccolino battiscopa in gres rosso 7.5cm</v>
          </cell>
          <cell r="F896" t="str">
            <v>m</v>
          </cell>
          <cell r="G896" t="str">
            <v>Red gres skirting board</v>
          </cell>
          <cell r="H896" t="str">
            <v>lm</v>
          </cell>
        </row>
        <row r="897">
          <cell r="D897">
            <v>2000.03</v>
          </cell>
          <cell r="E897" t="str">
            <v>Zoccolino battiscopa in gres con smusso di raccordo</v>
          </cell>
          <cell r="F897" t="str">
            <v>m</v>
          </cell>
          <cell r="G897" t="str">
            <v>Red gres cove-skirting board</v>
          </cell>
          <cell r="H897" t="str">
            <v>lm</v>
          </cell>
        </row>
        <row r="898">
          <cell r="D898">
            <v>2000.0309999999999</v>
          </cell>
          <cell r="E898" t="str">
            <v>Zoccolino battiscopa in legno</v>
          </cell>
          <cell r="F898" t="str">
            <v>m</v>
          </cell>
          <cell r="G898" t="str">
            <v>Wooden skirting board</v>
          </cell>
          <cell r="H898" t="str">
            <v>lm</v>
          </cell>
        </row>
        <row r="899">
          <cell r="D899">
            <v>2000.0319999999999</v>
          </cell>
          <cell r="E899" t="str">
            <v>Zoccolino in gres ceramico</v>
          </cell>
          <cell r="F899" t="str">
            <v>m</v>
          </cell>
          <cell r="G899" t="str">
            <v>Glazed gres skirting board</v>
          </cell>
          <cell r="H899" t="str">
            <v>lm</v>
          </cell>
        </row>
        <row r="901">
          <cell r="D901">
            <v>2000</v>
          </cell>
          <cell r="E901" t="str">
            <v>LAVORI CON MATERIALI DA CAVA</v>
          </cell>
          <cell r="G901" t="str">
            <v xml:space="preserve">      QUARRY STONE WORKS</v>
          </cell>
        </row>
        <row r="902">
          <cell r="D902">
            <v>2000.0329999999999</v>
          </cell>
          <cell r="E902" t="str">
            <v>Soglie lisce, pedate, sottogradi, stangoni e imbotti in pietra naturale</v>
          </cell>
          <cell r="F902" t="str">
            <v>m²</v>
          </cell>
          <cell r="G902" t="str">
            <v>Q.stone threshold,tread,risers</v>
          </cell>
          <cell r="H902" t="str">
            <v>sqm</v>
          </cell>
        </row>
        <row r="903">
          <cell r="D903">
            <v>2000.0340000000001</v>
          </cell>
          <cell r="E903" t="str">
            <v>Copertine in lastre di pietra naturale</v>
          </cell>
          <cell r="F903" t="str">
            <v>m²</v>
          </cell>
          <cell r="G903" t="str">
            <v>Quarry stone for caps, etc.</v>
          </cell>
          <cell r="H903" t="str">
            <v>sqm</v>
          </cell>
        </row>
        <row r="904">
          <cell r="D904">
            <v>2000.0350000000001</v>
          </cell>
          <cell r="E904" t="str">
            <v>Soglie battentate in lastre di pietra naturale</v>
          </cell>
          <cell r="F904" t="str">
            <v>m²</v>
          </cell>
          <cell r="G904" t="str">
            <v>Quarry stone for special tread</v>
          </cell>
          <cell r="H904" t="str">
            <v>sqm</v>
          </cell>
        </row>
        <row r="905">
          <cell r="D905">
            <v>2000.0360000000001</v>
          </cell>
          <cell r="E905" t="str">
            <v>Pedate, zoccolini rampanti e ripiani per scale sagomati in pietra naturale</v>
          </cell>
          <cell r="F905" t="str">
            <v>m²</v>
          </cell>
          <cell r="G905" t="str">
            <v>Quarry stone for shaped treads</v>
          </cell>
          <cell r="H905" t="str">
            <v>sqm</v>
          </cell>
        </row>
        <row r="906">
          <cell r="D906">
            <v>2000.037</v>
          </cell>
          <cell r="E906" t="str">
            <v>Zoccolini a gradoni per scale in pietra naturale</v>
          </cell>
          <cell r="F906" t="str">
            <v>m²</v>
          </cell>
          <cell r="G906" t="str">
            <v>Quarry stone for skirting</v>
          </cell>
          <cell r="H906" t="str">
            <v>sqm</v>
          </cell>
        </row>
        <row r="907">
          <cell r="D907">
            <v>2000.038</v>
          </cell>
          <cell r="E907" t="str">
            <v>Rivestimenti  di pareti interni/esterni in pietra naturale</v>
          </cell>
          <cell r="F907" t="str">
            <v>m²</v>
          </cell>
          <cell r="G907" t="str">
            <v>Quarry stone for wall lining</v>
          </cell>
          <cell r="H907" t="str">
            <v>sqm</v>
          </cell>
        </row>
        <row r="909">
          <cell r="D909">
            <v>2000</v>
          </cell>
          <cell r="E909" t="str">
            <v>RIVESTIMENTI</v>
          </cell>
          <cell r="G909" t="str">
            <v xml:space="preserve">           LINING</v>
          </cell>
        </row>
        <row r="910">
          <cell r="D910">
            <v>2000.039</v>
          </cell>
          <cell r="E910" t="str">
            <v>Rivestimento con piast.di maiolica smaltata</v>
          </cell>
          <cell r="F910" t="str">
            <v>m²</v>
          </cell>
          <cell r="G910" t="str">
            <v>Glazed ceramic tile lining</v>
          </cell>
          <cell r="H910" t="str">
            <v>sqm</v>
          </cell>
        </row>
        <row r="911">
          <cell r="D911">
            <v>2000.04</v>
          </cell>
          <cell r="E911" t="str">
            <v>Rivestimento con piast.di gres</v>
          </cell>
          <cell r="F911" t="str">
            <v>m²</v>
          </cell>
          <cell r="G911" t="str">
            <v>Gres tile lining</v>
          </cell>
          <cell r="H911" t="str">
            <v>sqm</v>
          </cell>
        </row>
        <row r="912">
          <cell r="D912">
            <v>2000.0409999999999</v>
          </cell>
          <cell r="E912" t="str">
            <v>Rivestimento con ceramica monocottura</v>
          </cell>
          <cell r="F912" t="str">
            <v>m²</v>
          </cell>
          <cell r="G912" t="str">
            <v>Fired tile lining</v>
          </cell>
          <cell r="H912" t="str">
            <v>sqm</v>
          </cell>
        </row>
        <row r="914">
          <cell r="D914">
            <v>2000</v>
          </cell>
          <cell r="E914" t="str">
            <v>CONTROSOFFITTI</v>
          </cell>
          <cell r="G914" t="str">
            <v xml:space="preserve">        FALSE CEILING</v>
          </cell>
        </row>
        <row r="915">
          <cell r="D915">
            <v>2000.0419999999999</v>
          </cell>
          <cell r="E915" t="str">
            <v>Controsoffitto con pannelli di gesso fonoas.</v>
          </cell>
          <cell r="F915" t="str">
            <v>m²</v>
          </cell>
          <cell r="G915" t="str">
            <v>Gypsum panel false ceiling</v>
          </cell>
          <cell r="H915" t="str">
            <v>sqm</v>
          </cell>
        </row>
        <row r="916">
          <cell r="D916">
            <v>2000.0429999999999</v>
          </cell>
          <cell r="E916" t="str">
            <v>Controsoffitto con lamierino di alluminio anodizzato microforato</v>
          </cell>
          <cell r="F916" t="str">
            <v>m²</v>
          </cell>
          <cell r="G916" t="str">
            <v>Anodized perforated aluminium panel false ceiling</v>
          </cell>
          <cell r="H916" t="str">
            <v>sqm</v>
          </cell>
        </row>
        <row r="917">
          <cell r="D917">
            <v>2000.0440000000001</v>
          </cell>
          <cell r="E917" t="str">
            <v>Controsoffitto con lamierino di alluminio verniciato microforato</v>
          </cell>
          <cell r="F917" t="str">
            <v>m²</v>
          </cell>
          <cell r="G917" t="str">
            <v>Painted aluminium panel false ceiling</v>
          </cell>
          <cell r="H917" t="str">
            <v>sqm</v>
          </cell>
        </row>
        <row r="918">
          <cell r="D918">
            <v>2000.0450000000001</v>
          </cell>
          <cell r="E918" t="str">
            <v>Controsoffitto con lamierino di acciaio galv. verniciato microforato</v>
          </cell>
          <cell r="F918" t="str">
            <v>m²</v>
          </cell>
          <cell r="G918" t="str">
            <v>Perforated  painted galv. steel false ceiling</v>
          </cell>
          <cell r="H918" t="str">
            <v>sqm</v>
          </cell>
        </row>
        <row r="920">
          <cell r="D920">
            <v>2000</v>
          </cell>
          <cell r="E920" t="str">
            <v>VERNICIATURE</v>
          </cell>
          <cell r="G920" t="str">
            <v xml:space="preserve">           PAINTING</v>
          </cell>
        </row>
        <row r="921">
          <cell r="D921">
            <v>2000.046</v>
          </cell>
          <cell r="E921" t="str">
            <v>Tinteggiatura a tempera</v>
          </cell>
          <cell r="F921" t="str">
            <v>m²</v>
          </cell>
          <cell r="G921" t="str">
            <v>Distemper paint</v>
          </cell>
          <cell r="H921" t="str">
            <v>sqm</v>
          </cell>
        </row>
        <row r="922">
          <cell r="D922">
            <v>2000.047</v>
          </cell>
          <cell r="E922" t="str">
            <v>Tinteggiatura lavabile</v>
          </cell>
          <cell r="F922" t="str">
            <v>m²</v>
          </cell>
          <cell r="G922" t="str">
            <v>Washable acrilic paint</v>
          </cell>
          <cell r="H922" t="str">
            <v>sqm</v>
          </cell>
        </row>
        <row r="923">
          <cell r="D923">
            <v>2000.048</v>
          </cell>
          <cell r="E923" t="str">
            <v>Pittura cementizia a penetrazione osmotica di pareti e soffitti</v>
          </cell>
          <cell r="F923" t="str">
            <v>m²</v>
          </cell>
          <cell r="G923" t="str">
            <v>Cement paint</v>
          </cell>
          <cell r="H923" t="str">
            <v>sqm</v>
          </cell>
        </row>
        <row r="924">
          <cell r="D924">
            <v>2000.049</v>
          </cell>
          <cell r="E924" t="str">
            <v>Finit. rivestimento plastico a base di resine  sintetiche c/sup. Liscia</v>
          </cell>
          <cell r="F924" t="str">
            <v>m²</v>
          </cell>
          <cell r="G924" t="str">
            <v>Resin paint</v>
          </cell>
          <cell r="H924" t="str">
            <v>sqm</v>
          </cell>
        </row>
        <row r="925">
          <cell r="D925">
            <v>2000.05</v>
          </cell>
          <cell r="E925" t="str">
            <v>Finit. rivestimento plastico al  quarzo tipo rustico</v>
          </cell>
          <cell r="F925" t="str">
            <v>m²</v>
          </cell>
          <cell r="G925" t="str">
            <v>Quartz paint</v>
          </cell>
          <cell r="H925" t="str">
            <v>sqm</v>
          </cell>
        </row>
        <row r="926">
          <cell r="D926">
            <v>2000.0509999999999</v>
          </cell>
          <cell r="E926" t="str">
            <v>Verniciatura idrorepellente siliconica</v>
          </cell>
          <cell r="F926" t="str">
            <v>m²</v>
          </cell>
          <cell r="G926" t="str">
            <v>Water-proofing paint (silicon)</v>
          </cell>
          <cell r="H926" t="str">
            <v>sqm</v>
          </cell>
        </row>
        <row r="927">
          <cell r="D927">
            <v>2000.0519999999999</v>
          </cell>
          <cell r="E927" t="str">
            <v>Pitturazione di opere in legno c/ smalti oleosintetici</v>
          </cell>
          <cell r="F927" t="str">
            <v>m²</v>
          </cell>
          <cell r="G927" t="str">
            <v>Enamel paint of wooden matll</v>
          </cell>
          <cell r="H927" t="str">
            <v>sqm</v>
          </cell>
        </row>
        <row r="928">
          <cell r="D928">
            <v>2000.0530000000001</v>
          </cell>
          <cell r="E928" t="str">
            <v>Verniciatura strutture metalliche</v>
          </cell>
          <cell r="F928" t="str">
            <v>m²</v>
          </cell>
          <cell r="G928" t="str">
            <v>Paint of steel material</v>
          </cell>
          <cell r="H928" t="str">
            <v>sqm</v>
          </cell>
        </row>
        <row r="930">
          <cell r="D930">
            <v>2000</v>
          </cell>
          <cell r="E930" t="str">
            <v xml:space="preserve">PORTE, FINESTRE E VETRI </v>
          </cell>
          <cell r="G930" t="str">
            <v>DOORS, WINDOWS, GLAZING</v>
          </cell>
        </row>
        <row r="931">
          <cell r="D931">
            <v>2000.0540000000001</v>
          </cell>
          <cell r="E931" t="str">
            <v>Porte in legno  per interni</v>
          </cell>
          <cell r="F931" t="str">
            <v>m²</v>
          </cell>
          <cell r="G931" t="str">
            <v>Internal wooden door</v>
          </cell>
          <cell r="H931" t="str">
            <v>sqm</v>
          </cell>
        </row>
        <row r="932">
          <cell r="D932">
            <v>2000.0550000000001</v>
          </cell>
          <cell r="E932" t="str">
            <v>Porte in legno rives.con laminato plastico</v>
          </cell>
          <cell r="F932" t="str">
            <v>m²</v>
          </cell>
          <cell r="G932" t="str">
            <v>Wood. door lamin.plastic lined</v>
          </cell>
          <cell r="H932" t="str">
            <v>sqm</v>
          </cell>
        </row>
        <row r="933">
          <cell r="D933">
            <v>2000.056</v>
          </cell>
          <cell r="E933" t="str">
            <v>Porte in legno sandwich con riemp.int. e rives. laminato plastico est.</v>
          </cell>
          <cell r="F933" t="str">
            <v>m²</v>
          </cell>
          <cell r="G933" t="str">
            <v>Internal sandwich-panel door</v>
          </cell>
          <cell r="H933" t="str">
            <v>sqm</v>
          </cell>
        </row>
        <row r="934">
          <cell r="D934">
            <v>2000.057</v>
          </cell>
          <cell r="E934" t="str">
            <v>Porta in alluminio anodizzato</v>
          </cell>
          <cell r="F934" t="str">
            <v>m²</v>
          </cell>
          <cell r="G934" t="str">
            <v>Anodized aluminium door</v>
          </cell>
          <cell r="H934" t="str">
            <v>sqm</v>
          </cell>
        </row>
        <row r="935">
          <cell r="D935">
            <v>2000.058</v>
          </cell>
          <cell r="E935" t="str">
            <v>Porta in alluminio anodizzato e cristallo</v>
          </cell>
          <cell r="F935" t="str">
            <v>m²</v>
          </cell>
          <cell r="G935" t="str">
            <v>An.al.door w.glasses panel</v>
          </cell>
          <cell r="H935" t="str">
            <v>sqm</v>
          </cell>
        </row>
        <row r="936">
          <cell r="D936">
            <v>2000.059</v>
          </cell>
          <cell r="E936" t="str">
            <v>Porte e/o portoni in ferro</v>
          </cell>
          <cell r="F936" t="str">
            <v>m²</v>
          </cell>
          <cell r="G936" t="str">
            <v>Steel door</v>
          </cell>
          <cell r="H936" t="str">
            <v>sqm</v>
          </cell>
        </row>
        <row r="937">
          <cell r="D937">
            <v>2000.06</v>
          </cell>
          <cell r="E937" t="str">
            <v>Porte e/o portoni in ferro resistenti al fuoco</v>
          </cell>
          <cell r="F937" t="str">
            <v>m²</v>
          </cell>
          <cell r="G937" t="str">
            <v>Fire-stop door</v>
          </cell>
          <cell r="H937" t="str">
            <v>sqm</v>
          </cell>
        </row>
        <row r="938">
          <cell r="D938">
            <v>2000.0609999999999</v>
          </cell>
          <cell r="E938" t="str">
            <v>Barre antipanico</v>
          </cell>
          <cell r="F938" t="str">
            <v>cad</v>
          </cell>
          <cell r="G938" t="str">
            <v>Antipanic handle</v>
          </cell>
          <cell r="H938" t="str">
            <v>u</v>
          </cell>
        </row>
        <row r="939">
          <cell r="D939">
            <v>2000.0619999999999</v>
          </cell>
          <cell r="E939" t="str">
            <v>Porte e/o portoni resistenti alle esplosioni</v>
          </cell>
          <cell r="F939" t="str">
            <v>m²</v>
          </cell>
          <cell r="G939" t="str">
            <v>Blast resistant door</v>
          </cell>
          <cell r="H939" t="str">
            <v>sqm</v>
          </cell>
        </row>
        <row r="940">
          <cell r="D940">
            <v>2000.0630000000001</v>
          </cell>
          <cell r="E940" t="str">
            <v>Forn. e posa chiusura idraulica automatica per porte</v>
          </cell>
          <cell r="F940" t="str">
            <v>cad</v>
          </cell>
          <cell r="G940" t="str">
            <v>Door closer</v>
          </cell>
          <cell r="H940" t="str">
            <v>u</v>
          </cell>
        </row>
        <row r="941">
          <cell r="D941">
            <v>2000.0640000000001</v>
          </cell>
          <cell r="E941" t="str">
            <v>Finestre in alluminio anodizzato</v>
          </cell>
          <cell r="F941" t="str">
            <v>m²</v>
          </cell>
          <cell r="G941" t="str">
            <v>Anodized aluminium window</v>
          </cell>
          <cell r="H941" t="str">
            <v>sqm</v>
          </cell>
        </row>
        <row r="942">
          <cell r="D942">
            <v>2000.0650000000001</v>
          </cell>
          <cell r="E942" t="str">
            <v>Finestre in ferro</v>
          </cell>
          <cell r="F942" t="str">
            <v>m²</v>
          </cell>
          <cell r="G942" t="str">
            <v>Steel window</v>
          </cell>
          <cell r="H942" t="str">
            <v>sqm</v>
          </cell>
        </row>
        <row r="943">
          <cell r="D943">
            <v>2000.066</v>
          </cell>
          <cell r="E943" t="str">
            <v>Tende alla veneziana</v>
          </cell>
          <cell r="F943" t="str">
            <v>m²</v>
          </cell>
          <cell r="G943" t="str">
            <v>Venetian blind</v>
          </cell>
          <cell r="H943" t="str">
            <v>sqm</v>
          </cell>
        </row>
        <row r="944">
          <cell r="D944">
            <v>2000.067</v>
          </cell>
          <cell r="E944" t="str">
            <v>Vetro retinato incolore spessore 6 mm</v>
          </cell>
          <cell r="F944" t="str">
            <v>m²</v>
          </cell>
          <cell r="G944" t="str">
            <v>Wired clear glass   thk:  6mm</v>
          </cell>
          <cell r="H944" t="str">
            <v>sqm</v>
          </cell>
        </row>
        <row r="945">
          <cell r="D945">
            <v>2000.068</v>
          </cell>
          <cell r="E945" t="str">
            <v>Vetro stampato trasparente spessore 4 mm</v>
          </cell>
          <cell r="F945" t="str">
            <v>m²</v>
          </cell>
          <cell r="G945" t="str">
            <v>Pressed clear glass thk:  4mm</v>
          </cell>
          <cell r="H945" t="str">
            <v>sqm</v>
          </cell>
        </row>
        <row r="946">
          <cell r="D946">
            <v>2000.069</v>
          </cell>
          <cell r="E946" t="str">
            <v>Vetro stampato trasparente spessore 8 mm</v>
          </cell>
          <cell r="F946" t="str">
            <v>m²</v>
          </cell>
          <cell r="G946" t="str">
            <v>Pressed clear glass thk:  8mm</v>
          </cell>
          <cell r="H946" t="str">
            <v>sqm</v>
          </cell>
        </row>
        <row r="947">
          <cell r="D947">
            <v>2000.07</v>
          </cell>
          <cell r="E947" t="str">
            <v>Vetro piano trasparente spessore 4 mm</v>
          </cell>
          <cell r="F947" t="str">
            <v>m²</v>
          </cell>
          <cell r="G947" t="str">
            <v>Plate glass         thk:  4mm</v>
          </cell>
          <cell r="H947" t="str">
            <v>sqm</v>
          </cell>
        </row>
        <row r="948">
          <cell r="D948">
            <v>2000.0709999999999</v>
          </cell>
          <cell r="E948" t="str">
            <v>Vetro piano trasparente spessore 6 mm</v>
          </cell>
          <cell r="F948" t="str">
            <v>m²</v>
          </cell>
          <cell r="G948" t="str">
            <v>Plate glass         thk:  6mm</v>
          </cell>
          <cell r="H948" t="str">
            <v>sqm</v>
          </cell>
        </row>
        <row r="949">
          <cell r="D949">
            <v>2000.0719999999999</v>
          </cell>
          <cell r="E949" t="str">
            <v>Vetro piano trasparente spessore 8 mm</v>
          </cell>
          <cell r="F949" t="str">
            <v>m²</v>
          </cell>
          <cell r="G949" t="str">
            <v>Plate glass         thk:  8mm</v>
          </cell>
          <cell r="H949" t="str">
            <v>sqm</v>
          </cell>
        </row>
        <row r="950">
          <cell r="D950">
            <v>2000.0730000000001</v>
          </cell>
          <cell r="E950" t="str">
            <v>Cristallo temprato incolore spessore 8 mm</v>
          </cell>
          <cell r="F950" t="str">
            <v>m²</v>
          </cell>
          <cell r="G950" t="str">
            <v>Tempered glass        thk: 8mm</v>
          </cell>
          <cell r="H950" t="str">
            <v>sqm</v>
          </cell>
        </row>
        <row r="951">
          <cell r="D951">
            <v>2000.0740000000001</v>
          </cell>
          <cell r="E951" t="str">
            <v>Cristallo temprato incolore spessore 6 mm</v>
          </cell>
          <cell r="F951" t="str">
            <v>m²</v>
          </cell>
          <cell r="G951" t="str">
            <v>Tempered plate glass  thk: 6mm</v>
          </cell>
          <cell r="H951" t="str">
            <v>sqm</v>
          </cell>
        </row>
        <row r="952">
          <cell r="D952">
            <v>2000.075</v>
          </cell>
          <cell r="E952" t="str">
            <v>Cristallo temprato  piano incolore spessore 8 mm</v>
          </cell>
          <cell r="F952" t="str">
            <v>m²</v>
          </cell>
          <cell r="G952" t="str">
            <v>Tempered plate glass  thk: 8mm</v>
          </cell>
          <cell r="H952" t="str">
            <v>sqm</v>
          </cell>
        </row>
        <row r="953">
          <cell r="D953">
            <v>2000.076</v>
          </cell>
          <cell r="E953" t="str">
            <v>Cristallo di sicurezza spessore 10/11 mm</v>
          </cell>
          <cell r="F953" t="str">
            <v>m²</v>
          </cell>
          <cell r="G953" t="str">
            <v>Safety glass    thk: 10to11mm</v>
          </cell>
          <cell r="H953" t="str">
            <v>sqm</v>
          </cell>
        </row>
        <row r="954">
          <cell r="D954">
            <v>2000.077</v>
          </cell>
          <cell r="E954" t="str">
            <v>Vetrata termoacustica con intercapedine</v>
          </cell>
          <cell r="F954" t="str">
            <v>m²</v>
          </cell>
          <cell r="G954" t="str">
            <v>Thermal &amp; sound proofing glass</v>
          </cell>
          <cell r="H954" t="str">
            <v>sqm</v>
          </cell>
        </row>
        <row r="955">
          <cell r="D955">
            <v>2000.078</v>
          </cell>
          <cell r="E955" t="str">
            <v>Inferriate/ringhiere in ferro/grigliati /cancelli</v>
          </cell>
          <cell r="F955" t="str">
            <v>kg</v>
          </cell>
          <cell r="G955" t="str">
            <v>Steel manufactured material ( Gate, handrails, grating and fencing )</v>
          </cell>
          <cell r="H955" t="str">
            <v>kg</v>
          </cell>
        </row>
        <row r="956">
          <cell r="D956">
            <v>2000.079</v>
          </cell>
          <cell r="E956" t="str">
            <v>Finitura facciate continue incluse finestre chiuse e/o apribili</v>
          </cell>
          <cell r="F956" t="str">
            <v>m²</v>
          </cell>
          <cell r="G956" t="str">
            <v>Continuous facings</v>
          </cell>
          <cell r="H956" t="str">
            <v>sqm</v>
          </cell>
        </row>
        <row r="957">
          <cell r="D957">
            <v>2000.08</v>
          </cell>
          <cell r="E957" t="str">
            <v>Struttura portante facciate continue</v>
          </cell>
          <cell r="F957" t="str">
            <v>m²</v>
          </cell>
          <cell r="G957" t="str">
            <v>Structural facings</v>
          </cell>
          <cell r="H957" t="str">
            <v>sqm</v>
          </cell>
        </row>
        <row r="959">
          <cell r="D959">
            <v>2000</v>
          </cell>
          <cell r="E959" t="str">
            <v>LAVORI DA IDRAULICO</v>
          </cell>
          <cell r="G959" t="str">
            <v xml:space="preserve">            PLUMBING</v>
          </cell>
        </row>
        <row r="960">
          <cell r="D960">
            <v>2000.0809999999999</v>
          </cell>
          <cell r="E960" t="str">
            <v>Gronda in lam.zincata verniciata da 1 mm</v>
          </cell>
          <cell r="F960" t="str">
            <v>kg</v>
          </cell>
          <cell r="G960" t="str">
            <v>Galvanized &amp; painted gutter</v>
          </cell>
          <cell r="H960" t="str">
            <v>kg</v>
          </cell>
        </row>
        <row r="961">
          <cell r="D961">
            <v>2000.0820000000001</v>
          </cell>
          <cell r="E961" t="str">
            <v>Scossaline in lam.zincata verniciata da 1 mm</v>
          </cell>
          <cell r="F961" t="str">
            <v>kg</v>
          </cell>
          <cell r="G961" t="str">
            <v>Galvanized &amp; painted flashing</v>
          </cell>
          <cell r="H961" t="str">
            <v>kg</v>
          </cell>
        </row>
        <row r="962">
          <cell r="D962">
            <v>2000.0830000000001</v>
          </cell>
          <cell r="E962" t="str">
            <v>Bocchettoni in piombo</v>
          </cell>
          <cell r="F962" t="str">
            <v>kg</v>
          </cell>
          <cell r="G962" t="str">
            <v>Lead union</v>
          </cell>
          <cell r="H962" t="str">
            <v>kg</v>
          </cell>
        </row>
        <row r="963">
          <cell r="D963">
            <v>2000.0840000000001</v>
          </cell>
          <cell r="E963" t="str">
            <v xml:space="preserve">Pluviali in PVC da 110 mm </v>
          </cell>
          <cell r="F963" t="str">
            <v>m</v>
          </cell>
          <cell r="G963" t="str">
            <v>PVC downsput dia. 110mm</v>
          </cell>
          <cell r="H963" t="str">
            <v>lm</v>
          </cell>
        </row>
        <row r="964">
          <cell r="D964">
            <v>2000.085</v>
          </cell>
          <cell r="E964" t="str">
            <v xml:space="preserve">Pluviali in PVC da 160 mm </v>
          </cell>
          <cell r="F964" t="str">
            <v>m</v>
          </cell>
          <cell r="G964" t="str">
            <v>PVC downsput dia. 160mm</v>
          </cell>
          <cell r="H964" t="str">
            <v>lm</v>
          </cell>
        </row>
        <row r="965">
          <cell r="D965">
            <v>2000.086</v>
          </cell>
          <cell r="E965" t="str">
            <v xml:space="preserve">Pluviali in PVC da 200 mm </v>
          </cell>
          <cell r="F965" t="str">
            <v>m</v>
          </cell>
          <cell r="G965" t="str">
            <v>PVC downsput dia. 200mm</v>
          </cell>
          <cell r="H965" t="str">
            <v>lm</v>
          </cell>
        </row>
        <row r="966">
          <cell r="D966">
            <v>2000.087</v>
          </cell>
          <cell r="E966" t="str">
            <v>Terminali in ghisa per pluviali</v>
          </cell>
          <cell r="F966" t="str">
            <v>kg</v>
          </cell>
          <cell r="G966" t="str">
            <v>Cast iron downspout terminal</v>
          </cell>
          <cell r="H966" t="str">
            <v>kg</v>
          </cell>
        </row>
        <row r="967">
          <cell r="D967">
            <v>2000.088</v>
          </cell>
          <cell r="E967" t="str">
            <v>Pluviali in lamiera zinc. vernic. da 1 mm</v>
          </cell>
          <cell r="F967" t="str">
            <v>kg</v>
          </cell>
          <cell r="G967" t="str">
            <v>Galvanized steel downspout</v>
          </cell>
          <cell r="H967" t="str">
            <v>kg</v>
          </cell>
        </row>
        <row r="969">
          <cell r="D969">
            <v>2000</v>
          </cell>
          <cell r="E969" t="str">
            <v>SANITARI</v>
          </cell>
          <cell r="G969" t="str">
            <v xml:space="preserve">          SANITARIES</v>
          </cell>
        </row>
        <row r="970">
          <cell r="D970">
            <v>2000.0889999999999</v>
          </cell>
          <cell r="E970" t="str">
            <v>Tubazioni zincate in acciaio trafilato inclusi pezzi speciali</v>
          </cell>
          <cell r="F970" t="str">
            <v>kg</v>
          </cell>
          <cell r="G970" t="str">
            <v>Galvanized seamless steel pipe and fittings</v>
          </cell>
          <cell r="H970" t="str">
            <v>kg</v>
          </cell>
        </row>
        <row r="971">
          <cell r="D971">
            <v>2000.09</v>
          </cell>
          <cell r="E971" t="str">
            <v>Scalda acqua elettrico  da 80 l.</v>
          </cell>
          <cell r="F971" t="str">
            <v>cad</v>
          </cell>
          <cell r="G971" t="str">
            <v>Water heater  80 l.</v>
          </cell>
          <cell r="H971" t="str">
            <v>u</v>
          </cell>
        </row>
        <row r="972">
          <cell r="D972">
            <v>2000.0909999999999</v>
          </cell>
          <cell r="E972" t="str">
            <v>Scalda acqua elettrico  da 120 l.</v>
          </cell>
          <cell r="F972" t="str">
            <v>cad</v>
          </cell>
          <cell r="G972" t="str">
            <v>Water heater 120 l.</v>
          </cell>
          <cell r="H972" t="str">
            <v>u</v>
          </cell>
        </row>
        <row r="973">
          <cell r="D973">
            <v>2000.0920000000001</v>
          </cell>
          <cell r="E973" t="str">
            <v>Tubazioni  in PVC pesante per schemature idrauliche diam 50 mm</v>
          </cell>
          <cell r="F973" t="str">
            <v>m</v>
          </cell>
          <cell r="G973" t="str">
            <v>PVC pipe dia.    50mm</v>
          </cell>
          <cell r="H973" t="str">
            <v>lm</v>
          </cell>
        </row>
        <row r="974">
          <cell r="D974">
            <v>2000.0930000000001</v>
          </cell>
          <cell r="E974" t="str">
            <v>Tubazioni  in PVC pesante per schemature idrauliche diam 63 mm</v>
          </cell>
          <cell r="F974" t="str">
            <v>m</v>
          </cell>
          <cell r="G974" t="str">
            <v>PVC pipe dia.    63mm</v>
          </cell>
          <cell r="H974" t="str">
            <v>lm</v>
          </cell>
        </row>
        <row r="975">
          <cell r="D975">
            <v>2000.0940000000001</v>
          </cell>
          <cell r="E975" t="str">
            <v>Tubazioni  in PVC pesante per schemature idrauliche diam 75 mm</v>
          </cell>
          <cell r="F975" t="str">
            <v>m</v>
          </cell>
          <cell r="G975" t="str">
            <v>PVC pipe dia.    75mm</v>
          </cell>
          <cell r="H975" t="str">
            <v>lm</v>
          </cell>
        </row>
        <row r="976">
          <cell r="D976">
            <v>2000.095</v>
          </cell>
          <cell r="E976" t="str">
            <v>Tubazioni  in PVC pesante per schemature idrauliche diam 110 mm</v>
          </cell>
          <cell r="F976" t="str">
            <v>m</v>
          </cell>
          <cell r="G976" t="str">
            <v>PVC pipe dia.   110mm</v>
          </cell>
          <cell r="H976" t="str">
            <v>lm</v>
          </cell>
        </row>
        <row r="977">
          <cell r="D977">
            <v>2000.096</v>
          </cell>
          <cell r="E977" t="str">
            <v>Tubazioni in piombo per scarichi idraulici</v>
          </cell>
          <cell r="F977" t="str">
            <v>kg</v>
          </cell>
          <cell r="G977" t="str">
            <v>Lead pipe</v>
          </cell>
          <cell r="H977" t="str">
            <v>kg</v>
          </cell>
        </row>
        <row r="978">
          <cell r="D978">
            <v>2000.097</v>
          </cell>
          <cell r="E978" t="str">
            <v>Tubazioni in ghisa per scarichi idraulici orizz. e verticali</v>
          </cell>
          <cell r="F978" t="str">
            <v>kg</v>
          </cell>
          <cell r="G978" t="str">
            <v>Cast iron pipe</v>
          </cell>
          <cell r="H978" t="str">
            <v>kg</v>
          </cell>
        </row>
        <row r="979">
          <cell r="D979">
            <v>2000.098</v>
          </cell>
          <cell r="E979" t="str">
            <v>Fornitura  e posa  scatola sifonata in piombo</v>
          </cell>
          <cell r="F979" t="str">
            <v>cad</v>
          </cell>
          <cell r="G979" t="str">
            <v>Lead syphon-box</v>
          </cell>
          <cell r="H979" t="str">
            <v>u</v>
          </cell>
        </row>
        <row r="980">
          <cell r="D980">
            <v>2000.0989999999999</v>
          </cell>
          <cell r="E980" t="str">
            <v xml:space="preserve">Piletta sifonata a pavimento in ghisa </v>
          </cell>
          <cell r="F980" t="str">
            <v>cad</v>
          </cell>
          <cell r="G980" t="str">
            <v>Cast iron floor drain</v>
          </cell>
          <cell r="H980" t="str">
            <v>u</v>
          </cell>
        </row>
        <row r="981">
          <cell r="D981">
            <v>2000.1</v>
          </cell>
          <cell r="E981" t="str">
            <v>Vaso igienico a sifone  incorporato</v>
          </cell>
          <cell r="F981" t="str">
            <v>cad</v>
          </cell>
          <cell r="G981" t="str">
            <v>European closet</v>
          </cell>
          <cell r="H981" t="str">
            <v>u</v>
          </cell>
        </row>
        <row r="982">
          <cell r="D982">
            <v>2000.1010000000001</v>
          </cell>
          <cell r="E982" t="str">
            <v>Vaso igienico a pavimento</v>
          </cell>
          <cell r="F982" t="str">
            <v>cad</v>
          </cell>
          <cell r="G982" t="str">
            <v>Oriental closet</v>
          </cell>
          <cell r="H982" t="str">
            <v>u</v>
          </cell>
        </row>
        <row r="983">
          <cell r="D983">
            <v>2000.1020000000001</v>
          </cell>
          <cell r="E983" t="str">
            <v>Orinatoio sospeso a parete 30 x 45 cm</v>
          </cell>
          <cell r="F983" t="str">
            <v>cad</v>
          </cell>
          <cell r="G983" t="str">
            <v>Wall urinal   30x45cm</v>
          </cell>
          <cell r="H983" t="str">
            <v>u</v>
          </cell>
        </row>
        <row r="984">
          <cell r="D984">
            <v>2000.1030000000001</v>
          </cell>
          <cell r="E984" t="str">
            <v>Orinatoio sospeso a parete 80 x 45 cm</v>
          </cell>
          <cell r="F984" t="str">
            <v>cad</v>
          </cell>
          <cell r="G984" t="str">
            <v>Wall urinal 80x45cm</v>
          </cell>
          <cell r="H984" t="str">
            <v>u</v>
          </cell>
        </row>
        <row r="985">
          <cell r="D985">
            <v>2000.104</v>
          </cell>
          <cell r="E985" t="str">
            <v>Lavabo in porcellana su colonna</v>
          </cell>
          <cell r="F985" t="str">
            <v>cad</v>
          </cell>
          <cell r="G985" t="str">
            <v>Wash-basin column supp.</v>
          </cell>
          <cell r="H985" t="str">
            <v>u</v>
          </cell>
        </row>
        <row r="986">
          <cell r="D986">
            <v>2000.105</v>
          </cell>
          <cell r="E986" t="str">
            <v>Lavabo in porcellana senza colonna</v>
          </cell>
          <cell r="F986" t="str">
            <v>cad</v>
          </cell>
          <cell r="G986" t="str">
            <v>Wash-basin without column</v>
          </cell>
          <cell r="H986" t="str">
            <v>u</v>
          </cell>
        </row>
        <row r="987">
          <cell r="D987">
            <v>2000.106</v>
          </cell>
          <cell r="E987" t="str">
            <v>Lavabo in porcellana per comunità</v>
          </cell>
          <cell r="F987" t="str">
            <v>cad</v>
          </cell>
          <cell r="G987" t="str">
            <v>Wash basin (sink)</v>
          </cell>
          <cell r="H987" t="str">
            <v>u</v>
          </cell>
        </row>
        <row r="988">
          <cell r="D988">
            <v>2000.107</v>
          </cell>
          <cell r="E988" t="str">
            <v>Lavello da cucina e/o laboratorio</v>
          </cell>
          <cell r="F988" t="str">
            <v>cad</v>
          </cell>
          <cell r="G988" t="str">
            <v>Stainless steel lavatory</v>
          </cell>
          <cell r="H988" t="str">
            <v>u</v>
          </cell>
        </row>
        <row r="989">
          <cell r="D989">
            <v>2000.1079999999999</v>
          </cell>
          <cell r="E989" t="str">
            <v xml:space="preserve">Beverino 40 x 30 collegato c/rete </v>
          </cell>
          <cell r="F989" t="str">
            <v>cad</v>
          </cell>
          <cell r="G989" t="str">
            <v>Drinking fountain</v>
          </cell>
          <cell r="H989" t="str">
            <v>u</v>
          </cell>
        </row>
        <row r="990">
          <cell r="D990">
            <v>2000.1089999999999</v>
          </cell>
          <cell r="E990" t="str">
            <v>Beverino con refrigeratore</v>
          </cell>
          <cell r="F990" t="str">
            <v>cad</v>
          </cell>
          <cell r="G990" t="str">
            <v>Drinking water cooler</v>
          </cell>
          <cell r="H990" t="str">
            <v>u</v>
          </cell>
        </row>
        <row r="991">
          <cell r="D991">
            <v>2000.11</v>
          </cell>
          <cell r="E991" t="str">
            <v>Bidet in porcellana</v>
          </cell>
          <cell r="F991" t="str">
            <v>cad</v>
          </cell>
          <cell r="G991" t="str">
            <v>Bidet</v>
          </cell>
          <cell r="H991" t="str">
            <v>u</v>
          </cell>
        </row>
        <row r="992">
          <cell r="D992">
            <v>2000.1110000000001</v>
          </cell>
          <cell r="E992" t="str">
            <v>Piatto doccia in gres porcellanato</v>
          </cell>
          <cell r="F992" t="str">
            <v>cad</v>
          </cell>
          <cell r="G992" t="str">
            <v>Glazed gres shower plate</v>
          </cell>
          <cell r="H992" t="str">
            <v>u</v>
          </cell>
        </row>
        <row r="993">
          <cell r="D993">
            <v>2000.1120000000001</v>
          </cell>
          <cell r="E993" t="str">
            <v>Fornitura  e posa  specchio completo di accessori</v>
          </cell>
          <cell r="F993" t="str">
            <v>cad</v>
          </cell>
          <cell r="G993" t="str">
            <v>Facial mirror</v>
          </cell>
          <cell r="H993" t="str">
            <v>u</v>
          </cell>
        </row>
        <row r="995">
          <cell r="D995">
            <v>2000</v>
          </cell>
          <cell r="E995" t="str">
            <v>IMPERMEABILIZZAZIONI</v>
          </cell>
          <cell r="G995" t="str">
            <v xml:space="preserve">        WATER PROOFING</v>
          </cell>
        </row>
        <row r="996">
          <cell r="D996">
            <v>2000.1130000000001</v>
          </cell>
          <cell r="E996" t="str">
            <v>Massetto isolante con cemento e vermiculite</v>
          </cell>
          <cell r="F996" t="str">
            <v>m³</v>
          </cell>
          <cell r="G996" t="str">
            <v>Light-weight concrete bed</v>
          </cell>
          <cell r="H996" t="str">
            <v>cum</v>
          </cell>
        </row>
        <row r="997">
          <cell r="D997">
            <v>2000.114</v>
          </cell>
          <cell r="E997" t="str">
            <v>Massetto di malta cementizia</v>
          </cell>
          <cell r="F997" t="str">
            <v>m³</v>
          </cell>
          <cell r="G997" t="str">
            <v>Concrete bed</v>
          </cell>
          <cell r="H997" t="str">
            <v>cum</v>
          </cell>
        </row>
        <row r="998">
          <cell r="D998">
            <v>2000.115</v>
          </cell>
          <cell r="E998" t="str">
            <v>Impermeabilizzazione con 1 guaina in feltro bitumato</v>
          </cell>
          <cell r="F998" t="str">
            <v>m²</v>
          </cell>
          <cell r="G998" t="str">
            <v>Bitumen felt paper (1 layer)</v>
          </cell>
          <cell r="H998" t="str">
            <v>sqm</v>
          </cell>
        </row>
        <row r="999">
          <cell r="D999">
            <v>2000.116</v>
          </cell>
          <cell r="E999" t="str">
            <v>Impermeabilizzazione con 2 guaine in feltro bitumato</v>
          </cell>
          <cell r="F999" t="str">
            <v>m²</v>
          </cell>
          <cell r="G999" t="str">
            <v>Bitumen felt paper (2 layers)</v>
          </cell>
          <cell r="H999" t="str">
            <v>sqm</v>
          </cell>
        </row>
        <row r="1000">
          <cell r="D1000">
            <v>2000.117</v>
          </cell>
          <cell r="E1000" t="str">
            <v>Impermeabilizzazione con 1 guaine bitumin.</v>
          </cell>
          <cell r="F1000" t="str">
            <v>m²</v>
          </cell>
          <cell r="G1000" t="str">
            <v>Waterproofing,membrane(1layer)</v>
          </cell>
          <cell r="H1000" t="str">
            <v>sqm</v>
          </cell>
        </row>
        <row r="1001">
          <cell r="D1001">
            <v>2000.1179999999999</v>
          </cell>
          <cell r="E1001" t="str">
            <v>Impermeabilizzazione con 2 guaine bitumin.</v>
          </cell>
          <cell r="F1001" t="str">
            <v>m²</v>
          </cell>
          <cell r="G1001" t="str">
            <v>Waterproof membrane (2 layers)</v>
          </cell>
          <cell r="H1001" t="str">
            <v>sqm</v>
          </cell>
        </row>
        <row r="1003">
          <cell r="D1003">
            <v>2000</v>
          </cell>
          <cell r="E1003" t="str">
            <v xml:space="preserve">PREZZO L.S. EDIFICI </v>
          </cell>
          <cell r="G1003" t="str">
            <v>BUILDINGS L.S. PRICE</v>
          </cell>
        </row>
        <row r="1004">
          <cell r="D1004">
            <v>2000.5</v>
          </cell>
          <cell r="E1004" t="str">
            <v>Sala Controllo</v>
          </cell>
          <cell r="F1004" t="str">
            <v>m³</v>
          </cell>
          <cell r="G1004" t="str">
            <v xml:space="preserve">Control Room </v>
          </cell>
          <cell r="H1004" t="str">
            <v>cum</v>
          </cell>
        </row>
        <row r="1005">
          <cell r="D1005">
            <v>2000.501</v>
          </cell>
          <cell r="E1005" t="str">
            <v>Sottostazione Elet. adiacente a Sala Cont.</v>
          </cell>
          <cell r="F1005" t="str">
            <v>m³</v>
          </cell>
          <cell r="G1005" t="str">
            <v>Elect.Subst.section of cont.room bldg</v>
          </cell>
          <cell r="H1005" t="str">
            <v>cum</v>
          </cell>
        </row>
        <row r="1006">
          <cell r="D1006">
            <v>2000.502</v>
          </cell>
          <cell r="E1006" t="str">
            <v>Sottostazione Elettrica d'impianto</v>
          </cell>
          <cell r="F1006" t="str">
            <v>m³</v>
          </cell>
          <cell r="G1006" t="str">
            <v>Electrical Substation</v>
          </cell>
          <cell r="H1006" t="str">
            <v>cum</v>
          </cell>
        </row>
        <row r="1007">
          <cell r="D1007">
            <v>2000.5029999999999</v>
          </cell>
          <cell r="E1007" t="str">
            <v>Uffici in murat.posti all'int.di edif.met.</v>
          </cell>
          <cell r="F1007" t="str">
            <v>m³</v>
          </cell>
          <cell r="G1007" t="str">
            <v>Offices conc.&amp; mason.inside steel Bldgs.</v>
          </cell>
          <cell r="H1007" t="str">
            <v>cum</v>
          </cell>
        </row>
        <row r="1008">
          <cell r="D1008">
            <v>2000.5039999999999</v>
          </cell>
          <cell r="E1008" t="str">
            <v>Cap.met. Officina (Solo o.c. di complet.to)</v>
          </cell>
          <cell r="F1008" t="str">
            <v>m³</v>
          </cell>
          <cell r="G1008" t="str">
            <v>Workshop Bldg. (Only civil works)</v>
          </cell>
          <cell r="H1008" t="str">
            <v>cum</v>
          </cell>
        </row>
        <row r="1009">
          <cell r="D1009">
            <v>2000.5050000000001</v>
          </cell>
          <cell r="E1009" t="str">
            <v>Cap.met.Magazzino (Solo o.c. di complet.to)</v>
          </cell>
          <cell r="F1009" t="str">
            <v>m³</v>
          </cell>
          <cell r="G1009" t="str">
            <v>Warehouse Bldg. (Only civil works)</v>
          </cell>
          <cell r="H1009" t="str">
            <v>cum</v>
          </cell>
        </row>
        <row r="1010">
          <cell r="D1010">
            <v>2000.5060000000001</v>
          </cell>
          <cell r="E1010" t="str">
            <v>Cap.met.Mag.Chim.(Solo o.c. di complet.to)</v>
          </cell>
          <cell r="F1010" t="str">
            <v>m³</v>
          </cell>
          <cell r="G1010" t="str">
            <v>Chemicals Warehouse (Only civil works)</v>
          </cell>
          <cell r="H1010" t="str">
            <v>cum</v>
          </cell>
        </row>
        <row r="1011">
          <cell r="D1011">
            <v>2000.5070000000001</v>
          </cell>
          <cell r="E1011" t="str">
            <v>Edificio Amministrazione</v>
          </cell>
          <cell r="F1011" t="str">
            <v>m³</v>
          </cell>
          <cell r="G1011" t="str">
            <v>Administration Building</v>
          </cell>
          <cell r="H1011" t="str">
            <v>cum</v>
          </cell>
        </row>
        <row r="1012">
          <cell r="D1012">
            <v>2000.508</v>
          </cell>
          <cell r="E1012" t="str">
            <v>Edificio Mensa</v>
          </cell>
          <cell r="F1012" t="str">
            <v>m³</v>
          </cell>
          <cell r="G1012" t="str">
            <v>Canteen</v>
          </cell>
          <cell r="H1012" t="str">
            <v>cum</v>
          </cell>
        </row>
        <row r="1013">
          <cell r="D1013">
            <v>2000.509</v>
          </cell>
          <cell r="E1013" t="str">
            <v>Edificio Spogliatoi</v>
          </cell>
          <cell r="F1013" t="str">
            <v>m³</v>
          </cell>
          <cell r="G1013" t="str">
            <v>Lockers Bldg.</v>
          </cell>
          <cell r="H1013" t="str">
            <v>cum</v>
          </cell>
        </row>
        <row r="1014">
          <cell r="D1014">
            <v>2000.51</v>
          </cell>
          <cell r="E1014" t="str">
            <v>Edificio Infermeria</v>
          </cell>
          <cell r="F1014" t="str">
            <v>m³</v>
          </cell>
          <cell r="G1014" t="str">
            <v>First Aid Bldg.</v>
          </cell>
          <cell r="H1014" t="str">
            <v>cum</v>
          </cell>
        </row>
        <row r="1015">
          <cell r="D1015">
            <v>2000.511</v>
          </cell>
          <cell r="E1015" t="str">
            <v>Edificio  cambio/lavaggio Indumenti</v>
          </cell>
          <cell r="F1015" t="str">
            <v>m³</v>
          </cell>
          <cell r="G1015" t="str">
            <v>Change House / Laundry</v>
          </cell>
          <cell r="H1015" t="str">
            <v>cum</v>
          </cell>
        </row>
        <row r="1016">
          <cell r="D1016">
            <v>2000.5119999999999</v>
          </cell>
          <cell r="E1016" t="str">
            <v>Box di pronto soccorso</v>
          </cell>
          <cell r="F1016" t="str">
            <v>m³</v>
          </cell>
          <cell r="G1016" t="str">
            <v>First Aid Box</v>
          </cell>
          <cell r="H1016" t="str">
            <v>cum</v>
          </cell>
        </row>
        <row r="1017">
          <cell r="D1017">
            <v>2000.5129999999999</v>
          </cell>
          <cell r="E1017" t="str">
            <v>Sottostazione Elettrica principale</v>
          </cell>
          <cell r="F1017" t="str">
            <v>m³</v>
          </cell>
          <cell r="G1017" t="str">
            <v>Main Substation</v>
          </cell>
          <cell r="H1017" t="str">
            <v>cum</v>
          </cell>
        </row>
        <row r="1018">
          <cell r="D1018">
            <v>2000.5139999999999</v>
          </cell>
          <cell r="E1018" t="str">
            <v>Telaio con rete zincata antitopo</v>
          </cell>
          <cell r="F1018" t="str">
            <v>kg</v>
          </cell>
          <cell r="G1018" t="str">
            <v>Rat screen galvanized wire mesh</v>
          </cell>
          <cell r="H1018" t="str">
            <v>kg</v>
          </cell>
        </row>
        <row r="1019">
          <cell r="D1019">
            <v>2000.5150000000001</v>
          </cell>
          <cell r="E1019" t="str">
            <v>Assist. muraria per l'inst.impian.elettrico</v>
          </cell>
          <cell r="F1019" t="str">
            <v>ora</v>
          </cell>
          <cell r="G1019" t="str">
            <v>Civ.work assistance electric.erection</v>
          </cell>
          <cell r="H1019" t="str">
            <v>h</v>
          </cell>
        </row>
        <row r="1020">
          <cell r="D1020">
            <v>2000.5160000000001</v>
          </cell>
          <cell r="E1020" t="str">
            <v>Assist.muraria per l'inst.impian.aria cond.</v>
          </cell>
          <cell r="F1020" t="str">
            <v>ora</v>
          </cell>
          <cell r="G1020" t="str">
            <v>Civ.work assistance H.V.C.erection</v>
          </cell>
          <cell r="H1020" t="str">
            <v>h</v>
          </cell>
        </row>
        <row r="1021">
          <cell r="D1021">
            <v>2000.5170000000001</v>
          </cell>
          <cell r="E1021" t="str">
            <v>Assist.muraria per l'inst.impian.sanitario</v>
          </cell>
          <cell r="F1021" t="str">
            <v>ora</v>
          </cell>
          <cell r="G1021" t="str">
            <v>Civ.work assistance plumbing erection</v>
          </cell>
          <cell r="H1021" t="str">
            <v>h</v>
          </cell>
        </row>
        <row r="1022">
          <cell r="D1022">
            <v>2000.518</v>
          </cell>
          <cell r="E1022" t="str">
            <v>Sala Controllo tipo resistente allo scoppio</v>
          </cell>
          <cell r="F1022" t="str">
            <v>m³</v>
          </cell>
          <cell r="G1022" t="str">
            <v>Control Room Blast Resistant type</v>
          </cell>
          <cell r="H1022" t="str">
            <v>cum</v>
          </cell>
        </row>
        <row r="1023">
          <cell r="D1023">
            <v>2000.519</v>
          </cell>
          <cell r="E1023" t="str">
            <v>Sottost. Elettr. resistente allo scoppio</v>
          </cell>
          <cell r="F1023" t="str">
            <v>m³</v>
          </cell>
          <cell r="G1023" t="str">
            <v>Electrical substation Blast resistant type</v>
          </cell>
          <cell r="H1023" t="str">
            <v>cum</v>
          </cell>
        </row>
        <row r="1024">
          <cell r="D1024">
            <v>2000.52</v>
          </cell>
          <cell r="E1024" t="str">
            <v>Vano  Trasformatori</v>
          </cell>
          <cell r="F1024" t="str">
            <v>m³</v>
          </cell>
          <cell r="G1024" t="str">
            <v>Transformer Box</v>
          </cell>
          <cell r="H1024" t="str">
            <v>cum</v>
          </cell>
        </row>
        <row r="1025">
          <cell r="D1025">
            <v>2000.521</v>
          </cell>
          <cell r="E1025" t="str">
            <v>Edificio Portineria</v>
          </cell>
          <cell r="F1025" t="str">
            <v>m³</v>
          </cell>
          <cell r="G1025" t="str">
            <v>Gate House</v>
          </cell>
          <cell r="H1025" t="str">
            <v>cum</v>
          </cell>
        </row>
        <row r="1026">
          <cell r="D1026">
            <v>2000.5219999999999</v>
          </cell>
          <cell r="E1026" t="str">
            <v>Capannone metallico Magazzino (Prezzo tutto incluso - forfait)</v>
          </cell>
          <cell r="F1026" t="str">
            <v>m³</v>
          </cell>
          <cell r="G1026" t="str">
            <v>Steel Warehouse (Lsp all included)</v>
          </cell>
          <cell r="H1026" t="str">
            <v>cum</v>
          </cell>
        </row>
        <row r="1027">
          <cell r="D1027">
            <v>2000.5229999999999</v>
          </cell>
          <cell r="E1027" t="str">
            <v>Capannone metallico  Officina (Prezzo tutto incluso - forfait)</v>
          </cell>
          <cell r="F1027" t="str">
            <v>m³</v>
          </cell>
          <cell r="G1027" t="str">
            <v>Steel Workshop and Maintenance (Lsp all included)</v>
          </cell>
          <cell r="H1027" t="str">
            <v>cum</v>
          </cell>
        </row>
        <row r="1028">
          <cell r="D1028">
            <v>2000.5239999999999</v>
          </cell>
          <cell r="E1028" t="str">
            <v>Capannone metallico Magazzino parti di ricambio (Prezzo tutto incluso - forfait)</v>
          </cell>
          <cell r="F1028" t="str">
            <v>m³</v>
          </cell>
          <cell r="G1028" t="str">
            <v>Steel Spare Parts Warehouse (Lsp all included)</v>
          </cell>
          <cell r="H1028" t="str">
            <v>cum</v>
          </cell>
        </row>
        <row r="1029">
          <cell r="D1029">
            <v>2000.5250000000001</v>
          </cell>
          <cell r="E1029" t="str">
            <v>Edificio Addestramento Personale</v>
          </cell>
          <cell r="F1029" t="str">
            <v>m³</v>
          </cell>
          <cell r="G1029" t="str">
            <v>Training Building</v>
          </cell>
          <cell r="H1029" t="str">
            <v>cum</v>
          </cell>
        </row>
        <row r="1030">
          <cell r="D1030">
            <v>2000.5260000000001</v>
          </cell>
          <cell r="E1030" t="str">
            <v>Edificio Laboratorio</v>
          </cell>
          <cell r="F1030" t="str">
            <v>m³</v>
          </cell>
          <cell r="G1030" t="str">
            <v>Laboratory Building</v>
          </cell>
          <cell r="H1030" t="str">
            <v>cum</v>
          </cell>
        </row>
        <row r="1031">
          <cell r="D1031">
            <v>2000.527</v>
          </cell>
          <cell r="E1031" t="str">
            <v>Locale Generatore di  emergenza</v>
          </cell>
          <cell r="F1031" t="str">
            <v>m³</v>
          </cell>
          <cell r="G1031" t="str">
            <v>Emergency Generator House</v>
          </cell>
          <cell r="H1031" t="str">
            <v>cum</v>
          </cell>
        </row>
        <row r="1032">
          <cell r="D1032">
            <v>2000.528</v>
          </cell>
          <cell r="E1032" t="str">
            <v>Fornitura e Montaggio Impianto Aria Condizionata  per edifici</v>
          </cell>
          <cell r="F1032" t="str">
            <v>m³</v>
          </cell>
          <cell r="G1032" t="str">
            <v>Supply and  Erection H.V.A.C.plant for Buildings</v>
          </cell>
          <cell r="H1032" t="str">
            <v>cum</v>
          </cell>
        </row>
        <row r="1033">
          <cell r="D1033">
            <v>2000.529</v>
          </cell>
          <cell r="E1033" t="str">
            <v>Fornitura e Montaggio Impianto elettrico di illuminazione per edifici</v>
          </cell>
          <cell r="F1033" t="str">
            <v>m³</v>
          </cell>
          <cell r="G1033" t="str">
            <v>Supply and  Erection of electrical  lighting system  for Buildings</v>
          </cell>
          <cell r="H1033" t="str">
            <v>cum</v>
          </cell>
        </row>
        <row r="1034">
          <cell r="D1034">
            <v>2000.53</v>
          </cell>
          <cell r="E1034" t="str">
            <v>Muratura blocch.di cem. for. da 10/12 cm come art. 2000,002 ma per blocchi di muratura</v>
          </cell>
          <cell r="F1034" t="str">
            <v>m³</v>
          </cell>
          <cell r="G1034" t="str">
            <v>Hollow-block wall 10/12cm thk as item 2000,02 but for masonry block</v>
          </cell>
          <cell r="H1034" t="str">
            <v>cum</v>
          </cell>
        </row>
        <row r="1035">
          <cell r="D1035">
            <v>2000.5309999999999</v>
          </cell>
          <cell r="E1035" t="str">
            <v>Finitura pavimenti in malta cementizia con vernice antipolvere</v>
          </cell>
          <cell r="F1035" t="str">
            <v>m²</v>
          </cell>
          <cell r="G1035" t="str">
            <v>Finishing of cement floor topping with antidust paint</v>
          </cell>
          <cell r="H1035" t="str">
            <v>sqm</v>
          </cell>
        </row>
        <row r="1036">
          <cell r="D1036">
            <v>2000.5319999999999</v>
          </cell>
          <cell r="E1036" t="str">
            <v>Sottostazione Elettrica principale ES - 5 ( Vedi dis.standard FW 0035A-1-43F18-122/123)</v>
          </cell>
          <cell r="F1036" t="str">
            <v>m³</v>
          </cell>
          <cell r="G1036" t="str">
            <v>Main Substation ES - 5 ( See Dwg. FW 0035A-1-43F18-122/123 )</v>
          </cell>
          <cell r="H1036" t="str">
            <v>cum</v>
          </cell>
        </row>
        <row r="1037">
          <cell r="D1037">
            <v>2000.5329999999999</v>
          </cell>
          <cell r="E1037" t="str">
            <v>Sottostazione Elettrica ES - 13  ( Vedi dis.standard FW 0035A-1-43F18-122/123)</v>
          </cell>
          <cell r="F1037" t="str">
            <v>m³</v>
          </cell>
          <cell r="G1037" t="str">
            <v>Electrical  Substation ES - 13  ( See Dwg. FW 0035A-1-43F18-122/123 )</v>
          </cell>
          <cell r="H1037" t="str">
            <v>cum</v>
          </cell>
        </row>
        <row r="1038">
          <cell r="D1038">
            <v>2000.5340000000001</v>
          </cell>
          <cell r="E1038" t="str">
            <v>Sottostazione Elettrica  ES - 14  ( Vedi dis.standard FW 0035A-1-43F18-122/123)</v>
          </cell>
          <cell r="F1038" t="str">
            <v>m³</v>
          </cell>
          <cell r="G1038" t="str">
            <v>Electrical  Substation ES - 14  ( See Dwg. FW 0035A-1-43F18-122/123 )</v>
          </cell>
          <cell r="H1038" t="str">
            <v>cum</v>
          </cell>
        </row>
        <row r="1039">
          <cell r="D1039">
            <v>2000.5350000000001</v>
          </cell>
          <cell r="E1039" t="str">
            <v>Vano  Trasformatori  ( Vedi dis.standard FW 0035A-1-43F18-124 )</v>
          </cell>
          <cell r="F1039" t="str">
            <v>m³</v>
          </cell>
          <cell r="G1039" t="str">
            <v>Transformer Box ( See Dwg. FW 0035A-1-43F18-124 )</v>
          </cell>
          <cell r="H1039" t="str">
            <v>cum</v>
          </cell>
        </row>
        <row r="1040">
          <cell r="D1040">
            <v>2000.5360000000001</v>
          </cell>
          <cell r="E1040" t="str">
            <v xml:space="preserve">Sala Controllo Principale ( Vedi dis. FW 0035A-1-65-083 rev. A ) </v>
          </cell>
          <cell r="F1040" t="str">
            <v>m³</v>
          </cell>
          <cell r="G1040" t="str">
            <v>Main Control Room ( See dwg. FW 0035A-1-65-083 rev. A )</v>
          </cell>
          <cell r="H1040" t="str">
            <v>cum</v>
          </cell>
        </row>
        <row r="1041">
          <cell r="D1041">
            <v>2000.537</v>
          </cell>
          <cell r="E1041" t="str">
            <v xml:space="preserve">Sala Controllo Power Plant sopra sottostazione ES-14  ( Vedi dis.FW 0035A-1-65-87 rev.A) </v>
          </cell>
          <cell r="F1041" t="str">
            <v>m³</v>
          </cell>
          <cell r="G1041" t="str">
            <v>Power Plant Control bldg. on subst.ES 14 ( See dwg. FW 0035A-1-65-087 rev. A )</v>
          </cell>
          <cell r="H1041" t="str">
            <v>cum</v>
          </cell>
        </row>
        <row r="1042">
          <cell r="D1042">
            <v>2000.538</v>
          </cell>
          <cell r="E1042" t="str">
            <v xml:space="preserve">Controsoffitto con pannelli di fibre minerali 60 x 60 cm </v>
          </cell>
          <cell r="F1042" t="str">
            <v>m²</v>
          </cell>
          <cell r="G1042" t="str">
            <v>Mineral fiber tiles 60 x 60 cm  false ceiling</v>
          </cell>
          <cell r="H1042" t="str">
            <v>sqm</v>
          </cell>
        </row>
        <row r="1043">
          <cell r="D1043">
            <v>2000.539</v>
          </cell>
          <cell r="E1043" t="str">
            <v>Controsoffitto con doghe di alluminio verniciato</v>
          </cell>
          <cell r="F1043" t="str">
            <v>m²</v>
          </cell>
          <cell r="G1043" t="str">
            <v>Painted aluminium staves  false ceiling</v>
          </cell>
          <cell r="H1043" t="str">
            <v>sqm</v>
          </cell>
        </row>
        <row r="1044">
          <cell r="D1044">
            <v>2000.54</v>
          </cell>
          <cell r="E1044" t="str">
            <v>Pavimento ceramico tipo cotto</v>
          </cell>
          <cell r="F1044" t="str">
            <v>m²</v>
          </cell>
          <cell r="G1044" t="str">
            <v>Ceramic  tile  type "cotto"</v>
          </cell>
          <cell r="H1044" t="str">
            <v>sqm</v>
          </cell>
        </row>
        <row r="1045">
          <cell r="D1045">
            <v>2000.5409999999999</v>
          </cell>
          <cell r="E1045" t="str">
            <v xml:space="preserve">Formazione di pannelli in vetrocemento da 8 cm su pareti verticali </v>
          </cell>
          <cell r="F1045" t="str">
            <v>m²</v>
          </cell>
          <cell r="G1045" t="str">
            <v>Supply and erection of reinforced concrete and glass tiles panel on walls thick 8 cm</v>
          </cell>
          <cell r="H1045" t="str">
            <v>sqm</v>
          </cell>
        </row>
        <row r="1046">
          <cell r="D1046">
            <v>2000.5419999999999</v>
          </cell>
          <cell r="E1046" t="str">
            <v>Edificio Impianto Nitrogen</v>
          </cell>
          <cell r="F1046" t="str">
            <v>m³</v>
          </cell>
          <cell r="G1046" t="str">
            <v>Nitrogen Plant Building ( See dwg. TPIT 6787-BA-2000-05 rev.0 )</v>
          </cell>
          <cell r="H1046" t="str">
            <v>cum</v>
          </cell>
        </row>
        <row r="1047">
          <cell r="D1047">
            <v>2000.5429999999999</v>
          </cell>
          <cell r="E1047" t="str">
            <v>Capannone metallico  Officina Meccanica (Prezzo tutto incluso - forfait)</v>
          </cell>
          <cell r="F1047" t="str">
            <v>m³</v>
          </cell>
          <cell r="G1047" t="str">
            <v>Steel Mechanical Workshop  (Lsp all included) - (See dwg. TPIT 6787-BA-2000-01 rev.0)</v>
          </cell>
          <cell r="H1047" t="str">
            <v>cum</v>
          </cell>
        </row>
        <row r="1048">
          <cell r="D1048">
            <v>2000.5440000000001</v>
          </cell>
          <cell r="E1048" t="str">
            <v>Capannone metallico Officina Elettrica (Prezzo tutto incluso - forfait)</v>
          </cell>
          <cell r="F1048" t="str">
            <v>m³</v>
          </cell>
          <cell r="G1048" t="str">
            <v>Steel Electrical Workshop (Lsp all included) - (See dwg. TPIT 6787-BA-2000-03 rev.0)</v>
          </cell>
          <cell r="H1048" t="str">
            <v>cum</v>
          </cell>
        </row>
        <row r="1049">
          <cell r="D1049">
            <v>2000.5450000000001</v>
          </cell>
          <cell r="E1049" t="str">
            <v>Capannone metallico Officina Strumenti (Prezzo tutto incluso - forfait)</v>
          </cell>
          <cell r="F1049" t="str">
            <v>m³</v>
          </cell>
          <cell r="G1049" t="str">
            <v>Steel Instrument  Workshop (Lsp all included) - (See dwg. TPIT 6787-BA-2000-02 rev.0)</v>
          </cell>
          <cell r="H1049" t="str">
            <v>cum</v>
          </cell>
        </row>
        <row r="1050">
          <cell r="D1050">
            <v>2000.546</v>
          </cell>
          <cell r="E1050" t="str">
            <v>Fornitura e Montaggio Set  Aria Condizionata a parete da 5 KW</v>
          </cell>
          <cell r="F1050" t="str">
            <v>cad</v>
          </cell>
          <cell r="G1050" t="str">
            <v>Supply and  Erection Split Type Air Conditioner  5 Kw  -  wall mounted indoor unit</v>
          </cell>
          <cell r="H1050" t="str">
            <v>u</v>
          </cell>
        </row>
        <row r="1051">
          <cell r="D1051">
            <v>2000.547</v>
          </cell>
          <cell r="E1051" t="str">
            <v>Fornitura e Montaggio Set  Aria Condizionata a parete da 7 KW</v>
          </cell>
          <cell r="F1051" t="str">
            <v>cad</v>
          </cell>
          <cell r="G1051" t="str">
            <v>Supply and  Erection Split Type Air Conditioner  7 Kw  -  wall mounted indoor unit</v>
          </cell>
          <cell r="H1051" t="str">
            <v>u</v>
          </cell>
        </row>
        <row r="1052">
          <cell r="D1052">
            <v>2000.548</v>
          </cell>
          <cell r="E1052" t="str">
            <v>Regolazione H.V.A.C. esistente dell' edificio Desalination Control Building</v>
          </cell>
          <cell r="F1052" t="str">
            <v>cad</v>
          </cell>
          <cell r="G1052" t="str">
            <v>Set up of existing H.V.A.C. system of Desalination Control Building</v>
          </cell>
          <cell r="H1052" t="str">
            <v>u</v>
          </cell>
        </row>
        <row r="1053">
          <cell r="D1053">
            <v>2000.549</v>
          </cell>
          <cell r="E1053" t="str">
            <v>Chiusura fori alloggiamenti quadri elett. con lamiera striata</v>
          </cell>
          <cell r="F1053" t="str">
            <v>m²</v>
          </cell>
          <cell r="G1053" t="str">
            <v>Closed existing Holes for electrical panel by checkered plate 6+2 mm</v>
          </cell>
          <cell r="H1053" t="str">
            <v>sqm</v>
          </cell>
        </row>
        <row r="1054">
          <cell r="D1054">
            <v>2000.55</v>
          </cell>
          <cell r="E1054" t="str">
            <v>Apertura nuovi fori su pavimenti per quadri elett. inclusi telai zancati</v>
          </cell>
          <cell r="F1054" t="str">
            <v>m²</v>
          </cell>
          <cell r="G1054" t="str">
            <v>New holes on exist. Floor for erection of elect.panel included steel frame embedded</v>
          </cell>
          <cell r="H1054" t="str">
            <v>sqm</v>
          </cell>
        </row>
        <row r="1055">
          <cell r="D1055">
            <v>2000.5509999999999</v>
          </cell>
          <cell r="E1055" t="str">
            <v>Come art. 2000,078 per supp. pass.cavi sotto esist. S.C. power plant</v>
          </cell>
          <cell r="F1055" t="str">
            <v>kg</v>
          </cell>
          <cell r="G1055" t="str">
            <v>As item 2000,078 but for cable tray support under floor of existing power plant C.R.</v>
          </cell>
          <cell r="H1055" t="str">
            <v>Kg</v>
          </cell>
        </row>
        <row r="1056">
          <cell r="D1056">
            <v>2000.5519999999999</v>
          </cell>
          <cell r="E1056" t="str">
            <v>Portoni in ferro scorrevoli</v>
          </cell>
          <cell r="F1056" t="str">
            <v>m²</v>
          </cell>
          <cell r="G1056" t="str">
            <v>Sliding steel door</v>
          </cell>
          <cell r="H1056" t="str">
            <v>sqm</v>
          </cell>
        </row>
        <row r="1057">
          <cell r="D1057">
            <v>2000.5530000000001</v>
          </cell>
          <cell r="F1057" t="str">
            <v>m³</v>
          </cell>
          <cell r="G1057" t="str">
            <v>Offices conc.&amp; mason. attached  to Mechanical Workshop - (See Sketch dwg. Bulletin n° 53 )</v>
          </cell>
          <cell r="H1057" t="str">
            <v>cum</v>
          </cell>
        </row>
        <row r="1058">
          <cell r="D1058">
            <v>2000.5540000000001</v>
          </cell>
          <cell r="F1058" t="str">
            <v>m³</v>
          </cell>
          <cell r="G1058" t="str">
            <v>Offices conc.&amp; mason. attached  to Electrical  Workshop - (See Sketch dwg. Bulletin n° 53 )</v>
          </cell>
          <cell r="H1058" t="str">
            <v>cum</v>
          </cell>
        </row>
        <row r="1059">
          <cell r="D1059">
            <v>2000.5550000000001</v>
          </cell>
          <cell r="F1059" t="str">
            <v>m³</v>
          </cell>
          <cell r="G1059" t="str">
            <v>Offices conc.&amp; mason. attached  to Instrument  Workshop - (See Sketch dwg. Bulletin n° 53 )</v>
          </cell>
          <cell r="H1059" t="str">
            <v>cum</v>
          </cell>
        </row>
        <row r="1060">
          <cell r="D1060">
            <v>2000.556</v>
          </cell>
          <cell r="E1060" t="str">
            <v>Capannone metallico  Officina Meccanica (Prezzo tutto incluso - forfait)</v>
          </cell>
          <cell r="F1060" t="str">
            <v>m³</v>
          </cell>
          <cell r="G1060" t="str">
            <v>Steel Mechanical Workshop  (Lsp all included) - (See Sketch dwg. Bulletin n° 53 )</v>
          </cell>
          <cell r="H1060" t="str">
            <v>cum</v>
          </cell>
        </row>
        <row r="1061">
          <cell r="D1061">
            <v>2000.557</v>
          </cell>
          <cell r="E1061" t="str">
            <v>Capannone metallico Officina Elettrica (Prezzo tutto incluso - forfait)</v>
          </cell>
          <cell r="F1061" t="str">
            <v>m³</v>
          </cell>
          <cell r="G1061" t="str">
            <v>Steel Electrical Workshop (Lsp all included) - (See Sketch dwg. Bulletin n° 53 )</v>
          </cell>
          <cell r="H1061" t="str">
            <v>cum</v>
          </cell>
        </row>
        <row r="1062">
          <cell r="D1062">
            <v>2000.558</v>
          </cell>
          <cell r="E1062" t="str">
            <v>Capannone metallico Officina Strumenti (Prezzo tutto incluso - forfait)</v>
          </cell>
          <cell r="F1062" t="str">
            <v>m³</v>
          </cell>
          <cell r="G1062" t="str">
            <v>Steel Instrument  Workshop (Lsp all included) - (See Sketch dwg. Bulletin n° 53 )</v>
          </cell>
          <cell r="H1062" t="str">
            <v>cum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row r="17">
          <cell r="F17" t="str">
            <v>MTHLY. SCH. INT.</v>
          </cell>
        </row>
        <row r="18">
          <cell r="F18" t="str">
            <v>MTHLY. SCH.</v>
          </cell>
        </row>
        <row r="34">
          <cell r="F34" t="str">
            <v>DCI- INT. SCH.</v>
          </cell>
        </row>
        <row r="37">
          <cell r="F37" t="str">
            <v>MCI- INT. SCH.</v>
          </cell>
        </row>
        <row r="38">
          <cell r="F38" t="str">
            <v>MCI- SCH.</v>
          </cell>
        </row>
        <row r="46">
          <cell r="F46" t="str">
            <v>DCI- INT. SCH.</v>
          </cell>
        </row>
        <row r="47">
          <cell r="F47" t="str">
            <v>DCI- SCH.</v>
          </cell>
        </row>
        <row r="49">
          <cell r="F49" t="str">
            <v>MCI- INT. SCH.</v>
          </cell>
        </row>
        <row r="55">
          <cell r="F55" t="str">
            <v>MTHLY. SCH. INT.</v>
          </cell>
        </row>
        <row r="56">
          <cell r="E56">
            <v>5.2</v>
          </cell>
        </row>
        <row r="61">
          <cell r="F61" t="str">
            <v>MTHLY. SCH. INT.</v>
          </cell>
        </row>
        <row r="70">
          <cell r="F70" t="str">
            <v>DCI- INT. SCH.</v>
          </cell>
        </row>
        <row r="71">
          <cell r="F71" t="str">
            <v>DCI- SCH.</v>
          </cell>
        </row>
        <row r="73">
          <cell r="F73" t="str">
            <v>MCI- INT. SCH.</v>
          </cell>
        </row>
        <row r="82">
          <cell r="F82" t="str">
            <v>DCI- INT. SCH.</v>
          </cell>
        </row>
        <row r="83">
          <cell r="F83" t="str">
            <v>DCI- SCH.</v>
          </cell>
        </row>
        <row r="85">
          <cell r="F85" t="str">
            <v>MCI- INT. SCH.</v>
          </cell>
        </row>
        <row r="91">
          <cell r="F91" t="str">
            <v>MTHLY. SCH. INT.</v>
          </cell>
        </row>
        <row r="97">
          <cell r="F97" t="str">
            <v>MTHLY. SCH. INT.</v>
          </cell>
        </row>
        <row r="106">
          <cell r="F106" t="str">
            <v>DCI- INT. SCH.</v>
          </cell>
        </row>
        <row r="109">
          <cell r="F109" t="str">
            <v>MCI- INT. SCH.</v>
          </cell>
        </row>
        <row r="118">
          <cell r="F118" t="str">
            <v>DCI- INT. SCH.</v>
          </cell>
        </row>
        <row r="121">
          <cell r="F121" t="str">
            <v>MCI- INT. SCH.</v>
          </cell>
        </row>
        <row r="145">
          <cell r="F145" t="str">
            <v>MTHLY. SCH. INT.</v>
          </cell>
        </row>
        <row r="146">
          <cell r="F146" t="str">
            <v>MTHLY. SCH.</v>
          </cell>
        </row>
        <row r="151">
          <cell r="F151" t="str">
            <v>MTHLY. SCH. INT.</v>
          </cell>
        </row>
        <row r="152">
          <cell r="F152" t="str">
            <v>MTHLY. SCH.</v>
          </cell>
        </row>
        <row r="157">
          <cell r="F157" t="str">
            <v>MTHLY. SCH. INT.</v>
          </cell>
        </row>
        <row r="158">
          <cell r="F158" t="str">
            <v>MTHLY. SCH.</v>
          </cell>
        </row>
        <row r="163">
          <cell r="F163" t="str">
            <v>MTHLY. SCH. INT.</v>
          </cell>
        </row>
        <row r="164">
          <cell r="F164" t="str">
            <v>MTHLY. SCH.</v>
          </cell>
        </row>
        <row r="169">
          <cell r="F169" t="str">
            <v>MTHLY. SCH. INT.</v>
          </cell>
        </row>
        <row r="170">
          <cell r="F170" t="str">
            <v>MTHLY. SCH.</v>
          </cell>
        </row>
        <row r="175">
          <cell r="F175" t="str">
            <v>MTHLY. SCH. INT.</v>
          </cell>
        </row>
        <row r="176">
          <cell r="F176" t="str">
            <v>MTHLY. SCH.</v>
          </cell>
        </row>
        <row r="181">
          <cell r="F181" t="str">
            <v>MTHLY. SCH. INT.</v>
          </cell>
        </row>
        <row r="182">
          <cell r="F182" t="str">
            <v>MTHLY. SCH.</v>
          </cell>
        </row>
        <row r="187">
          <cell r="F187" t="str">
            <v>MTHLY. SCH. INT.</v>
          </cell>
        </row>
        <row r="188">
          <cell r="F188" t="str">
            <v>MTHLY. SCH.</v>
          </cell>
        </row>
        <row r="199">
          <cell r="F199" t="str">
            <v>MTHLY. SCH. INT.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MCI- SCH.</v>
          </cell>
        </row>
        <row r="162">
          <cell r="F162" t="str">
            <v>MTHLY. SCH. INT.</v>
          </cell>
        </row>
        <row r="163">
          <cell r="F163" t="str">
            <v>MCI- SCH.</v>
          </cell>
        </row>
        <row r="168">
          <cell r="F168" t="str">
            <v>MTHLY. SCH. INT.</v>
          </cell>
        </row>
        <row r="169">
          <cell r="F169" t="str">
            <v>MCI- SCH.</v>
          </cell>
        </row>
        <row r="174">
          <cell r="F174" t="str">
            <v>MTHLY. SCH. INT.</v>
          </cell>
        </row>
        <row r="175">
          <cell r="F175" t="str">
            <v>MCI- SCH.</v>
          </cell>
        </row>
        <row r="180">
          <cell r="F180" t="str">
            <v>MTHLY. SCH. INT.</v>
          </cell>
        </row>
        <row r="181">
          <cell r="F181" t="str">
            <v>MCI- SCH.</v>
          </cell>
        </row>
        <row r="186">
          <cell r="F186" t="str">
            <v>MTHLY. SCH. INT.</v>
          </cell>
        </row>
        <row r="187">
          <cell r="F187" t="str">
            <v>MCI- SCH.</v>
          </cell>
        </row>
        <row r="192">
          <cell r="F192" t="str">
            <v>MTHLY. SCH. INT.</v>
          </cell>
        </row>
        <row r="193">
          <cell r="F193" t="str">
            <v>MCI- SCH.</v>
          </cell>
        </row>
        <row r="198">
          <cell r="F198" t="str">
            <v>MTHLY. SCH. INT.</v>
          </cell>
        </row>
        <row r="199">
          <cell r="F199" t="str">
            <v>MCI- SCH.</v>
          </cell>
        </row>
        <row r="210">
          <cell r="F210" t="str">
            <v>MTHLY. SCH. INT.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row r="12">
          <cell r="C12">
            <v>1716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8">
          <cell r="B58">
            <v>39598.850000000006</v>
          </cell>
          <cell r="D58">
            <v>52323.950347212492</v>
          </cell>
        </row>
      </sheetData>
      <sheetData sheetId="16" refreshError="1"/>
      <sheetData sheetId="17" refreshError="1"/>
      <sheetData sheetId="18" refreshError="1">
        <row r="62">
          <cell r="C62">
            <v>8089.92</v>
          </cell>
        </row>
      </sheetData>
      <sheetData sheetId="19" refreshError="1"/>
      <sheetData sheetId="20" refreshError="1"/>
      <sheetData sheetId="21" refreshError="1"/>
      <sheetData sheetId="22" refreshError="1"/>
      <sheetData sheetId="2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E10">
            <v>0</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E19">
            <v>0</v>
          </cell>
          <cell r="H19">
            <v>2.5</v>
          </cell>
          <cell r="I19" t="str">
            <v>size25</v>
          </cell>
          <cell r="J19" t="str">
            <v>wall25</v>
          </cell>
          <cell r="AA19">
            <v>12</v>
          </cell>
          <cell r="AB19">
            <v>3.5</v>
          </cell>
          <cell r="AC19" t="str">
            <v>size35</v>
          </cell>
          <cell r="AD19" t="str">
            <v>wall35</v>
          </cell>
          <cell r="AE19">
            <v>90</v>
          </cell>
          <cell r="AF19" t="str">
            <v>90 mm (3.5)</v>
          </cell>
        </row>
        <row r="20">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E28">
            <v>0</v>
          </cell>
          <cell r="H28">
            <v>14</v>
          </cell>
          <cell r="I28" t="str">
            <v>size14</v>
          </cell>
          <cell r="J28" t="str">
            <v>wall14</v>
          </cell>
          <cell r="AA28">
            <v>21</v>
          </cell>
          <cell r="AB28">
            <v>18</v>
          </cell>
          <cell r="AC28" t="str">
            <v>size18</v>
          </cell>
          <cell r="AD28" t="str">
            <v>wall18</v>
          </cell>
          <cell r="AE28">
            <v>450</v>
          </cell>
          <cell r="AF28" t="str">
            <v>450 mm (18)</v>
          </cell>
        </row>
        <row r="29">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E37">
            <v>0</v>
          </cell>
          <cell r="H37">
            <v>32</v>
          </cell>
          <cell r="I37" t="str">
            <v>size32</v>
          </cell>
          <cell r="J37" t="str">
            <v>wall32</v>
          </cell>
          <cell r="AA37">
            <v>30</v>
          </cell>
          <cell r="AB37">
            <v>36</v>
          </cell>
          <cell r="AC37" t="str">
            <v>size36</v>
          </cell>
          <cell r="AD37" t="str">
            <v>wall36</v>
          </cell>
          <cell r="AE37">
            <v>900</v>
          </cell>
          <cell r="AF37" t="str">
            <v>900 mm (36)</v>
          </cell>
        </row>
        <row r="38">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C44" t="str">
            <v>80S</v>
          </cell>
          <cell r="D44">
            <v>0.84</v>
          </cell>
          <cell r="E44">
            <v>0.14699999999999999</v>
          </cell>
          <cell r="F44">
            <v>0.54600000000000004</v>
          </cell>
          <cell r="H44">
            <v>46</v>
          </cell>
          <cell r="I44" t="str">
            <v>size46</v>
          </cell>
          <cell r="J44" t="str">
            <v>wall46</v>
          </cell>
        </row>
        <row r="45">
          <cell r="C45" t="str">
            <v>XS</v>
          </cell>
          <cell r="D45">
            <v>0.84</v>
          </cell>
          <cell r="E45">
            <v>0.14699999999999999</v>
          </cell>
          <cell r="F45">
            <v>0.54600000000000004</v>
          </cell>
          <cell r="H45">
            <v>48</v>
          </cell>
          <cell r="I45" t="str">
            <v>size48</v>
          </cell>
          <cell r="J45" t="str">
            <v>wall48</v>
          </cell>
        </row>
        <row r="46">
          <cell r="C46">
            <v>80</v>
          </cell>
          <cell r="D46">
            <v>0.84</v>
          </cell>
          <cell r="E46">
            <v>0.14699999999999999</v>
          </cell>
          <cell r="F46">
            <v>0.54600000000000004</v>
          </cell>
        </row>
        <row r="47">
          <cell r="C47">
            <v>160</v>
          </cell>
          <cell r="D47">
            <v>0.84</v>
          </cell>
          <cell r="E47">
            <v>0.187</v>
          </cell>
          <cell r="F47">
            <v>0.46600000000000003</v>
          </cell>
        </row>
        <row r="48">
          <cell r="C48" t="str">
            <v>XXS</v>
          </cell>
          <cell r="D48">
            <v>0.84</v>
          </cell>
          <cell r="E48">
            <v>0.29399999999999998</v>
          </cell>
          <cell r="F48">
            <v>0.252</v>
          </cell>
        </row>
        <row r="49">
          <cell r="E49">
            <v>0</v>
          </cell>
        </row>
        <row r="50">
          <cell r="C50" t="str">
            <v>5S</v>
          </cell>
          <cell r="D50">
            <v>1.05</v>
          </cell>
          <cell r="E50">
            <v>6.5000000000000002E-2</v>
          </cell>
          <cell r="F50">
            <v>0.92</v>
          </cell>
        </row>
        <row r="51">
          <cell r="C51" t="str">
            <v>10S</v>
          </cell>
          <cell r="D51">
            <v>1.05</v>
          </cell>
          <cell r="E51">
            <v>8.3000000000000004E-2</v>
          </cell>
          <cell r="F51">
            <v>0.88400000000000001</v>
          </cell>
          <cell r="H51">
            <v>1</v>
          </cell>
          <cell r="I51" t="str">
            <v>5S</v>
          </cell>
        </row>
        <row r="52">
          <cell r="C52">
            <v>30</v>
          </cell>
          <cell r="D52">
            <v>1.05</v>
          </cell>
          <cell r="E52">
            <v>9.5000000000000001E-2</v>
          </cell>
          <cell r="F52">
            <v>0.86</v>
          </cell>
          <cell r="H52">
            <v>2</v>
          </cell>
          <cell r="I52" t="str">
            <v>10S</v>
          </cell>
        </row>
        <row r="53">
          <cell r="C53" t="str">
            <v>STD</v>
          </cell>
          <cell r="D53">
            <v>1.05</v>
          </cell>
          <cell r="E53">
            <v>0.113</v>
          </cell>
          <cell r="F53">
            <v>0.82399999999999995</v>
          </cell>
          <cell r="H53">
            <v>3</v>
          </cell>
          <cell r="I53">
            <v>20</v>
          </cell>
        </row>
        <row r="54">
          <cell r="C54">
            <v>40</v>
          </cell>
          <cell r="D54">
            <v>1.05</v>
          </cell>
          <cell r="E54">
            <v>0.113</v>
          </cell>
          <cell r="F54">
            <v>0.82399999999999995</v>
          </cell>
          <cell r="H54">
            <v>4</v>
          </cell>
          <cell r="I54">
            <v>30</v>
          </cell>
        </row>
        <row r="55">
          <cell r="C55" t="str">
            <v>40S</v>
          </cell>
          <cell r="D55">
            <v>1.05</v>
          </cell>
          <cell r="E55">
            <v>0.113</v>
          </cell>
          <cell r="F55">
            <v>0.82399999999999995</v>
          </cell>
          <cell r="H55">
            <v>5</v>
          </cell>
          <cell r="I55" t="str">
            <v>STD</v>
          </cell>
        </row>
        <row r="56">
          <cell r="C56" t="str">
            <v>80S</v>
          </cell>
          <cell r="D56">
            <v>1.05</v>
          </cell>
          <cell r="E56">
            <v>0.154</v>
          </cell>
          <cell r="F56">
            <v>0.74199999999999999</v>
          </cell>
          <cell r="H56">
            <v>6</v>
          </cell>
          <cell r="I56" t="str">
            <v>40S</v>
          </cell>
        </row>
        <row r="57">
          <cell r="C57" t="str">
            <v>XS</v>
          </cell>
          <cell r="D57">
            <v>1.05</v>
          </cell>
          <cell r="E57">
            <v>0.154</v>
          </cell>
          <cell r="F57">
            <v>0.74199999999999999</v>
          </cell>
          <cell r="H57">
            <v>7</v>
          </cell>
          <cell r="I57">
            <v>40</v>
          </cell>
        </row>
        <row r="58">
          <cell r="C58">
            <v>80</v>
          </cell>
          <cell r="D58">
            <v>1.05</v>
          </cell>
          <cell r="E58">
            <v>0.154</v>
          </cell>
          <cell r="F58">
            <v>0.74199999999999999</v>
          </cell>
          <cell r="H58">
            <v>8</v>
          </cell>
          <cell r="I58" t="str">
            <v>80S</v>
          </cell>
        </row>
        <row r="59">
          <cell r="C59">
            <v>160</v>
          </cell>
          <cell r="D59">
            <v>1.05</v>
          </cell>
          <cell r="E59">
            <v>0.219</v>
          </cell>
          <cell r="F59">
            <v>0.61199999999999999</v>
          </cell>
          <cell r="H59">
            <v>9</v>
          </cell>
          <cell r="I59" t="str">
            <v>XS</v>
          </cell>
        </row>
        <row r="60">
          <cell r="C60" t="str">
            <v>XXS</v>
          </cell>
          <cell r="D60">
            <v>1.05</v>
          </cell>
          <cell r="E60">
            <v>0.308</v>
          </cell>
          <cell r="F60">
            <v>0.434</v>
          </cell>
          <cell r="H60">
            <v>10</v>
          </cell>
          <cell r="I60">
            <v>60</v>
          </cell>
        </row>
        <row r="61">
          <cell r="E61">
            <v>0</v>
          </cell>
          <cell r="H61">
            <v>11</v>
          </cell>
          <cell r="I61">
            <v>80</v>
          </cell>
        </row>
        <row r="62">
          <cell r="C62" t="str">
            <v>5S</v>
          </cell>
          <cell r="D62">
            <v>1.3149999999999999</v>
          </cell>
          <cell r="E62">
            <v>6.5000000000000002E-2</v>
          </cell>
          <cell r="F62">
            <v>1.1850000000000001</v>
          </cell>
          <cell r="H62">
            <v>12</v>
          </cell>
          <cell r="I62">
            <v>100</v>
          </cell>
        </row>
        <row r="63">
          <cell r="C63" t="str">
            <v>10S</v>
          </cell>
          <cell r="D63">
            <v>1.3149999999999999</v>
          </cell>
          <cell r="E63">
            <v>0.109</v>
          </cell>
          <cell r="F63">
            <v>1.097</v>
          </cell>
          <cell r="H63">
            <v>13</v>
          </cell>
          <cell r="I63" t="str">
            <v>XXS</v>
          </cell>
        </row>
        <row r="64">
          <cell r="C64">
            <v>30</v>
          </cell>
          <cell r="D64">
            <v>1.3149999999999999</v>
          </cell>
          <cell r="E64">
            <v>0.114</v>
          </cell>
          <cell r="F64">
            <v>1.087</v>
          </cell>
          <cell r="H64">
            <v>14</v>
          </cell>
          <cell r="I64">
            <v>120</v>
          </cell>
        </row>
        <row r="65">
          <cell r="C65" t="str">
            <v>STD</v>
          </cell>
          <cell r="D65">
            <v>1.3149999999999999</v>
          </cell>
          <cell r="E65">
            <v>0.13300000000000001</v>
          </cell>
          <cell r="F65">
            <v>1.0489999999999999</v>
          </cell>
          <cell r="H65">
            <v>15</v>
          </cell>
          <cell r="I65">
            <v>140</v>
          </cell>
        </row>
        <row r="66">
          <cell r="C66">
            <v>40</v>
          </cell>
          <cell r="D66">
            <v>1.3149999999999999</v>
          </cell>
          <cell r="E66">
            <v>0.13300000000000001</v>
          </cell>
          <cell r="F66">
            <v>1.0489999999999999</v>
          </cell>
          <cell r="H66">
            <v>16</v>
          </cell>
          <cell r="I66">
            <v>160</v>
          </cell>
        </row>
        <row r="67">
          <cell r="C67" t="str">
            <v>40S</v>
          </cell>
          <cell r="D67">
            <v>1.3149999999999999</v>
          </cell>
          <cell r="E67">
            <v>0.13300000000000001</v>
          </cell>
          <cell r="F67">
            <v>1.0489999999999999</v>
          </cell>
        </row>
        <row r="68">
          <cell r="C68" t="str">
            <v>80S</v>
          </cell>
          <cell r="D68">
            <v>1.3149999999999999</v>
          </cell>
          <cell r="E68">
            <v>0.17899999999999999</v>
          </cell>
          <cell r="F68">
            <v>0.95699999999999996</v>
          </cell>
        </row>
        <row r="69">
          <cell r="C69" t="str">
            <v>XS</v>
          </cell>
          <cell r="D69">
            <v>1.3149999999999999</v>
          </cell>
          <cell r="E69">
            <v>0.17899999999999999</v>
          </cell>
          <cell r="F69">
            <v>0.95699999999999996</v>
          </cell>
        </row>
        <row r="70">
          <cell r="C70">
            <v>80</v>
          </cell>
          <cell r="D70">
            <v>1.3149999999999999</v>
          </cell>
          <cell r="E70">
            <v>0.17899999999999999</v>
          </cell>
          <cell r="F70">
            <v>0.95699999999999996</v>
          </cell>
        </row>
        <row r="71">
          <cell r="C71">
            <v>160</v>
          </cell>
          <cell r="D71">
            <v>1.3149999999999999</v>
          </cell>
          <cell r="E71">
            <v>0.25</v>
          </cell>
          <cell r="F71">
            <v>0.81499999999999995</v>
          </cell>
        </row>
        <row r="72">
          <cell r="C72" t="str">
            <v>XXS</v>
          </cell>
          <cell r="D72">
            <v>1.3149999999999999</v>
          </cell>
          <cell r="E72">
            <v>0.35799999999999998</v>
          </cell>
          <cell r="F72">
            <v>0.59899999999999998</v>
          </cell>
        </row>
        <row r="73">
          <cell r="E73">
            <v>0</v>
          </cell>
        </row>
        <row r="74">
          <cell r="C74" t="str">
            <v>5S</v>
          </cell>
          <cell r="D74">
            <v>1.66</v>
          </cell>
          <cell r="E74">
            <v>6.5000000000000002E-2</v>
          </cell>
          <cell r="F74">
            <v>1.53</v>
          </cell>
        </row>
        <row r="75">
          <cell r="C75" t="str">
            <v>10S</v>
          </cell>
          <cell r="D75">
            <v>1.66</v>
          </cell>
          <cell r="E75">
            <v>0.109</v>
          </cell>
          <cell r="F75">
            <v>1.4419999999999999</v>
          </cell>
        </row>
        <row r="76">
          <cell r="C76">
            <v>30</v>
          </cell>
          <cell r="D76">
            <v>1.66</v>
          </cell>
          <cell r="E76">
            <v>0.11700000000000001</v>
          </cell>
          <cell r="F76">
            <v>1.4259999999999999</v>
          </cell>
        </row>
        <row r="77">
          <cell r="C77" t="str">
            <v>STD</v>
          </cell>
          <cell r="D77">
            <v>1.66</v>
          </cell>
          <cell r="E77">
            <v>0.14000000000000001</v>
          </cell>
          <cell r="F77">
            <v>1.38</v>
          </cell>
        </row>
        <row r="78">
          <cell r="C78">
            <v>40</v>
          </cell>
          <cell r="D78">
            <v>1.66</v>
          </cell>
          <cell r="E78">
            <v>0.14000000000000001</v>
          </cell>
          <cell r="F78">
            <v>1.38</v>
          </cell>
        </row>
        <row r="79">
          <cell r="C79" t="str">
            <v>40S</v>
          </cell>
          <cell r="D79">
            <v>1.66</v>
          </cell>
          <cell r="E79">
            <v>0.14000000000000001</v>
          </cell>
          <cell r="F79">
            <v>1.38</v>
          </cell>
        </row>
        <row r="80">
          <cell r="C80" t="str">
            <v>80S</v>
          </cell>
          <cell r="D80">
            <v>1.66</v>
          </cell>
          <cell r="E80">
            <v>0.191</v>
          </cell>
          <cell r="F80">
            <v>1.38</v>
          </cell>
        </row>
        <row r="81">
          <cell r="C81" t="str">
            <v>XS</v>
          </cell>
          <cell r="D81">
            <v>1.66</v>
          </cell>
          <cell r="E81">
            <v>0.191</v>
          </cell>
          <cell r="F81">
            <v>1.278</v>
          </cell>
        </row>
        <row r="82">
          <cell r="C82">
            <v>80</v>
          </cell>
          <cell r="D82">
            <v>1.66</v>
          </cell>
          <cell r="E82">
            <v>0.191</v>
          </cell>
          <cell r="F82">
            <v>1.278</v>
          </cell>
        </row>
        <row r="83">
          <cell r="C83">
            <v>160</v>
          </cell>
          <cell r="D83">
            <v>1.66</v>
          </cell>
          <cell r="E83">
            <v>0.25</v>
          </cell>
          <cell r="F83">
            <v>1.1599999999999999</v>
          </cell>
        </row>
        <row r="84">
          <cell r="C84" t="str">
            <v>XXS</v>
          </cell>
          <cell r="D84">
            <v>1.66</v>
          </cell>
          <cell r="E84">
            <v>0.38200000000000001</v>
          </cell>
          <cell r="F84">
            <v>0.89600000000000002</v>
          </cell>
        </row>
        <row r="85">
          <cell r="E85">
            <v>0</v>
          </cell>
        </row>
        <row r="86">
          <cell r="C86" t="str">
            <v>5S</v>
          </cell>
          <cell r="D86">
            <v>1.9</v>
          </cell>
          <cell r="E86">
            <v>6.5000000000000002E-2</v>
          </cell>
          <cell r="F86">
            <v>1.77</v>
          </cell>
        </row>
        <row r="87">
          <cell r="C87" t="str">
            <v>10S</v>
          </cell>
          <cell r="D87">
            <v>1.9</v>
          </cell>
          <cell r="E87">
            <v>0.109</v>
          </cell>
          <cell r="F87">
            <v>1.6819999999999999</v>
          </cell>
        </row>
        <row r="88">
          <cell r="C88">
            <v>30</v>
          </cell>
          <cell r="D88">
            <v>1.9</v>
          </cell>
          <cell r="E88">
            <v>0.125</v>
          </cell>
          <cell r="F88">
            <v>1.65</v>
          </cell>
        </row>
        <row r="89">
          <cell r="C89" t="str">
            <v>STD</v>
          </cell>
          <cell r="D89">
            <v>1.9</v>
          </cell>
          <cell r="E89">
            <v>0.14499999999999999</v>
          </cell>
          <cell r="F89">
            <v>1.61</v>
          </cell>
        </row>
        <row r="90">
          <cell r="C90">
            <v>40</v>
          </cell>
          <cell r="D90">
            <v>1.9</v>
          </cell>
          <cell r="E90">
            <v>0.14499999999999999</v>
          </cell>
          <cell r="F90">
            <v>1.61</v>
          </cell>
        </row>
        <row r="91">
          <cell r="C91" t="str">
            <v>40S</v>
          </cell>
          <cell r="D91">
            <v>1.9</v>
          </cell>
          <cell r="E91">
            <v>0.14499999999999999</v>
          </cell>
          <cell r="F91">
            <v>1.61</v>
          </cell>
        </row>
        <row r="92">
          <cell r="C92" t="str">
            <v>80S</v>
          </cell>
          <cell r="D92">
            <v>1.9</v>
          </cell>
          <cell r="E92">
            <v>0.2</v>
          </cell>
          <cell r="F92">
            <v>1.5</v>
          </cell>
        </row>
        <row r="93">
          <cell r="C93" t="str">
            <v>XS</v>
          </cell>
          <cell r="D93">
            <v>1.9</v>
          </cell>
          <cell r="E93">
            <v>0.2</v>
          </cell>
          <cell r="F93">
            <v>1.5</v>
          </cell>
        </row>
        <row r="94">
          <cell r="C94">
            <v>80</v>
          </cell>
          <cell r="D94">
            <v>1.9</v>
          </cell>
          <cell r="E94">
            <v>0.2</v>
          </cell>
          <cell r="F94">
            <v>1.5</v>
          </cell>
        </row>
        <row r="95">
          <cell r="C95">
            <v>160</v>
          </cell>
          <cell r="D95">
            <v>1.9</v>
          </cell>
          <cell r="E95">
            <v>0.28100000000000003</v>
          </cell>
          <cell r="F95">
            <v>1.3380000000000001</v>
          </cell>
        </row>
        <row r="96">
          <cell r="C96" t="str">
            <v>XXS</v>
          </cell>
          <cell r="D96">
            <v>1.9</v>
          </cell>
          <cell r="E96">
            <v>0.4</v>
          </cell>
          <cell r="F96">
            <v>1.1000000000000001</v>
          </cell>
        </row>
        <row r="97">
          <cell r="E97">
            <v>0</v>
          </cell>
        </row>
        <row r="98">
          <cell r="C98" t="str">
            <v>5S</v>
          </cell>
          <cell r="D98">
            <v>2.375</v>
          </cell>
          <cell r="E98">
            <v>6.5000000000000002E-2</v>
          </cell>
          <cell r="F98">
            <v>2.2450000000000001</v>
          </cell>
        </row>
        <row r="99">
          <cell r="C99" t="str">
            <v>10S</v>
          </cell>
          <cell r="D99">
            <v>2.375</v>
          </cell>
          <cell r="E99">
            <v>0.109</v>
          </cell>
          <cell r="F99">
            <v>2.157</v>
          </cell>
        </row>
        <row r="100">
          <cell r="C100">
            <v>30</v>
          </cell>
          <cell r="D100">
            <v>2.375</v>
          </cell>
          <cell r="E100">
            <v>0.125</v>
          </cell>
          <cell r="F100">
            <v>2.125</v>
          </cell>
        </row>
        <row r="101">
          <cell r="C101" t="str">
            <v>STD</v>
          </cell>
          <cell r="D101">
            <v>2.375</v>
          </cell>
          <cell r="E101">
            <v>0.154</v>
          </cell>
          <cell r="F101">
            <v>2.0670000000000002</v>
          </cell>
        </row>
        <row r="102">
          <cell r="C102">
            <v>40</v>
          </cell>
          <cell r="D102">
            <v>2.375</v>
          </cell>
          <cell r="E102">
            <v>0.154</v>
          </cell>
          <cell r="F102">
            <v>2.0670000000000002</v>
          </cell>
        </row>
        <row r="103">
          <cell r="C103" t="str">
            <v>40S</v>
          </cell>
          <cell r="D103">
            <v>2.375</v>
          </cell>
          <cell r="E103">
            <v>0.154</v>
          </cell>
          <cell r="F103">
            <v>2.0670000000000002</v>
          </cell>
        </row>
        <row r="104">
          <cell r="C104" t="str">
            <v>80S</v>
          </cell>
          <cell r="D104">
            <v>2.375</v>
          </cell>
          <cell r="E104">
            <v>0.218</v>
          </cell>
          <cell r="F104">
            <v>1.9390000000000001</v>
          </cell>
        </row>
        <row r="105">
          <cell r="C105" t="str">
            <v>XS</v>
          </cell>
          <cell r="D105">
            <v>2.375</v>
          </cell>
          <cell r="E105">
            <v>0.218</v>
          </cell>
          <cell r="F105">
            <v>1.9390000000000001</v>
          </cell>
        </row>
        <row r="106">
          <cell r="C106">
            <v>80</v>
          </cell>
          <cell r="D106">
            <v>2.375</v>
          </cell>
          <cell r="E106">
            <v>0.218</v>
          </cell>
          <cell r="F106">
            <v>1.9390000000000001</v>
          </cell>
        </row>
        <row r="107">
          <cell r="C107">
            <v>160</v>
          </cell>
          <cell r="D107">
            <v>2.375</v>
          </cell>
          <cell r="E107">
            <v>0.34399999999999997</v>
          </cell>
          <cell r="F107">
            <v>1.6870000000000001</v>
          </cell>
        </row>
        <row r="108">
          <cell r="C108" t="str">
            <v>XXS</v>
          </cell>
          <cell r="D108">
            <v>2.375</v>
          </cell>
          <cell r="E108">
            <v>0.436</v>
          </cell>
          <cell r="F108">
            <v>1.5029999999999999</v>
          </cell>
        </row>
        <row r="109">
          <cell r="E109">
            <v>0</v>
          </cell>
        </row>
        <row r="110">
          <cell r="C110" t="str">
            <v>5S</v>
          </cell>
          <cell r="D110">
            <v>2.875</v>
          </cell>
          <cell r="E110">
            <v>8.3000000000000004E-2</v>
          </cell>
          <cell r="F110">
            <v>2.7090000000000001</v>
          </cell>
        </row>
        <row r="111">
          <cell r="C111" t="str">
            <v>10S</v>
          </cell>
          <cell r="D111">
            <v>2.875</v>
          </cell>
          <cell r="E111">
            <v>0.12</v>
          </cell>
          <cell r="F111">
            <v>2.6349999999999998</v>
          </cell>
        </row>
        <row r="112">
          <cell r="C112">
            <v>30</v>
          </cell>
          <cell r="D112">
            <v>2.875</v>
          </cell>
          <cell r="E112">
            <v>0.188</v>
          </cell>
          <cell r="F112">
            <v>2.4990000000000001</v>
          </cell>
        </row>
        <row r="113">
          <cell r="C113" t="str">
            <v>STD</v>
          </cell>
          <cell r="D113">
            <v>2.875</v>
          </cell>
          <cell r="E113">
            <v>0.20300000000000001</v>
          </cell>
          <cell r="F113">
            <v>2.4689999999999999</v>
          </cell>
        </row>
        <row r="114">
          <cell r="C114">
            <v>40</v>
          </cell>
          <cell r="D114">
            <v>2.875</v>
          </cell>
          <cell r="E114">
            <v>0.20300000000000001</v>
          </cell>
          <cell r="F114">
            <v>2.4689999999999999</v>
          </cell>
        </row>
        <row r="115">
          <cell r="C115" t="str">
            <v>40S</v>
          </cell>
          <cell r="D115">
            <v>2.875</v>
          </cell>
          <cell r="E115">
            <v>0.20300000000000001</v>
          </cell>
          <cell r="F115">
            <v>2.4689999999999999</v>
          </cell>
        </row>
        <row r="116">
          <cell r="C116" t="str">
            <v>80S</v>
          </cell>
          <cell r="D116">
            <v>2.875</v>
          </cell>
          <cell r="E116">
            <v>0.27600000000000002</v>
          </cell>
          <cell r="F116">
            <v>2.323</v>
          </cell>
        </row>
        <row r="117">
          <cell r="C117" t="str">
            <v>XS</v>
          </cell>
          <cell r="D117">
            <v>2.875</v>
          </cell>
          <cell r="E117">
            <v>0.27600000000000002</v>
          </cell>
          <cell r="F117">
            <v>2.323</v>
          </cell>
        </row>
        <row r="118">
          <cell r="C118">
            <v>80</v>
          </cell>
          <cell r="D118">
            <v>2.875</v>
          </cell>
          <cell r="E118">
            <v>0.27600000000000002</v>
          </cell>
          <cell r="F118">
            <v>2.323</v>
          </cell>
        </row>
        <row r="119">
          <cell r="C119">
            <v>160</v>
          </cell>
          <cell r="D119">
            <v>2.875</v>
          </cell>
          <cell r="E119">
            <v>0.375</v>
          </cell>
          <cell r="F119">
            <v>2.125</v>
          </cell>
        </row>
        <row r="120">
          <cell r="C120" t="str">
            <v>XXS</v>
          </cell>
          <cell r="D120">
            <v>2.875</v>
          </cell>
          <cell r="E120">
            <v>0.55200000000000005</v>
          </cell>
          <cell r="F120">
            <v>1.7709999999999999</v>
          </cell>
        </row>
        <row r="121">
          <cell r="E121">
            <v>0</v>
          </cell>
        </row>
        <row r="122">
          <cell r="C122" t="str">
            <v>5S</v>
          </cell>
          <cell r="D122">
            <v>3.5</v>
          </cell>
          <cell r="E122">
            <v>8.3000000000000004E-2</v>
          </cell>
          <cell r="F122">
            <v>3.3340000000000001</v>
          </cell>
        </row>
        <row r="123">
          <cell r="C123" t="str">
            <v>10S</v>
          </cell>
          <cell r="D123">
            <v>3.5</v>
          </cell>
          <cell r="E123">
            <v>0.12</v>
          </cell>
          <cell r="F123">
            <v>3.26</v>
          </cell>
        </row>
        <row r="124">
          <cell r="C124">
            <v>30</v>
          </cell>
          <cell r="D124">
            <v>3.5</v>
          </cell>
          <cell r="E124">
            <v>0.188</v>
          </cell>
          <cell r="F124">
            <v>3.1240000000000001</v>
          </cell>
        </row>
        <row r="125">
          <cell r="C125" t="str">
            <v>STD</v>
          </cell>
          <cell r="D125">
            <v>3.5</v>
          </cell>
          <cell r="E125">
            <v>0.216</v>
          </cell>
          <cell r="F125">
            <v>3.0680000000000001</v>
          </cell>
        </row>
        <row r="126">
          <cell r="C126">
            <v>40</v>
          </cell>
          <cell r="D126">
            <v>3.5</v>
          </cell>
          <cell r="E126">
            <v>0.216</v>
          </cell>
          <cell r="F126">
            <v>3.0680000000000001</v>
          </cell>
        </row>
        <row r="127">
          <cell r="C127" t="str">
            <v>40S</v>
          </cell>
          <cell r="D127">
            <v>3.5</v>
          </cell>
          <cell r="E127">
            <v>0.216</v>
          </cell>
          <cell r="F127">
            <v>3.0680000000000001</v>
          </cell>
        </row>
        <row r="128">
          <cell r="C128" t="str">
            <v>80S</v>
          </cell>
          <cell r="D128">
            <v>3.5</v>
          </cell>
          <cell r="E128">
            <v>0.3</v>
          </cell>
          <cell r="F128">
            <v>2.9</v>
          </cell>
        </row>
        <row r="129">
          <cell r="C129" t="str">
            <v>XS</v>
          </cell>
          <cell r="D129">
            <v>3.5</v>
          </cell>
          <cell r="E129">
            <v>0.3</v>
          </cell>
          <cell r="F129">
            <v>2.9</v>
          </cell>
        </row>
        <row r="130">
          <cell r="C130">
            <v>80</v>
          </cell>
          <cell r="D130">
            <v>3.5</v>
          </cell>
          <cell r="E130">
            <v>0.3</v>
          </cell>
          <cell r="F130">
            <v>2.9</v>
          </cell>
        </row>
        <row r="131">
          <cell r="C131">
            <v>160</v>
          </cell>
          <cell r="D131">
            <v>3.5</v>
          </cell>
          <cell r="E131">
            <v>0.438</v>
          </cell>
          <cell r="F131">
            <v>2.6240000000000001</v>
          </cell>
        </row>
        <row r="132">
          <cell r="C132" t="str">
            <v>XXS</v>
          </cell>
          <cell r="D132">
            <v>3.5</v>
          </cell>
          <cell r="E132">
            <v>0.6</v>
          </cell>
          <cell r="F132">
            <v>2.2999999999999998</v>
          </cell>
        </row>
        <row r="133">
          <cell r="E133">
            <v>0</v>
          </cell>
        </row>
        <row r="134">
          <cell r="C134" t="str">
            <v>5S</v>
          </cell>
          <cell r="D134">
            <v>4</v>
          </cell>
          <cell r="E134">
            <v>8.3000000000000004E-2</v>
          </cell>
          <cell r="F134">
            <v>3.8340000000000001</v>
          </cell>
        </row>
        <row r="135">
          <cell r="C135" t="str">
            <v>10S</v>
          </cell>
          <cell r="D135">
            <v>4</v>
          </cell>
          <cell r="E135">
            <v>0.109</v>
          </cell>
          <cell r="F135">
            <v>3.76</v>
          </cell>
        </row>
        <row r="136">
          <cell r="C136">
            <v>30</v>
          </cell>
          <cell r="D136">
            <v>4</v>
          </cell>
          <cell r="E136">
            <v>0.188</v>
          </cell>
          <cell r="F136">
            <v>3.6240000000000001</v>
          </cell>
        </row>
        <row r="137">
          <cell r="C137" t="str">
            <v>STD</v>
          </cell>
          <cell r="D137">
            <v>4</v>
          </cell>
          <cell r="E137">
            <v>0.22600000000000001</v>
          </cell>
          <cell r="F137">
            <v>3.548</v>
          </cell>
        </row>
        <row r="138">
          <cell r="C138">
            <v>40</v>
          </cell>
          <cell r="D138">
            <v>4</v>
          </cell>
          <cell r="E138">
            <v>0.22600000000000001</v>
          </cell>
          <cell r="F138">
            <v>3.548</v>
          </cell>
        </row>
        <row r="139">
          <cell r="C139" t="str">
            <v>40S</v>
          </cell>
          <cell r="D139">
            <v>4</v>
          </cell>
          <cell r="E139">
            <v>0.22600000000000001</v>
          </cell>
          <cell r="F139">
            <v>3.548</v>
          </cell>
        </row>
        <row r="140">
          <cell r="C140" t="str">
            <v>80S</v>
          </cell>
          <cell r="D140">
            <v>4</v>
          </cell>
          <cell r="E140">
            <v>0.318</v>
          </cell>
          <cell r="F140">
            <v>3.3639999999999999</v>
          </cell>
        </row>
        <row r="141">
          <cell r="C141" t="str">
            <v>XS</v>
          </cell>
          <cell r="D141">
            <v>4</v>
          </cell>
          <cell r="E141">
            <v>0.318</v>
          </cell>
          <cell r="F141">
            <v>3.3639999999999999</v>
          </cell>
        </row>
        <row r="142">
          <cell r="C142">
            <v>80</v>
          </cell>
          <cell r="D142">
            <v>4</v>
          </cell>
          <cell r="E142">
            <v>0.318</v>
          </cell>
          <cell r="F142">
            <v>3.3639999999999999</v>
          </cell>
        </row>
        <row r="143">
          <cell r="E143">
            <v>0</v>
          </cell>
        </row>
        <row r="144">
          <cell r="C144" t="str">
            <v>5S</v>
          </cell>
          <cell r="D144">
            <v>4.5</v>
          </cell>
          <cell r="E144">
            <v>8.3000000000000004E-2</v>
          </cell>
          <cell r="F144">
            <v>4.3339999999999996</v>
          </cell>
        </row>
        <row r="145">
          <cell r="C145" t="str">
            <v>10S</v>
          </cell>
          <cell r="D145">
            <v>4.5</v>
          </cell>
          <cell r="E145">
            <v>0.109</v>
          </cell>
          <cell r="F145">
            <v>4.26</v>
          </cell>
        </row>
        <row r="146">
          <cell r="C146">
            <v>30</v>
          </cell>
          <cell r="D146">
            <v>4.5</v>
          </cell>
          <cell r="E146">
            <v>0.188</v>
          </cell>
          <cell r="F146">
            <v>4.1239999999999997</v>
          </cell>
        </row>
        <row r="147">
          <cell r="C147" t="str">
            <v>STD</v>
          </cell>
          <cell r="D147">
            <v>4.5</v>
          </cell>
          <cell r="E147">
            <v>0.23699999999999999</v>
          </cell>
          <cell r="F147">
            <v>4.0259999999999998</v>
          </cell>
        </row>
        <row r="148">
          <cell r="C148">
            <v>40</v>
          </cell>
          <cell r="D148">
            <v>4.5</v>
          </cell>
          <cell r="E148">
            <v>0.23699999999999999</v>
          </cell>
          <cell r="F148">
            <v>4.0259999999999998</v>
          </cell>
        </row>
        <row r="149">
          <cell r="C149" t="str">
            <v>40S</v>
          </cell>
          <cell r="D149">
            <v>4.5</v>
          </cell>
          <cell r="E149">
            <v>0.23699999999999999</v>
          </cell>
          <cell r="F149">
            <v>4.0259999999999998</v>
          </cell>
        </row>
        <row r="150">
          <cell r="C150" t="str">
            <v>80S</v>
          </cell>
          <cell r="D150">
            <v>4.5</v>
          </cell>
          <cell r="E150">
            <v>0.33700000000000002</v>
          </cell>
          <cell r="F150">
            <v>3.8260000000000001</v>
          </cell>
        </row>
        <row r="151">
          <cell r="C151" t="str">
            <v>XS</v>
          </cell>
          <cell r="D151">
            <v>4.5</v>
          </cell>
          <cell r="E151">
            <v>0.33700000000000002</v>
          </cell>
          <cell r="F151">
            <v>3.8260000000000001</v>
          </cell>
        </row>
        <row r="152">
          <cell r="C152">
            <v>80</v>
          </cell>
          <cell r="D152">
            <v>4.5</v>
          </cell>
          <cell r="E152">
            <v>0.33700000000000002</v>
          </cell>
          <cell r="F152">
            <v>3.8260000000000001</v>
          </cell>
        </row>
        <row r="153">
          <cell r="C153">
            <v>120</v>
          </cell>
          <cell r="D153">
            <v>4.5</v>
          </cell>
          <cell r="E153">
            <v>0.438</v>
          </cell>
          <cell r="F153">
            <v>3.6240000000000001</v>
          </cell>
        </row>
        <row r="154">
          <cell r="C154">
            <v>160</v>
          </cell>
          <cell r="D154">
            <v>4.5</v>
          </cell>
          <cell r="E154">
            <v>0.53100000000000003</v>
          </cell>
          <cell r="F154">
            <v>3.4380000000000002</v>
          </cell>
        </row>
        <row r="155">
          <cell r="C155" t="str">
            <v>XXS</v>
          </cell>
          <cell r="D155">
            <v>4.5</v>
          </cell>
          <cell r="E155">
            <v>0.67400000000000004</v>
          </cell>
          <cell r="F155">
            <v>3.1520000000000001</v>
          </cell>
        </row>
        <row r="156">
          <cell r="E156">
            <v>0</v>
          </cell>
        </row>
        <row r="157">
          <cell r="C157" t="str">
            <v>5S</v>
          </cell>
          <cell r="D157">
            <v>5.5629999999999997</v>
          </cell>
          <cell r="E157">
            <v>0.109</v>
          </cell>
          <cell r="F157">
            <v>5.3449999999999998</v>
          </cell>
        </row>
        <row r="158">
          <cell r="C158" t="str">
            <v>10S</v>
          </cell>
          <cell r="D158">
            <v>5.5629999999999997</v>
          </cell>
          <cell r="E158">
            <v>0.13400000000000001</v>
          </cell>
          <cell r="F158">
            <v>5.2949999999999999</v>
          </cell>
        </row>
        <row r="159">
          <cell r="C159" t="str">
            <v>STD</v>
          </cell>
          <cell r="D159">
            <v>5.5629999999999997</v>
          </cell>
          <cell r="E159">
            <v>0.25800000000000001</v>
          </cell>
          <cell r="F159">
            <v>5.0469999999999997</v>
          </cell>
        </row>
        <row r="160">
          <cell r="C160">
            <v>40</v>
          </cell>
          <cell r="D160">
            <v>5.5629999999999997</v>
          </cell>
          <cell r="E160">
            <v>0.25800000000000001</v>
          </cell>
          <cell r="F160">
            <v>5.0469999999999997</v>
          </cell>
        </row>
        <row r="161">
          <cell r="C161" t="str">
            <v>40S</v>
          </cell>
          <cell r="D161">
            <v>5.5629999999999997</v>
          </cell>
          <cell r="E161">
            <v>0.25800000000000001</v>
          </cell>
          <cell r="F161">
            <v>5.0469999999999997</v>
          </cell>
        </row>
        <row r="162">
          <cell r="C162" t="str">
            <v>80S</v>
          </cell>
          <cell r="D162">
            <v>5.5629999999999997</v>
          </cell>
          <cell r="E162">
            <v>0.375</v>
          </cell>
          <cell r="F162">
            <v>4.8129999999999997</v>
          </cell>
        </row>
        <row r="163">
          <cell r="C163" t="str">
            <v>XS</v>
          </cell>
          <cell r="D163">
            <v>5.5629999999999997</v>
          </cell>
          <cell r="E163">
            <v>0.375</v>
          </cell>
          <cell r="F163">
            <v>4.8129999999999997</v>
          </cell>
        </row>
        <row r="164">
          <cell r="C164">
            <v>80</v>
          </cell>
          <cell r="D164">
            <v>5.5629999999999997</v>
          </cell>
          <cell r="E164">
            <v>0.375</v>
          </cell>
          <cell r="F164">
            <v>4.8129999999999997</v>
          </cell>
        </row>
        <row r="165">
          <cell r="C165">
            <v>120</v>
          </cell>
          <cell r="D165">
            <v>5.5629999999999997</v>
          </cell>
          <cell r="E165">
            <v>0.5</v>
          </cell>
          <cell r="F165">
            <v>4.5629999999999997</v>
          </cell>
        </row>
        <row r="166">
          <cell r="C166">
            <v>160</v>
          </cell>
          <cell r="D166">
            <v>5.5629999999999997</v>
          </cell>
          <cell r="E166">
            <v>0.625</v>
          </cell>
          <cell r="F166">
            <v>4.3129999999999997</v>
          </cell>
        </row>
        <row r="167">
          <cell r="C167" t="str">
            <v>XXS</v>
          </cell>
          <cell r="D167">
            <v>5.5629999999999997</v>
          </cell>
          <cell r="E167">
            <v>0.75</v>
          </cell>
          <cell r="F167">
            <v>4.0629999999999997</v>
          </cell>
        </row>
        <row r="168">
          <cell r="E168">
            <v>0</v>
          </cell>
        </row>
        <row r="169">
          <cell r="C169" t="str">
            <v>5S</v>
          </cell>
          <cell r="D169">
            <v>6.625</v>
          </cell>
          <cell r="E169">
            <v>0.109</v>
          </cell>
          <cell r="F169">
            <v>6.407</v>
          </cell>
        </row>
        <row r="170">
          <cell r="C170" t="str">
            <v>10S</v>
          </cell>
          <cell r="D170">
            <v>6.625</v>
          </cell>
          <cell r="E170">
            <v>0.13400000000000001</v>
          </cell>
          <cell r="F170">
            <v>6.3570000000000002</v>
          </cell>
        </row>
        <row r="171">
          <cell r="C171" t="str">
            <v>STD</v>
          </cell>
          <cell r="D171">
            <v>6.625</v>
          </cell>
          <cell r="E171">
            <v>0.28000000000000003</v>
          </cell>
          <cell r="F171">
            <v>6.0650000000000004</v>
          </cell>
        </row>
        <row r="172">
          <cell r="C172">
            <v>40</v>
          </cell>
          <cell r="D172">
            <v>6.625</v>
          </cell>
          <cell r="E172">
            <v>0.28000000000000003</v>
          </cell>
          <cell r="F172">
            <v>6.0650000000000004</v>
          </cell>
        </row>
        <row r="173">
          <cell r="C173" t="str">
            <v>40S</v>
          </cell>
          <cell r="D173">
            <v>6.625</v>
          </cell>
          <cell r="E173">
            <v>0.28000000000000003</v>
          </cell>
          <cell r="F173">
            <v>6.0650000000000004</v>
          </cell>
        </row>
        <row r="174">
          <cell r="C174" t="str">
            <v>80S</v>
          </cell>
          <cell r="D174">
            <v>6.625</v>
          </cell>
          <cell r="E174">
            <v>0.432</v>
          </cell>
          <cell r="F174">
            <v>5.7610000000000001</v>
          </cell>
        </row>
        <row r="175">
          <cell r="C175" t="str">
            <v>XS</v>
          </cell>
          <cell r="D175">
            <v>6.625</v>
          </cell>
          <cell r="E175">
            <v>0.432</v>
          </cell>
          <cell r="F175">
            <v>5.7610000000000001</v>
          </cell>
        </row>
        <row r="176">
          <cell r="C176">
            <v>80</v>
          </cell>
          <cell r="D176">
            <v>6.625</v>
          </cell>
          <cell r="E176">
            <v>0.432</v>
          </cell>
          <cell r="F176">
            <v>5.7610000000000001</v>
          </cell>
        </row>
        <row r="177">
          <cell r="C177">
            <v>120</v>
          </cell>
          <cell r="D177">
            <v>6.625</v>
          </cell>
          <cell r="E177">
            <v>0.56200000000000006</v>
          </cell>
          <cell r="F177">
            <v>5.5010000000000003</v>
          </cell>
        </row>
        <row r="178">
          <cell r="C178">
            <v>160</v>
          </cell>
          <cell r="D178">
            <v>6.625</v>
          </cell>
          <cell r="E178">
            <v>0.71899999999999997</v>
          </cell>
          <cell r="F178">
            <v>5.1870000000000003</v>
          </cell>
        </row>
        <row r="179">
          <cell r="C179" t="str">
            <v>XXS</v>
          </cell>
          <cell r="D179">
            <v>6.625</v>
          </cell>
          <cell r="E179">
            <v>0.86399999999999999</v>
          </cell>
          <cell r="F179">
            <v>4.8970000000000002</v>
          </cell>
        </row>
        <row r="180">
          <cell r="E180">
            <v>0</v>
          </cell>
        </row>
        <row r="181">
          <cell r="C181" t="str">
            <v>5S</v>
          </cell>
          <cell r="D181">
            <v>8.625</v>
          </cell>
          <cell r="E181">
            <v>0.109</v>
          </cell>
          <cell r="F181">
            <v>8.407</v>
          </cell>
        </row>
        <row r="182">
          <cell r="C182" t="str">
            <v>10S</v>
          </cell>
          <cell r="D182">
            <v>8.625</v>
          </cell>
          <cell r="E182">
            <v>0.14799999999999999</v>
          </cell>
          <cell r="F182">
            <v>8.3290000000000006</v>
          </cell>
        </row>
        <row r="183">
          <cell r="C183">
            <v>20</v>
          </cell>
          <cell r="D183">
            <v>8.625</v>
          </cell>
          <cell r="E183">
            <v>0.25</v>
          </cell>
          <cell r="F183">
            <v>8.125</v>
          </cell>
        </row>
        <row r="184">
          <cell r="C184">
            <v>30</v>
          </cell>
          <cell r="D184">
            <v>8.625</v>
          </cell>
          <cell r="E184">
            <v>0.27700000000000002</v>
          </cell>
          <cell r="F184">
            <v>8.0709999999999997</v>
          </cell>
        </row>
        <row r="185">
          <cell r="C185" t="str">
            <v>STD</v>
          </cell>
          <cell r="D185">
            <v>8.625</v>
          </cell>
          <cell r="E185">
            <v>0.32200000000000001</v>
          </cell>
          <cell r="F185">
            <v>7.9809999999999999</v>
          </cell>
        </row>
        <row r="186">
          <cell r="C186">
            <v>40</v>
          </cell>
          <cell r="D186">
            <v>8.625</v>
          </cell>
          <cell r="E186">
            <v>0.32200000000000001</v>
          </cell>
          <cell r="F186">
            <v>7.9809999999999999</v>
          </cell>
        </row>
        <row r="187">
          <cell r="C187" t="str">
            <v>40S</v>
          </cell>
          <cell r="D187">
            <v>8.625</v>
          </cell>
          <cell r="E187">
            <v>0.32200000000000001</v>
          </cell>
          <cell r="F187">
            <v>7.9809999999999999</v>
          </cell>
        </row>
        <row r="188">
          <cell r="C188">
            <v>60</v>
          </cell>
          <cell r="D188">
            <v>8.625</v>
          </cell>
          <cell r="E188">
            <v>0.40600000000000003</v>
          </cell>
          <cell r="F188">
            <v>7.8129999999999997</v>
          </cell>
        </row>
        <row r="189">
          <cell r="C189" t="str">
            <v>80S</v>
          </cell>
          <cell r="D189">
            <v>8.625</v>
          </cell>
          <cell r="E189">
            <v>0.5</v>
          </cell>
          <cell r="F189">
            <v>7.625</v>
          </cell>
        </row>
        <row r="190">
          <cell r="C190" t="str">
            <v>XS</v>
          </cell>
          <cell r="D190">
            <v>8.625</v>
          </cell>
          <cell r="E190">
            <v>0.5</v>
          </cell>
          <cell r="F190">
            <v>7.625</v>
          </cell>
        </row>
        <row r="191">
          <cell r="C191">
            <v>80</v>
          </cell>
          <cell r="D191">
            <v>8.625</v>
          </cell>
          <cell r="E191">
            <v>0.5</v>
          </cell>
          <cell r="F191">
            <v>7.625</v>
          </cell>
        </row>
        <row r="192">
          <cell r="C192">
            <v>100</v>
          </cell>
          <cell r="D192">
            <v>8.625</v>
          </cell>
          <cell r="E192">
            <v>0.59399999999999997</v>
          </cell>
          <cell r="F192">
            <v>7.4370000000000003</v>
          </cell>
        </row>
        <row r="193">
          <cell r="C193">
            <v>120</v>
          </cell>
          <cell r="D193">
            <v>8.625</v>
          </cell>
          <cell r="E193">
            <v>0.71899999999999997</v>
          </cell>
          <cell r="F193">
            <v>7.1870000000000003</v>
          </cell>
        </row>
        <row r="194">
          <cell r="C194">
            <v>140</v>
          </cell>
          <cell r="D194">
            <v>8.625</v>
          </cell>
          <cell r="E194">
            <v>0.81200000000000006</v>
          </cell>
          <cell r="F194">
            <v>7.0010000000000003</v>
          </cell>
        </row>
        <row r="195">
          <cell r="C195" t="str">
            <v>XXS</v>
          </cell>
          <cell r="D195">
            <v>8.625</v>
          </cell>
          <cell r="E195">
            <v>0.875</v>
          </cell>
          <cell r="F195">
            <v>6.875</v>
          </cell>
        </row>
        <row r="196">
          <cell r="C196">
            <v>160</v>
          </cell>
          <cell r="D196">
            <v>8.625</v>
          </cell>
          <cell r="E196">
            <v>0.90600000000000003</v>
          </cell>
          <cell r="F196">
            <v>6.8129999999999997</v>
          </cell>
        </row>
        <row r="197">
          <cell r="E197">
            <v>0</v>
          </cell>
        </row>
        <row r="198">
          <cell r="C198" t="str">
            <v>5S</v>
          </cell>
          <cell r="D198">
            <v>10.75</v>
          </cell>
          <cell r="E198">
            <v>0.13400000000000001</v>
          </cell>
          <cell r="F198">
            <v>10.481999999999999</v>
          </cell>
        </row>
        <row r="199">
          <cell r="C199" t="str">
            <v>10S</v>
          </cell>
          <cell r="D199">
            <v>10.75</v>
          </cell>
          <cell r="E199">
            <v>0.16500000000000001</v>
          </cell>
          <cell r="F199">
            <v>10.42</v>
          </cell>
        </row>
        <row r="200">
          <cell r="C200">
            <v>20</v>
          </cell>
          <cell r="D200">
            <v>10.75</v>
          </cell>
          <cell r="E200">
            <v>0.25</v>
          </cell>
          <cell r="F200">
            <v>10.25</v>
          </cell>
        </row>
        <row r="201">
          <cell r="C201">
            <v>30</v>
          </cell>
          <cell r="D201">
            <v>10.75</v>
          </cell>
          <cell r="E201">
            <v>0.307</v>
          </cell>
          <cell r="F201">
            <v>10.135999999999999</v>
          </cell>
        </row>
        <row r="202">
          <cell r="C202" t="str">
            <v>STD</v>
          </cell>
          <cell r="D202">
            <v>10.75</v>
          </cell>
          <cell r="E202">
            <v>0.36499999999999999</v>
          </cell>
          <cell r="F202">
            <v>10.02</v>
          </cell>
        </row>
        <row r="203">
          <cell r="C203">
            <v>40</v>
          </cell>
          <cell r="D203">
            <v>10.75</v>
          </cell>
          <cell r="E203">
            <v>0.36499999999999999</v>
          </cell>
          <cell r="F203">
            <v>10.02</v>
          </cell>
        </row>
        <row r="204">
          <cell r="C204" t="str">
            <v>40S</v>
          </cell>
          <cell r="D204">
            <v>10.75</v>
          </cell>
          <cell r="E204">
            <v>0.36499999999999999</v>
          </cell>
          <cell r="F204">
            <v>10.02</v>
          </cell>
        </row>
        <row r="205">
          <cell r="C205" t="str">
            <v>80S</v>
          </cell>
          <cell r="D205">
            <v>10.75</v>
          </cell>
          <cell r="E205">
            <v>0.5</v>
          </cell>
          <cell r="F205">
            <v>9.75</v>
          </cell>
        </row>
        <row r="206">
          <cell r="C206" t="str">
            <v>XS</v>
          </cell>
          <cell r="D206">
            <v>10.75</v>
          </cell>
          <cell r="E206">
            <v>0.5</v>
          </cell>
          <cell r="F206">
            <v>9.75</v>
          </cell>
        </row>
        <row r="207">
          <cell r="C207">
            <v>60</v>
          </cell>
          <cell r="D207">
            <v>10.75</v>
          </cell>
          <cell r="E207">
            <v>0.5</v>
          </cell>
          <cell r="F207">
            <v>9.75</v>
          </cell>
        </row>
        <row r="208">
          <cell r="C208">
            <v>80</v>
          </cell>
          <cell r="D208">
            <v>10.75</v>
          </cell>
          <cell r="E208">
            <v>0.59399999999999997</v>
          </cell>
          <cell r="F208">
            <v>9.5619999999999994</v>
          </cell>
        </row>
        <row r="209">
          <cell r="C209">
            <v>100</v>
          </cell>
          <cell r="D209">
            <v>10.75</v>
          </cell>
          <cell r="E209">
            <v>0.71899999999999997</v>
          </cell>
          <cell r="F209">
            <v>9.3119999999999994</v>
          </cell>
        </row>
        <row r="210">
          <cell r="C210">
            <v>120</v>
          </cell>
          <cell r="D210">
            <v>10.75</v>
          </cell>
          <cell r="E210">
            <v>0.84399999999999997</v>
          </cell>
          <cell r="F210">
            <v>9.0619999999999994</v>
          </cell>
        </row>
        <row r="211">
          <cell r="C211" t="str">
            <v>XXS</v>
          </cell>
          <cell r="D211">
            <v>10.75</v>
          </cell>
          <cell r="E211">
            <v>1</v>
          </cell>
          <cell r="F211">
            <v>8.75</v>
          </cell>
        </row>
        <row r="212">
          <cell r="C212">
            <v>140</v>
          </cell>
          <cell r="D212">
            <v>10.75</v>
          </cell>
          <cell r="E212">
            <v>1</v>
          </cell>
          <cell r="F212">
            <v>8.75</v>
          </cell>
        </row>
        <row r="213">
          <cell r="C213">
            <v>160</v>
          </cell>
          <cell r="D213">
            <v>10.75</v>
          </cell>
          <cell r="E213">
            <v>1.125</v>
          </cell>
          <cell r="F213">
            <v>8.5</v>
          </cell>
        </row>
        <row r="214">
          <cell r="E214">
            <v>0</v>
          </cell>
        </row>
        <row r="215">
          <cell r="C215" t="str">
            <v>5S</v>
          </cell>
          <cell r="D215">
            <v>12.75</v>
          </cell>
          <cell r="E215">
            <v>0.156</v>
          </cell>
          <cell r="F215">
            <v>12.438000000000001</v>
          </cell>
        </row>
        <row r="216">
          <cell r="C216" t="str">
            <v>10S</v>
          </cell>
          <cell r="D216">
            <v>12.75</v>
          </cell>
          <cell r="E216">
            <v>0.18</v>
          </cell>
          <cell r="F216">
            <v>12.39</v>
          </cell>
        </row>
        <row r="217">
          <cell r="C217">
            <v>20</v>
          </cell>
          <cell r="D217">
            <v>12.75</v>
          </cell>
          <cell r="E217">
            <v>0.25</v>
          </cell>
          <cell r="F217">
            <v>12.25</v>
          </cell>
        </row>
        <row r="218">
          <cell r="C218">
            <v>30</v>
          </cell>
          <cell r="D218">
            <v>12.75</v>
          </cell>
          <cell r="E218">
            <v>0.33</v>
          </cell>
          <cell r="F218">
            <v>12.09</v>
          </cell>
        </row>
        <row r="219">
          <cell r="C219" t="str">
            <v>STD</v>
          </cell>
          <cell r="D219">
            <v>12.75</v>
          </cell>
          <cell r="E219">
            <v>0.375</v>
          </cell>
          <cell r="F219">
            <v>12</v>
          </cell>
        </row>
        <row r="220">
          <cell r="C220" t="str">
            <v>40S</v>
          </cell>
          <cell r="D220">
            <v>12.75</v>
          </cell>
          <cell r="E220">
            <v>0.375</v>
          </cell>
          <cell r="F220">
            <v>12</v>
          </cell>
        </row>
        <row r="221">
          <cell r="C221">
            <v>40</v>
          </cell>
          <cell r="D221">
            <v>12.75</v>
          </cell>
          <cell r="E221">
            <v>0.40600000000000003</v>
          </cell>
          <cell r="F221">
            <v>11.938000000000001</v>
          </cell>
        </row>
        <row r="222">
          <cell r="C222" t="str">
            <v>80S</v>
          </cell>
          <cell r="D222">
            <v>12.75</v>
          </cell>
          <cell r="E222">
            <v>0.5</v>
          </cell>
          <cell r="F222">
            <v>11.75</v>
          </cell>
        </row>
        <row r="223">
          <cell r="C223" t="str">
            <v>XS</v>
          </cell>
          <cell r="D223">
            <v>12.75</v>
          </cell>
          <cell r="E223">
            <v>0.5</v>
          </cell>
          <cell r="F223">
            <v>11.75</v>
          </cell>
        </row>
        <row r="224">
          <cell r="C224">
            <v>60</v>
          </cell>
          <cell r="D224">
            <v>12.75</v>
          </cell>
          <cell r="E224">
            <v>0.56200000000000006</v>
          </cell>
          <cell r="F224">
            <v>11.625999999999999</v>
          </cell>
        </row>
        <row r="225">
          <cell r="C225">
            <v>80</v>
          </cell>
          <cell r="D225">
            <v>12.75</v>
          </cell>
          <cell r="E225">
            <v>0.68799999999999994</v>
          </cell>
          <cell r="F225">
            <v>11.374000000000001</v>
          </cell>
        </row>
        <row r="226">
          <cell r="C226">
            <v>100</v>
          </cell>
          <cell r="D226">
            <v>12.75</v>
          </cell>
          <cell r="E226">
            <v>0.84399999999999997</v>
          </cell>
          <cell r="F226">
            <v>11.061999999999999</v>
          </cell>
        </row>
        <row r="227">
          <cell r="C227" t="str">
            <v>XXS</v>
          </cell>
          <cell r="D227">
            <v>12.75</v>
          </cell>
          <cell r="E227">
            <v>1</v>
          </cell>
          <cell r="F227">
            <v>10.75</v>
          </cell>
        </row>
        <row r="228">
          <cell r="C228">
            <v>120</v>
          </cell>
          <cell r="D228">
            <v>12.75</v>
          </cell>
          <cell r="E228">
            <v>1</v>
          </cell>
          <cell r="F228">
            <v>10.75</v>
          </cell>
        </row>
        <row r="229">
          <cell r="C229">
            <v>140</v>
          </cell>
          <cell r="D229">
            <v>12.75</v>
          </cell>
          <cell r="E229">
            <v>1.125</v>
          </cell>
          <cell r="F229">
            <v>10.5</v>
          </cell>
        </row>
        <row r="230">
          <cell r="C230">
            <v>160</v>
          </cell>
          <cell r="D230">
            <v>12.75</v>
          </cell>
          <cell r="E230">
            <v>1.3120000000000001</v>
          </cell>
          <cell r="F230">
            <v>10.125999999999999</v>
          </cell>
        </row>
        <row r="231">
          <cell r="E231">
            <v>0</v>
          </cell>
        </row>
        <row r="232">
          <cell r="C232" t="str">
            <v>5S</v>
          </cell>
          <cell r="D232">
            <v>14</v>
          </cell>
          <cell r="E232">
            <v>0.156</v>
          </cell>
          <cell r="F232">
            <v>13.688000000000001</v>
          </cell>
        </row>
        <row r="233">
          <cell r="C233" t="str">
            <v>10S</v>
          </cell>
          <cell r="D233">
            <v>14</v>
          </cell>
          <cell r="E233">
            <v>0.188</v>
          </cell>
          <cell r="F233">
            <v>13.624000000000001</v>
          </cell>
        </row>
        <row r="234">
          <cell r="C234">
            <v>10</v>
          </cell>
          <cell r="D234">
            <v>14</v>
          </cell>
          <cell r="E234">
            <v>0.25</v>
          </cell>
          <cell r="F234">
            <v>13.5</v>
          </cell>
        </row>
        <row r="235">
          <cell r="C235">
            <v>20</v>
          </cell>
          <cell r="D235">
            <v>14</v>
          </cell>
          <cell r="E235">
            <v>0.312</v>
          </cell>
          <cell r="F235">
            <v>13.375999999999999</v>
          </cell>
        </row>
        <row r="236">
          <cell r="C236" t="str">
            <v>STD</v>
          </cell>
          <cell r="D236">
            <v>14</v>
          </cell>
          <cell r="E236">
            <v>0.375</v>
          </cell>
          <cell r="F236">
            <v>13.25</v>
          </cell>
        </row>
        <row r="237">
          <cell r="C237">
            <v>30</v>
          </cell>
          <cell r="D237">
            <v>14</v>
          </cell>
          <cell r="E237">
            <v>0.375</v>
          </cell>
          <cell r="F237">
            <v>13.25</v>
          </cell>
        </row>
        <row r="238">
          <cell r="C238">
            <v>40</v>
          </cell>
          <cell r="D238">
            <v>14</v>
          </cell>
          <cell r="E238">
            <v>0.438</v>
          </cell>
          <cell r="F238">
            <v>13.124000000000001</v>
          </cell>
        </row>
        <row r="239">
          <cell r="C239" t="str">
            <v>XS</v>
          </cell>
          <cell r="D239">
            <v>14</v>
          </cell>
          <cell r="E239">
            <v>0.5</v>
          </cell>
          <cell r="F239">
            <v>13</v>
          </cell>
        </row>
        <row r="240">
          <cell r="C240">
            <v>60</v>
          </cell>
          <cell r="D240">
            <v>14</v>
          </cell>
          <cell r="E240">
            <v>0.59399999999999997</v>
          </cell>
          <cell r="F240">
            <v>12.811999999999999</v>
          </cell>
        </row>
        <row r="241">
          <cell r="C241">
            <v>80</v>
          </cell>
          <cell r="D241">
            <v>14</v>
          </cell>
          <cell r="E241">
            <v>0.75</v>
          </cell>
          <cell r="F241">
            <v>12.5</v>
          </cell>
        </row>
        <row r="242">
          <cell r="C242">
            <v>100</v>
          </cell>
          <cell r="D242">
            <v>14</v>
          </cell>
          <cell r="E242">
            <v>0.93799999999999994</v>
          </cell>
          <cell r="F242">
            <v>12.124000000000001</v>
          </cell>
        </row>
        <row r="243">
          <cell r="C243">
            <v>120</v>
          </cell>
          <cell r="D243">
            <v>14</v>
          </cell>
          <cell r="E243">
            <v>1.0940000000000001</v>
          </cell>
          <cell r="F243">
            <v>11.811999999999999</v>
          </cell>
        </row>
        <row r="244">
          <cell r="C244">
            <v>140</v>
          </cell>
          <cell r="D244">
            <v>14</v>
          </cell>
          <cell r="E244">
            <v>1.25</v>
          </cell>
          <cell r="F244">
            <v>11.5</v>
          </cell>
        </row>
        <row r="245">
          <cell r="C245">
            <v>160</v>
          </cell>
          <cell r="D245">
            <v>14</v>
          </cell>
          <cell r="E245">
            <v>1.4059999999999999</v>
          </cell>
          <cell r="F245">
            <v>11.188000000000001</v>
          </cell>
        </row>
        <row r="246">
          <cell r="E246">
            <v>0</v>
          </cell>
        </row>
        <row r="247">
          <cell r="C247" t="str">
            <v>5S</v>
          </cell>
          <cell r="D247">
            <v>16</v>
          </cell>
          <cell r="E247">
            <v>0.16500000000000001</v>
          </cell>
          <cell r="F247">
            <v>15.67</v>
          </cell>
        </row>
        <row r="248">
          <cell r="C248" t="str">
            <v>10S</v>
          </cell>
          <cell r="D248">
            <v>16</v>
          </cell>
          <cell r="E248">
            <v>0.188</v>
          </cell>
          <cell r="F248">
            <v>15.624000000000001</v>
          </cell>
        </row>
        <row r="249">
          <cell r="C249">
            <v>10</v>
          </cell>
          <cell r="D249">
            <v>16</v>
          </cell>
          <cell r="E249">
            <v>0.25</v>
          </cell>
          <cell r="F249">
            <v>15.5</v>
          </cell>
        </row>
        <row r="250">
          <cell r="C250">
            <v>20</v>
          </cell>
          <cell r="D250">
            <v>16</v>
          </cell>
          <cell r="E250">
            <v>0.312</v>
          </cell>
          <cell r="F250">
            <v>15.375999999999999</v>
          </cell>
        </row>
        <row r="251">
          <cell r="C251" t="str">
            <v>STD</v>
          </cell>
          <cell r="D251">
            <v>16</v>
          </cell>
          <cell r="E251">
            <v>0.375</v>
          </cell>
          <cell r="F251">
            <v>15.25</v>
          </cell>
        </row>
        <row r="252">
          <cell r="C252">
            <v>30</v>
          </cell>
          <cell r="D252">
            <v>16</v>
          </cell>
          <cell r="E252">
            <v>0.375</v>
          </cell>
          <cell r="F252">
            <v>15.25</v>
          </cell>
        </row>
        <row r="253">
          <cell r="C253" t="str">
            <v>XS</v>
          </cell>
          <cell r="D253">
            <v>16</v>
          </cell>
          <cell r="E253">
            <v>0.5</v>
          </cell>
          <cell r="F253">
            <v>15</v>
          </cell>
        </row>
        <row r="254">
          <cell r="C254">
            <v>40</v>
          </cell>
          <cell r="D254">
            <v>16</v>
          </cell>
          <cell r="E254">
            <v>0.5</v>
          </cell>
          <cell r="F254">
            <v>15</v>
          </cell>
        </row>
        <row r="255">
          <cell r="C255">
            <v>60</v>
          </cell>
          <cell r="D255">
            <v>16</v>
          </cell>
          <cell r="E255">
            <v>0.65600000000000003</v>
          </cell>
          <cell r="F255">
            <v>14.688000000000001</v>
          </cell>
        </row>
        <row r="256">
          <cell r="C256">
            <v>80</v>
          </cell>
          <cell r="D256">
            <v>16</v>
          </cell>
          <cell r="E256">
            <v>0.84399999999999997</v>
          </cell>
          <cell r="F256">
            <v>14.311999999999999</v>
          </cell>
        </row>
        <row r="257">
          <cell r="C257">
            <v>100</v>
          </cell>
          <cell r="D257">
            <v>16</v>
          </cell>
          <cell r="E257">
            <v>1.0309999999999999</v>
          </cell>
          <cell r="F257">
            <v>13.938000000000001</v>
          </cell>
        </row>
        <row r="258">
          <cell r="C258">
            <v>120</v>
          </cell>
          <cell r="D258">
            <v>16</v>
          </cell>
          <cell r="E258">
            <v>1.2190000000000001</v>
          </cell>
          <cell r="F258">
            <v>13.561999999999999</v>
          </cell>
        </row>
        <row r="259">
          <cell r="C259">
            <v>140</v>
          </cell>
          <cell r="D259">
            <v>16</v>
          </cell>
          <cell r="E259">
            <v>1.4379999999999999</v>
          </cell>
          <cell r="F259">
            <v>13.124000000000001</v>
          </cell>
        </row>
        <row r="260">
          <cell r="C260">
            <v>160</v>
          </cell>
          <cell r="D260">
            <v>16</v>
          </cell>
          <cell r="E260">
            <v>1.5940000000000001</v>
          </cell>
          <cell r="F260">
            <v>12.811999999999999</v>
          </cell>
        </row>
        <row r="261">
          <cell r="E261">
            <v>0</v>
          </cell>
        </row>
        <row r="262">
          <cell r="C262" t="str">
            <v>5S</v>
          </cell>
          <cell r="D262">
            <v>18</v>
          </cell>
          <cell r="E262">
            <v>0.16500000000000001</v>
          </cell>
          <cell r="F262">
            <v>17.670000000000002</v>
          </cell>
        </row>
        <row r="263">
          <cell r="C263" t="str">
            <v>10S</v>
          </cell>
          <cell r="D263">
            <v>18</v>
          </cell>
          <cell r="E263">
            <v>0.188</v>
          </cell>
          <cell r="F263">
            <v>17.623999999999999</v>
          </cell>
        </row>
        <row r="264">
          <cell r="C264">
            <v>10</v>
          </cell>
          <cell r="D264">
            <v>18</v>
          </cell>
          <cell r="E264">
            <v>0.25</v>
          </cell>
          <cell r="F264">
            <v>17.5</v>
          </cell>
        </row>
        <row r="265">
          <cell r="C265">
            <v>20</v>
          </cell>
          <cell r="D265">
            <v>18</v>
          </cell>
          <cell r="E265">
            <v>0.312</v>
          </cell>
          <cell r="F265">
            <v>17.376000000000001</v>
          </cell>
        </row>
        <row r="266">
          <cell r="C266" t="str">
            <v>STD</v>
          </cell>
          <cell r="D266">
            <v>18</v>
          </cell>
          <cell r="E266">
            <v>0.375</v>
          </cell>
          <cell r="F266">
            <v>17.25</v>
          </cell>
        </row>
        <row r="267">
          <cell r="C267">
            <v>30</v>
          </cell>
          <cell r="D267">
            <v>18</v>
          </cell>
          <cell r="E267">
            <v>0.438</v>
          </cell>
          <cell r="F267">
            <v>17.123999999999999</v>
          </cell>
        </row>
        <row r="268">
          <cell r="C268" t="str">
            <v>XS</v>
          </cell>
          <cell r="D268">
            <v>18</v>
          </cell>
          <cell r="E268">
            <v>0.5</v>
          </cell>
          <cell r="F268">
            <v>17</v>
          </cell>
        </row>
        <row r="269">
          <cell r="C269">
            <v>40</v>
          </cell>
          <cell r="D269">
            <v>18</v>
          </cell>
          <cell r="E269">
            <v>0.56200000000000006</v>
          </cell>
          <cell r="F269">
            <v>16.876000000000001</v>
          </cell>
        </row>
        <row r="270">
          <cell r="C270">
            <v>60</v>
          </cell>
          <cell r="D270">
            <v>18</v>
          </cell>
          <cell r="E270">
            <v>0.75</v>
          </cell>
          <cell r="F270">
            <v>16.5</v>
          </cell>
        </row>
        <row r="271">
          <cell r="C271">
            <v>80</v>
          </cell>
          <cell r="D271">
            <v>18</v>
          </cell>
          <cell r="E271">
            <v>0.93799999999999994</v>
          </cell>
          <cell r="F271">
            <v>16.123999999999999</v>
          </cell>
        </row>
        <row r="272">
          <cell r="C272">
            <v>100</v>
          </cell>
          <cell r="D272">
            <v>18</v>
          </cell>
          <cell r="E272">
            <v>1.1559999999999999</v>
          </cell>
          <cell r="F272">
            <v>15.688000000000001</v>
          </cell>
        </row>
        <row r="273">
          <cell r="C273">
            <v>120</v>
          </cell>
          <cell r="D273">
            <v>18</v>
          </cell>
          <cell r="E273">
            <v>1.375</v>
          </cell>
          <cell r="F273">
            <v>15.25</v>
          </cell>
        </row>
        <row r="274">
          <cell r="C274">
            <v>140</v>
          </cell>
          <cell r="D274">
            <v>18</v>
          </cell>
          <cell r="E274">
            <v>1.5620000000000001</v>
          </cell>
          <cell r="F274">
            <v>14.875999999999999</v>
          </cell>
        </row>
        <row r="275">
          <cell r="C275">
            <v>160</v>
          </cell>
          <cell r="D275">
            <v>18</v>
          </cell>
          <cell r="E275">
            <v>1.7809999999999999</v>
          </cell>
          <cell r="F275">
            <v>14.438000000000001</v>
          </cell>
        </row>
        <row r="276">
          <cell r="E276">
            <v>0</v>
          </cell>
        </row>
        <row r="277">
          <cell r="C277" t="str">
            <v>5S</v>
          </cell>
          <cell r="D277">
            <v>20</v>
          </cell>
          <cell r="E277">
            <v>0.188</v>
          </cell>
          <cell r="F277">
            <v>19.623999999999999</v>
          </cell>
        </row>
        <row r="278">
          <cell r="C278" t="str">
            <v>10S</v>
          </cell>
          <cell r="D278">
            <v>20</v>
          </cell>
          <cell r="E278">
            <v>0.218</v>
          </cell>
          <cell r="F278">
            <v>190564</v>
          </cell>
        </row>
        <row r="279">
          <cell r="C279">
            <v>10</v>
          </cell>
          <cell r="D279">
            <v>20</v>
          </cell>
          <cell r="E279">
            <v>0.25</v>
          </cell>
          <cell r="F279">
            <v>19.5</v>
          </cell>
        </row>
        <row r="280">
          <cell r="C280" t="str">
            <v>STD</v>
          </cell>
          <cell r="D280">
            <v>20</v>
          </cell>
          <cell r="E280">
            <v>0.375</v>
          </cell>
          <cell r="F280">
            <v>19.25</v>
          </cell>
        </row>
        <row r="281">
          <cell r="C281">
            <v>20</v>
          </cell>
          <cell r="D281">
            <v>20</v>
          </cell>
          <cell r="E281">
            <v>0.375</v>
          </cell>
          <cell r="F281">
            <v>19.25</v>
          </cell>
        </row>
        <row r="282">
          <cell r="C282" t="str">
            <v>XS</v>
          </cell>
          <cell r="D282">
            <v>20</v>
          </cell>
          <cell r="E282">
            <v>0.5</v>
          </cell>
          <cell r="F282">
            <v>19</v>
          </cell>
        </row>
        <row r="283">
          <cell r="C283">
            <v>30</v>
          </cell>
          <cell r="D283">
            <v>20</v>
          </cell>
          <cell r="E283">
            <v>0.5</v>
          </cell>
          <cell r="F283">
            <v>19</v>
          </cell>
        </row>
        <row r="284">
          <cell r="C284">
            <v>40</v>
          </cell>
          <cell r="D284">
            <v>20</v>
          </cell>
          <cell r="E284">
            <v>0.59399999999999997</v>
          </cell>
          <cell r="F284">
            <v>18.812000000000001</v>
          </cell>
        </row>
        <row r="285">
          <cell r="C285">
            <v>60</v>
          </cell>
          <cell r="D285">
            <v>20</v>
          </cell>
          <cell r="E285">
            <v>0.81200000000000006</v>
          </cell>
          <cell r="F285">
            <v>18.376000000000001</v>
          </cell>
        </row>
        <row r="286">
          <cell r="C286">
            <v>80</v>
          </cell>
          <cell r="D286">
            <v>20</v>
          </cell>
          <cell r="E286">
            <v>1.0309999999999999</v>
          </cell>
          <cell r="F286">
            <v>17.937999999999999</v>
          </cell>
        </row>
        <row r="287">
          <cell r="C287">
            <v>100</v>
          </cell>
          <cell r="D287">
            <v>20</v>
          </cell>
          <cell r="E287">
            <v>1.2809999999999999</v>
          </cell>
          <cell r="F287">
            <v>17.437999999999999</v>
          </cell>
        </row>
        <row r="288">
          <cell r="C288">
            <v>120</v>
          </cell>
          <cell r="D288">
            <v>20</v>
          </cell>
          <cell r="E288">
            <v>1.5</v>
          </cell>
          <cell r="F288">
            <v>17</v>
          </cell>
        </row>
        <row r="289">
          <cell r="C289">
            <v>140</v>
          </cell>
          <cell r="D289">
            <v>20</v>
          </cell>
          <cell r="E289">
            <v>1.75</v>
          </cell>
          <cell r="F289">
            <v>16.5</v>
          </cell>
        </row>
        <row r="290">
          <cell r="C290">
            <v>160</v>
          </cell>
          <cell r="D290">
            <v>20</v>
          </cell>
          <cell r="E290">
            <v>1.9690000000000001</v>
          </cell>
          <cell r="F290">
            <v>16.062000000000001</v>
          </cell>
        </row>
        <row r="291">
          <cell r="E291">
            <v>0</v>
          </cell>
        </row>
        <row r="292">
          <cell r="C292" t="str">
            <v>5S</v>
          </cell>
          <cell r="D292">
            <v>22</v>
          </cell>
          <cell r="E292">
            <v>0.188</v>
          </cell>
          <cell r="F292">
            <v>21.623999999999999</v>
          </cell>
        </row>
        <row r="293">
          <cell r="C293" t="str">
            <v>10S</v>
          </cell>
          <cell r="D293">
            <v>22</v>
          </cell>
          <cell r="E293">
            <v>0.218</v>
          </cell>
          <cell r="F293">
            <v>21.564</v>
          </cell>
        </row>
        <row r="294">
          <cell r="C294">
            <v>10</v>
          </cell>
          <cell r="D294">
            <v>22</v>
          </cell>
          <cell r="E294">
            <v>0.25</v>
          </cell>
          <cell r="F294">
            <v>21.5</v>
          </cell>
        </row>
        <row r="295">
          <cell r="C295" t="str">
            <v>STD</v>
          </cell>
          <cell r="D295">
            <v>22</v>
          </cell>
          <cell r="E295">
            <v>0.375</v>
          </cell>
          <cell r="F295">
            <v>21.25</v>
          </cell>
        </row>
        <row r="296">
          <cell r="C296">
            <v>20</v>
          </cell>
          <cell r="D296">
            <v>22</v>
          </cell>
          <cell r="E296">
            <v>0.375</v>
          </cell>
          <cell r="F296">
            <v>21.25</v>
          </cell>
        </row>
        <row r="297">
          <cell r="C297" t="str">
            <v>XS</v>
          </cell>
          <cell r="D297">
            <v>22</v>
          </cell>
          <cell r="E297">
            <v>0.5</v>
          </cell>
          <cell r="F297">
            <v>21</v>
          </cell>
        </row>
        <row r="298">
          <cell r="C298">
            <v>30</v>
          </cell>
          <cell r="D298">
            <v>22</v>
          </cell>
          <cell r="E298">
            <v>0.5</v>
          </cell>
          <cell r="F298">
            <v>21</v>
          </cell>
        </row>
        <row r="299">
          <cell r="C299">
            <v>60</v>
          </cell>
          <cell r="D299">
            <v>22</v>
          </cell>
          <cell r="E299">
            <v>0.875</v>
          </cell>
          <cell r="F299">
            <v>20.25</v>
          </cell>
        </row>
        <row r="300">
          <cell r="C300">
            <v>80</v>
          </cell>
          <cell r="D300">
            <v>22</v>
          </cell>
          <cell r="E300">
            <v>1.125</v>
          </cell>
          <cell r="F300">
            <v>19.75</v>
          </cell>
        </row>
        <row r="301">
          <cell r="C301">
            <v>100</v>
          </cell>
          <cell r="D301">
            <v>22</v>
          </cell>
          <cell r="E301">
            <v>1.375</v>
          </cell>
          <cell r="F301">
            <v>19.25</v>
          </cell>
        </row>
        <row r="302">
          <cell r="C302">
            <v>120</v>
          </cell>
          <cell r="D302">
            <v>22</v>
          </cell>
          <cell r="E302">
            <v>1.625</v>
          </cell>
          <cell r="F302">
            <v>18.75</v>
          </cell>
        </row>
        <row r="303">
          <cell r="C303">
            <v>140</v>
          </cell>
          <cell r="D303">
            <v>22</v>
          </cell>
          <cell r="E303">
            <v>1.875</v>
          </cell>
          <cell r="F303">
            <v>18.25</v>
          </cell>
        </row>
        <row r="304">
          <cell r="C304">
            <v>160</v>
          </cell>
          <cell r="D304">
            <v>22</v>
          </cell>
          <cell r="E304">
            <v>2.125</v>
          </cell>
          <cell r="F304">
            <v>17.75</v>
          </cell>
        </row>
        <row r="305">
          <cell r="E305">
            <v>0</v>
          </cell>
        </row>
        <row r="306">
          <cell r="C306" t="str">
            <v>5S</v>
          </cell>
          <cell r="D306">
            <v>24</v>
          </cell>
          <cell r="E306">
            <v>0.218</v>
          </cell>
          <cell r="F306">
            <v>23.564</v>
          </cell>
        </row>
        <row r="307">
          <cell r="C307" t="str">
            <v>10S</v>
          </cell>
          <cell r="D307">
            <v>24</v>
          </cell>
          <cell r="E307">
            <v>0.25</v>
          </cell>
          <cell r="F307">
            <v>23.5</v>
          </cell>
        </row>
        <row r="308">
          <cell r="C308">
            <v>10</v>
          </cell>
          <cell r="D308">
            <v>24</v>
          </cell>
          <cell r="E308">
            <v>0.25</v>
          </cell>
          <cell r="F308">
            <v>23.5</v>
          </cell>
        </row>
        <row r="309">
          <cell r="C309" t="str">
            <v>STD</v>
          </cell>
          <cell r="D309">
            <v>24</v>
          </cell>
          <cell r="E309">
            <v>0.375</v>
          </cell>
          <cell r="F309">
            <v>23.25</v>
          </cell>
        </row>
        <row r="310">
          <cell r="C310">
            <v>20</v>
          </cell>
          <cell r="D310">
            <v>24</v>
          </cell>
          <cell r="E310">
            <v>0.375</v>
          </cell>
          <cell r="F310">
            <v>23.25</v>
          </cell>
        </row>
        <row r="311">
          <cell r="C311" t="str">
            <v>XS</v>
          </cell>
          <cell r="D311">
            <v>24</v>
          </cell>
          <cell r="E311">
            <v>0.5</v>
          </cell>
          <cell r="F311">
            <v>23</v>
          </cell>
        </row>
        <row r="312">
          <cell r="C312">
            <v>30</v>
          </cell>
          <cell r="D312">
            <v>24</v>
          </cell>
          <cell r="E312">
            <v>0.56200000000000006</v>
          </cell>
          <cell r="F312">
            <v>22.876000000000001</v>
          </cell>
        </row>
        <row r="313">
          <cell r="C313">
            <v>40</v>
          </cell>
          <cell r="D313">
            <v>24</v>
          </cell>
          <cell r="E313">
            <v>0.68799999999999994</v>
          </cell>
          <cell r="F313">
            <v>22.623999999999999</v>
          </cell>
        </row>
        <row r="314">
          <cell r="C314">
            <v>60</v>
          </cell>
          <cell r="D314">
            <v>24</v>
          </cell>
          <cell r="E314">
            <v>0.96899999999999997</v>
          </cell>
          <cell r="F314">
            <v>22.062000000000001</v>
          </cell>
        </row>
        <row r="315">
          <cell r="C315">
            <v>80</v>
          </cell>
          <cell r="D315">
            <v>24</v>
          </cell>
          <cell r="E315">
            <v>1.2190000000000001</v>
          </cell>
          <cell r="F315">
            <v>21.562000000000001</v>
          </cell>
        </row>
        <row r="316">
          <cell r="C316">
            <v>100</v>
          </cell>
          <cell r="D316">
            <v>24</v>
          </cell>
          <cell r="E316">
            <v>1.5309999999999999</v>
          </cell>
          <cell r="F316">
            <v>20.937999999999999</v>
          </cell>
        </row>
        <row r="317">
          <cell r="C317">
            <v>120</v>
          </cell>
          <cell r="D317">
            <v>24</v>
          </cell>
          <cell r="E317">
            <v>1.8120000000000001</v>
          </cell>
          <cell r="F317">
            <v>20.376000000000001</v>
          </cell>
        </row>
        <row r="318">
          <cell r="C318">
            <v>140</v>
          </cell>
          <cell r="D318">
            <v>24</v>
          </cell>
          <cell r="E318">
            <v>2.0619999999999998</v>
          </cell>
          <cell r="F318">
            <v>19.876000000000001</v>
          </cell>
        </row>
        <row r="319">
          <cell r="C319">
            <v>160</v>
          </cell>
          <cell r="D319">
            <v>24</v>
          </cell>
          <cell r="E319">
            <v>2.3439999999999999</v>
          </cell>
          <cell r="F319">
            <v>19.312000000000001</v>
          </cell>
        </row>
        <row r="320">
          <cell r="E320">
            <v>0</v>
          </cell>
        </row>
        <row r="321">
          <cell r="C321" t="str">
            <v>STD</v>
          </cell>
          <cell r="D321">
            <v>26</v>
          </cell>
          <cell r="E321">
            <v>0.375</v>
          </cell>
          <cell r="F321">
            <v>25.25</v>
          </cell>
        </row>
        <row r="322">
          <cell r="C322">
            <v>10</v>
          </cell>
          <cell r="D322">
            <v>26</v>
          </cell>
          <cell r="E322">
            <v>0.312</v>
          </cell>
          <cell r="F322">
            <v>25.376000000000001</v>
          </cell>
        </row>
        <row r="323">
          <cell r="C323" t="str">
            <v>XS</v>
          </cell>
          <cell r="D323">
            <v>26</v>
          </cell>
          <cell r="E323">
            <v>0.5</v>
          </cell>
          <cell r="F323">
            <v>25</v>
          </cell>
        </row>
        <row r="324">
          <cell r="C324">
            <v>20</v>
          </cell>
          <cell r="D324">
            <v>26</v>
          </cell>
          <cell r="E324">
            <v>0.5</v>
          </cell>
          <cell r="F324">
            <v>25</v>
          </cell>
        </row>
        <row r="325">
          <cell r="C325" t="str">
            <v/>
          </cell>
          <cell r="D325" t="str">
            <v/>
          </cell>
          <cell r="E325">
            <v>0</v>
          </cell>
        </row>
        <row r="326">
          <cell r="C326">
            <v>10</v>
          </cell>
          <cell r="D326">
            <v>28</v>
          </cell>
          <cell r="E326">
            <v>0.312</v>
          </cell>
          <cell r="F326">
            <v>27.376000000000001</v>
          </cell>
        </row>
        <row r="327">
          <cell r="C327" t="str">
            <v>STD</v>
          </cell>
          <cell r="D327">
            <v>28</v>
          </cell>
          <cell r="E327">
            <v>0.375</v>
          </cell>
          <cell r="F327">
            <v>27.25</v>
          </cell>
        </row>
        <row r="328">
          <cell r="C328" t="str">
            <v>XS</v>
          </cell>
          <cell r="D328">
            <v>28</v>
          </cell>
          <cell r="E328">
            <v>0.5</v>
          </cell>
          <cell r="F328">
            <v>27</v>
          </cell>
        </row>
        <row r="329">
          <cell r="C329">
            <v>20</v>
          </cell>
          <cell r="D329">
            <v>28</v>
          </cell>
          <cell r="E329">
            <v>0.5</v>
          </cell>
          <cell r="F329">
            <v>27</v>
          </cell>
        </row>
        <row r="330">
          <cell r="C330">
            <v>30</v>
          </cell>
          <cell r="D330">
            <v>28</v>
          </cell>
          <cell r="E330">
            <v>0.625</v>
          </cell>
          <cell r="F330">
            <v>26.75</v>
          </cell>
        </row>
        <row r="331">
          <cell r="E331">
            <v>0</v>
          </cell>
        </row>
        <row r="332">
          <cell r="C332" t="str">
            <v>5S</v>
          </cell>
          <cell r="D332">
            <v>30</v>
          </cell>
          <cell r="E332">
            <v>0.25</v>
          </cell>
          <cell r="F332">
            <v>29.5</v>
          </cell>
        </row>
        <row r="333">
          <cell r="C333" t="str">
            <v>10S</v>
          </cell>
          <cell r="D333">
            <v>30</v>
          </cell>
          <cell r="E333">
            <v>0.312</v>
          </cell>
          <cell r="F333">
            <v>29.376000000000001</v>
          </cell>
        </row>
        <row r="334">
          <cell r="C334">
            <v>10</v>
          </cell>
          <cell r="D334">
            <v>30</v>
          </cell>
          <cell r="E334">
            <v>0.312</v>
          </cell>
          <cell r="F334">
            <v>29.376000000000001</v>
          </cell>
        </row>
        <row r="335">
          <cell r="C335" t="str">
            <v>STD</v>
          </cell>
          <cell r="D335">
            <v>30</v>
          </cell>
          <cell r="E335">
            <v>0.375</v>
          </cell>
          <cell r="F335">
            <v>29.25</v>
          </cell>
        </row>
        <row r="336">
          <cell r="C336" t="str">
            <v>XS</v>
          </cell>
          <cell r="D336">
            <v>30</v>
          </cell>
          <cell r="E336">
            <v>0.5</v>
          </cell>
          <cell r="F336">
            <v>29</v>
          </cell>
        </row>
        <row r="337">
          <cell r="C337">
            <v>20</v>
          </cell>
          <cell r="D337">
            <v>30</v>
          </cell>
          <cell r="E337">
            <v>0.5</v>
          </cell>
          <cell r="F337">
            <v>29</v>
          </cell>
        </row>
        <row r="338">
          <cell r="C338">
            <v>30</v>
          </cell>
          <cell r="D338">
            <v>30</v>
          </cell>
          <cell r="E338">
            <v>0.625</v>
          </cell>
          <cell r="F338">
            <v>28.75</v>
          </cell>
        </row>
        <row r="339">
          <cell r="E339">
            <v>0</v>
          </cell>
        </row>
        <row r="340">
          <cell r="C340">
            <v>10</v>
          </cell>
          <cell r="D340">
            <v>32</v>
          </cell>
          <cell r="E340">
            <v>0.312</v>
          </cell>
          <cell r="F340">
            <v>31.376000000000001</v>
          </cell>
        </row>
        <row r="341">
          <cell r="C341" t="str">
            <v>STD</v>
          </cell>
          <cell r="D341">
            <v>32</v>
          </cell>
          <cell r="E341">
            <v>0.375</v>
          </cell>
          <cell r="F341">
            <v>31.25</v>
          </cell>
        </row>
        <row r="342">
          <cell r="C342" t="str">
            <v>XS</v>
          </cell>
          <cell r="D342">
            <v>32</v>
          </cell>
          <cell r="E342">
            <v>0.5</v>
          </cell>
          <cell r="F342">
            <v>31</v>
          </cell>
        </row>
        <row r="343">
          <cell r="C343">
            <v>20</v>
          </cell>
          <cell r="D343">
            <v>32</v>
          </cell>
          <cell r="E343">
            <v>0.5</v>
          </cell>
          <cell r="F343">
            <v>31</v>
          </cell>
        </row>
        <row r="344">
          <cell r="C344">
            <v>30</v>
          </cell>
          <cell r="D344">
            <v>32</v>
          </cell>
          <cell r="E344">
            <v>0.625</v>
          </cell>
          <cell r="F344">
            <v>30.75</v>
          </cell>
        </row>
        <row r="345">
          <cell r="C345">
            <v>40</v>
          </cell>
          <cell r="D345">
            <v>32</v>
          </cell>
          <cell r="E345">
            <v>0.68799999999999994</v>
          </cell>
          <cell r="F345">
            <v>30.623999999999999</v>
          </cell>
        </row>
        <row r="346">
          <cell r="E346">
            <v>0</v>
          </cell>
        </row>
        <row r="347">
          <cell r="C347">
            <v>10</v>
          </cell>
          <cell r="D347">
            <v>34</v>
          </cell>
          <cell r="E347">
            <v>0.34399999999999997</v>
          </cell>
          <cell r="F347">
            <v>33.311999999999998</v>
          </cell>
        </row>
        <row r="348">
          <cell r="C348" t="str">
            <v>STD</v>
          </cell>
          <cell r="D348">
            <v>34</v>
          </cell>
          <cell r="E348">
            <v>0.375</v>
          </cell>
          <cell r="F348">
            <v>33.25</v>
          </cell>
        </row>
        <row r="349">
          <cell r="C349" t="str">
            <v>XS</v>
          </cell>
          <cell r="D349">
            <v>34</v>
          </cell>
          <cell r="E349">
            <v>0.5</v>
          </cell>
          <cell r="F349">
            <v>33</v>
          </cell>
        </row>
        <row r="350">
          <cell r="C350">
            <v>20</v>
          </cell>
          <cell r="D350">
            <v>34</v>
          </cell>
          <cell r="E350">
            <v>0.5</v>
          </cell>
          <cell r="F350">
            <v>33</v>
          </cell>
        </row>
        <row r="351">
          <cell r="C351">
            <v>30</v>
          </cell>
          <cell r="D351">
            <v>34</v>
          </cell>
          <cell r="E351">
            <v>0.625</v>
          </cell>
          <cell r="F351">
            <v>32.75</v>
          </cell>
        </row>
        <row r="352">
          <cell r="C352">
            <v>40</v>
          </cell>
          <cell r="D352">
            <v>34</v>
          </cell>
          <cell r="E352">
            <v>0.68799999999999994</v>
          </cell>
          <cell r="F352">
            <v>32.624000000000002</v>
          </cell>
        </row>
        <row r="353">
          <cell r="E353">
            <v>0</v>
          </cell>
        </row>
        <row r="354">
          <cell r="C354">
            <v>10</v>
          </cell>
          <cell r="D354">
            <v>36</v>
          </cell>
          <cell r="E354">
            <v>0.312</v>
          </cell>
          <cell r="F354">
            <v>35.375999999999998</v>
          </cell>
        </row>
        <row r="355">
          <cell r="C355" t="str">
            <v>STD</v>
          </cell>
          <cell r="D355">
            <v>36</v>
          </cell>
          <cell r="E355">
            <v>0.375</v>
          </cell>
          <cell r="F355">
            <v>35.25</v>
          </cell>
        </row>
        <row r="356">
          <cell r="C356" t="str">
            <v>XS</v>
          </cell>
          <cell r="D356">
            <v>36</v>
          </cell>
          <cell r="E356">
            <v>0.5</v>
          </cell>
          <cell r="F356">
            <v>35</v>
          </cell>
        </row>
        <row r="357">
          <cell r="C357">
            <v>20</v>
          </cell>
          <cell r="D357">
            <v>36</v>
          </cell>
          <cell r="E357">
            <v>0.5</v>
          </cell>
          <cell r="F357">
            <v>35</v>
          </cell>
        </row>
        <row r="358">
          <cell r="C358">
            <v>30</v>
          </cell>
          <cell r="D358">
            <v>36</v>
          </cell>
          <cell r="E358">
            <v>0.625</v>
          </cell>
          <cell r="F358">
            <v>34.75</v>
          </cell>
        </row>
        <row r="359">
          <cell r="C359">
            <v>40</v>
          </cell>
          <cell r="D359">
            <v>36</v>
          </cell>
          <cell r="E359">
            <v>0.75</v>
          </cell>
          <cell r="F359">
            <v>34.5</v>
          </cell>
        </row>
        <row r="360">
          <cell r="E360">
            <v>0</v>
          </cell>
        </row>
        <row r="361">
          <cell r="C361" t="str">
            <v>STD</v>
          </cell>
          <cell r="D361">
            <v>38</v>
          </cell>
          <cell r="E361">
            <v>0.375</v>
          </cell>
          <cell r="F361">
            <v>37.25</v>
          </cell>
        </row>
        <row r="362">
          <cell r="C362" t="str">
            <v>XS</v>
          </cell>
          <cell r="D362">
            <v>38</v>
          </cell>
          <cell r="E362">
            <v>0.5</v>
          </cell>
          <cell r="F362">
            <v>37</v>
          </cell>
        </row>
        <row r="363">
          <cell r="E363">
            <v>0</v>
          </cell>
        </row>
        <row r="364">
          <cell r="C364" t="str">
            <v>STD</v>
          </cell>
          <cell r="D364">
            <v>40</v>
          </cell>
          <cell r="E364">
            <v>0.375</v>
          </cell>
          <cell r="F364">
            <v>39.25</v>
          </cell>
        </row>
        <row r="365">
          <cell r="C365" t="str">
            <v>XS</v>
          </cell>
          <cell r="D365">
            <v>40</v>
          </cell>
          <cell r="E365">
            <v>0.5</v>
          </cell>
          <cell r="F365">
            <v>39</v>
          </cell>
        </row>
        <row r="366">
          <cell r="E366">
            <v>0</v>
          </cell>
        </row>
        <row r="367">
          <cell r="C367" t="str">
            <v>STD</v>
          </cell>
          <cell r="D367">
            <v>42</v>
          </cell>
          <cell r="E367">
            <v>0.375</v>
          </cell>
          <cell r="F367">
            <v>41.25</v>
          </cell>
        </row>
        <row r="368">
          <cell r="C368" t="str">
            <v>XS</v>
          </cell>
          <cell r="D368">
            <v>42</v>
          </cell>
          <cell r="E368">
            <v>0.5</v>
          </cell>
          <cell r="F368">
            <v>41</v>
          </cell>
        </row>
        <row r="369">
          <cell r="E369">
            <v>0</v>
          </cell>
        </row>
        <row r="370">
          <cell r="C370" t="str">
            <v>STD</v>
          </cell>
          <cell r="D370">
            <v>44</v>
          </cell>
          <cell r="E370">
            <v>0.375</v>
          </cell>
          <cell r="F370">
            <v>43.25</v>
          </cell>
        </row>
        <row r="371">
          <cell r="C371" t="str">
            <v>XS</v>
          </cell>
          <cell r="D371">
            <v>44</v>
          </cell>
          <cell r="E371">
            <v>0.5</v>
          </cell>
          <cell r="F371">
            <v>43</v>
          </cell>
        </row>
        <row r="372">
          <cell r="E372">
            <v>0</v>
          </cell>
        </row>
        <row r="373">
          <cell r="C373" t="str">
            <v>STD</v>
          </cell>
          <cell r="D373">
            <v>46</v>
          </cell>
          <cell r="E373">
            <v>0.375</v>
          </cell>
          <cell r="F373">
            <v>45.25</v>
          </cell>
        </row>
        <row r="374">
          <cell r="C374" t="str">
            <v>XS</v>
          </cell>
          <cell r="D374">
            <v>46</v>
          </cell>
          <cell r="E374">
            <v>0.5</v>
          </cell>
          <cell r="F374">
            <v>45</v>
          </cell>
        </row>
        <row r="375">
          <cell r="E375">
            <v>0</v>
          </cell>
        </row>
        <row r="376">
          <cell r="C376" t="str">
            <v>STD</v>
          </cell>
          <cell r="D376">
            <v>48</v>
          </cell>
          <cell r="E376">
            <v>0.375</v>
          </cell>
          <cell r="F376">
            <v>47.25</v>
          </cell>
        </row>
        <row r="377">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T22">
            <v>20</v>
          </cell>
          <cell r="U22">
            <v>20</v>
          </cell>
          <cell r="V22">
            <v>20</v>
          </cell>
          <cell r="W22">
            <v>20</v>
          </cell>
          <cell r="AC22">
            <v>15</v>
          </cell>
        </row>
        <row r="23">
          <cell r="A23">
            <v>1050</v>
          </cell>
          <cell r="G23">
            <v>20</v>
          </cell>
          <cell r="H23">
            <v>20</v>
          </cell>
          <cell r="I23">
            <v>20</v>
          </cell>
          <cell r="J23">
            <v>20</v>
          </cell>
          <cell r="K23">
            <v>20</v>
          </cell>
          <cell r="L23">
            <v>20</v>
          </cell>
          <cell r="M23">
            <v>20</v>
          </cell>
          <cell r="N23">
            <v>20</v>
          </cell>
          <cell r="O23">
            <v>20</v>
          </cell>
          <cell r="P23">
            <v>20</v>
          </cell>
          <cell r="Q23">
            <v>20</v>
          </cell>
          <cell r="R23">
            <v>20</v>
          </cell>
          <cell r="T23">
            <v>20</v>
          </cell>
          <cell r="U23">
            <v>20</v>
          </cell>
          <cell r="V23">
            <v>20</v>
          </cell>
          <cell r="W23">
            <v>20</v>
          </cell>
          <cell r="AC23">
            <v>16</v>
          </cell>
        </row>
        <row r="24">
          <cell r="A24">
            <v>1100</v>
          </cell>
          <cell r="G24">
            <v>20</v>
          </cell>
          <cell r="I24">
            <v>20</v>
          </cell>
          <cell r="J24">
            <v>20</v>
          </cell>
          <cell r="K24">
            <v>20</v>
          </cell>
          <cell r="L24">
            <v>20</v>
          </cell>
          <cell r="M24">
            <v>20</v>
          </cell>
          <cell r="N24">
            <v>20</v>
          </cell>
          <cell r="O24">
            <v>20</v>
          </cell>
          <cell r="P24">
            <v>20</v>
          </cell>
          <cell r="Q24">
            <v>20</v>
          </cell>
          <cell r="R24">
            <v>20</v>
          </cell>
          <cell r="T24">
            <v>20</v>
          </cell>
          <cell r="U24">
            <v>20</v>
          </cell>
          <cell r="V24">
            <v>20</v>
          </cell>
          <cell r="W24">
            <v>20</v>
          </cell>
          <cell r="AC24">
            <v>17</v>
          </cell>
        </row>
        <row r="25">
          <cell r="A25">
            <v>1150</v>
          </cell>
          <cell r="G25">
            <v>20</v>
          </cell>
          <cell r="I25">
            <v>20</v>
          </cell>
          <cell r="J25">
            <v>20</v>
          </cell>
          <cell r="K25">
            <v>20</v>
          </cell>
          <cell r="L25">
            <v>20</v>
          </cell>
          <cell r="M25">
            <v>20</v>
          </cell>
          <cell r="N25">
            <v>20</v>
          </cell>
          <cell r="O25">
            <v>20</v>
          </cell>
          <cell r="P25">
            <v>20</v>
          </cell>
          <cell r="Q25">
            <v>20</v>
          </cell>
          <cell r="R25">
            <v>20</v>
          </cell>
          <cell r="T25">
            <v>20</v>
          </cell>
          <cell r="U25">
            <v>20</v>
          </cell>
          <cell r="V25">
            <v>20</v>
          </cell>
          <cell r="W25">
            <v>20</v>
          </cell>
          <cell r="AC25">
            <v>18</v>
          </cell>
        </row>
        <row r="26">
          <cell r="A26">
            <v>1200</v>
          </cell>
          <cell r="G26">
            <v>15</v>
          </cell>
          <cell r="I26">
            <v>15</v>
          </cell>
          <cell r="J26">
            <v>15</v>
          </cell>
          <cell r="K26">
            <v>20</v>
          </cell>
          <cell r="L26">
            <v>20</v>
          </cell>
          <cell r="M26">
            <v>15</v>
          </cell>
          <cell r="N26">
            <v>15</v>
          </cell>
          <cell r="O26">
            <v>20</v>
          </cell>
          <cell r="P26">
            <v>20</v>
          </cell>
          <cell r="Q26">
            <v>20</v>
          </cell>
          <cell r="R26">
            <v>20</v>
          </cell>
          <cell r="T26">
            <v>20</v>
          </cell>
          <cell r="U26">
            <v>20</v>
          </cell>
          <cell r="V26">
            <v>20</v>
          </cell>
          <cell r="W26">
            <v>20</v>
          </cell>
          <cell r="AC26">
            <v>19</v>
          </cell>
        </row>
        <row r="27">
          <cell r="A27">
            <v>1250</v>
          </cell>
          <cell r="Q27">
            <v>20</v>
          </cell>
          <cell r="R27">
            <v>20</v>
          </cell>
          <cell r="T27">
            <v>20</v>
          </cell>
          <cell r="U27">
            <v>20</v>
          </cell>
          <cell r="V27">
            <v>20</v>
          </cell>
          <cell r="W27">
            <v>20</v>
          </cell>
          <cell r="AC27">
            <v>20</v>
          </cell>
        </row>
        <row r="28">
          <cell r="A28">
            <v>1300</v>
          </cell>
          <cell r="Q28">
            <v>20</v>
          </cell>
          <cell r="R28">
            <v>20</v>
          </cell>
          <cell r="T28">
            <v>20</v>
          </cell>
          <cell r="U28">
            <v>20</v>
          </cell>
          <cell r="V28">
            <v>20</v>
          </cell>
          <cell r="W28">
            <v>20</v>
          </cell>
          <cell r="AC28">
            <v>21</v>
          </cell>
        </row>
        <row r="29">
          <cell r="A29">
            <v>1350</v>
          </cell>
          <cell r="Q29">
            <v>20</v>
          </cell>
          <cell r="R29">
            <v>20</v>
          </cell>
          <cell r="T29">
            <v>20</v>
          </cell>
          <cell r="U29">
            <v>20</v>
          </cell>
          <cell r="V29">
            <v>20</v>
          </cell>
          <cell r="W29">
            <v>20</v>
          </cell>
          <cell r="AC29">
            <v>22</v>
          </cell>
        </row>
        <row r="30">
          <cell r="A30">
            <v>1400</v>
          </cell>
          <cell r="Q30">
            <v>20</v>
          </cell>
          <cell r="R30">
            <v>20</v>
          </cell>
          <cell r="T30">
            <v>20</v>
          </cell>
          <cell r="U30">
            <v>20</v>
          </cell>
          <cell r="V30">
            <v>20</v>
          </cell>
          <cell r="W30">
            <v>20</v>
          </cell>
          <cell r="AC30">
            <v>23</v>
          </cell>
        </row>
        <row r="31">
          <cell r="A31">
            <v>1450</v>
          </cell>
          <cell r="Q31">
            <v>15</v>
          </cell>
          <cell r="R31">
            <v>20</v>
          </cell>
          <cell r="T31">
            <v>20</v>
          </cell>
          <cell r="U31">
            <v>15</v>
          </cell>
          <cell r="V31">
            <v>10</v>
          </cell>
          <cell r="W31">
            <v>10</v>
          </cell>
          <cell r="AC31">
            <v>24</v>
          </cell>
        </row>
        <row r="32">
          <cell r="A32">
            <v>1500</v>
          </cell>
          <cell r="Q32">
            <v>10</v>
          </cell>
          <cell r="R32">
            <v>20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T51">
            <v>355</v>
          </cell>
          <cell r="U51">
            <v>365</v>
          </cell>
          <cell r="V51">
            <v>335</v>
          </cell>
          <cell r="W51">
            <v>345</v>
          </cell>
        </row>
        <row r="52">
          <cell r="A52">
            <v>1050</v>
          </cell>
          <cell r="G52">
            <v>155</v>
          </cell>
          <cell r="H52">
            <v>160</v>
          </cell>
          <cell r="I52">
            <v>145</v>
          </cell>
          <cell r="J52">
            <v>145</v>
          </cell>
          <cell r="K52">
            <v>175</v>
          </cell>
          <cell r="L52">
            <v>165</v>
          </cell>
          <cell r="M52">
            <v>145</v>
          </cell>
          <cell r="N52">
            <v>145</v>
          </cell>
          <cell r="O52">
            <v>170</v>
          </cell>
          <cell r="P52">
            <v>360</v>
          </cell>
          <cell r="Q52">
            <v>310</v>
          </cell>
          <cell r="R52">
            <v>345</v>
          </cell>
          <cell r="T52">
            <v>315</v>
          </cell>
          <cell r="U52">
            <v>360</v>
          </cell>
          <cell r="V52">
            <v>290</v>
          </cell>
          <cell r="W52">
            <v>335</v>
          </cell>
        </row>
        <row r="53">
          <cell r="A53">
            <v>1100</v>
          </cell>
          <cell r="G53">
            <v>95</v>
          </cell>
          <cell r="I53">
            <v>95</v>
          </cell>
          <cell r="J53">
            <v>95</v>
          </cell>
          <cell r="K53">
            <v>110</v>
          </cell>
          <cell r="L53">
            <v>110</v>
          </cell>
          <cell r="M53">
            <v>100</v>
          </cell>
          <cell r="N53">
            <v>100</v>
          </cell>
          <cell r="O53">
            <v>115</v>
          </cell>
          <cell r="P53">
            <v>300</v>
          </cell>
          <cell r="Q53">
            <v>255</v>
          </cell>
          <cell r="R53">
            <v>305</v>
          </cell>
          <cell r="T53">
            <v>270</v>
          </cell>
          <cell r="U53">
            <v>325</v>
          </cell>
          <cell r="V53">
            <v>225</v>
          </cell>
          <cell r="W53">
            <v>260</v>
          </cell>
        </row>
        <row r="54">
          <cell r="A54">
            <v>1150</v>
          </cell>
          <cell r="G54">
            <v>60</v>
          </cell>
          <cell r="I54">
            <v>60</v>
          </cell>
          <cell r="J54">
            <v>60</v>
          </cell>
          <cell r="K54">
            <v>70</v>
          </cell>
          <cell r="L54">
            <v>80</v>
          </cell>
          <cell r="M54">
            <v>60</v>
          </cell>
          <cell r="N54">
            <v>60</v>
          </cell>
          <cell r="O54">
            <v>75</v>
          </cell>
          <cell r="P54">
            <v>225</v>
          </cell>
          <cell r="Q54">
            <v>200</v>
          </cell>
          <cell r="R54">
            <v>235</v>
          </cell>
          <cell r="T54">
            <v>235</v>
          </cell>
          <cell r="U54">
            <v>275</v>
          </cell>
          <cell r="V54">
            <v>170</v>
          </cell>
          <cell r="W54">
            <v>190</v>
          </cell>
        </row>
        <row r="55">
          <cell r="A55">
            <v>1200</v>
          </cell>
          <cell r="G55">
            <v>40</v>
          </cell>
          <cell r="I55">
            <v>40</v>
          </cell>
          <cell r="J55">
            <v>40</v>
          </cell>
          <cell r="K55">
            <v>40</v>
          </cell>
          <cell r="L55">
            <v>45</v>
          </cell>
          <cell r="M55">
            <v>35</v>
          </cell>
          <cell r="N55">
            <v>35</v>
          </cell>
          <cell r="O55">
            <v>50</v>
          </cell>
          <cell r="P55">
            <v>145</v>
          </cell>
          <cell r="Q55">
            <v>155</v>
          </cell>
          <cell r="R55">
            <v>185</v>
          </cell>
          <cell r="T55">
            <v>185</v>
          </cell>
          <cell r="U55">
            <v>170</v>
          </cell>
          <cell r="V55">
            <v>130</v>
          </cell>
          <cell r="W55">
            <v>135</v>
          </cell>
        </row>
        <row r="56">
          <cell r="A56">
            <v>1250</v>
          </cell>
          <cell r="Q56">
            <v>115</v>
          </cell>
          <cell r="R56">
            <v>145</v>
          </cell>
          <cell r="T56">
            <v>140</v>
          </cell>
          <cell r="U56">
            <v>125</v>
          </cell>
          <cell r="V56">
            <v>100</v>
          </cell>
          <cell r="W56">
            <v>105</v>
          </cell>
        </row>
        <row r="57">
          <cell r="A57">
            <v>1300</v>
          </cell>
          <cell r="Q57">
            <v>85</v>
          </cell>
          <cell r="R57">
            <v>115</v>
          </cell>
          <cell r="T57">
            <v>110</v>
          </cell>
          <cell r="U57">
            <v>95</v>
          </cell>
          <cell r="V57">
            <v>80</v>
          </cell>
          <cell r="W57">
            <v>75</v>
          </cell>
        </row>
        <row r="58">
          <cell r="A58">
            <v>1350</v>
          </cell>
          <cell r="Q58">
            <v>60</v>
          </cell>
          <cell r="R58">
            <v>95</v>
          </cell>
          <cell r="T58">
            <v>85</v>
          </cell>
          <cell r="U58">
            <v>70</v>
          </cell>
          <cell r="V58">
            <v>60</v>
          </cell>
          <cell r="W58">
            <v>60</v>
          </cell>
        </row>
        <row r="59">
          <cell r="A59">
            <v>1400</v>
          </cell>
          <cell r="Q59">
            <v>50</v>
          </cell>
          <cell r="R59">
            <v>75</v>
          </cell>
          <cell r="T59">
            <v>65</v>
          </cell>
          <cell r="U59">
            <v>55</v>
          </cell>
          <cell r="V59">
            <v>45</v>
          </cell>
          <cell r="W59">
            <v>45</v>
          </cell>
        </row>
        <row r="60">
          <cell r="A60">
            <v>1450</v>
          </cell>
          <cell r="Q60">
            <v>35</v>
          </cell>
          <cell r="R60">
            <v>60</v>
          </cell>
          <cell r="T60">
            <v>50</v>
          </cell>
          <cell r="U60">
            <v>40</v>
          </cell>
          <cell r="V60">
            <v>30</v>
          </cell>
          <cell r="W60">
            <v>35</v>
          </cell>
        </row>
        <row r="61">
          <cell r="A61">
            <v>1500</v>
          </cell>
          <cell r="Q61">
            <v>25</v>
          </cell>
          <cell r="R61">
            <v>40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T80">
            <v>475</v>
          </cell>
          <cell r="U80">
            <v>485</v>
          </cell>
          <cell r="V80">
            <v>450</v>
          </cell>
          <cell r="W80">
            <v>460</v>
          </cell>
        </row>
        <row r="81">
          <cell r="A81">
            <v>1050</v>
          </cell>
          <cell r="G81">
            <v>205</v>
          </cell>
          <cell r="H81">
            <v>210</v>
          </cell>
          <cell r="I81">
            <v>190</v>
          </cell>
          <cell r="J81">
            <v>190</v>
          </cell>
          <cell r="K81">
            <v>235</v>
          </cell>
          <cell r="L81">
            <v>220</v>
          </cell>
          <cell r="M81">
            <v>190</v>
          </cell>
          <cell r="N81">
            <v>190</v>
          </cell>
          <cell r="O81">
            <v>230</v>
          </cell>
          <cell r="P81">
            <v>480</v>
          </cell>
          <cell r="Q81">
            <v>410</v>
          </cell>
          <cell r="R81">
            <v>460</v>
          </cell>
          <cell r="T81">
            <v>415</v>
          </cell>
          <cell r="U81">
            <v>480</v>
          </cell>
          <cell r="V81">
            <v>390</v>
          </cell>
          <cell r="W81">
            <v>450</v>
          </cell>
        </row>
        <row r="82">
          <cell r="A82">
            <v>1100</v>
          </cell>
          <cell r="G82">
            <v>130</v>
          </cell>
          <cell r="I82">
            <v>130</v>
          </cell>
          <cell r="J82">
            <v>130</v>
          </cell>
          <cell r="K82">
            <v>145</v>
          </cell>
          <cell r="L82">
            <v>145</v>
          </cell>
          <cell r="M82">
            <v>135</v>
          </cell>
          <cell r="N82">
            <v>135</v>
          </cell>
          <cell r="O82">
            <v>150</v>
          </cell>
          <cell r="P82">
            <v>400</v>
          </cell>
          <cell r="Q82">
            <v>345</v>
          </cell>
          <cell r="R82">
            <v>405</v>
          </cell>
          <cell r="T82">
            <v>360</v>
          </cell>
          <cell r="U82">
            <v>430</v>
          </cell>
          <cell r="V82">
            <v>300</v>
          </cell>
          <cell r="W82">
            <v>345</v>
          </cell>
        </row>
        <row r="83">
          <cell r="A83">
            <v>1150</v>
          </cell>
          <cell r="G83">
            <v>80</v>
          </cell>
          <cell r="I83">
            <v>80</v>
          </cell>
          <cell r="J83">
            <v>80</v>
          </cell>
          <cell r="K83">
            <v>90</v>
          </cell>
          <cell r="L83">
            <v>110</v>
          </cell>
          <cell r="M83">
            <v>80</v>
          </cell>
          <cell r="N83">
            <v>80</v>
          </cell>
          <cell r="O83">
            <v>100</v>
          </cell>
          <cell r="P83">
            <v>295</v>
          </cell>
          <cell r="Q83">
            <v>265</v>
          </cell>
          <cell r="R83">
            <v>315</v>
          </cell>
          <cell r="T83">
            <v>315</v>
          </cell>
          <cell r="U83">
            <v>365</v>
          </cell>
          <cell r="V83">
            <v>230</v>
          </cell>
          <cell r="W83">
            <v>250</v>
          </cell>
        </row>
        <row r="84">
          <cell r="A84">
            <v>1200</v>
          </cell>
          <cell r="G84">
            <v>50</v>
          </cell>
          <cell r="I84">
            <v>50</v>
          </cell>
          <cell r="J84">
            <v>50</v>
          </cell>
          <cell r="K84">
            <v>55</v>
          </cell>
          <cell r="L84">
            <v>60</v>
          </cell>
          <cell r="M84">
            <v>45</v>
          </cell>
          <cell r="N84">
            <v>45</v>
          </cell>
          <cell r="O84">
            <v>70</v>
          </cell>
          <cell r="P84">
            <v>190</v>
          </cell>
          <cell r="Q84">
            <v>205</v>
          </cell>
          <cell r="R84">
            <v>245</v>
          </cell>
          <cell r="T84">
            <v>245</v>
          </cell>
          <cell r="U84">
            <v>230</v>
          </cell>
          <cell r="V84">
            <v>175</v>
          </cell>
          <cell r="W84">
            <v>185</v>
          </cell>
        </row>
        <row r="85">
          <cell r="A85">
            <v>1250</v>
          </cell>
          <cell r="Q85">
            <v>150</v>
          </cell>
          <cell r="R85">
            <v>195</v>
          </cell>
          <cell r="T85">
            <v>185</v>
          </cell>
          <cell r="U85">
            <v>165</v>
          </cell>
          <cell r="V85">
            <v>135</v>
          </cell>
          <cell r="W85">
            <v>135</v>
          </cell>
        </row>
        <row r="86">
          <cell r="A86">
            <v>1300</v>
          </cell>
          <cell r="Q86">
            <v>115</v>
          </cell>
          <cell r="R86">
            <v>155</v>
          </cell>
          <cell r="T86">
            <v>145</v>
          </cell>
          <cell r="U86">
            <v>125</v>
          </cell>
          <cell r="V86">
            <v>105</v>
          </cell>
          <cell r="W86">
            <v>100</v>
          </cell>
        </row>
        <row r="87">
          <cell r="A87">
            <v>1350</v>
          </cell>
          <cell r="Q87">
            <v>80</v>
          </cell>
          <cell r="R87">
            <v>130</v>
          </cell>
          <cell r="T87">
            <v>115</v>
          </cell>
          <cell r="U87">
            <v>90</v>
          </cell>
          <cell r="V87">
            <v>80</v>
          </cell>
          <cell r="W87">
            <v>80</v>
          </cell>
        </row>
        <row r="88">
          <cell r="A88">
            <v>1400</v>
          </cell>
          <cell r="Q88">
            <v>65</v>
          </cell>
          <cell r="R88">
            <v>100</v>
          </cell>
          <cell r="T88">
            <v>85</v>
          </cell>
          <cell r="U88">
            <v>75</v>
          </cell>
          <cell r="V88">
            <v>60</v>
          </cell>
          <cell r="W88">
            <v>60</v>
          </cell>
        </row>
        <row r="89">
          <cell r="A89">
            <v>1450</v>
          </cell>
          <cell r="Q89">
            <v>45</v>
          </cell>
          <cell r="R89">
            <v>80</v>
          </cell>
          <cell r="T89">
            <v>70</v>
          </cell>
          <cell r="U89">
            <v>55</v>
          </cell>
          <cell r="V89">
            <v>40</v>
          </cell>
          <cell r="W89">
            <v>45</v>
          </cell>
        </row>
        <row r="90">
          <cell r="A90">
            <v>1500</v>
          </cell>
          <cell r="Q90">
            <v>35</v>
          </cell>
          <cell r="R90">
            <v>55</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T109">
            <v>715</v>
          </cell>
          <cell r="U109">
            <v>725</v>
          </cell>
          <cell r="V109">
            <v>670</v>
          </cell>
          <cell r="W109">
            <v>685</v>
          </cell>
        </row>
        <row r="110">
          <cell r="A110">
            <v>1050</v>
          </cell>
          <cell r="G110">
            <v>310</v>
          </cell>
          <cell r="H110">
            <v>315</v>
          </cell>
          <cell r="I110">
            <v>290</v>
          </cell>
          <cell r="J110">
            <v>290</v>
          </cell>
          <cell r="K110">
            <v>350</v>
          </cell>
          <cell r="L110">
            <v>330</v>
          </cell>
          <cell r="M110">
            <v>290</v>
          </cell>
          <cell r="N110">
            <v>290</v>
          </cell>
          <cell r="O110">
            <v>345</v>
          </cell>
          <cell r="P110">
            <v>720</v>
          </cell>
          <cell r="Q110">
            <v>615</v>
          </cell>
          <cell r="R110">
            <v>685</v>
          </cell>
          <cell r="T110">
            <v>625</v>
          </cell>
          <cell r="U110">
            <v>720</v>
          </cell>
          <cell r="V110">
            <v>585</v>
          </cell>
          <cell r="W110">
            <v>670</v>
          </cell>
        </row>
        <row r="111">
          <cell r="A111">
            <v>1100</v>
          </cell>
          <cell r="G111">
            <v>190</v>
          </cell>
          <cell r="I111">
            <v>190</v>
          </cell>
          <cell r="J111">
            <v>190</v>
          </cell>
          <cell r="K111">
            <v>220</v>
          </cell>
          <cell r="L111">
            <v>220</v>
          </cell>
          <cell r="M111">
            <v>200</v>
          </cell>
          <cell r="N111">
            <v>200</v>
          </cell>
          <cell r="O111">
            <v>225</v>
          </cell>
          <cell r="P111">
            <v>605</v>
          </cell>
          <cell r="Q111">
            <v>515</v>
          </cell>
          <cell r="R111">
            <v>610</v>
          </cell>
          <cell r="T111">
            <v>545</v>
          </cell>
          <cell r="U111">
            <v>645</v>
          </cell>
          <cell r="V111">
            <v>445</v>
          </cell>
          <cell r="W111">
            <v>520</v>
          </cell>
        </row>
        <row r="112">
          <cell r="A112">
            <v>1150</v>
          </cell>
          <cell r="G112">
            <v>125</v>
          </cell>
          <cell r="I112">
            <v>125</v>
          </cell>
          <cell r="J112">
            <v>125</v>
          </cell>
          <cell r="K112">
            <v>135</v>
          </cell>
          <cell r="L112">
            <v>165</v>
          </cell>
          <cell r="M112">
            <v>125</v>
          </cell>
          <cell r="N112">
            <v>125</v>
          </cell>
          <cell r="O112">
            <v>150</v>
          </cell>
          <cell r="P112">
            <v>445</v>
          </cell>
          <cell r="Q112">
            <v>400</v>
          </cell>
          <cell r="R112">
            <v>475</v>
          </cell>
          <cell r="T112">
            <v>475</v>
          </cell>
          <cell r="U112">
            <v>550</v>
          </cell>
          <cell r="V112">
            <v>345</v>
          </cell>
          <cell r="W112">
            <v>375</v>
          </cell>
        </row>
        <row r="113">
          <cell r="A113">
            <v>1200</v>
          </cell>
          <cell r="G113">
            <v>75</v>
          </cell>
          <cell r="I113">
            <v>75</v>
          </cell>
          <cell r="J113">
            <v>75</v>
          </cell>
          <cell r="K113">
            <v>80</v>
          </cell>
          <cell r="L113">
            <v>90</v>
          </cell>
          <cell r="M113">
            <v>70</v>
          </cell>
          <cell r="N113">
            <v>70</v>
          </cell>
          <cell r="O113">
            <v>105</v>
          </cell>
          <cell r="P113">
            <v>290</v>
          </cell>
          <cell r="Q113">
            <v>310</v>
          </cell>
          <cell r="R113">
            <v>370</v>
          </cell>
          <cell r="T113">
            <v>370</v>
          </cell>
          <cell r="U113">
            <v>345</v>
          </cell>
          <cell r="V113">
            <v>260</v>
          </cell>
          <cell r="W113">
            <v>275</v>
          </cell>
        </row>
        <row r="114">
          <cell r="A114">
            <v>1250</v>
          </cell>
          <cell r="Q114">
            <v>225</v>
          </cell>
          <cell r="R114">
            <v>299</v>
          </cell>
          <cell r="T114">
            <v>280</v>
          </cell>
          <cell r="U114">
            <v>245</v>
          </cell>
          <cell r="V114">
            <v>200</v>
          </cell>
          <cell r="W114">
            <v>205</v>
          </cell>
        </row>
        <row r="115">
          <cell r="A115">
            <v>1300</v>
          </cell>
          <cell r="Q115">
            <v>170</v>
          </cell>
          <cell r="R115">
            <v>235</v>
          </cell>
          <cell r="T115">
            <v>220</v>
          </cell>
          <cell r="U115">
            <v>185</v>
          </cell>
          <cell r="V115">
            <v>160</v>
          </cell>
          <cell r="W115">
            <v>150</v>
          </cell>
        </row>
        <row r="116">
          <cell r="A116">
            <v>1350</v>
          </cell>
          <cell r="Q116">
            <v>125</v>
          </cell>
          <cell r="R116">
            <v>190</v>
          </cell>
          <cell r="T116">
            <v>170</v>
          </cell>
          <cell r="U116">
            <v>135</v>
          </cell>
          <cell r="V116">
            <v>115</v>
          </cell>
          <cell r="W116">
            <v>115</v>
          </cell>
        </row>
        <row r="117">
          <cell r="A117">
            <v>1400</v>
          </cell>
          <cell r="Q117">
            <v>95</v>
          </cell>
          <cell r="R117">
            <v>150</v>
          </cell>
          <cell r="T117">
            <v>130</v>
          </cell>
          <cell r="U117">
            <v>110</v>
          </cell>
          <cell r="V117">
            <v>90</v>
          </cell>
          <cell r="W117">
            <v>90</v>
          </cell>
        </row>
        <row r="118">
          <cell r="A118">
            <v>1450</v>
          </cell>
          <cell r="Q118">
            <v>70</v>
          </cell>
          <cell r="R118">
            <v>115</v>
          </cell>
          <cell r="T118">
            <v>105</v>
          </cell>
          <cell r="U118">
            <v>80</v>
          </cell>
          <cell r="V118">
            <v>60</v>
          </cell>
          <cell r="W118">
            <v>65</v>
          </cell>
        </row>
        <row r="119">
          <cell r="A119">
            <v>1500</v>
          </cell>
          <cell r="Q119">
            <v>55</v>
          </cell>
          <cell r="R119">
            <v>85</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T138">
            <v>1070</v>
          </cell>
          <cell r="U138">
            <v>1090</v>
          </cell>
          <cell r="V138">
            <v>1010</v>
          </cell>
          <cell r="W138">
            <v>1030</v>
          </cell>
        </row>
        <row r="139">
          <cell r="A139">
            <v>1050</v>
          </cell>
          <cell r="G139">
            <v>465</v>
          </cell>
          <cell r="H139">
            <v>475</v>
          </cell>
          <cell r="I139">
            <v>430</v>
          </cell>
          <cell r="J139">
            <v>430</v>
          </cell>
          <cell r="K139">
            <v>525</v>
          </cell>
          <cell r="L139">
            <v>495</v>
          </cell>
          <cell r="M139">
            <v>430</v>
          </cell>
          <cell r="N139">
            <v>430</v>
          </cell>
          <cell r="O139">
            <v>515</v>
          </cell>
          <cell r="P139">
            <v>1080</v>
          </cell>
          <cell r="Q139">
            <v>925</v>
          </cell>
          <cell r="R139">
            <v>1030</v>
          </cell>
          <cell r="T139">
            <v>940</v>
          </cell>
          <cell r="U139">
            <v>1080</v>
          </cell>
          <cell r="V139">
            <v>875</v>
          </cell>
          <cell r="W139">
            <v>1010</v>
          </cell>
        </row>
        <row r="140">
          <cell r="A140">
            <v>1100</v>
          </cell>
          <cell r="G140">
            <v>290</v>
          </cell>
          <cell r="I140">
            <v>290</v>
          </cell>
          <cell r="J140">
            <v>290</v>
          </cell>
          <cell r="K140">
            <v>330</v>
          </cell>
          <cell r="L140">
            <v>330</v>
          </cell>
          <cell r="M140">
            <v>300</v>
          </cell>
          <cell r="N140">
            <v>300</v>
          </cell>
          <cell r="O140">
            <v>340</v>
          </cell>
          <cell r="P140">
            <v>905</v>
          </cell>
          <cell r="Q140">
            <v>770</v>
          </cell>
          <cell r="R140">
            <v>915</v>
          </cell>
          <cell r="T140">
            <v>815</v>
          </cell>
          <cell r="U140">
            <v>965</v>
          </cell>
          <cell r="V140">
            <v>670</v>
          </cell>
          <cell r="W140">
            <v>780</v>
          </cell>
        </row>
        <row r="141">
          <cell r="A141">
            <v>1150</v>
          </cell>
          <cell r="G141">
            <v>185</v>
          </cell>
          <cell r="I141">
            <v>185</v>
          </cell>
          <cell r="J141">
            <v>185</v>
          </cell>
          <cell r="K141">
            <v>205</v>
          </cell>
          <cell r="L141">
            <v>245</v>
          </cell>
          <cell r="M141">
            <v>185</v>
          </cell>
          <cell r="N141">
            <v>185</v>
          </cell>
          <cell r="O141">
            <v>225</v>
          </cell>
          <cell r="P141">
            <v>670</v>
          </cell>
          <cell r="Q141">
            <v>595</v>
          </cell>
          <cell r="R141">
            <v>710</v>
          </cell>
          <cell r="T141">
            <v>710</v>
          </cell>
          <cell r="U141">
            <v>825</v>
          </cell>
          <cell r="V141">
            <v>515</v>
          </cell>
          <cell r="W141">
            <v>565</v>
          </cell>
        </row>
        <row r="142">
          <cell r="A142">
            <v>1200</v>
          </cell>
          <cell r="G142">
            <v>115</v>
          </cell>
          <cell r="I142">
            <v>115</v>
          </cell>
          <cell r="J142">
            <v>115</v>
          </cell>
          <cell r="K142">
            <v>125</v>
          </cell>
          <cell r="L142">
            <v>135</v>
          </cell>
          <cell r="M142">
            <v>105</v>
          </cell>
          <cell r="N142">
            <v>105</v>
          </cell>
          <cell r="O142">
            <v>155</v>
          </cell>
          <cell r="P142">
            <v>430</v>
          </cell>
          <cell r="Q142">
            <v>465</v>
          </cell>
          <cell r="R142">
            <v>555</v>
          </cell>
          <cell r="T142">
            <v>555</v>
          </cell>
          <cell r="U142">
            <v>515</v>
          </cell>
          <cell r="V142">
            <v>390</v>
          </cell>
          <cell r="W142">
            <v>410</v>
          </cell>
        </row>
        <row r="143">
          <cell r="A143">
            <v>1250</v>
          </cell>
          <cell r="Q143">
            <v>340</v>
          </cell>
          <cell r="R143">
            <v>440</v>
          </cell>
          <cell r="T143">
            <v>420</v>
          </cell>
          <cell r="U143">
            <v>370</v>
          </cell>
          <cell r="V143">
            <v>300</v>
          </cell>
          <cell r="W143">
            <v>310</v>
          </cell>
        </row>
        <row r="144">
          <cell r="A144">
            <v>1300</v>
          </cell>
          <cell r="Q144">
            <v>255</v>
          </cell>
          <cell r="R144">
            <v>350</v>
          </cell>
          <cell r="T144">
            <v>330</v>
          </cell>
          <cell r="U144">
            <v>280</v>
          </cell>
          <cell r="V144">
            <v>235</v>
          </cell>
          <cell r="W144">
            <v>225</v>
          </cell>
        </row>
        <row r="145">
          <cell r="A145">
            <v>1350</v>
          </cell>
          <cell r="Q145">
            <v>185</v>
          </cell>
          <cell r="R145">
            <v>290</v>
          </cell>
          <cell r="T145">
            <v>255</v>
          </cell>
          <cell r="U145">
            <v>205</v>
          </cell>
          <cell r="V145">
            <v>175</v>
          </cell>
          <cell r="W145">
            <v>175</v>
          </cell>
        </row>
        <row r="146">
          <cell r="A146">
            <v>1400</v>
          </cell>
          <cell r="Q146">
            <v>145</v>
          </cell>
          <cell r="R146">
            <v>225</v>
          </cell>
          <cell r="T146">
            <v>195</v>
          </cell>
          <cell r="U146">
            <v>165</v>
          </cell>
          <cell r="V146">
            <v>135</v>
          </cell>
          <cell r="W146">
            <v>135</v>
          </cell>
        </row>
        <row r="147">
          <cell r="A147">
            <v>1450</v>
          </cell>
          <cell r="Q147">
            <v>105</v>
          </cell>
          <cell r="R147">
            <v>175</v>
          </cell>
          <cell r="T147">
            <v>155</v>
          </cell>
          <cell r="U147">
            <v>125</v>
          </cell>
          <cell r="V147">
            <v>95</v>
          </cell>
          <cell r="W147">
            <v>100</v>
          </cell>
        </row>
        <row r="148">
          <cell r="A148">
            <v>1500</v>
          </cell>
          <cell r="Q148">
            <v>80</v>
          </cell>
          <cell r="R148">
            <v>125</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T166">
            <v>1785</v>
          </cell>
          <cell r="U166">
            <v>1820</v>
          </cell>
          <cell r="V166">
            <v>1680</v>
          </cell>
          <cell r="W166">
            <v>1720</v>
          </cell>
        </row>
        <row r="167">
          <cell r="A167">
            <v>1050</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T167">
            <v>1565</v>
          </cell>
          <cell r="U167">
            <v>1800</v>
          </cell>
          <cell r="V167">
            <v>1460</v>
          </cell>
          <cell r="W167">
            <v>1680</v>
          </cell>
        </row>
        <row r="168">
          <cell r="A168">
            <v>1100</v>
          </cell>
          <cell r="G168">
            <v>480</v>
          </cell>
          <cell r="I168">
            <v>480</v>
          </cell>
          <cell r="J168">
            <v>480</v>
          </cell>
          <cell r="K168">
            <v>550</v>
          </cell>
          <cell r="L168">
            <v>550</v>
          </cell>
          <cell r="M168">
            <v>495</v>
          </cell>
          <cell r="N168">
            <v>495</v>
          </cell>
          <cell r="O168">
            <v>565</v>
          </cell>
          <cell r="P168">
            <v>1510</v>
          </cell>
          <cell r="Q168">
            <v>1285</v>
          </cell>
          <cell r="R168">
            <v>1525</v>
          </cell>
          <cell r="T168">
            <v>1360</v>
          </cell>
          <cell r="U168">
            <v>1610</v>
          </cell>
          <cell r="V168">
            <v>1115</v>
          </cell>
          <cell r="W168">
            <v>1305</v>
          </cell>
        </row>
        <row r="169">
          <cell r="A169">
            <v>1150</v>
          </cell>
          <cell r="G169">
            <v>310</v>
          </cell>
          <cell r="I169">
            <v>310</v>
          </cell>
          <cell r="J169">
            <v>310</v>
          </cell>
          <cell r="K169">
            <v>345</v>
          </cell>
          <cell r="L169">
            <v>410</v>
          </cell>
          <cell r="M169">
            <v>310</v>
          </cell>
          <cell r="N169">
            <v>310</v>
          </cell>
          <cell r="O169">
            <v>375</v>
          </cell>
          <cell r="P169">
            <v>1115</v>
          </cell>
          <cell r="Q169">
            <v>995</v>
          </cell>
          <cell r="R169">
            <v>1185</v>
          </cell>
          <cell r="T169">
            <v>1185</v>
          </cell>
          <cell r="U169">
            <v>1370</v>
          </cell>
          <cell r="V169">
            <v>860</v>
          </cell>
          <cell r="W169">
            <v>945</v>
          </cell>
        </row>
        <row r="170">
          <cell r="A170">
            <v>1200</v>
          </cell>
          <cell r="G170">
            <v>190</v>
          </cell>
          <cell r="I170">
            <v>190</v>
          </cell>
          <cell r="J170">
            <v>190</v>
          </cell>
          <cell r="K170">
            <v>205</v>
          </cell>
          <cell r="L170">
            <v>225</v>
          </cell>
          <cell r="M170">
            <v>170</v>
          </cell>
          <cell r="N170">
            <v>170</v>
          </cell>
          <cell r="O170">
            <v>255</v>
          </cell>
          <cell r="P170">
            <v>720</v>
          </cell>
          <cell r="Q170">
            <v>770</v>
          </cell>
          <cell r="R170">
            <v>925</v>
          </cell>
          <cell r="T170">
            <v>925</v>
          </cell>
          <cell r="U170">
            <v>855</v>
          </cell>
          <cell r="V170">
            <v>650</v>
          </cell>
          <cell r="W170">
            <v>685</v>
          </cell>
        </row>
        <row r="171">
          <cell r="A171">
            <v>1250</v>
          </cell>
          <cell r="Q171">
            <v>565</v>
          </cell>
          <cell r="R171">
            <v>735</v>
          </cell>
          <cell r="T171">
            <v>705</v>
          </cell>
          <cell r="U171">
            <v>615</v>
          </cell>
          <cell r="V171">
            <v>495</v>
          </cell>
          <cell r="W171">
            <v>515</v>
          </cell>
        </row>
        <row r="172">
          <cell r="A172">
            <v>1300</v>
          </cell>
          <cell r="Q172">
            <v>430</v>
          </cell>
          <cell r="R172">
            <v>585</v>
          </cell>
          <cell r="T172">
            <v>550</v>
          </cell>
          <cell r="U172">
            <v>465</v>
          </cell>
          <cell r="V172">
            <v>395</v>
          </cell>
          <cell r="W172">
            <v>375</v>
          </cell>
        </row>
        <row r="173">
          <cell r="A173">
            <v>1350</v>
          </cell>
          <cell r="Q173">
            <v>310</v>
          </cell>
          <cell r="R173">
            <v>480</v>
          </cell>
          <cell r="T173">
            <v>430</v>
          </cell>
          <cell r="U173">
            <v>345</v>
          </cell>
          <cell r="V173">
            <v>290</v>
          </cell>
          <cell r="W173">
            <v>290</v>
          </cell>
        </row>
        <row r="174">
          <cell r="A174">
            <v>1400</v>
          </cell>
          <cell r="Q174">
            <v>240</v>
          </cell>
          <cell r="R174">
            <v>380</v>
          </cell>
          <cell r="T174">
            <v>325</v>
          </cell>
          <cell r="U174">
            <v>275</v>
          </cell>
          <cell r="V174">
            <v>225</v>
          </cell>
          <cell r="W174">
            <v>225</v>
          </cell>
        </row>
        <row r="175">
          <cell r="A175">
            <v>1450</v>
          </cell>
          <cell r="Q175">
            <v>170</v>
          </cell>
          <cell r="R175">
            <v>290</v>
          </cell>
          <cell r="T175">
            <v>255</v>
          </cell>
          <cell r="U175">
            <v>205</v>
          </cell>
          <cell r="V175">
            <v>155</v>
          </cell>
          <cell r="W175">
            <v>165</v>
          </cell>
        </row>
        <row r="176">
          <cell r="A176">
            <v>1500</v>
          </cell>
          <cell r="Q176">
            <v>135</v>
          </cell>
          <cell r="R176">
            <v>205</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T195">
            <v>2970</v>
          </cell>
          <cell r="U195">
            <v>3030</v>
          </cell>
          <cell r="V195">
            <v>2800</v>
          </cell>
          <cell r="W195">
            <v>2865</v>
          </cell>
        </row>
        <row r="196">
          <cell r="A196">
            <v>1050</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T196">
            <v>2605</v>
          </cell>
          <cell r="U196">
            <v>3000</v>
          </cell>
          <cell r="V196">
            <v>2430</v>
          </cell>
          <cell r="W196">
            <v>2800</v>
          </cell>
        </row>
        <row r="197">
          <cell r="A197">
            <v>1100</v>
          </cell>
          <cell r="G197">
            <v>800</v>
          </cell>
          <cell r="I197">
            <v>800</v>
          </cell>
          <cell r="J197">
            <v>800</v>
          </cell>
          <cell r="K197">
            <v>915</v>
          </cell>
          <cell r="L197">
            <v>915</v>
          </cell>
          <cell r="M197">
            <v>830</v>
          </cell>
          <cell r="N197">
            <v>830</v>
          </cell>
          <cell r="O197">
            <v>945</v>
          </cell>
          <cell r="P197">
            <v>1855</v>
          </cell>
          <cell r="Q197">
            <v>2145</v>
          </cell>
          <cell r="R197">
            <v>2545</v>
          </cell>
          <cell r="T197">
            <v>2265</v>
          </cell>
          <cell r="U197">
            <v>2685</v>
          </cell>
          <cell r="V197">
            <v>1860</v>
          </cell>
          <cell r="W197">
            <v>2170</v>
          </cell>
        </row>
        <row r="198">
          <cell r="A198">
            <v>1150</v>
          </cell>
          <cell r="G198">
            <v>515</v>
          </cell>
          <cell r="I198">
            <v>515</v>
          </cell>
          <cell r="J198">
            <v>515</v>
          </cell>
          <cell r="K198">
            <v>570</v>
          </cell>
          <cell r="L198">
            <v>685</v>
          </cell>
          <cell r="M198">
            <v>515</v>
          </cell>
          <cell r="N198">
            <v>515</v>
          </cell>
          <cell r="O198">
            <v>630</v>
          </cell>
          <cell r="P198">
            <v>1200</v>
          </cell>
          <cell r="Q198">
            <v>1655</v>
          </cell>
          <cell r="R198">
            <v>1970</v>
          </cell>
          <cell r="T198">
            <v>1970</v>
          </cell>
          <cell r="U198">
            <v>2285</v>
          </cell>
          <cell r="V198">
            <v>1430</v>
          </cell>
          <cell r="W198">
            <v>1570</v>
          </cell>
        </row>
        <row r="199">
          <cell r="A199">
            <v>1200</v>
          </cell>
          <cell r="G199">
            <v>315</v>
          </cell>
          <cell r="I199">
            <v>315</v>
          </cell>
          <cell r="J199">
            <v>315</v>
          </cell>
          <cell r="K199">
            <v>345</v>
          </cell>
          <cell r="L199">
            <v>370</v>
          </cell>
          <cell r="M199">
            <v>285</v>
          </cell>
          <cell r="N199">
            <v>285</v>
          </cell>
          <cell r="O199">
            <v>430</v>
          </cell>
          <cell r="Q199">
            <v>1285</v>
          </cell>
          <cell r="R199">
            <v>1545</v>
          </cell>
          <cell r="T199">
            <v>1545</v>
          </cell>
          <cell r="U199">
            <v>1430</v>
          </cell>
          <cell r="V199">
            <v>1085</v>
          </cell>
          <cell r="W199">
            <v>1145</v>
          </cell>
        </row>
        <row r="200">
          <cell r="A200">
            <v>1250</v>
          </cell>
          <cell r="Q200">
            <v>945</v>
          </cell>
          <cell r="R200">
            <v>1230</v>
          </cell>
          <cell r="T200">
            <v>1170</v>
          </cell>
          <cell r="U200">
            <v>1030</v>
          </cell>
          <cell r="V200">
            <v>830</v>
          </cell>
          <cell r="W200">
            <v>855</v>
          </cell>
        </row>
        <row r="201">
          <cell r="A201">
            <v>1300</v>
          </cell>
          <cell r="Q201">
            <v>715</v>
          </cell>
          <cell r="R201">
            <v>970</v>
          </cell>
          <cell r="T201">
            <v>915</v>
          </cell>
          <cell r="U201">
            <v>770</v>
          </cell>
          <cell r="V201">
            <v>660</v>
          </cell>
          <cell r="W201">
            <v>630</v>
          </cell>
        </row>
        <row r="202">
          <cell r="A202">
            <v>1350</v>
          </cell>
          <cell r="Q202">
            <v>515</v>
          </cell>
          <cell r="R202">
            <v>800</v>
          </cell>
          <cell r="T202">
            <v>715</v>
          </cell>
          <cell r="U202">
            <v>570</v>
          </cell>
          <cell r="V202">
            <v>485</v>
          </cell>
          <cell r="W202">
            <v>485</v>
          </cell>
        </row>
        <row r="203">
          <cell r="A203">
            <v>1400</v>
          </cell>
          <cell r="Q203">
            <v>400</v>
          </cell>
          <cell r="R203">
            <v>630</v>
          </cell>
          <cell r="T203">
            <v>545</v>
          </cell>
          <cell r="U203">
            <v>455</v>
          </cell>
          <cell r="V203">
            <v>370</v>
          </cell>
          <cell r="W203">
            <v>370</v>
          </cell>
        </row>
        <row r="204">
          <cell r="A204">
            <v>1450</v>
          </cell>
          <cell r="Q204">
            <v>285</v>
          </cell>
          <cell r="R204">
            <v>485</v>
          </cell>
          <cell r="T204">
            <v>430</v>
          </cell>
          <cell r="U204">
            <v>345</v>
          </cell>
          <cell r="V204">
            <v>260</v>
          </cell>
          <cell r="W204">
            <v>275</v>
          </cell>
        </row>
        <row r="205">
          <cell r="A205">
            <v>1500</v>
          </cell>
          <cell r="Q205">
            <v>230</v>
          </cell>
          <cell r="R205">
            <v>345</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T223">
            <v>5350</v>
          </cell>
          <cell r="U223">
            <v>5450</v>
          </cell>
          <cell r="V223">
            <v>5040</v>
          </cell>
          <cell r="W223">
            <v>5155</v>
          </cell>
        </row>
        <row r="224">
          <cell r="A224">
            <v>1050</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T224">
            <v>4690</v>
          </cell>
          <cell r="U224">
            <v>5400</v>
          </cell>
          <cell r="V224">
            <v>4370</v>
          </cell>
          <cell r="W224">
            <v>5040</v>
          </cell>
        </row>
        <row r="225">
          <cell r="A225">
            <v>1100</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T225">
            <v>4075</v>
          </cell>
          <cell r="U225">
            <v>4835</v>
          </cell>
          <cell r="V225">
            <v>3345</v>
          </cell>
          <cell r="W225">
            <v>3910</v>
          </cell>
        </row>
        <row r="226">
          <cell r="A226">
            <v>1150</v>
          </cell>
          <cell r="G226">
            <v>925</v>
          </cell>
          <cell r="I226">
            <v>925</v>
          </cell>
          <cell r="J226">
            <v>925</v>
          </cell>
          <cell r="K226">
            <v>1030</v>
          </cell>
          <cell r="L226">
            <v>1235</v>
          </cell>
          <cell r="M226">
            <v>925</v>
          </cell>
          <cell r="N226">
            <v>925</v>
          </cell>
          <cell r="O226">
            <v>1130</v>
          </cell>
          <cell r="P226">
            <v>3345</v>
          </cell>
          <cell r="Q226">
            <v>2985</v>
          </cell>
          <cell r="R226">
            <v>3550</v>
          </cell>
          <cell r="T226">
            <v>3550</v>
          </cell>
          <cell r="U226">
            <v>4115</v>
          </cell>
          <cell r="V226">
            <v>2570</v>
          </cell>
          <cell r="W226">
            <v>2830</v>
          </cell>
        </row>
        <row r="227">
          <cell r="A227">
            <v>1200</v>
          </cell>
          <cell r="G227">
            <v>565</v>
          </cell>
          <cell r="I227">
            <v>565</v>
          </cell>
          <cell r="J227">
            <v>565</v>
          </cell>
          <cell r="K227">
            <v>615</v>
          </cell>
          <cell r="L227">
            <v>670</v>
          </cell>
          <cell r="M227">
            <v>515</v>
          </cell>
          <cell r="N227">
            <v>515</v>
          </cell>
          <cell r="O227">
            <v>770</v>
          </cell>
          <cell r="P227">
            <v>2160</v>
          </cell>
          <cell r="Q227">
            <v>2315</v>
          </cell>
          <cell r="R227">
            <v>2775</v>
          </cell>
          <cell r="T227">
            <v>2725</v>
          </cell>
          <cell r="U227">
            <v>2570</v>
          </cell>
          <cell r="V227">
            <v>1955</v>
          </cell>
          <cell r="W227">
            <v>2055</v>
          </cell>
        </row>
        <row r="228">
          <cell r="A228">
            <v>1250</v>
          </cell>
          <cell r="Q228">
            <v>1695</v>
          </cell>
          <cell r="R228">
            <v>2210</v>
          </cell>
          <cell r="T228">
            <v>2110</v>
          </cell>
          <cell r="U228">
            <v>1850</v>
          </cell>
          <cell r="V228">
            <v>1490</v>
          </cell>
          <cell r="W228">
            <v>1545</v>
          </cell>
        </row>
        <row r="229">
          <cell r="A229">
            <v>1300</v>
          </cell>
          <cell r="Q229">
            <v>1285</v>
          </cell>
          <cell r="R229">
            <v>1750</v>
          </cell>
          <cell r="T229">
            <v>1645</v>
          </cell>
          <cell r="U229">
            <v>1390</v>
          </cell>
          <cell r="V229">
            <v>1185</v>
          </cell>
          <cell r="W229">
            <v>1130</v>
          </cell>
        </row>
        <row r="230">
          <cell r="A230">
            <v>1350</v>
          </cell>
          <cell r="Q230">
            <v>925</v>
          </cell>
          <cell r="R230">
            <v>1440</v>
          </cell>
          <cell r="T230">
            <v>1285</v>
          </cell>
          <cell r="U230">
            <v>1030</v>
          </cell>
          <cell r="V230">
            <v>875</v>
          </cell>
          <cell r="W230">
            <v>875</v>
          </cell>
        </row>
        <row r="231">
          <cell r="A231">
            <v>1400</v>
          </cell>
          <cell r="Q231">
            <v>720</v>
          </cell>
          <cell r="R231">
            <v>1130</v>
          </cell>
          <cell r="T231">
            <v>975</v>
          </cell>
          <cell r="U231">
            <v>825</v>
          </cell>
          <cell r="V231">
            <v>670</v>
          </cell>
          <cell r="W231">
            <v>670</v>
          </cell>
        </row>
        <row r="232">
          <cell r="A232">
            <v>1450</v>
          </cell>
          <cell r="Q232">
            <v>515</v>
          </cell>
          <cell r="R232">
            <v>875</v>
          </cell>
          <cell r="T232">
            <v>770</v>
          </cell>
          <cell r="U232">
            <v>615</v>
          </cell>
          <cell r="V232">
            <v>465</v>
          </cell>
          <cell r="W232">
            <v>500</v>
          </cell>
        </row>
        <row r="233">
          <cell r="A233">
            <v>1500</v>
          </cell>
          <cell r="Q233">
            <v>410</v>
          </cell>
          <cell r="R233">
            <v>620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T252">
            <v>160</v>
          </cell>
          <cell r="U252">
            <v>160</v>
          </cell>
          <cell r="V252">
            <v>160</v>
          </cell>
          <cell r="W252">
            <v>160</v>
          </cell>
        </row>
        <row r="253">
          <cell r="A253">
            <v>1050</v>
          </cell>
          <cell r="G253">
            <v>75</v>
          </cell>
          <cell r="H253">
            <v>75</v>
          </cell>
          <cell r="I253">
            <v>70</v>
          </cell>
          <cell r="J253">
            <v>70</v>
          </cell>
          <cell r="K253">
            <v>85</v>
          </cell>
          <cell r="L253">
            <v>80</v>
          </cell>
          <cell r="M253">
            <v>70</v>
          </cell>
          <cell r="N253">
            <v>70</v>
          </cell>
          <cell r="O253">
            <v>80</v>
          </cell>
          <cell r="P253">
            <v>160</v>
          </cell>
          <cell r="Q253">
            <v>150</v>
          </cell>
          <cell r="R253">
            <v>160</v>
          </cell>
          <cell r="T253">
            <v>155</v>
          </cell>
          <cell r="U253">
            <v>160</v>
          </cell>
          <cell r="V253">
            <v>140</v>
          </cell>
          <cell r="W253">
            <v>160</v>
          </cell>
        </row>
        <row r="254">
          <cell r="A254">
            <v>1100</v>
          </cell>
          <cell r="G254">
            <v>45</v>
          </cell>
          <cell r="I254">
            <v>45</v>
          </cell>
          <cell r="J254">
            <v>45</v>
          </cell>
          <cell r="K254">
            <v>55</v>
          </cell>
          <cell r="L254">
            <v>55</v>
          </cell>
          <cell r="M254">
            <v>50</v>
          </cell>
          <cell r="N254">
            <v>50</v>
          </cell>
          <cell r="O254">
            <v>55</v>
          </cell>
          <cell r="P254">
            <v>145</v>
          </cell>
          <cell r="Q254">
            <v>125</v>
          </cell>
          <cell r="R254">
            <v>145</v>
          </cell>
          <cell r="T254">
            <v>135</v>
          </cell>
          <cell r="U254">
            <v>155</v>
          </cell>
          <cell r="V254">
            <v>105</v>
          </cell>
          <cell r="W254">
            <v>125</v>
          </cell>
        </row>
        <row r="255">
          <cell r="A255">
            <v>1150</v>
          </cell>
          <cell r="G255">
            <v>30</v>
          </cell>
          <cell r="H255" t="str">
            <v/>
          </cell>
          <cell r="I255">
            <v>30</v>
          </cell>
          <cell r="J255">
            <v>30</v>
          </cell>
          <cell r="K255">
            <v>35</v>
          </cell>
          <cell r="L255">
            <v>40</v>
          </cell>
          <cell r="M255">
            <v>30</v>
          </cell>
          <cell r="N255">
            <v>30</v>
          </cell>
          <cell r="O255">
            <v>35</v>
          </cell>
          <cell r="P255">
            <v>105</v>
          </cell>
          <cell r="Q255">
            <v>95</v>
          </cell>
          <cell r="R255">
            <v>115</v>
          </cell>
          <cell r="T255">
            <v>115</v>
          </cell>
          <cell r="U255">
            <v>130</v>
          </cell>
          <cell r="V255">
            <v>85</v>
          </cell>
          <cell r="W255">
            <v>90</v>
          </cell>
        </row>
        <row r="256">
          <cell r="A256">
            <v>1200</v>
          </cell>
          <cell r="G256">
            <v>20</v>
          </cell>
          <cell r="I256">
            <v>20</v>
          </cell>
          <cell r="J256">
            <v>20</v>
          </cell>
          <cell r="K256">
            <v>25</v>
          </cell>
          <cell r="L256">
            <v>20</v>
          </cell>
          <cell r="M256">
            <v>15</v>
          </cell>
          <cell r="N256">
            <v>15</v>
          </cell>
          <cell r="O256">
            <v>25</v>
          </cell>
          <cell r="P256">
            <v>70</v>
          </cell>
          <cell r="Q256">
            <v>75</v>
          </cell>
          <cell r="R256">
            <v>90</v>
          </cell>
          <cell r="T256">
            <v>90</v>
          </cell>
          <cell r="U256">
            <v>80</v>
          </cell>
          <cell r="V256">
            <v>60</v>
          </cell>
          <cell r="W256">
            <v>65</v>
          </cell>
        </row>
        <row r="257">
          <cell r="A257">
            <v>1250</v>
          </cell>
          <cell r="Q257">
            <v>55</v>
          </cell>
          <cell r="R257">
            <v>70</v>
          </cell>
          <cell r="T257">
            <v>65</v>
          </cell>
          <cell r="U257">
            <v>60</v>
          </cell>
          <cell r="V257">
            <v>50</v>
          </cell>
          <cell r="W257">
            <v>50</v>
          </cell>
        </row>
        <row r="258">
          <cell r="A258">
            <v>1300</v>
          </cell>
          <cell r="Q258">
            <v>40</v>
          </cell>
          <cell r="R258">
            <v>55</v>
          </cell>
          <cell r="T258">
            <v>55</v>
          </cell>
          <cell r="U258">
            <v>45</v>
          </cell>
          <cell r="V258">
            <v>40</v>
          </cell>
          <cell r="W258">
            <v>35</v>
          </cell>
        </row>
        <row r="259">
          <cell r="A259">
            <v>1350</v>
          </cell>
          <cell r="Q259">
            <v>30</v>
          </cell>
          <cell r="R259">
            <v>45</v>
          </cell>
          <cell r="T259">
            <v>40</v>
          </cell>
          <cell r="U259">
            <v>35</v>
          </cell>
          <cell r="V259">
            <v>30</v>
          </cell>
          <cell r="W259">
            <v>30</v>
          </cell>
        </row>
        <row r="260">
          <cell r="A260">
            <v>1400</v>
          </cell>
          <cell r="Q260">
            <v>25</v>
          </cell>
          <cell r="R260">
            <v>35</v>
          </cell>
          <cell r="T260">
            <v>30</v>
          </cell>
          <cell r="U260">
            <v>25</v>
          </cell>
          <cell r="V260">
            <v>20</v>
          </cell>
          <cell r="W260">
            <v>20</v>
          </cell>
        </row>
        <row r="261">
          <cell r="A261">
            <v>1450</v>
          </cell>
          <cell r="Q261">
            <v>15</v>
          </cell>
          <cell r="R261">
            <v>30</v>
          </cell>
          <cell r="T261">
            <v>25</v>
          </cell>
          <cell r="U261">
            <v>20</v>
          </cell>
          <cell r="V261">
            <v>15</v>
          </cell>
          <cell r="W261">
            <v>15</v>
          </cell>
        </row>
        <row r="262">
          <cell r="A262">
            <v>1500</v>
          </cell>
          <cell r="Q262">
            <v>15</v>
          </cell>
          <cell r="R262">
            <v>20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T280">
            <v>420</v>
          </cell>
          <cell r="U280">
            <v>420</v>
          </cell>
          <cell r="V280">
            <v>420</v>
          </cell>
          <cell r="W280">
            <v>420</v>
          </cell>
        </row>
        <row r="281">
          <cell r="A281">
            <v>1050</v>
          </cell>
          <cell r="G281">
            <v>195</v>
          </cell>
          <cell r="H281">
            <v>195</v>
          </cell>
          <cell r="I281">
            <v>180</v>
          </cell>
          <cell r="J281">
            <v>180</v>
          </cell>
          <cell r="K281">
            <v>220</v>
          </cell>
          <cell r="L281">
            <v>205</v>
          </cell>
          <cell r="M281">
            <v>180</v>
          </cell>
          <cell r="N281">
            <v>180</v>
          </cell>
          <cell r="O281">
            <v>215</v>
          </cell>
          <cell r="P281">
            <v>420</v>
          </cell>
          <cell r="Q281">
            <v>385</v>
          </cell>
          <cell r="R281">
            <v>420</v>
          </cell>
          <cell r="T281">
            <v>405</v>
          </cell>
          <cell r="U281">
            <v>420</v>
          </cell>
          <cell r="V281">
            <v>365</v>
          </cell>
          <cell r="W281">
            <v>420</v>
          </cell>
        </row>
        <row r="282">
          <cell r="A282">
            <v>1100</v>
          </cell>
          <cell r="G282">
            <v>120</v>
          </cell>
          <cell r="I282">
            <v>120</v>
          </cell>
          <cell r="J282">
            <v>120</v>
          </cell>
          <cell r="K282">
            <v>135</v>
          </cell>
          <cell r="L282">
            <v>135</v>
          </cell>
          <cell r="M282">
            <v>125</v>
          </cell>
          <cell r="N282">
            <v>125</v>
          </cell>
          <cell r="O282">
            <v>140</v>
          </cell>
          <cell r="P282">
            <v>375</v>
          </cell>
          <cell r="Q282">
            <v>320</v>
          </cell>
          <cell r="R282">
            <v>380</v>
          </cell>
          <cell r="T282">
            <v>355</v>
          </cell>
          <cell r="U282">
            <v>405</v>
          </cell>
          <cell r="V282">
            <v>280</v>
          </cell>
          <cell r="W282">
            <v>325</v>
          </cell>
        </row>
        <row r="283">
          <cell r="A283">
            <v>1150</v>
          </cell>
          <cell r="G283">
            <v>75</v>
          </cell>
          <cell r="I283">
            <v>75</v>
          </cell>
          <cell r="J283">
            <v>75</v>
          </cell>
          <cell r="K283">
            <v>85</v>
          </cell>
          <cell r="L283">
            <v>105</v>
          </cell>
          <cell r="M283">
            <v>75</v>
          </cell>
          <cell r="N283">
            <v>75</v>
          </cell>
          <cell r="O283">
            <v>95</v>
          </cell>
          <cell r="P283">
            <v>280</v>
          </cell>
          <cell r="Q283">
            <v>250</v>
          </cell>
          <cell r="R283">
            <v>295</v>
          </cell>
          <cell r="T283">
            <v>295</v>
          </cell>
          <cell r="U283">
            <v>345</v>
          </cell>
          <cell r="V283">
            <v>215</v>
          </cell>
          <cell r="W283">
            <v>235</v>
          </cell>
        </row>
        <row r="284">
          <cell r="A284">
            <v>1200</v>
          </cell>
          <cell r="G284">
            <v>45</v>
          </cell>
          <cell r="I284">
            <v>45</v>
          </cell>
          <cell r="J284">
            <v>45</v>
          </cell>
          <cell r="K284">
            <v>50</v>
          </cell>
          <cell r="L284">
            <v>55</v>
          </cell>
          <cell r="M284">
            <v>45</v>
          </cell>
          <cell r="N284">
            <v>45</v>
          </cell>
          <cell r="O284">
            <v>65</v>
          </cell>
          <cell r="P284">
            <v>180</v>
          </cell>
          <cell r="Q284">
            <v>195</v>
          </cell>
          <cell r="R284">
            <v>230</v>
          </cell>
          <cell r="T284">
            <v>230</v>
          </cell>
          <cell r="U284">
            <v>215</v>
          </cell>
          <cell r="V284">
            <v>165</v>
          </cell>
          <cell r="W284">
            <v>170</v>
          </cell>
        </row>
        <row r="285">
          <cell r="A285">
            <v>1250</v>
          </cell>
          <cell r="Q285">
            <v>140</v>
          </cell>
          <cell r="R285">
            <v>185</v>
          </cell>
          <cell r="T285">
            <v>175</v>
          </cell>
          <cell r="U285">
            <v>155</v>
          </cell>
          <cell r="V285">
            <v>125</v>
          </cell>
          <cell r="W285">
            <v>130</v>
          </cell>
        </row>
        <row r="286">
          <cell r="A286">
            <v>1300</v>
          </cell>
          <cell r="Q286">
            <v>105</v>
          </cell>
          <cell r="R286">
            <v>145</v>
          </cell>
          <cell r="T286">
            <v>135</v>
          </cell>
          <cell r="U286">
            <v>115</v>
          </cell>
          <cell r="V286">
            <v>100</v>
          </cell>
          <cell r="W286">
            <v>95</v>
          </cell>
        </row>
        <row r="287">
          <cell r="A287">
            <v>1350</v>
          </cell>
          <cell r="Q287">
            <v>75</v>
          </cell>
          <cell r="R287">
            <v>120</v>
          </cell>
          <cell r="T287">
            <v>105</v>
          </cell>
          <cell r="U287">
            <v>85</v>
          </cell>
          <cell r="V287">
            <v>75</v>
          </cell>
          <cell r="W287">
            <v>75</v>
          </cell>
        </row>
        <row r="288">
          <cell r="A288">
            <v>1400</v>
          </cell>
          <cell r="Q288">
            <v>60</v>
          </cell>
          <cell r="R288">
            <v>95</v>
          </cell>
          <cell r="T288">
            <v>80</v>
          </cell>
          <cell r="U288">
            <v>70</v>
          </cell>
          <cell r="V288">
            <v>55</v>
          </cell>
          <cell r="W288">
            <v>55</v>
          </cell>
        </row>
        <row r="289">
          <cell r="A289">
            <v>1450</v>
          </cell>
          <cell r="Q289">
            <v>45</v>
          </cell>
          <cell r="R289">
            <v>75</v>
          </cell>
          <cell r="T289">
            <v>65</v>
          </cell>
          <cell r="U289">
            <v>50</v>
          </cell>
          <cell r="V289">
            <v>40</v>
          </cell>
          <cell r="W289">
            <v>40</v>
          </cell>
        </row>
        <row r="290">
          <cell r="A290">
            <v>1500</v>
          </cell>
          <cell r="Q290">
            <v>35</v>
          </cell>
          <cell r="R290">
            <v>50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T308">
            <v>560</v>
          </cell>
          <cell r="U308">
            <v>560</v>
          </cell>
          <cell r="V308">
            <v>560</v>
          </cell>
          <cell r="W308">
            <v>560</v>
          </cell>
        </row>
        <row r="309">
          <cell r="A309">
            <v>1050</v>
          </cell>
          <cell r="G309">
            <v>255</v>
          </cell>
          <cell r="H309">
            <v>265</v>
          </cell>
          <cell r="I309">
            <v>240</v>
          </cell>
          <cell r="J309">
            <v>240</v>
          </cell>
          <cell r="K309">
            <v>290</v>
          </cell>
          <cell r="L309">
            <v>275</v>
          </cell>
          <cell r="M309">
            <v>240</v>
          </cell>
          <cell r="N309">
            <v>240</v>
          </cell>
          <cell r="O309">
            <v>285</v>
          </cell>
          <cell r="P309">
            <v>560</v>
          </cell>
          <cell r="Q309">
            <v>515</v>
          </cell>
          <cell r="R309">
            <v>560</v>
          </cell>
          <cell r="T309">
            <v>545</v>
          </cell>
          <cell r="U309">
            <v>560</v>
          </cell>
          <cell r="V309">
            <v>485</v>
          </cell>
          <cell r="W309">
            <v>560</v>
          </cell>
        </row>
        <row r="310">
          <cell r="A310">
            <v>1100</v>
          </cell>
          <cell r="G310">
            <v>160</v>
          </cell>
          <cell r="I310">
            <v>160</v>
          </cell>
          <cell r="J310">
            <v>160</v>
          </cell>
          <cell r="K310">
            <v>185</v>
          </cell>
          <cell r="L310">
            <v>185</v>
          </cell>
          <cell r="M310">
            <v>165</v>
          </cell>
          <cell r="N310">
            <v>165</v>
          </cell>
          <cell r="O310">
            <v>190</v>
          </cell>
          <cell r="P310">
            <v>505</v>
          </cell>
          <cell r="Q310">
            <v>430</v>
          </cell>
          <cell r="R310">
            <v>510</v>
          </cell>
          <cell r="T310">
            <v>470</v>
          </cell>
          <cell r="U310">
            <v>540</v>
          </cell>
          <cell r="V310">
            <v>370</v>
          </cell>
          <cell r="W310">
            <v>435</v>
          </cell>
        </row>
        <row r="311">
          <cell r="A311">
            <v>1150</v>
          </cell>
          <cell r="G311">
            <v>105</v>
          </cell>
          <cell r="I311">
            <v>105</v>
          </cell>
          <cell r="J311">
            <v>105</v>
          </cell>
          <cell r="K311">
            <v>115</v>
          </cell>
          <cell r="L311">
            <v>135</v>
          </cell>
          <cell r="M311">
            <v>105</v>
          </cell>
          <cell r="N311">
            <v>105</v>
          </cell>
          <cell r="O311">
            <v>125</v>
          </cell>
          <cell r="P311">
            <v>370</v>
          </cell>
          <cell r="Q311">
            <v>330</v>
          </cell>
          <cell r="R311">
            <v>395</v>
          </cell>
          <cell r="T311">
            <v>395</v>
          </cell>
          <cell r="U311">
            <v>455</v>
          </cell>
          <cell r="V311">
            <v>285</v>
          </cell>
          <cell r="W311">
            <v>315</v>
          </cell>
        </row>
        <row r="312">
          <cell r="A312">
            <v>1200</v>
          </cell>
          <cell r="G312">
            <v>65</v>
          </cell>
          <cell r="I312">
            <v>65</v>
          </cell>
          <cell r="J312">
            <v>65</v>
          </cell>
          <cell r="K312">
            <v>70</v>
          </cell>
          <cell r="L312">
            <v>75</v>
          </cell>
          <cell r="M312">
            <v>55</v>
          </cell>
          <cell r="N312">
            <v>55</v>
          </cell>
          <cell r="O312">
            <v>85</v>
          </cell>
          <cell r="P312">
            <v>240</v>
          </cell>
          <cell r="Q312">
            <v>255</v>
          </cell>
          <cell r="R312">
            <v>310</v>
          </cell>
          <cell r="T312">
            <v>310</v>
          </cell>
          <cell r="U312">
            <v>285</v>
          </cell>
          <cell r="V312">
            <v>215</v>
          </cell>
          <cell r="W312">
            <v>230</v>
          </cell>
        </row>
        <row r="313">
          <cell r="A313">
            <v>1250</v>
          </cell>
          <cell r="Q313">
            <v>190</v>
          </cell>
          <cell r="R313">
            <v>245</v>
          </cell>
          <cell r="T313">
            <v>235</v>
          </cell>
          <cell r="U313">
            <v>205</v>
          </cell>
          <cell r="V313">
            <v>165</v>
          </cell>
          <cell r="W313">
            <v>170</v>
          </cell>
        </row>
        <row r="314">
          <cell r="A314">
            <v>1300</v>
          </cell>
          <cell r="Q314">
            <v>145</v>
          </cell>
          <cell r="R314">
            <v>195</v>
          </cell>
          <cell r="T314">
            <v>185</v>
          </cell>
          <cell r="U314">
            <v>155</v>
          </cell>
          <cell r="V314">
            <v>130</v>
          </cell>
          <cell r="W314">
            <v>125</v>
          </cell>
        </row>
        <row r="315">
          <cell r="A315">
            <v>1350</v>
          </cell>
          <cell r="Q315">
            <v>105</v>
          </cell>
          <cell r="R315">
            <v>160</v>
          </cell>
          <cell r="T315">
            <v>145</v>
          </cell>
          <cell r="U315">
            <v>115</v>
          </cell>
          <cell r="V315">
            <v>100</v>
          </cell>
          <cell r="W315">
            <v>95</v>
          </cell>
        </row>
        <row r="316">
          <cell r="A316">
            <v>1400</v>
          </cell>
          <cell r="Q316">
            <v>80</v>
          </cell>
          <cell r="R316">
            <v>125</v>
          </cell>
          <cell r="T316">
            <v>110</v>
          </cell>
          <cell r="U316">
            <v>90</v>
          </cell>
          <cell r="V316">
            <v>75</v>
          </cell>
          <cell r="W316">
            <v>75</v>
          </cell>
        </row>
        <row r="317">
          <cell r="A317">
            <v>1450</v>
          </cell>
          <cell r="Q317">
            <v>55</v>
          </cell>
          <cell r="R317">
            <v>100</v>
          </cell>
          <cell r="T317">
            <v>85</v>
          </cell>
          <cell r="U317">
            <v>70</v>
          </cell>
          <cell r="V317">
            <v>50</v>
          </cell>
          <cell r="W317">
            <v>55</v>
          </cell>
        </row>
        <row r="318">
          <cell r="A318">
            <v>1500</v>
          </cell>
          <cell r="Q318">
            <v>45</v>
          </cell>
          <cell r="R318">
            <v>70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T337">
            <v>840</v>
          </cell>
          <cell r="U337">
            <v>840</v>
          </cell>
          <cell r="V337">
            <v>840</v>
          </cell>
          <cell r="W337">
            <v>840</v>
          </cell>
        </row>
        <row r="338">
          <cell r="A338">
            <v>1050</v>
          </cell>
          <cell r="G338">
            <v>385</v>
          </cell>
          <cell r="H338">
            <v>395</v>
          </cell>
          <cell r="I338">
            <v>360</v>
          </cell>
          <cell r="J338">
            <v>360</v>
          </cell>
          <cell r="K338">
            <v>435</v>
          </cell>
          <cell r="L338">
            <v>410</v>
          </cell>
          <cell r="M338">
            <v>360</v>
          </cell>
          <cell r="N338">
            <v>360</v>
          </cell>
          <cell r="O338">
            <v>430</v>
          </cell>
          <cell r="P338">
            <v>840</v>
          </cell>
          <cell r="Q338">
            <v>770</v>
          </cell>
          <cell r="R338">
            <v>840</v>
          </cell>
          <cell r="T338">
            <v>815</v>
          </cell>
          <cell r="U338">
            <v>840</v>
          </cell>
          <cell r="V338">
            <v>730</v>
          </cell>
          <cell r="W338">
            <v>840</v>
          </cell>
        </row>
        <row r="339">
          <cell r="A339">
            <v>1100</v>
          </cell>
          <cell r="G339">
            <v>240</v>
          </cell>
          <cell r="I339">
            <v>240</v>
          </cell>
          <cell r="J339">
            <v>240</v>
          </cell>
          <cell r="K339">
            <v>275</v>
          </cell>
          <cell r="L339">
            <v>275</v>
          </cell>
          <cell r="M339">
            <v>250</v>
          </cell>
          <cell r="N339">
            <v>250</v>
          </cell>
          <cell r="O339">
            <v>285</v>
          </cell>
          <cell r="P339">
            <v>755</v>
          </cell>
          <cell r="Q339">
            <v>645</v>
          </cell>
          <cell r="R339">
            <v>765</v>
          </cell>
          <cell r="T339">
            <v>705</v>
          </cell>
          <cell r="U339">
            <v>805</v>
          </cell>
          <cell r="V339">
            <v>560</v>
          </cell>
          <cell r="W339">
            <v>650</v>
          </cell>
        </row>
        <row r="340">
          <cell r="A340">
            <v>1150</v>
          </cell>
          <cell r="G340">
            <v>155</v>
          </cell>
          <cell r="I340">
            <v>155</v>
          </cell>
          <cell r="J340">
            <v>155</v>
          </cell>
          <cell r="K340">
            <v>170</v>
          </cell>
          <cell r="L340">
            <v>205</v>
          </cell>
          <cell r="M340">
            <v>155</v>
          </cell>
          <cell r="N340">
            <v>155</v>
          </cell>
          <cell r="O340">
            <v>190</v>
          </cell>
          <cell r="P340">
            <v>555</v>
          </cell>
          <cell r="Q340">
            <v>495</v>
          </cell>
          <cell r="R340">
            <v>505</v>
          </cell>
          <cell r="T340">
            <v>590</v>
          </cell>
          <cell r="U340">
            <v>685</v>
          </cell>
          <cell r="V340">
            <v>430</v>
          </cell>
          <cell r="W340">
            <v>470</v>
          </cell>
        </row>
        <row r="341">
          <cell r="A341">
            <v>1200</v>
          </cell>
          <cell r="G341">
            <v>95</v>
          </cell>
          <cell r="I341">
            <v>95</v>
          </cell>
          <cell r="J341">
            <v>95</v>
          </cell>
          <cell r="K341">
            <v>105</v>
          </cell>
          <cell r="L341">
            <v>110</v>
          </cell>
          <cell r="M341">
            <v>85</v>
          </cell>
          <cell r="N341">
            <v>85</v>
          </cell>
          <cell r="O341">
            <v>130</v>
          </cell>
          <cell r="P341">
            <v>360</v>
          </cell>
          <cell r="Q341">
            <v>385</v>
          </cell>
          <cell r="R341">
            <v>465</v>
          </cell>
          <cell r="T341">
            <v>465</v>
          </cell>
          <cell r="U341">
            <v>430</v>
          </cell>
          <cell r="V341">
            <v>325</v>
          </cell>
          <cell r="W341">
            <v>345</v>
          </cell>
        </row>
        <row r="342">
          <cell r="A342">
            <v>1250</v>
          </cell>
          <cell r="Q342">
            <v>285</v>
          </cell>
          <cell r="R342">
            <v>370</v>
          </cell>
          <cell r="T342">
            <v>350</v>
          </cell>
          <cell r="U342">
            <v>310</v>
          </cell>
          <cell r="V342">
            <v>250</v>
          </cell>
          <cell r="W342">
            <v>255</v>
          </cell>
        </row>
        <row r="343">
          <cell r="A343">
            <v>1300</v>
          </cell>
          <cell r="Q343">
            <v>215</v>
          </cell>
          <cell r="R343">
            <v>290</v>
          </cell>
          <cell r="T343">
            <v>275</v>
          </cell>
          <cell r="U343">
            <v>230</v>
          </cell>
          <cell r="V343">
            <v>200</v>
          </cell>
          <cell r="W343">
            <v>190</v>
          </cell>
        </row>
        <row r="344">
          <cell r="A344">
            <v>1350</v>
          </cell>
          <cell r="Q344">
            <v>155</v>
          </cell>
          <cell r="R344">
            <v>240</v>
          </cell>
          <cell r="T344">
            <v>215</v>
          </cell>
          <cell r="U344">
            <v>170</v>
          </cell>
          <cell r="V344">
            <v>145</v>
          </cell>
          <cell r="W344">
            <v>145</v>
          </cell>
        </row>
        <row r="345">
          <cell r="A345">
            <v>1400</v>
          </cell>
          <cell r="Q345">
            <v>120</v>
          </cell>
          <cell r="R345">
            <v>190</v>
          </cell>
          <cell r="T345">
            <v>165</v>
          </cell>
          <cell r="U345">
            <v>135</v>
          </cell>
          <cell r="V345">
            <v>110</v>
          </cell>
          <cell r="W345">
            <v>110</v>
          </cell>
        </row>
        <row r="346">
          <cell r="A346">
            <v>1450</v>
          </cell>
          <cell r="Q346">
            <v>85</v>
          </cell>
          <cell r="R346">
            <v>145</v>
          </cell>
          <cell r="T346">
            <v>130</v>
          </cell>
          <cell r="U346">
            <v>105</v>
          </cell>
          <cell r="V346">
            <v>75</v>
          </cell>
          <cell r="W346">
            <v>85</v>
          </cell>
        </row>
        <row r="347">
          <cell r="A347">
            <v>1500</v>
          </cell>
          <cell r="Q347">
            <v>70</v>
          </cell>
          <cell r="R347">
            <v>105</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T366">
            <v>1260</v>
          </cell>
          <cell r="U366">
            <v>1260</v>
          </cell>
          <cell r="V366">
            <v>1260</v>
          </cell>
          <cell r="W366">
            <v>1260</v>
          </cell>
        </row>
        <row r="367">
          <cell r="A367">
            <v>1050</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T367">
            <v>1220</v>
          </cell>
          <cell r="U367">
            <v>1260</v>
          </cell>
          <cell r="V367">
            <v>1095</v>
          </cell>
          <cell r="W367">
            <v>1260</v>
          </cell>
        </row>
        <row r="368">
          <cell r="A368">
            <v>1100</v>
          </cell>
          <cell r="G368">
            <v>360</v>
          </cell>
          <cell r="I368">
            <v>360</v>
          </cell>
          <cell r="J368">
            <v>360</v>
          </cell>
          <cell r="K368">
            <v>410</v>
          </cell>
          <cell r="L368">
            <v>410</v>
          </cell>
          <cell r="M368">
            <v>375</v>
          </cell>
          <cell r="N368">
            <v>375</v>
          </cell>
          <cell r="O368">
            <v>425</v>
          </cell>
          <cell r="P368">
            <v>1130</v>
          </cell>
          <cell r="Q368">
            <v>965</v>
          </cell>
          <cell r="R368">
            <v>1145</v>
          </cell>
          <cell r="T368">
            <v>1060</v>
          </cell>
          <cell r="U368">
            <v>1210</v>
          </cell>
          <cell r="V368">
            <v>835</v>
          </cell>
          <cell r="W368">
            <v>975</v>
          </cell>
        </row>
        <row r="369">
          <cell r="A369">
            <v>1150</v>
          </cell>
          <cell r="G369">
            <v>230</v>
          </cell>
          <cell r="I369">
            <v>230</v>
          </cell>
          <cell r="J369">
            <v>230</v>
          </cell>
          <cell r="K369">
            <v>255</v>
          </cell>
          <cell r="L369">
            <v>310</v>
          </cell>
          <cell r="M369">
            <v>230</v>
          </cell>
          <cell r="N369">
            <v>230</v>
          </cell>
          <cell r="O369">
            <v>285</v>
          </cell>
          <cell r="P369">
            <v>835</v>
          </cell>
          <cell r="Q369">
            <v>735</v>
          </cell>
          <cell r="R369">
            <v>885</v>
          </cell>
          <cell r="T369">
            <v>885</v>
          </cell>
          <cell r="U369">
            <v>1030</v>
          </cell>
          <cell r="V369">
            <v>645</v>
          </cell>
          <cell r="W369">
            <v>705</v>
          </cell>
        </row>
        <row r="370">
          <cell r="A370">
            <v>1200</v>
          </cell>
          <cell r="G370">
            <v>140</v>
          </cell>
          <cell r="I370">
            <v>140</v>
          </cell>
          <cell r="J370">
            <v>140</v>
          </cell>
          <cell r="K370">
            <v>155</v>
          </cell>
          <cell r="L370">
            <v>165</v>
          </cell>
          <cell r="M370">
            <v>130</v>
          </cell>
          <cell r="N370">
            <v>130</v>
          </cell>
          <cell r="O370">
            <v>195</v>
          </cell>
          <cell r="P370">
            <v>540</v>
          </cell>
          <cell r="Q370">
            <v>580</v>
          </cell>
          <cell r="R370">
            <v>695</v>
          </cell>
          <cell r="T370">
            <v>695</v>
          </cell>
          <cell r="U370">
            <v>645</v>
          </cell>
          <cell r="V370">
            <v>490</v>
          </cell>
          <cell r="W370">
            <v>515</v>
          </cell>
        </row>
        <row r="371">
          <cell r="A371">
            <v>1250</v>
          </cell>
          <cell r="Q371">
            <v>425</v>
          </cell>
          <cell r="R371">
            <v>555</v>
          </cell>
          <cell r="T371">
            <v>525</v>
          </cell>
          <cell r="U371">
            <v>465</v>
          </cell>
          <cell r="V371">
            <v>375</v>
          </cell>
          <cell r="W371">
            <v>385</v>
          </cell>
        </row>
        <row r="372">
          <cell r="A372">
            <v>1300</v>
          </cell>
          <cell r="Q372">
            <v>320</v>
          </cell>
          <cell r="R372">
            <v>435</v>
          </cell>
          <cell r="T372">
            <v>410</v>
          </cell>
          <cell r="U372">
            <v>345</v>
          </cell>
          <cell r="V372">
            <v>295</v>
          </cell>
          <cell r="W372">
            <v>285</v>
          </cell>
        </row>
        <row r="373">
          <cell r="A373">
            <v>1350</v>
          </cell>
          <cell r="Q373">
            <v>230</v>
          </cell>
          <cell r="R373">
            <v>360</v>
          </cell>
          <cell r="T373">
            <v>320</v>
          </cell>
          <cell r="U373">
            <v>255</v>
          </cell>
          <cell r="V373">
            <v>220</v>
          </cell>
          <cell r="W373">
            <v>220</v>
          </cell>
        </row>
        <row r="374">
          <cell r="A374">
            <v>1400</v>
          </cell>
          <cell r="Q374">
            <v>180</v>
          </cell>
          <cell r="R374">
            <v>285</v>
          </cell>
          <cell r="T374">
            <v>245</v>
          </cell>
          <cell r="U374">
            <v>205</v>
          </cell>
          <cell r="V374">
            <v>170</v>
          </cell>
          <cell r="W374">
            <v>165</v>
          </cell>
        </row>
        <row r="375">
          <cell r="A375">
            <v>1450</v>
          </cell>
          <cell r="Q375">
            <v>130</v>
          </cell>
          <cell r="R375">
            <v>220</v>
          </cell>
          <cell r="T375">
            <v>195</v>
          </cell>
          <cell r="U375">
            <v>155</v>
          </cell>
          <cell r="V375">
            <v>115</v>
          </cell>
          <cell r="W375">
            <v>125</v>
          </cell>
        </row>
        <row r="376">
          <cell r="A376">
            <v>1500</v>
          </cell>
          <cell r="Q376">
            <v>105</v>
          </cell>
          <cell r="R376">
            <v>155</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T395">
            <v>2105</v>
          </cell>
          <cell r="U395">
            <v>2105</v>
          </cell>
          <cell r="V395">
            <v>2100</v>
          </cell>
          <cell r="W395">
            <v>2105</v>
          </cell>
        </row>
        <row r="396">
          <cell r="A396">
            <v>1050</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T396">
            <v>2035</v>
          </cell>
          <cell r="U396">
            <v>2105</v>
          </cell>
          <cell r="V396">
            <v>1820</v>
          </cell>
          <cell r="W396">
            <v>2100</v>
          </cell>
        </row>
        <row r="397">
          <cell r="A397">
            <v>1100</v>
          </cell>
          <cell r="G397">
            <v>600</v>
          </cell>
          <cell r="I397">
            <v>600</v>
          </cell>
          <cell r="J397">
            <v>600</v>
          </cell>
          <cell r="K397">
            <v>685</v>
          </cell>
          <cell r="L397">
            <v>685</v>
          </cell>
          <cell r="M397">
            <v>620</v>
          </cell>
          <cell r="N397">
            <v>620</v>
          </cell>
          <cell r="O397">
            <v>710</v>
          </cell>
          <cell r="P397">
            <v>1885</v>
          </cell>
          <cell r="Q397">
            <v>1605</v>
          </cell>
          <cell r="R397">
            <v>1905</v>
          </cell>
          <cell r="T397">
            <v>1770</v>
          </cell>
          <cell r="U397">
            <v>2015</v>
          </cell>
          <cell r="V397">
            <v>1395</v>
          </cell>
          <cell r="W397">
            <v>1630</v>
          </cell>
        </row>
        <row r="398">
          <cell r="A398">
            <v>1150</v>
          </cell>
          <cell r="G398">
            <v>385</v>
          </cell>
          <cell r="I398">
            <v>385</v>
          </cell>
          <cell r="J398">
            <v>385</v>
          </cell>
          <cell r="K398">
            <v>430</v>
          </cell>
          <cell r="L398">
            <v>515</v>
          </cell>
          <cell r="M398">
            <v>385</v>
          </cell>
          <cell r="N398">
            <v>385</v>
          </cell>
          <cell r="O398">
            <v>470</v>
          </cell>
          <cell r="P398">
            <v>1395</v>
          </cell>
          <cell r="Q398">
            <v>1245</v>
          </cell>
          <cell r="R398">
            <v>1480</v>
          </cell>
          <cell r="T398">
            <v>1480</v>
          </cell>
          <cell r="U398">
            <v>1715</v>
          </cell>
          <cell r="V398">
            <v>1070</v>
          </cell>
          <cell r="W398">
            <v>1180</v>
          </cell>
        </row>
        <row r="399">
          <cell r="A399">
            <v>1200</v>
          </cell>
          <cell r="G399">
            <v>235</v>
          </cell>
          <cell r="I399">
            <v>235</v>
          </cell>
          <cell r="J399">
            <v>235</v>
          </cell>
          <cell r="K399">
            <v>255</v>
          </cell>
          <cell r="L399">
            <v>280</v>
          </cell>
          <cell r="M399">
            <v>215</v>
          </cell>
          <cell r="N399">
            <v>215</v>
          </cell>
          <cell r="O399">
            <v>320</v>
          </cell>
          <cell r="P399">
            <v>900</v>
          </cell>
          <cell r="Q399">
            <v>965</v>
          </cell>
          <cell r="R399">
            <v>1155</v>
          </cell>
          <cell r="T399">
            <v>1155</v>
          </cell>
          <cell r="U399">
            <v>1070</v>
          </cell>
          <cell r="V399">
            <v>815</v>
          </cell>
          <cell r="W399">
            <v>855</v>
          </cell>
        </row>
        <row r="400">
          <cell r="A400">
            <v>1250</v>
          </cell>
          <cell r="Q400">
            <v>705</v>
          </cell>
          <cell r="R400">
            <v>920</v>
          </cell>
          <cell r="T400">
            <v>880</v>
          </cell>
          <cell r="U400">
            <v>770</v>
          </cell>
          <cell r="V400">
            <v>620</v>
          </cell>
          <cell r="W400">
            <v>645</v>
          </cell>
        </row>
        <row r="401">
          <cell r="A401">
            <v>1300</v>
          </cell>
          <cell r="Q401">
            <v>535</v>
          </cell>
          <cell r="R401">
            <v>730</v>
          </cell>
          <cell r="T401">
            <v>685</v>
          </cell>
          <cell r="U401">
            <v>580</v>
          </cell>
          <cell r="V401">
            <v>495</v>
          </cell>
          <cell r="W401">
            <v>470</v>
          </cell>
        </row>
        <row r="402">
          <cell r="A402">
            <v>1350</v>
          </cell>
          <cell r="Q402">
            <v>385</v>
          </cell>
          <cell r="R402">
            <v>600</v>
          </cell>
          <cell r="T402">
            <v>535</v>
          </cell>
          <cell r="U402">
            <v>430</v>
          </cell>
          <cell r="V402">
            <v>365</v>
          </cell>
          <cell r="W402">
            <v>365</v>
          </cell>
        </row>
        <row r="403">
          <cell r="A403">
            <v>1400</v>
          </cell>
          <cell r="Q403">
            <v>300</v>
          </cell>
          <cell r="R403">
            <v>470</v>
          </cell>
          <cell r="T403">
            <v>405</v>
          </cell>
          <cell r="U403">
            <v>345</v>
          </cell>
          <cell r="V403">
            <v>280</v>
          </cell>
          <cell r="W403">
            <v>280</v>
          </cell>
        </row>
        <row r="404">
          <cell r="A404">
            <v>1450</v>
          </cell>
          <cell r="Q404">
            <v>215</v>
          </cell>
          <cell r="R404">
            <v>365</v>
          </cell>
          <cell r="T404">
            <v>320</v>
          </cell>
          <cell r="U404">
            <v>255</v>
          </cell>
          <cell r="V404">
            <v>195</v>
          </cell>
          <cell r="W404">
            <v>210</v>
          </cell>
        </row>
        <row r="405">
          <cell r="A405">
            <v>1500</v>
          </cell>
          <cell r="Q405">
            <v>170</v>
          </cell>
          <cell r="R405">
            <v>260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T423">
            <v>3505</v>
          </cell>
          <cell r="U423">
            <v>3505</v>
          </cell>
          <cell r="V423">
            <v>3500</v>
          </cell>
          <cell r="W423">
            <v>3505</v>
          </cell>
        </row>
        <row r="424">
          <cell r="A424">
            <v>1050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T424">
            <v>3395</v>
          </cell>
          <cell r="U424">
            <v>3505</v>
          </cell>
          <cell r="V424">
            <v>3035</v>
          </cell>
          <cell r="W424">
            <v>3500</v>
          </cell>
        </row>
        <row r="425">
          <cell r="A425">
            <v>1100</v>
          </cell>
          <cell r="G425">
            <v>1000</v>
          </cell>
          <cell r="I425">
            <v>1000</v>
          </cell>
          <cell r="J425">
            <v>1000</v>
          </cell>
          <cell r="K425">
            <v>1145</v>
          </cell>
          <cell r="L425">
            <v>1145</v>
          </cell>
          <cell r="M425">
            <v>1035</v>
          </cell>
          <cell r="N425">
            <v>1035</v>
          </cell>
          <cell r="O425">
            <v>1180</v>
          </cell>
          <cell r="P425">
            <v>3145</v>
          </cell>
          <cell r="Q425">
            <v>2680</v>
          </cell>
          <cell r="R425">
            <v>3180</v>
          </cell>
          <cell r="T425">
            <v>3945</v>
          </cell>
          <cell r="U425">
            <v>3360</v>
          </cell>
          <cell r="V425">
            <v>2320</v>
          </cell>
          <cell r="W425">
            <v>2715</v>
          </cell>
        </row>
        <row r="426">
          <cell r="A426">
            <v>1150</v>
          </cell>
          <cell r="G426">
            <v>645</v>
          </cell>
          <cell r="I426">
            <v>645</v>
          </cell>
          <cell r="J426">
            <v>645</v>
          </cell>
          <cell r="K426">
            <v>715</v>
          </cell>
          <cell r="L426">
            <v>855</v>
          </cell>
          <cell r="M426">
            <v>645</v>
          </cell>
          <cell r="N426">
            <v>645</v>
          </cell>
          <cell r="O426">
            <v>785</v>
          </cell>
          <cell r="P426">
            <v>2320</v>
          </cell>
          <cell r="Q426">
            <v>2070</v>
          </cell>
          <cell r="R426">
            <v>2465</v>
          </cell>
          <cell r="T426">
            <v>2465</v>
          </cell>
          <cell r="U426">
            <v>2855</v>
          </cell>
          <cell r="V426">
            <v>1785</v>
          </cell>
          <cell r="W426">
            <v>1965</v>
          </cell>
        </row>
        <row r="427">
          <cell r="A427">
            <v>1200</v>
          </cell>
          <cell r="G427">
            <v>395</v>
          </cell>
          <cell r="I427">
            <v>395</v>
          </cell>
          <cell r="J427">
            <v>395</v>
          </cell>
          <cell r="K427">
            <v>430</v>
          </cell>
          <cell r="L427">
            <v>465</v>
          </cell>
          <cell r="M427">
            <v>355</v>
          </cell>
          <cell r="N427">
            <v>355</v>
          </cell>
          <cell r="O427">
            <v>535</v>
          </cell>
          <cell r="P427">
            <v>1500</v>
          </cell>
          <cell r="Q427">
            <v>1605</v>
          </cell>
          <cell r="R427">
            <v>1930</v>
          </cell>
          <cell r="T427">
            <v>1930</v>
          </cell>
          <cell r="U427">
            <v>1785</v>
          </cell>
          <cell r="V427">
            <v>1355</v>
          </cell>
          <cell r="W427">
            <v>1430</v>
          </cell>
        </row>
        <row r="428">
          <cell r="A428">
            <v>1250</v>
          </cell>
          <cell r="Q428">
            <v>1180</v>
          </cell>
          <cell r="R428">
            <v>1535</v>
          </cell>
          <cell r="T428">
            <v>1465</v>
          </cell>
          <cell r="U428">
            <v>1285</v>
          </cell>
          <cell r="V428">
            <v>1035</v>
          </cell>
          <cell r="W428">
            <v>1070</v>
          </cell>
        </row>
        <row r="429">
          <cell r="A429">
            <v>1300</v>
          </cell>
          <cell r="Q429">
            <v>895</v>
          </cell>
          <cell r="R429">
            <v>1215</v>
          </cell>
          <cell r="T429">
            <v>1145</v>
          </cell>
          <cell r="U429">
            <v>965</v>
          </cell>
          <cell r="V429">
            <v>820</v>
          </cell>
          <cell r="W429">
            <v>785</v>
          </cell>
        </row>
        <row r="430">
          <cell r="A430">
            <v>1350</v>
          </cell>
          <cell r="Q430">
            <v>645</v>
          </cell>
          <cell r="R430">
            <v>1000</v>
          </cell>
          <cell r="T430">
            <v>895</v>
          </cell>
          <cell r="U430">
            <v>715</v>
          </cell>
          <cell r="V430">
            <v>610</v>
          </cell>
          <cell r="W430">
            <v>605</v>
          </cell>
        </row>
        <row r="431">
          <cell r="A431">
            <v>1400</v>
          </cell>
          <cell r="Q431">
            <v>500</v>
          </cell>
          <cell r="R431">
            <v>785</v>
          </cell>
          <cell r="T431">
            <v>680</v>
          </cell>
          <cell r="U431">
            <v>570</v>
          </cell>
          <cell r="V431">
            <v>465</v>
          </cell>
          <cell r="W431">
            <v>465</v>
          </cell>
        </row>
        <row r="432">
          <cell r="A432">
            <v>1450</v>
          </cell>
          <cell r="Q432">
            <v>355</v>
          </cell>
          <cell r="R432">
            <v>610</v>
          </cell>
          <cell r="T432">
            <v>535</v>
          </cell>
          <cell r="U432">
            <v>430</v>
          </cell>
          <cell r="V432">
            <v>320</v>
          </cell>
          <cell r="W432">
            <v>345</v>
          </cell>
        </row>
        <row r="433">
          <cell r="A433">
            <v>1500</v>
          </cell>
          <cell r="Q433">
            <v>285</v>
          </cell>
          <cell r="R433">
            <v>430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T452">
            <v>6310</v>
          </cell>
          <cell r="U452">
            <v>6310</v>
          </cell>
          <cell r="V452">
            <v>6300</v>
          </cell>
          <cell r="W452">
            <v>6310</v>
          </cell>
        </row>
        <row r="453">
          <cell r="A453">
            <v>1050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T453">
            <v>6105</v>
          </cell>
          <cell r="U453">
            <v>6310</v>
          </cell>
          <cell r="V453">
            <v>5465</v>
          </cell>
          <cell r="W453">
            <v>6300</v>
          </cell>
        </row>
        <row r="454">
          <cell r="A454">
            <v>1100</v>
          </cell>
          <cell r="G454">
            <v>1800</v>
          </cell>
          <cell r="I454">
            <v>1800</v>
          </cell>
          <cell r="J454">
            <v>1800</v>
          </cell>
          <cell r="K454">
            <v>2055</v>
          </cell>
          <cell r="L454">
            <v>2055</v>
          </cell>
          <cell r="M454">
            <v>1865</v>
          </cell>
          <cell r="N454">
            <v>1865</v>
          </cell>
          <cell r="O454">
            <v>2120</v>
          </cell>
          <cell r="P454">
            <v>5655</v>
          </cell>
          <cell r="Q454">
            <v>4820</v>
          </cell>
          <cell r="R454">
            <v>5720</v>
          </cell>
          <cell r="T454">
            <v>5305</v>
          </cell>
          <cell r="U454">
            <v>6045</v>
          </cell>
          <cell r="V454">
            <v>4180</v>
          </cell>
          <cell r="W454">
            <v>4885</v>
          </cell>
        </row>
        <row r="455">
          <cell r="A455">
            <v>1150</v>
          </cell>
          <cell r="G455">
            <v>1155</v>
          </cell>
          <cell r="I455">
            <v>1155</v>
          </cell>
          <cell r="J455">
            <v>1155</v>
          </cell>
          <cell r="K455">
            <v>1285</v>
          </cell>
          <cell r="L455">
            <v>1545</v>
          </cell>
          <cell r="M455">
            <v>1155</v>
          </cell>
          <cell r="N455">
            <v>1155</v>
          </cell>
          <cell r="O455">
            <v>1415</v>
          </cell>
          <cell r="P455">
            <v>4180</v>
          </cell>
          <cell r="Q455">
            <v>3730</v>
          </cell>
          <cell r="R455">
            <v>4435</v>
          </cell>
          <cell r="T455">
            <v>4435</v>
          </cell>
          <cell r="U455">
            <v>5145</v>
          </cell>
          <cell r="V455">
            <v>3215</v>
          </cell>
          <cell r="W455">
            <v>3535</v>
          </cell>
        </row>
        <row r="456">
          <cell r="A456">
            <v>1200</v>
          </cell>
          <cell r="G456">
            <v>705</v>
          </cell>
          <cell r="I456">
            <v>705</v>
          </cell>
          <cell r="J456">
            <v>705</v>
          </cell>
          <cell r="K456">
            <v>770</v>
          </cell>
          <cell r="L456">
            <v>835</v>
          </cell>
          <cell r="M456">
            <v>645</v>
          </cell>
          <cell r="N456">
            <v>645</v>
          </cell>
          <cell r="O456">
            <v>965</v>
          </cell>
          <cell r="P456">
            <v>2700</v>
          </cell>
          <cell r="Q456">
            <v>2895</v>
          </cell>
          <cell r="R456">
            <v>3470</v>
          </cell>
          <cell r="T456">
            <v>3470</v>
          </cell>
          <cell r="U456">
            <v>3215</v>
          </cell>
          <cell r="V456">
            <v>2445</v>
          </cell>
          <cell r="W456">
            <v>2570</v>
          </cell>
        </row>
        <row r="457">
          <cell r="A457">
            <v>1250</v>
          </cell>
          <cell r="Q457">
            <v>2120</v>
          </cell>
          <cell r="R457">
            <v>2765</v>
          </cell>
          <cell r="T457">
            <v>2635</v>
          </cell>
          <cell r="U457">
            <v>2315</v>
          </cell>
          <cell r="V457">
            <v>1865</v>
          </cell>
          <cell r="W457">
            <v>1930</v>
          </cell>
        </row>
        <row r="458">
          <cell r="A458">
            <v>1300</v>
          </cell>
          <cell r="Q458">
            <v>1605</v>
          </cell>
          <cell r="R458">
            <v>2185</v>
          </cell>
          <cell r="T458">
            <v>2055</v>
          </cell>
          <cell r="U458">
            <v>1735</v>
          </cell>
          <cell r="V458">
            <v>1480</v>
          </cell>
          <cell r="W458">
            <v>1415</v>
          </cell>
        </row>
        <row r="459">
          <cell r="A459">
            <v>1350</v>
          </cell>
          <cell r="Q459">
            <v>1155</v>
          </cell>
          <cell r="R459">
            <v>1800</v>
          </cell>
          <cell r="T459">
            <v>1605</v>
          </cell>
          <cell r="U459">
            <v>1285</v>
          </cell>
          <cell r="V459">
            <v>1095</v>
          </cell>
          <cell r="W459">
            <v>1095</v>
          </cell>
        </row>
        <row r="460">
          <cell r="A460">
            <v>1400</v>
          </cell>
          <cell r="Q460">
            <v>900</v>
          </cell>
          <cell r="R460">
            <v>1415</v>
          </cell>
          <cell r="T460">
            <v>1220</v>
          </cell>
          <cell r="U460">
            <v>1030</v>
          </cell>
          <cell r="V460">
            <v>835</v>
          </cell>
          <cell r="W460">
            <v>835</v>
          </cell>
        </row>
        <row r="461">
          <cell r="A461">
            <v>1450</v>
          </cell>
          <cell r="Q461">
            <v>645</v>
          </cell>
          <cell r="R461">
            <v>1095</v>
          </cell>
          <cell r="T461">
            <v>965</v>
          </cell>
          <cell r="U461">
            <v>770</v>
          </cell>
          <cell r="V461">
            <v>580</v>
          </cell>
          <cell r="W461">
            <v>625</v>
          </cell>
        </row>
        <row r="462">
          <cell r="A462">
            <v>1500</v>
          </cell>
          <cell r="Q462">
            <v>515</v>
          </cell>
          <cell r="R462">
            <v>770</v>
          </cell>
          <cell r="T462">
            <v>705</v>
          </cell>
          <cell r="U462">
            <v>645</v>
          </cell>
          <cell r="V462">
            <v>450</v>
          </cell>
          <cell r="W462">
            <v>480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row r="3">
          <cell r="B3" t="str">
            <v>Financial YTD</v>
          </cell>
        </row>
        <row r="4">
          <cell r="B4" t="str">
            <v>December 1999</v>
          </cell>
        </row>
        <row r="5">
          <cell r="A5" t="str">
            <v>(Increase) / decrease in inventories</v>
          </cell>
          <cell r="B5">
            <v>-239725.46673455101</v>
          </cell>
        </row>
        <row r="6">
          <cell r="A6" t="str">
            <v>ARC / MMRD cost</v>
          </cell>
          <cell r="B6">
            <v>1229.4920000000002</v>
          </cell>
        </row>
        <row r="7">
          <cell r="A7" t="str">
            <v>ASSU</v>
          </cell>
          <cell r="B7" t="str">
            <v>0</v>
          </cell>
        </row>
        <row r="8">
          <cell r="A8" t="str">
            <v>Acc for emp's leave pay &amp; benefits</v>
          </cell>
          <cell r="B8">
            <v>227847</v>
          </cell>
        </row>
        <row r="9">
          <cell r="A9" t="str">
            <v>Accrual non-mining</v>
          </cell>
          <cell r="B9" t="str">
            <v>0</v>
          </cell>
        </row>
        <row r="10">
          <cell r="A10" t="str">
            <v>Accrual of mining and refining ...</v>
          </cell>
          <cell r="B10" t="str">
            <v>0</v>
          </cell>
        </row>
        <row r="11">
          <cell r="A11" t="str">
            <v>Accrual of mining costs</v>
          </cell>
          <cell r="B11">
            <v>-64386</v>
          </cell>
        </row>
        <row r="12">
          <cell r="A12" t="str">
            <v>Accrual of refining costs</v>
          </cell>
          <cell r="B12">
            <v>0</v>
          </cell>
        </row>
        <row r="13">
          <cell r="A13" t="str">
            <v>Accumulated depreciation - mining</v>
          </cell>
          <cell r="B13">
            <v>1540105</v>
          </cell>
        </row>
        <row r="14">
          <cell r="A14" t="str">
            <v>Aids project</v>
          </cell>
          <cell r="B14" t="str">
            <v>0</v>
          </cell>
        </row>
        <row r="15">
          <cell r="A15" t="str">
            <v>Amortisation PMR</v>
          </cell>
          <cell r="B15">
            <v>19024.175279999999</v>
          </cell>
        </row>
        <row r="16">
          <cell r="A16" t="str">
            <v>Amortisation RBMR</v>
          </cell>
          <cell r="B16">
            <v>15321.87</v>
          </cell>
        </row>
        <row r="17">
          <cell r="A17" t="str">
            <v>Amortisation charge BM's</v>
          </cell>
          <cell r="B17" t="str">
            <v>0</v>
          </cell>
        </row>
        <row r="18">
          <cell r="A18" t="str">
            <v>Amortisation charge PGM's</v>
          </cell>
          <cell r="B18" t="str">
            <v>0</v>
          </cell>
        </row>
        <row r="19">
          <cell r="A19" t="str">
            <v>Amortisation of mining assets</v>
          </cell>
          <cell r="B19">
            <v>241593.75699999998</v>
          </cell>
        </row>
        <row r="20">
          <cell r="A20" t="str">
            <v>Amortisation refining assets</v>
          </cell>
          <cell r="B20">
            <v>34346.045280000006</v>
          </cell>
        </row>
        <row r="21">
          <cell r="A21" t="str">
            <v>Amortisation smelting assets</v>
          </cell>
          <cell r="B21">
            <v>28513.4</v>
          </cell>
        </row>
        <row r="22">
          <cell r="A22" t="str">
            <v>Annual reports</v>
          </cell>
          <cell r="B22">
            <v>6</v>
          </cell>
        </row>
        <row r="23">
          <cell r="A23" t="str">
            <v>Assets under 5 years</v>
          </cell>
          <cell r="B23">
            <v>0</v>
          </cell>
        </row>
        <row r="24">
          <cell r="A24" t="str">
            <v>Associated companies</v>
          </cell>
          <cell r="B24" t="str">
            <v>0</v>
          </cell>
        </row>
        <row r="25">
          <cell r="A25" t="str">
            <v>Audit fees</v>
          </cell>
          <cell r="B25">
            <v>1682.9</v>
          </cell>
        </row>
        <row r="26">
          <cell r="A26" t="str">
            <v>Bank charges</v>
          </cell>
          <cell r="B26">
            <v>252.7</v>
          </cell>
        </row>
        <row r="27">
          <cell r="A27" t="str">
            <v>Base Metals comm and disc section</v>
          </cell>
          <cell r="B27">
            <v>660</v>
          </cell>
        </row>
        <row r="28">
          <cell r="A28" t="str">
            <v>Base metals commission and ...</v>
          </cell>
          <cell r="B28">
            <v>660</v>
          </cell>
        </row>
        <row r="29">
          <cell r="A29" t="str">
            <v>Base metals gross sales revenue</v>
          </cell>
          <cell r="B29">
            <v>816090.431606128</v>
          </cell>
        </row>
        <row r="30">
          <cell r="A30" t="str">
            <v>C/flow accumulated leave</v>
          </cell>
          <cell r="B30">
            <v>-9599.7010000000009</v>
          </cell>
        </row>
        <row r="31">
          <cell r="A31" t="str">
            <v>C/flow amortisation</v>
          </cell>
          <cell r="B31">
            <v>-79982.953999999998</v>
          </cell>
        </row>
        <row r="32">
          <cell r="A32" t="str">
            <v>C/flow environmental rehab ...</v>
          </cell>
          <cell r="B32">
            <v>-1559</v>
          </cell>
        </row>
        <row r="33">
          <cell r="A33" t="str">
            <v>C/flow intercompany RBMR</v>
          </cell>
          <cell r="B33">
            <v>0</v>
          </cell>
        </row>
        <row r="34">
          <cell r="A34" t="str">
            <v>C/flow intercompany account</v>
          </cell>
          <cell r="B34" t="str">
            <v>0</v>
          </cell>
        </row>
        <row r="35">
          <cell r="A35" t="str">
            <v>C/flow intercompany liability</v>
          </cell>
          <cell r="B35">
            <v>0</v>
          </cell>
        </row>
        <row r="36">
          <cell r="A36" t="str">
            <v>C/flow interest paid out</v>
          </cell>
          <cell r="B36">
            <v>51</v>
          </cell>
        </row>
        <row r="37">
          <cell r="A37" t="str">
            <v>C/flow mining assets</v>
          </cell>
          <cell r="B37">
            <v>157372.82200000063</v>
          </cell>
        </row>
        <row r="38">
          <cell r="A38" t="str">
            <v>C/flow mining projects</v>
          </cell>
          <cell r="B38">
            <v>-366678</v>
          </cell>
        </row>
        <row r="39">
          <cell r="A39" t="str">
            <v>C/flow other receivables</v>
          </cell>
          <cell r="B39">
            <v>-50655.588999996078</v>
          </cell>
        </row>
        <row r="40">
          <cell r="A40" t="str">
            <v>C/flow provision for leave</v>
          </cell>
          <cell r="B40" t="str">
            <v>0</v>
          </cell>
        </row>
        <row r="41">
          <cell r="A41" t="str">
            <v>C/flow provisions post retirement</v>
          </cell>
          <cell r="B41">
            <v>-15543</v>
          </cell>
        </row>
        <row r="42">
          <cell r="A42" t="str">
            <v>C/flow royalty provision</v>
          </cell>
          <cell r="B42">
            <v>698</v>
          </cell>
        </row>
        <row r="43">
          <cell r="A43" t="str">
            <v>C/flow stores &amp; materials</v>
          </cell>
          <cell r="B43">
            <v>-32376.996619998943</v>
          </cell>
        </row>
        <row r="44">
          <cell r="A44" t="str">
            <v>C/flow trade &amp; lease payables</v>
          </cell>
          <cell r="B44">
            <v>76733.368999999948</v>
          </cell>
        </row>
        <row r="45">
          <cell r="A45" t="str">
            <v>C/flow trade receivables</v>
          </cell>
          <cell r="B45">
            <v>149210</v>
          </cell>
        </row>
        <row r="46">
          <cell r="A46" t="str">
            <v>Capital employed</v>
          </cell>
          <cell r="B46">
            <v>7816388.6584200002</v>
          </cell>
        </row>
        <row r="47">
          <cell r="A47" t="str">
            <v>Capital reserve</v>
          </cell>
          <cell r="B47">
            <v>8887</v>
          </cell>
        </row>
        <row r="48">
          <cell r="A48" t="str">
            <v>Cash &amp; cash equivalents at begin of period</v>
          </cell>
          <cell r="B48">
            <v>1529510.27</v>
          </cell>
        </row>
        <row r="49">
          <cell r="A49" t="str">
            <v>Cash flow adjustments</v>
          </cell>
          <cell r="B49">
            <v>-51</v>
          </cell>
        </row>
        <row r="50">
          <cell r="A50" t="str">
            <v>Cash flow decommissioning asset</v>
          </cell>
          <cell r="B50" t="str">
            <v>0</v>
          </cell>
        </row>
        <row r="51">
          <cell r="A51" t="str">
            <v>Cash flow fixed assets</v>
          </cell>
          <cell r="B51">
            <v>-12810</v>
          </cell>
        </row>
        <row r="52">
          <cell r="A52" t="str">
            <v>Cash flow interest/dividends ...</v>
          </cell>
          <cell r="B52">
            <v>-34817.679674769999</v>
          </cell>
        </row>
        <row r="53">
          <cell r="A53" t="str">
            <v>Cash flow non-mining revenue</v>
          </cell>
          <cell r="B53">
            <v>-26235.355634749998</v>
          </cell>
        </row>
        <row r="54">
          <cell r="A54" t="str">
            <v>Cash from operations</v>
          </cell>
          <cell r="B54">
            <v>3238899.5439600023</v>
          </cell>
        </row>
        <row r="55">
          <cell r="A55" t="str">
            <v>Cash paid to suppliers and ...</v>
          </cell>
          <cell r="B55">
            <v>-1200845.1921659755</v>
          </cell>
        </row>
        <row r="56">
          <cell r="A56" t="str">
            <v>Cash receipts from customers</v>
          </cell>
          <cell r="B56">
            <v>8435000.4016200006</v>
          </cell>
        </row>
        <row r="57">
          <cell r="A57" t="str">
            <v>Charter fees</v>
          </cell>
          <cell r="B57">
            <v>0</v>
          </cell>
        </row>
        <row r="58">
          <cell r="A58" t="str">
            <v>Chromite comm and disc section</v>
          </cell>
          <cell r="B58">
            <v>-0.72479999999997058</v>
          </cell>
        </row>
        <row r="59">
          <cell r="A59" t="str">
            <v>Chromite commission and discount</v>
          </cell>
          <cell r="B59">
            <v>-0.72479999999997058</v>
          </cell>
        </row>
        <row r="60">
          <cell r="A60" t="str">
            <v>Chromite gross sales revenue</v>
          </cell>
          <cell r="B60">
            <v>23792.1</v>
          </cell>
        </row>
        <row r="61">
          <cell r="A61" t="str">
            <v>Cobalt Sulphate comm and disc section</v>
          </cell>
          <cell r="B61">
            <v>378.4</v>
          </cell>
        </row>
        <row r="62">
          <cell r="A62" t="str">
            <v>Cobalt sulphate commission and ...</v>
          </cell>
          <cell r="B62">
            <v>378.4</v>
          </cell>
        </row>
        <row r="63">
          <cell r="A63" t="str">
            <v>Cobalt sulphate gross sales revenue</v>
          </cell>
          <cell r="B63">
            <v>46115.89342</v>
          </cell>
        </row>
        <row r="64">
          <cell r="A64" t="str">
            <v>Commissions &amp; Discounts</v>
          </cell>
          <cell r="B64">
            <v>276936.14926000504</v>
          </cell>
        </row>
        <row r="65">
          <cell r="A65" t="str">
            <v>Commissions and discounts indirect</v>
          </cell>
          <cell r="B65" t="str">
            <v>0</v>
          </cell>
        </row>
        <row r="66">
          <cell r="A66" t="str">
            <v>Commissions and discounts sections</v>
          </cell>
          <cell r="B66">
            <v>276936.33765000501</v>
          </cell>
        </row>
        <row r="67">
          <cell r="A67" t="str">
            <v>Computer costs</v>
          </cell>
          <cell r="B67">
            <v>79729.244279999999</v>
          </cell>
        </row>
        <row r="68">
          <cell r="A68" t="str">
            <v>Consultants fees</v>
          </cell>
          <cell r="B68">
            <v>806.8</v>
          </cell>
        </row>
        <row r="69">
          <cell r="A69" t="str">
            <v>Contract costs</v>
          </cell>
          <cell r="B69">
            <v>0</v>
          </cell>
        </row>
        <row r="70">
          <cell r="A70" t="str">
            <v>Contractors</v>
          </cell>
          <cell r="B70">
            <v>34126.449189999999</v>
          </cell>
        </row>
        <row r="71">
          <cell r="A71" t="str">
            <v>Contribution Sundry Costs</v>
          </cell>
          <cell r="B71" t="str">
            <v>0</v>
          </cell>
        </row>
        <row r="72">
          <cell r="A72" t="str">
            <v>Copper comm and disc section</v>
          </cell>
          <cell r="B72">
            <v>9.9</v>
          </cell>
        </row>
        <row r="73">
          <cell r="A73" t="str">
            <v>Copper commision and discounts</v>
          </cell>
          <cell r="B73">
            <v>9.9</v>
          </cell>
        </row>
        <row r="74">
          <cell r="A74" t="str">
            <v>Copper gross sales revenue</v>
          </cell>
          <cell r="B74">
            <v>88664.985147127998</v>
          </cell>
        </row>
        <row r="75">
          <cell r="A75" t="str">
            <v>Corporate 6% profit</v>
          </cell>
          <cell r="B75">
            <v>0</v>
          </cell>
        </row>
        <row r="76">
          <cell r="A76" t="str">
            <v>Corporate expense recoverables</v>
          </cell>
          <cell r="B76">
            <v>88829.9</v>
          </cell>
        </row>
        <row r="77">
          <cell r="A77" t="str">
            <v>Corporate office costs</v>
          </cell>
          <cell r="B77">
            <v>0</v>
          </cell>
        </row>
        <row r="78">
          <cell r="A78" t="str">
            <v>Cost of Sales</v>
          </cell>
          <cell r="B78">
            <v>5477594.9072313644</v>
          </cell>
        </row>
        <row r="79">
          <cell r="A79" t="str">
            <v>Current Taxation</v>
          </cell>
          <cell r="B79">
            <v>426733.46131520002</v>
          </cell>
        </row>
        <row r="80">
          <cell r="A80" t="str">
            <v>Current assets</v>
          </cell>
          <cell r="B80">
            <v>4314852.6060123155</v>
          </cell>
        </row>
        <row r="81">
          <cell r="A81" t="str">
            <v>Current liabilities</v>
          </cell>
          <cell r="B81">
            <v>2855266.639</v>
          </cell>
        </row>
        <row r="82">
          <cell r="A82" t="str">
            <v>Decommissioning asset</v>
          </cell>
          <cell r="B82" t="str">
            <v>0</v>
          </cell>
        </row>
        <row r="83">
          <cell r="A83" t="str">
            <v>Deferred taxation B/S</v>
          </cell>
          <cell r="B83">
            <v>1524757</v>
          </cell>
        </row>
        <row r="84">
          <cell r="A84" t="str">
            <v>Deferred taxation I/S</v>
          </cell>
          <cell r="B84">
            <v>45812.019349000009</v>
          </cell>
        </row>
        <row r="85">
          <cell r="A85" t="str">
            <v>Depreciation of fixed assets</v>
          </cell>
          <cell r="B85">
            <v>6560</v>
          </cell>
        </row>
        <row r="86">
          <cell r="A86" t="str">
            <v>Directors fees paid</v>
          </cell>
          <cell r="B86">
            <v>450</v>
          </cell>
        </row>
        <row r="87">
          <cell r="A87" t="str">
            <v>Disposal of fixed assets</v>
          </cell>
          <cell r="B87" t="str">
            <v>0</v>
          </cell>
        </row>
        <row r="88">
          <cell r="A88" t="str">
            <v>Dividends declared</v>
          </cell>
          <cell r="B88">
            <v>1512307.1430000002</v>
          </cell>
        </row>
        <row r="89">
          <cell r="A89" t="str">
            <v>Dividends paid cash flow</v>
          </cell>
          <cell r="B89">
            <v>-1013300</v>
          </cell>
        </row>
        <row r="90">
          <cell r="A90" t="str">
            <v>Dividends received</v>
          </cell>
          <cell r="B90">
            <v>9217.5499999999884</v>
          </cell>
        </row>
        <row r="91">
          <cell r="A91" t="str">
            <v>Divisional director office</v>
          </cell>
          <cell r="B91" t="str">
            <v>0</v>
          </cell>
        </row>
        <row r="92">
          <cell r="A92" t="str">
            <v>Donations</v>
          </cell>
          <cell r="B92">
            <v>17702</v>
          </cell>
        </row>
        <row r="93">
          <cell r="A93" t="str">
            <v>EMPR / Rehabilitation</v>
          </cell>
          <cell r="B93">
            <v>16143.83583</v>
          </cell>
        </row>
        <row r="94">
          <cell r="A94" t="str">
            <v>Education &amp; training</v>
          </cell>
          <cell r="B94">
            <v>37431.633570000005</v>
          </cell>
        </row>
        <row r="95">
          <cell r="A95" t="str">
            <v>Effect of exchange rate changes</v>
          </cell>
          <cell r="B95" t="str">
            <v>0</v>
          </cell>
        </row>
        <row r="96">
          <cell r="A96" t="str">
            <v>Employment of capital</v>
          </cell>
          <cell r="B96">
            <v>7816388.2270123158</v>
          </cell>
        </row>
        <row r="97">
          <cell r="A97" t="str">
            <v>Environmental rehabilitation liability</v>
          </cell>
          <cell r="B97">
            <v>127937.06600000001</v>
          </cell>
        </row>
        <row r="98">
          <cell r="A98" t="str">
            <v>Environmental rehabilitation trust ...</v>
          </cell>
          <cell r="B98">
            <v>111492</v>
          </cell>
        </row>
        <row r="99">
          <cell r="A99" t="str">
            <v>Equipment hire</v>
          </cell>
          <cell r="B99">
            <v>25942.036260000001</v>
          </cell>
        </row>
        <row r="100">
          <cell r="A100" t="str">
            <v>Expansion capex</v>
          </cell>
          <cell r="B100">
            <v>1000310.0610400001</v>
          </cell>
        </row>
        <row r="101">
          <cell r="A101" t="str">
            <v>Expansion capex - 10 year</v>
          </cell>
          <cell r="B101">
            <v>0</v>
          </cell>
        </row>
        <row r="102">
          <cell r="A102" t="str">
            <v>Expansion capex - 15 year</v>
          </cell>
          <cell r="B102">
            <v>1000310.0610400001</v>
          </cell>
        </row>
        <row r="103">
          <cell r="A103" t="str">
            <v>Expansion capex - 20 year</v>
          </cell>
          <cell r="B103" t="str">
            <v>0</v>
          </cell>
        </row>
        <row r="104">
          <cell r="A104" t="str">
            <v>Expansion capex - 25 year</v>
          </cell>
          <cell r="B104" t="str">
            <v>0</v>
          </cell>
        </row>
        <row r="105">
          <cell r="A105" t="str">
            <v>Expansion capex - 30 year</v>
          </cell>
          <cell r="B105" t="str">
            <v>0</v>
          </cell>
        </row>
        <row r="106">
          <cell r="A106" t="str">
            <v>Expansion capex bs</v>
          </cell>
          <cell r="B106">
            <v>1109032</v>
          </cell>
        </row>
        <row r="107">
          <cell r="A107" t="str">
            <v>Explorations</v>
          </cell>
          <cell r="B107">
            <v>14083.1</v>
          </cell>
        </row>
        <row r="108">
          <cell r="A108" t="str">
            <v>FC comm and disc section</v>
          </cell>
          <cell r="B108" t="str">
            <v>0</v>
          </cell>
        </row>
        <row r="109">
          <cell r="A109" t="str">
            <v>FC commissions and discounts</v>
          </cell>
          <cell r="B109" t="str">
            <v>0</v>
          </cell>
        </row>
        <row r="110">
          <cell r="A110" t="str">
            <v>FC gross sales revenue</v>
          </cell>
          <cell r="B110" t="str">
            <v>0</v>
          </cell>
        </row>
        <row r="111">
          <cell r="A111" t="str">
            <v>FNB loan</v>
          </cell>
          <cell r="B111" t="str">
            <v>0</v>
          </cell>
        </row>
        <row r="112">
          <cell r="A112" t="str">
            <v>Final dividend declared</v>
          </cell>
          <cell r="B112">
            <v>1707009.923</v>
          </cell>
        </row>
        <row r="113">
          <cell r="A113" t="str">
            <v>Finance charges</v>
          </cell>
          <cell r="B113" t="str">
            <v>0</v>
          </cell>
        </row>
        <row r="114">
          <cell r="A114" t="str">
            <v>Fixed assets</v>
          </cell>
          <cell r="B114">
            <v>100253.9</v>
          </cell>
        </row>
        <row r="115">
          <cell r="A115" t="str">
            <v>Fixed assets (Stores and materials)</v>
          </cell>
          <cell r="B115">
            <v>75549</v>
          </cell>
        </row>
        <row r="116">
          <cell r="A116" t="str">
            <v>Foreign translation reserve</v>
          </cell>
          <cell r="B116" t="str">
            <v>0</v>
          </cell>
        </row>
        <row r="117">
          <cell r="A117" t="str">
            <v>Furniture and other B/S</v>
          </cell>
          <cell r="B117">
            <v>24704.9</v>
          </cell>
        </row>
        <row r="118">
          <cell r="A118" t="str">
            <v>General expenses</v>
          </cell>
          <cell r="B118">
            <v>5877.6096100000013</v>
          </cell>
        </row>
        <row r="119">
          <cell r="A119" t="str">
            <v>Gold comm and disc section</v>
          </cell>
          <cell r="B119">
            <v>155.25528933799995</v>
          </cell>
        </row>
        <row r="120">
          <cell r="A120" t="str">
            <v>Gold commission and discounts</v>
          </cell>
          <cell r="B120">
            <v>155.25528933799995</v>
          </cell>
        </row>
        <row r="121">
          <cell r="A121" t="str">
            <v>Gold gross sales revenue</v>
          </cell>
          <cell r="B121">
            <v>184433.12593728997</v>
          </cell>
        </row>
        <row r="122">
          <cell r="A122" t="str">
            <v>Goodwill</v>
          </cell>
          <cell r="B122" t="str">
            <v>0</v>
          </cell>
        </row>
        <row r="123">
          <cell r="A123" t="str">
            <v>Goodwill reserve</v>
          </cell>
          <cell r="B123">
            <v>0</v>
          </cell>
        </row>
        <row r="124">
          <cell r="A124" t="str">
            <v>Gross sales revenue</v>
          </cell>
          <cell r="B124">
            <v>8794962.0210426934</v>
          </cell>
        </row>
        <row r="125">
          <cell r="A125" t="str">
            <v>Group companies</v>
          </cell>
          <cell r="B125">
            <v>0</v>
          </cell>
        </row>
        <row r="126">
          <cell r="A126" t="str">
            <v>Head office buying and selling fees</v>
          </cell>
          <cell r="B126">
            <v>0</v>
          </cell>
        </row>
        <row r="127">
          <cell r="A127" t="str">
            <v>Head office engineering fees</v>
          </cell>
          <cell r="B127">
            <v>0</v>
          </cell>
        </row>
        <row r="128">
          <cell r="A128" t="str">
            <v>Head office fees other</v>
          </cell>
          <cell r="B128">
            <v>0</v>
          </cell>
        </row>
        <row r="129">
          <cell r="A129" t="str">
            <v>Head office fees reimbursables</v>
          </cell>
          <cell r="B129">
            <v>0</v>
          </cell>
        </row>
        <row r="130">
          <cell r="A130" t="str">
            <v>Hedging loss</v>
          </cell>
          <cell r="B130">
            <v>20481.285087559998</v>
          </cell>
        </row>
        <row r="131">
          <cell r="A131" t="str">
            <v>Hoboken refining charge</v>
          </cell>
          <cell r="B131">
            <v>40124.65063650001</v>
          </cell>
        </row>
        <row r="132">
          <cell r="A132" t="str">
            <v>Income Taxation paid</v>
          </cell>
          <cell r="B132">
            <v>-243400</v>
          </cell>
        </row>
        <row r="133">
          <cell r="A133" t="str">
            <v>Increase/(decrease) in borrowings</v>
          </cell>
          <cell r="B133">
            <v>-25400</v>
          </cell>
        </row>
        <row r="134">
          <cell r="A134" t="str">
            <v>Increase/(decrease) in longterm tax liability</v>
          </cell>
          <cell r="B134" t="str">
            <v>0</v>
          </cell>
        </row>
        <row r="135">
          <cell r="A135" t="str">
            <v>Increase/(decrease) in share premium</v>
          </cell>
          <cell r="B135">
            <v>53100</v>
          </cell>
        </row>
        <row r="136">
          <cell r="A136" t="str">
            <v>Insurance</v>
          </cell>
          <cell r="B136">
            <v>18110.52706</v>
          </cell>
        </row>
        <row r="137">
          <cell r="A137" t="str">
            <v>Insurance debtor</v>
          </cell>
          <cell r="B137">
            <v>6670</v>
          </cell>
        </row>
        <row r="138">
          <cell r="A138" t="str">
            <v>Inter Co account liability</v>
          </cell>
          <cell r="B138">
            <v>0</v>
          </cell>
        </row>
        <row r="139">
          <cell r="A139" t="str">
            <v>Inter Co accounts</v>
          </cell>
          <cell r="B139">
            <v>0</v>
          </cell>
        </row>
        <row r="140">
          <cell r="A140" t="str">
            <v>Inter co account RBMR</v>
          </cell>
          <cell r="B140" t="str">
            <v>0</v>
          </cell>
        </row>
        <row r="141">
          <cell r="A141" t="str">
            <v>Intercompany current account</v>
          </cell>
          <cell r="B141">
            <v>2.3283064365386963E-10</v>
          </cell>
        </row>
        <row r="142">
          <cell r="A142" t="str">
            <v>Interest paid</v>
          </cell>
          <cell r="B142" t="str">
            <v>0</v>
          </cell>
        </row>
        <row r="143">
          <cell r="A143" t="str">
            <v>Interest paid FNB</v>
          </cell>
          <cell r="B143">
            <v>18810.28</v>
          </cell>
        </row>
        <row r="144">
          <cell r="A144" t="str">
            <v>Interest provision accounts</v>
          </cell>
          <cell r="B144">
            <v>4157</v>
          </cell>
        </row>
        <row r="145">
          <cell r="A145" t="str">
            <v>Interest received</v>
          </cell>
          <cell r="B145">
            <v>130219.44976257</v>
          </cell>
        </row>
        <row r="146">
          <cell r="A146" t="str">
            <v>Interest/dividends received</v>
          </cell>
          <cell r="B146">
            <v>139436.99976256999</v>
          </cell>
        </row>
        <row r="147">
          <cell r="A147" t="str">
            <v>Interim dividends declared</v>
          </cell>
          <cell r="B147">
            <v>-194702.78</v>
          </cell>
        </row>
        <row r="148">
          <cell r="A148" t="str">
            <v>Investment in subsidiaries &amp; other investments</v>
          </cell>
          <cell r="B148">
            <v>0.51999999998952262</v>
          </cell>
        </row>
        <row r="149">
          <cell r="A149" t="str">
            <v>Investments</v>
          </cell>
          <cell r="B149">
            <v>1059.9999999999418</v>
          </cell>
        </row>
        <row r="150">
          <cell r="A150" t="str">
            <v>Iridium comm and disc section</v>
          </cell>
          <cell r="B150">
            <v>2263.8468067889994</v>
          </cell>
        </row>
        <row r="151">
          <cell r="A151" t="str">
            <v>Iridium commission and discounts</v>
          </cell>
          <cell r="B151">
            <v>2263.9398857889996</v>
          </cell>
        </row>
        <row r="152">
          <cell r="A152" t="str">
            <v>Iridium gross sales revenue</v>
          </cell>
          <cell r="B152">
            <v>69532.968052003998</v>
          </cell>
        </row>
        <row r="153">
          <cell r="A153" t="str">
            <v>JIC Mining</v>
          </cell>
          <cell r="B153">
            <v>83104.532800000001</v>
          </cell>
        </row>
        <row r="154">
          <cell r="A154" t="str">
            <v>JM compensation agreement</v>
          </cell>
          <cell r="B154" t="str">
            <v>0</v>
          </cell>
        </row>
        <row r="155">
          <cell r="A155" t="str">
            <v>Jewelry</v>
          </cell>
          <cell r="B155">
            <v>112881.41138000001</v>
          </cell>
        </row>
        <row r="156">
          <cell r="A156" t="str">
            <v>Land and buildings</v>
          </cell>
          <cell r="B156">
            <v>39637</v>
          </cell>
        </row>
        <row r="157">
          <cell r="A157" t="str">
            <v>Lease State</v>
          </cell>
          <cell r="B157">
            <v>42987.5</v>
          </cell>
        </row>
        <row r="158">
          <cell r="A158" t="str">
            <v>Leased metals payable</v>
          </cell>
          <cell r="B158">
            <v>0</v>
          </cell>
        </row>
        <row r="159">
          <cell r="A159" t="str">
            <v>Legal fees allowable</v>
          </cell>
          <cell r="B159">
            <v>1031.3</v>
          </cell>
        </row>
        <row r="160">
          <cell r="A160" t="str">
            <v>Listed investments</v>
          </cell>
          <cell r="B160" t="str">
            <v>0</v>
          </cell>
        </row>
        <row r="161">
          <cell r="A161" t="str">
            <v>Listing fees</v>
          </cell>
          <cell r="B161" t="str">
            <v>0</v>
          </cell>
        </row>
        <row r="162">
          <cell r="A162" t="str">
            <v>London office expenses</v>
          </cell>
          <cell r="B162" t="str">
            <v>0</v>
          </cell>
        </row>
        <row r="163">
          <cell r="A163" t="str">
            <v>Long term liability</v>
          </cell>
          <cell r="B163">
            <v>47491</v>
          </cell>
        </row>
        <row r="164">
          <cell r="A164" t="str">
            <v>Long term liability inter co</v>
          </cell>
          <cell r="B164">
            <v>0</v>
          </cell>
        </row>
        <row r="165">
          <cell r="A165" t="str">
            <v xml:space="preserve">Long term taxation liability </v>
          </cell>
          <cell r="B165" t="str">
            <v>0</v>
          </cell>
        </row>
        <row r="166">
          <cell r="A166" t="str">
            <v>MDP labour</v>
          </cell>
          <cell r="B166">
            <v>1464805.5760999999</v>
          </cell>
        </row>
        <row r="167">
          <cell r="A167" t="str">
            <v>MRR dividend charge</v>
          </cell>
          <cell r="B167">
            <v>0</v>
          </cell>
        </row>
        <row r="168">
          <cell r="A168" t="str">
            <v>Major projects not capitalised - Expansion</v>
          </cell>
          <cell r="B168" t="str">
            <v>0</v>
          </cell>
        </row>
        <row r="169">
          <cell r="A169" t="str">
            <v>Major projects not capitalised - On-going</v>
          </cell>
          <cell r="B169" t="str">
            <v>0</v>
          </cell>
        </row>
        <row r="170">
          <cell r="A170" t="str">
            <v>Management fee</v>
          </cell>
          <cell r="B170">
            <v>-0.17336164399603149</v>
          </cell>
        </row>
        <row r="171">
          <cell r="A171" t="str">
            <v>Market research &amp; development</v>
          </cell>
          <cell r="B171">
            <v>12802.4</v>
          </cell>
        </row>
        <row r="172">
          <cell r="A172" t="str">
            <v>Metal inventories</v>
          </cell>
          <cell r="B172">
            <v>1042182.7097345509</v>
          </cell>
        </row>
        <row r="173">
          <cell r="A173" t="str">
            <v>Metal leased costs</v>
          </cell>
          <cell r="B173">
            <v>452.2</v>
          </cell>
        </row>
        <row r="174">
          <cell r="A174" t="str">
            <v>Mine accounts</v>
          </cell>
          <cell r="B174">
            <v>42752</v>
          </cell>
        </row>
        <row r="175">
          <cell r="A175" t="str">
            <v>Mine accounts creditor</v>
          </cell>
          <cell r="B175">
            <v>189975</v>
          </cell>
        </row>
        <row r="176">
          <cell r="A176" t="str">
            <v>Minerals education trust fund</v>
          </cell>
          <cell r="B176" t="str">
            <v>0</v>
          </cell>
        </row>
        <row r="177">
          <cell r="A177" t="str">
            <v>Mining assets</v>
          </cell>
          <cell r="B177">
            <v>6234452.3599999994</v>
          </cell>
        </row>
        <row r="178">
          <cell r="A178" t="str">
            <v>Mining assets at cost</v>
          </cell>
          <cell r="B178">
            <v>6141599.3599999994</v>
          </cell>
        </row>
        <row r="179">
          <cell r="A179" t="str">
            <v>Mining optimisation phase 2</v>
          </cell>
          <cell r="B179" t="str">
            <v>0</v>
          </cell>
        </row>
        <row r="180">
          <cell r="A180" t="str">
            <v>Mining projects</v>
          </cell>
          <cell r="B180">
            <v>21036</v>
          </cell>
        </row>
        <row r="181">
          <cell r="A181" t="str">
            <v>Mining stores</v>
          </cell>
          <cell r="B181" t="str">
            <v>0</v>
          </cell>
        </row>
        <row r="182">
          <cell r="A182" t="str">
            <v>Minority shareholders' interest B/S</v>
          </cell>
          <cell r="B182" t="str">
            <v>0</v>
          </cell>
        </row>
        <row r="183">
          <cell r="A183" t="str">
            <v>Moolmans capex B/S</v>
          </cell>
          <cell r="B183" t="str">
            <v>0</v>
          </cell>
        </row>
        <row r="184">
          <cell r="A184" t="str">
            <v>Motor vehicles</v>
          </cell>
          <cell r="B184">
            <v>35912</v>
          </cell>
        </row>
        <row r="185">
          <cell r="A185" t="str">
            <v>NCM gross sales revenue</v>
          </cell>
          <cell r="B185" t="str">
            <v>0</v>
          </cell>
        </row>
        <row r="186">
          <cell r="A186" t="str">
            <v>Net cash from/(used in) financing activities</v>
          </cell>
          <cell r="B186">
            <v>25159.00900000002</v>
          </cell>
        </row>
        <row r="187">
          <cell r="A187" t="str">
            <v>Net cash from/(used in) investing activities</v>
          </cell>
          <cell r="B187">
            <v>-241044.57669047936</v>
          </cell>
        </row>
        <row r="188">
          <cell r="A188" t="str">
            <v>Net cash, deposits and short term ...</v>
          </cell>
          <cell r="B188">
            <v>2214500.287326063</v>
          </cell>
        </row>
        <row r="189">
          <cell r="A189" t="str">
            <v>Net current assets / (liabilities)</v>
          </cell>
          <cell r="B189">
            <v>1459585.9670123148</v>
          </cell>
        </row>
        <row r="190">
          <cell r="A190" t="str">
            <v>Net expenditure on capital account</v>
          </cell>
          <cell r="B190">
            <v>6356802.2599999998</v>
          </cell>
        </row>
        <row r="191">
          <cell r="A191" t="str">
            <v>Net increase/(decrease) in cash and cash equivalents...</v>
          </cell>
          <cell r="B191">
            <v>297582.44730269542</v>
          </cell>
        </row>
        <row r="192">
          <cell r="A192" t="str">
            <v>Net investment income</v>
          </cell>
          <cell r="B192">
            <v>176623.89451724608</v>
          </cell>
        </row>
        <row r="193">
          <cell r="A193" t="str">
            <v>Net refining fee PGM's</v>
          </cell>
          <cell r="B193">
            <v>-2</v>
          </cell>
        </row>
        <row r="194">
          <cell r="A194" t="str">
            <v>Net refining fee basemetals</v>
          </cell>
          <cell r="B194">
            <v>1</v>
          </cell>
        </row>
        <row r="195">
          <cell r="A195" t="str">
            <v>New way of working costs</v>
          </cell>
          <cell r="B195" t="str">
            <v>0</v>
          </cell>
        </row>
        <row r="196">
          <cell r="A196" t="str">
            <v>Nickel comm and disc section</v>
          </cell>
          <cell r="B196">
            <v>271.7</v>
          </cell>
        </row>
        <row r="197">
          <cell r="A197" t="str">
            <v>Nickel commission and discounts</v>
          </cell>
          <cell r="B197">
            <v>271.7</v>
          </cell>
        </row>
        <row r="198">
          <cell r="A198" t="str">
            <v>Nickel gross sales revenue</v>
          </cell>
          <cell r="B198">
            <v>681309.55304000003</v>
          </cell>
        </row>
        <row r="199">
          <cell r="A199" t="str">
            <v>Non-distributable reserve</v>
          </cell>
          <cell r="B199">
            <v>8887</v>
          </cell>
        </row>
        <row r="200">
          <cell r="A200" t="str">
            <v>Non-mining revenue</v>
          </cell>
          <cell r="B200">
            <v>19239.184404700005</v>
          </cell>
        </row>
        <row r="201">
          <cell r="A201" t="str">
            <v>On surplus funds</v>
          </cell>
          <cell r="B201">
            <v>130219.44976257</v>
          </cell>
        </row>
        <row r="202">
          <cell r="A202" t="str">
            <v>On-Mine costs sections</v>
          </cell>
          <cell r="B202" t="str">
            <v>0</v>
          </cell>
        </row>
        <row r="203">
          <cell r="A203" t="str">
            <v>On-going capex bs</v>
          </cell>
          <cell r="B203">
            <v>523926</v>
          </cell>
        </row>
        <row r="204">
          <cell r="A204" t="str">
            <v>On-mine costs</v>
          </cell>
          <cell r="B204">
            <v>4364697.72291</v>
          </cell>
        </row>
        <row r="205">
          <cell r="A205" t="str">
            <v>Ongoing capex</v>
          </cell>
          <cell r="B205">
            <v>472545.2536</v>
          </cell>
        </row>
        <row r="206">
          <cell r="A206" t="str">
            <v>Ongoing capex - 10 year</v>
          </cell>
          <cell r="B206">
            <v>0</v>
          </cell>
        </row>
        <row r="207">
          <cell r="A207" t="str">
            <v>Ongoing capex - 15 year</v>
          </cell>
          <cell r="B207">
            <v>472545.2536</v>
          </cell>
        </row>
        <row r="208">
          <cell r="A208" t="str">
            <v>Ongoing capex - 20 year</v>
          </cell>
          <cell r="B208">
            <v>0</v>
          </cell>
        </row>
        <row r="209">
          <cell r="A209" t="str">
            <v>Ongoing capex - 25 year</v>
          </cell>
          <cell r="B209" t="str">
            <v>0</v>
          </cell>
        </row>
        <row r="210">
          <cell r="A210" t="str">
            <v>Ongoing capex - 30 year</v>
          </cell>
          <cell r="B210" t="str">
            <v>0</v>
          </cell>
        </row>
        <row r="211">
          <cell r="A211" t="str">
            <v>Opencast mining</v>
          </cell>
          <cell r="B211">
            <v>132548.62076000002</v>
          </cell>
        </row>
        <row r="212">
          <cell r="A212" t="str">
            <v>Operations head office costs</v>
          </cell>
          <cell r="B212">
            <v>80703.757850000009</v>
          </cell>
        </row>
        <row r="213">
          <cell r="A213" t="str">
            <v>Ordinary shareholders' interest</v>
          </cell>
          <cell r="B213">
            <v>6244140.6584200002</v>
          </cell>
        </row>
        <row r="214">
          <cell r="A214" t="str">
            <v>Osmium comm and disc section</v>
          </cell>
          <cell r="B214">
            <v>3.7092944800000058</v>
          </cell>
        </row>
        <row r="215">
          <cell r="A215" t="str">
            <v>Osmium commission and discounts</v>
          </cell>
          <cell r="B215">
            <v>3.7092944800000058</v>
          </cell>
        </row>
        <row r="216">
          <cell r="A216" t="str">
            <v>Osmium gross sales revenue</v>
          </cell>
          <cell r="B216">
            <v>785.84041999999999</v>
          </cell>
        </row>
        <row r="217">
          <cell r="A217" t="str">
            <v>Other Metals comm and disc section</v>
          </cell>
          <cell r="B217">
            <v>67.275200000000027</v>
          </cell>
        </row>
        <row r="218">
          <cell r="A218" t="str">
            <v>Other PGM's commission and ...</v>
          </cell>
          <cell r="B218">
            <v>110364.28110699799</v>
          </cell>
        </row>
        <row r="219">
          <cell r="A219" t="str">
            <v>Other PGM's gross sales revenue</v>
          </cell>
          <cell r="B219">
            <v>3390022.4637524057</v>
          </cell>
        </row>
        <row r="220">
          <cell r="A220" t="str">
            <v>Other PGMS com and disc sections</v>
          </cell>
          <cell r="B220">
            <v>110364.46949699799</v>
          </cell>
        </row>
        <row r="221">
          <cell r="A221" t="str">
            <v>Other costs</v>
          </cell>
          <cell r="B221">
            <v>420968.37753863493</v>
          </cell>
        </row>
        <row r="222">
          <cell r="A222" t="str">
            <v>Other costs other</v>
          </cell>
          <cell r="B222">
            <v>2654.11724</v>
          </cell>
        </row>
        <row r="223">
          <cell r="A223" t="str">
            <v>Other debtor</v>
          </cell>
          <cell r="B223">
            <v>190537.15799999994</v>
          </cell>
        </row>
        <row r="224">
          <cell r="A224" t="str">
            <v>Other indirect costs</v>
          </cell>
          <cell r="B224" t="str">
            <v>0</v>
          </cell>
        </row>
        <row r="225">
          <cell r="A225" t="str">
            <v>Other long term liability</v>
          </cell>
          <cell r="B225">
            <v>47491</v>
          </cell>
        </row>
        <row r="226">
          <cell r="A226" t="str">
            <v>Other metals commission and ...</v>
          </cell>
          <cell r="B226">
            <v>67.275200000000027</v>
          </cell>
        </row>
        <row r="227">
          <cell r="A227" t="str">
            <v>Other metals gross sales revenue</v>
          </cell>
          <cell r="B227">
            <v>67744.439166419004</v>
          </cell>
        </row>
        <row r="228">
          <cell r="A228" t="str">
            <v>Other net income</v>
          </cell>
          <cell r="B228" t="str">
            <v>0</v>
          </cell>
        </row>
        <row r="229">
          <cell r="A229" t="str">
            <v>Other product gross sales revenue</v>
          </cell>
          <cell r="B229">
            <v>4273857.3345249537</v>
          </cell>
        </row>
        <row r="230">
          <cell r="A230" t="str">
            <v>Other products com and disc section</v>
          </cell>
          <cell r="B230">
            <v>111091.74469699799</v>
          </cell>
        </row>
        <row r="231">
          <cell r="A231" t="str">
            <v>Other products commission and ...</v>
          </cell>
          <cell r="B231">
            <v>111091.55630699801</v>
          </cell>
        </row>
        <row r="232">
          <cell r="A232" t="str">
            <v>Other receivables B/S</v>
          </cell>
          <cell r="B232">
            <v>244116.15800000075</v>
          </cell>
        </row>
        <row r="233">
          <cell r="A233" t="str">
            <v xml:space="preserve">Other rehabilitation </v>
          </cell>
          <cell r="B233">
            <v>0</v>
          </cell>
        </row>
        <row r="234">
          <cell r="A234" t="str">
            <v>Other sundry costs</v>
          </cell>
          <cell r="B234">
            <v>27582.282569999992</v>
          </cell>
        </row>
        <row r="235">
          <cell r="A235" t="str">
            <v>PGM Insurance</v>
          </cell>
          <cell r="B235">
            <v>7493.1938900000005</v>
          </cell>
        </row>
        <row r="236">
          <cell r="A236" t="str">
            <v>PMT operating sundry costs</v>
          </cell>
          <cell r="B236">
            <v>13434.128391279</v>
          </cell>
        </row>
        <row r="237">
          <cell r="A237" t="str">
            <v>Palladium comm and disc section</v>
          </cell>
          <cell r="B237">
            <v>73855.167175230003</v>
          </cell>
        </row>
        <row r="238">
          <cell r="A238" t="str">
            <v>Palladium commission and discounts</v>
          </cell>
          <cell r="B238">
            <v>73855.167175230003</v>
          </cell>
        </row>
        <row r="239">
          <cell r="A239" t="str">
            <v>Palladium gross sales revenue</v>
          </cell>
          <cell r="B239">
            <v>2181581.2891207878</v>
          </cell>
        </row>
        <row r="240">
          <cell r="A240" t="str">
            <v>Plant and equipment</v>
          </cell>
          <cell r="B240" t="str">
            <v>0</v>
          </cell>
        </row>
        <row r="241">
          <cell r="A241" t="str">
            <v>Platinum comm and disc section</v>
          </cell>
          <cell r="B241">
            <v>165844.59295300697</v>
          </cell>
        </row>
        <row r="242">
          <cell r="A242" t="str">
            <v>Platinum commission and discounts</v>
          </cell>
          <cell r="B242">
            <v>165844.59295300697</v>
          </cell>
        </row>
        <row r="243">
          <cell r="A243" t="str">
            <v>Platinum gross sales revenue</v>
          </cell>
          <cell r="B243">
            <v>4521104.6865197401</v>
          </cell>
        </row>
        <row r="244">
          <cell r="A244" t="str">
            <v>Pool accounts</v>
          </cell>
          <cell r="B244">
            <v>4572.6160400000008</v>
          </cell>
        </row>
        <row r="245">
          <cell r="A245" t="str">
            <v>Post retirement medical aid benefit</v>
          </cell>
          <cell r="B245">
            <v>254035</v>
          </cell>
        </row>
        <row r="246">
          <cell r="A246" t="str">
            <v>Printing &amp; stationary</v>
          </cell>
          <cell r="B246">
            <v>15</v>
          </cell>
        </row>
        <row r="247">
          <cell r="A247" t="str">
            <v>Prior year adjustment</v>
          </cell>
          <cell r="B247" t="str">
            <v>0</v>
          </cell>
        </row>
        <row r="248">
          <cell r="A248" t="str">
            <v>Proceeds from issuance of capital</v>
          </cell>
          <cell r="B248">
            <v>100</v>
          </cell>
        </row>
        <row r="249">
          <cell r="A249" t="str">
            <v>Proceeds on sale of investments</v>
          </cell>
          <cell r="B249" t="str">
            <v>0</v>
          </cell>
        </row>
        <row r="250">
          <cell r="A250" t="str">
            <v>Proceeds on sale of plant &amp; equipment</v>
          </cell>
          <cell r="B250">
            <v>24700</v>
          </cell>
        </row>
        <row r="251">
          <cell r="A251" t="str">
            <v>Profit before taxation</v>
          </cell>
          <cell r="B251">
            <v>3217054.8590695728</v>
          </cell>
        </row>
        <row r="252">
          <cell r="A252" t="str">
            <v>Profit element charge MRR</v>
          </cell>
          <cell r="B252">
            <v>1</v>
          </cell>
        </row>
        <row r="253">
          <cell r="A253" t="str">
            <v>Profit element charge RBMR</v>
          </cell>
          <cell r="B253">
            <v>0</v>
          </cell>
        </row>
        <row r="254">
          <cell r="A254" t="str">
            <v>Profit on Metal sales Contrib</v>
          </cell>
          <cell r="B254">
            <v>3165951.1498482735</v>
          </cell>
        </row>
        <row r="255">
          <cell r="A255" t="str">
            <v>Profit on metal sales</v>
          </cell>
          <cell r="B255">
            <v>3040430.9645523261</v>
          </cell>
        </row>
        <row r="256">
          <cell r="A256" t="str">
            <v>Profit on metal sales contributions</v>
          </cell>
          <cell r="B256" t="str">
            <v>0</v>
          </cell>
        </row>
        <row r="257">
          <cell r="A257" t="str">
            <v>Project breakthrough</v>
          </cell>
          <cell r="B257">
            <v>17220.16245</v>
          </cell>
        </row>
        <row r="258">
          <cell r="A258" t="str">
            <v>Prospecting</v>
          </cell>
          <cell r="B258">
            <v>2117.3000000000002</v>
          </cell>
        </row>
        <row r="259">
          <cell r="A259" t="str">
            <v>Provisions including post retirement</v>
          </cell>
          <cell r="B259">
            <v>381972.06599999999</v>
          </cell>
        </row>
        <row r="260">
          <cell r="A260" t="str">
            <v>Provisions liability</v>
          </cell>
          <cell r="B260">
            <v>26475.072999999975</v>
          </cell>
        </row>
        <row r="261">
          <cell r="A261" t="str">
            <v>Pt $/R exchange rate</v>
          </cell>
          <cell r="B261" t="str">
            <v>0</v>
          </cell>
        </row>
        <row r="262">
          <cell r="A262" t="str">
            <v>Pt Ounces Met &amp; Conc</v>
          </cell>
          <cell r="B262" t="str">
            <v>0</v>
          </cell>
        </row>
        <row r="263">
          <cell r="A263" t="str">
            <v>Public relations department</v>
          </cell>
          <cell r="B263" t="str">
            <v>0</v>
          </cell>
        </row>
        <row r="264">
          <cell r="A264" t="str">
            <v>Purchase of Platinum</v>
          </cell>
          <cell r="B264">
            <v>598.68807000000197</v>
          </cell>
        </row>
        <row r="265">
          <cell r="A265" t="str">
            <v>Purchase of concentrate gold</v>
          </cell>
          <cell r="B265" t="str">
            <v>0</v>
          </cell>
        </row>
        <row r="266">
          <cell r="A266" t="str">
            <v>Purchase of concentrate osmium</v>
          </cell>
          <cell r="B266" t="str">
            <v>0</v>
          </cell>
        </row>
        <row r="267">
          <cell r="A267" t="str">
            <v>Purchase of concentrate rhodium</v>
          </cell>
          <cell r="B267" t="str">
            <v>0</v>
          </cell>
        </row>
        <row r="268">
          <cell r="A268" t="str">
            <v>Purchase of property , plant &amp; equipment</v>
          </cell>
          <cell r="B268">
            <v>-302098.1319999994</v>
          </cell>
        </row>
        <row r="269">
          <cell r="A269" t="str">
            <v>Purchases of concentrate PGMs</v>
          </cell>
          <cell r="B269" t="str">
            <v>0</v>
          </cell>
        </row>
        <row r="270">
          <cell r="A270" t="str">
            <v>Purchases of concentrate base metals</v>
          </cell>
          <cell r="B270" t="str">
            <v>0</v>
          </cell>
        </row>
        <row r="271">
          <cell r="A271" t="str">
            <v>Purchases of concentrate chromite</v>
          </cell>
          <cell r="B271" t="str">
            <v>0</v>
          </cell>
        </row>
        <row r="272">
          <cell r="A272" t="str">
            <v>Purchases of concentrate cobalt</v>
          </cell>
          <cell r="B272" t="str">
            <v>0</v>
          </cell>
        </row>
        <row r="273">
          <cell r="A273" t="str">
            <v>Purchases of concentrate copper</v>
          </cell>
          <cell r="B273" t="str">
            <v>0</v>
          </cell>
        </row>
        <row r="274">
          <cell r="A274" t="str">
            <v>Purchases of concentrate iridium</v>
          </cell>
          <cell r="B274" t="str">
            <v>0</v>
          </cell>
        </row>
        <row r="275">
          <cell r="A275" t="str">
            <v>Purchases of concentrate nickel</v>
          </cell>
          <cell r="B275" t="str">
            <v>0</v>
          </cell>
        </row>
        <row r="276">
          <cell r="A276" t="str">
            <v>Purchases of concentrate palladium</v>
          </cell>
          <cell r="B276" t="str">
            <v>0</v>
          </cell>
        </row>
        <row r="277">
          <cell r="A277" t="str">
            <v>Purchases of concentrate platinum</v>
          </cell>
          <cell r="B277" t="str">
            <v>0</v>
          </cell>
        </row>
        <row r="278">
          <cell r="A278" t="str">
            <v>Purchases of concentrate ruthenium</v>
          </cell>
          <cell r="B278" t="str">
            <v>0</v>
          </cell>
        </row>
        <row r="279">
          <cell r="A279" t="str">
            <v>Purchases of concentrate silver</v>
          </cell>
          <cell r="B279" t="str">
            <v>0</v>
          </cell>
        </row>
        <row r="280">
          <cell r="A280" t="str">
            <v>Purchases of concentrate total</v>
          </cell>
          <cell r="B280" t="str">
            <v>0</v>
          </cell>
        </row>
        <row r="281">
          <cell r="A281" t="str">
            <v>RBMR dividend charge</v>
          </cell>
          <cell r="B281">
            <v>0</v>
          </cell>
        </row>
        <row r="282">
          <cell r="A282" t="str">
            <v>RDP</v>
          </cell>
          <cell r="B282">
            <v>99.658200000000306</v>
          </cell>
        </row>
        <row r="283">
          <cell r="A283" t="str">
            <v>RPM indirect sectional costs</v>
          </cell>
          <cell r="B283">
            <v>0</v>
          </cell>
        </row>
        <row r="284">
          <cell r="A284" t="str">
            <v>RSC Levies</v>
          </cell>
          <cell r="B284">
            <v>9908.5</v>
          </cell>
        </row>
        <row r="285">
          <cell r="A285" t="str">
            <v>Refined Pt Ounces</v>
          </cell>
          <cell r="B285" t="str">
            <v>0</v>
          </cell>
        </row>
        <row r="286">
          <cell r="A286" t="str">
            <v>Refining Dividends</v>
          </cell>
          <cell r="B286" t="str">
            <v>0</v>
          </cell>
        </row>
        <row r="287">
          <cell r="A287" t="str">
            <v>Refining costs / revenue NCM</v>
          </cell>
          <cell r="B287" t="str">
            <v>0</v>
          </cell>
        </row>
        <row r="288">
          <cell r="A288" t="str">
            <v>Refining creditors</v>
          </cell>
          <cell r="B288" t="str">
            <v>0</v>
          </cell>
        </row>
        <row r="289">
          <cell r="A289" t="str">
            <v>Refining direct production costs</v>
          </cell>
          <cell r="B289">
            <v>470705.38</v>
          </cell>
        </row>
        <row r="290">
          <cell r="A290" t="str">
            <v>Refining overheads</v>
          </cell>
          <cell r="B290">
            <v>31920.494719999999</v>
          </cell>
        </row>
        <row r="291">
          <cell r="A291" t="str">
            <v>Refining stores</v>
          </cell>
          <cell r="B291" t="str">
            <v>0</v>
          </cell>
        </row>
        <row r="292">
          <cell r="A292" t="str">
            <v>Rental Office Equip</v>
          </cell>
          <cell r="B292">
            <v>149.1</v>
          </cell>
        </row>
        <row r="293">
          <cell r="A293" t="str">
            <v>Research</v>
          </cell>
          <cell r="B293">
            <v>57213.9</v>
          </cell>
        </row>
        <row r="294">
          <cell r="A294" t="str">
            <v>Results and Reviews</v>
          </cell>
          <cell r="B294" t="str">
            <v>0</v>
          </cell>
        </row>
        <row r="295">
          <cell r="A295" t="str">
            <v>Retained earnings</v>
          </cell>
          <cell r="B295">
            <v>4434339.6484200004</v>
          </cell>
        </row>
        <row r="296">
          <cell r="A296" t="str">
            <v>Retained earnings YTD</v>
          </cell>
          <cell r="B296">
            <v>1067361.4074200008</v>
          </cell>
        </row>
        <row r="297">
          <cell r="A297" t="str">
            <v>Retained earnings b/f</v>
          </cell>
          <cell r="B297">
            <v>3366978.2410000004</v>
          </cell>
        </row>
        <row r="298">
          <cell r="A298" t="str">
            <v>Retrenchment costs</v>
          </cell>
          <cell r="B298" t="str">
            <v>0</v>
          </cell>
        </row>
        <row r="299">
          <cell r="A299" t="str">
            <v>Rhodium comm and disc sections</v>
          </cell>
          <cell r="B299">
            <v>33031.328149083005</v>
          </cell>
        </row>
        <row r="300">
          <cell r="A300" t="str">
            <v>Rhodium commission and discounts</v>
          </cell>
          <cell r="B300">
            <v>33031.328149083005</v>
          </cell>
        </row>
        <row r="301">
          <cell r="A301" t="str">
            <v>Rhodium gross sales revenue</v>
          </cell>
          <cell r="B301">
            <v>911090.20283897291</v>
          </cell>
        </row>
        <row r="302">
          <cell r="A302" t="str">
            <v>Royalty Provision</v>
          </cell>
          <cell r="B302">
            <v>45763</v>
          </cell>
        </row>
        <row r="303">
          <cell r="A303" t="str">
            <v>Royalty costs</v>
          </cell>
          <cell r="B303">
            <v>57256.1</v>
          </cell>
        </row>
        <row r="304">
          <cell r="A304" t="str">
            <v>Ruthenium comm and disc section</v>
          </cell>
          <cell r="B304">
            <v>1055.1627820780004</v>
          </cell>
        </row>
        <row r="305">
          <cell r="A305" t="str">
            <v>Ruthenium commission and ...</v>
          </cell>
          <cell r="B305">
            <v>1054.8813130780004</v>
          </cell>
        </row>
        <row r="306">
          <cell r="A306" t="str">
            <v>Ruthenium gross sales revenue</v>
          </cell>
          <cell r="B306">
            <v>39960.617302949991</v>
          </cell>
        </row>
        <row r="307">
          <cell r="A307" t="str">
            <v>S&amp;W Medical Div Contr</v>
          </cell>
          <cell r="B307">
            <v>0</v>
          </cell>
        </row>
        <row r="308">
          <cell r="A308" t="str">
            <v>S&amp;W Medical aid Cont</v>
          </cell>
          <cell r="B308">
            <v>0</v>
          </cell>
        </row>
        <row r="309">
          <cell r="A309" t="str">
            <v>SLC comm and disc section</v>
          </cell>
          <cell r="B309" t="str">
            <v>0</v>
          </cell>
        </row>
        <row r="310">
          <cell r="A310" t="str">
            <v>SLC commission and discount</v>
          </cell>
          <cell r="B310">
            <v>0</v>
          </cell>
        </row>
        <row r="311">
          <cell r="A311" t="str">
            <v>SLC gross sales revenue</v>
          </cell>
          <cell r="B311">
            <v>1461.862206418999</v>
          </cell>
        </row>
        <row r="312">
          <cell r="A312" t="str">
            <v>STC</v>
          </cell>
          <cell r="B312">
            <v>91200</v>
          </cell>
        </row>
        <row r="313">
          <cell r="A313" t="str">
            <v>Sales of concentrate PGMs</v>
          </cell>
          <cell r="B313" t="str">
            <v>0</v>
          </cell>
        </row>
        <row r="314">
          <cell r="A314" t="str">
            <v>Sales of concentrate Total</v>
          </cell>
          <cell r="B314" t="str">
            <v>0</v>
          </cell>
        </row>
        <row r="315">
          <cell r="A315" t="str">
            <v>Sales of concentrate base metals</v>
          </cell>
          <cell r="B315" t="str">
            <v>0</v>
          </cell>
        </row>
        <row r="316">
          <cell r="A316" t="str">
            <v>Sales of concentrate chromite</v>
          </cell>
          <cell r="B316" t="str">
            <v>0</v>
          </cell>
        </row>
        <row r="317">
          <cell r="A317" t="str">
            <v>Sales of concentrate cobalt</v>
          </cell>
          <cell r="B317" t="str">
            <v>0</v>
          </cell>
        </row>
        <row r="318">
          <cell r="A318" t="str">
            <v>Sales of concentrate copper</v>
          </cell>
          <cell r="B318" t="str">
            <v>0</v>
          </cell>
        </row>
        <row r="319">
          <cell r="A319" t="str">
            <v>Sales of concentrate gold</v>
          </cell>
          <cell r="B319" t="str">
            <v>0</v>
          </cell>
        </row>
        <row r="320">
          <cell r="A320" t="str">
            <v>Sales of concentrate iridium</v>
          </cell>
          <cell r="B320" t="str">
            <v>0</v>
          </cell>
        </row>
        <row r="321">
          <cell r="A321" t="str">
            <v>Sales of concentrate nickel</v>
          </cell>
          <cell r="B321" t="str">
            <v>0</v>
          </cell>
        </row>
        <row r="322">
          <cell r="A322" t="str">
            <v>Sales of concentrate osmium</v>
          </cell>
          <cell r="B322" t="str">
            <v>0</v>
          </cell>
        </row>
        <row r="323">
          <cell r="A323" t="str">
            <v>Sales of concentrate palladium</v>
          </cell>
          <cell r="B323" t="str">
            <v>0</v>
          </cell>
        </row>
        <row r="324">
          <cell r="A324" t="str">
            <v>Sales of concentrate platinum</v>
          </cell>
          <cell r="B324" t="str">
            <v>0</v>
          </cell>
        </row>
        <row r="325">
          <cell r="A325" t="str">
            <v>Sales of concentrate rhodium</v>
          </cell>
          <cell r="B325" t="str">
            <v>0</v>
          </cell>
        </row>
        <row r="326">
          <cell r="A326" t="str">
            <v>Sales of concentrate ruthenium</v>
          </cell>
          <cell r="B326" t="str">
            <v>0</v>
          </cell>
        </row>
        <row r="327">
          <cell r="A327" t="str">
            <v>Sales of concentrate silver</v>
          </cell>
          <cell r="B327" t="str">
            <v>0</v>
          </cell>
        </row>
        <row r="328">
          <cell r="A328" t="str">
            <v>Sales translation adjustment</v>
          </cell>
          <cell r="B328">
            <v>2233.8769600000005</v>
          </cell>
        </row>
        <row r="329">
          <cell r="A329" t="str">
            <v>Section 36 Capex</v>
          </cell>
          <cell r="B329" t="str">
            <v>0</v>
          </cell>
        </row>
        <row r="330">
          <cell r="A330" t="str">
            <v>Security costs</v>
          </cell>
          <cell r="B330">
            <v>5539.6858099999999</v>
          </cell>
        </row>
        <row r="331">
          <cell r="A331" t="str">
            <v>Service and maintenance</v>
          </cell>
          <cell r="B331">
            <v>8569.3889999999992</v>
          </cell>
        </row>
        <row r="332">
          <cell r="A332" t="str">
            <v>Share capital</v>
          </cell>
          <cell r="B332">
            <v>21609</v>
          </cell>
        </row>
        <row r="333">
          <cell r="A333" t="str">
            <v>Share election reserve</v>
          </cell>
          <cell r="B333" t="str">
            <v>0</v>
          </cell>
        </row>
        <row r="334">
          <cell r="A334" t="str">
            <v>Share premium</v>
          </cell>
          <cell r="B334">
            <v>1779313</v>
          </cell>
        </row>
        <row r="335">
          <cell r="A335" t="str">
            <v>Shareholders for dividend</v>
          </cell>
          <cell r="B335">
            <v>918368</v>
          </cell>
        </row>
        <row r="336">
          <cell r="A336" t="str">
            <v>Shareholders' equity</v>
          </cell>
          <cell r="B336">
            <v>6244140.6584200002</v>
          </cell>
        </row>
        <row r="337">
          <cell r="A337" t="str">
            <v>Short term investments</v>
          </cell>
          <cell r="B337" t="str">
            <v>0</v>
          </cell>
        </row>
        <row r="338">
          <cell r="A338" t="str">
            <v>Short term portion of loan</v>
          </cell>
          <cell r="B338" t="str">
            <v>0</v>
          </cell>
        </row>
        <row r="339">
          <cell r="A339" t="str">
            <v>Silver comm and disc section</v>
          </cell>
          <cell r="B339" t="str">
            <v>0</v>
          </cell>
        </row>
        <row r="340">
          <cell r="A340" t="str">
            <v>Silver commission and discounts</v>
          </cell>
          <cell r="B340" t="str">
            <v>0</v>
          </cell>
        </row>
        <row r="341">
          <cell r="A341" t="str">
            <v>Silver gross sales revenue</v>
          </cell>
          <cell r="B341">
            <v>2638.4200774010001</v>
          </cell>
        </row>
        <row r="342">
          <cell r="A342" t="str">
            <v>Smelter stores</v>
          </cell>
          <cell r="B342" t="str">
            <v>0</v>
          </cell>
        </row>
        <row r="343">
          <cell r="A343" t="str">
            <v>Smelting</v>
          </cell>
          <cell r="B343">
            <v>359226</v>
          </cell>
        </row>
        <row r="344">
          <cell r="A344" t="str">
            <v>Smelting adjustment</v>
          </cell>
          <cell r="B344" t="str">
            <v>0</v>
          </cell>
        </row>
        <row r="345">
          <cell r="A345" t="str">
            <v>Smelting costs</v>
          </cell>
          <cell r="B345">
            <v>330712.59999999998</v>
          </cell>
        </row>
        <row r="346">
          <cell r="A346" t="str">
            <v>Smelting costs controllable</v>
          </cell>
          <cell r="B346">
            <v>359226</v>
          </cell>
        </row>
        <row r="347">
          <cell r="A347" t="str">
            <v>Sodium Sulphate comm and disc section</v>
          </cell>
          <cell r="B347">
            <v>68</v>
          </cell>
        </row>
        <row r="348">
          <cell r="A348" t="str">
            <v>Sodium sulphate commission and ...</v>
          </cell>
          <cell r="B348">
            <v>68</v>
          </cell>
        </row>
        <row r="349">
          <cell r="A349" t="str">
            <v>Sodium sulphate gross sales revenue</v>
          </cell>
          <cell r="B349">
            <v>36704.1</v>
          </cell>
        </row>
        <row r="350">
          <cell r="A350" t="str">
            <v>Sports and welfare</v>
          </cell>
          <cell r="B350">
            <v>1772.7961499999997</v>
          </cell>
        </row>
        <row r="351">
          <cell r="A351" t="str">
            <v>Standard bank loan</v>
          </cell>
          <cell r="B351" t="str">
            <v>0</v>
          </cell>
        </row>
        <row r="352">
          <cell r="A352" t="str">
            <v>Storage</v>
          </cell>
          <cell r="B352" t="str">
            <v>0</v>
          </cell>
        </row>
        <row r="353">
          <cell r="A353" t="str">
            <v>Store obsolete</v>
          </cell>
          <cell r="B353">
            <v>0</v>
          </cell>
        </row>
        <row r="354">
          <cell r="A354" t="str">
            <v>Stores &amp; materials</v>
          </cell>
          <cell r="B354">
            <v>186544</v>
          </cell>
        </row>
        <row r="355">
          <cell r="A355" t="str">
            <v>Stores Costs</v>
          </cell>
          <cell r="B355">
            <v>1157236.4819999998</v>
          </cell>
        </row>
        <row r="356">
          <cell r="A356" t="str">
            <v>Stores deficit</v>
          </cell>
          <cell r="B356">
            <v>2.079410000000002</v>
          </cell>
        </row>
        <row r="357">
          <cell r="A357" t="str">
            <v>Subsidiary companies</v>
          </cell>
          <cell r="B357">
            <v>0</v>
          </cell>
        </row>
        <row r="358">
          <cell r="A358" t="str">
            <v>Sulphuric Acid comm and disc section</v>
          </cell>
          <cell r="B358">
            <v>0</v>
          </cell>
        </row>
        <row r="359">
          <cell r="A359" t="str">
            <v>Sulphuric acid commission and ...</v>
          </cell>
          <cell r="B359">
            <v>0</v>
          </cell>
        </row>
        <row r="360">
          <cell r="A360" t="str">
            <v>Sulphuric acid gross sales revenue</v>
          </cell>
          <cell r="B360">
            <v>3552.5</v>
          </cell>
        </row>
        <row r="361">
          <cell r="A361" t="str">
            <v>Sundry costs</v>
          </cell>
          <cell r="B361">
            <v>621242.95843000012</v>
          </cell>
        </row>
        <row r="362">
          <cell r="A362" t="str">
            <v>Sundry creditor</v>
          </cell>
          <cell r="B362">
            <v>562965.5</v>
          </cell>
        </row>
        <row r="363">
          <cell r="A363" t="str">
            <v>TPT of concentrate</v>
          </cell>
          <cell r="B363">
            <v>23360.855069999998</v>
          </cell>
        </row>
        <row r="364">
          <cell r="A364" t="str">
            <v>Tax and Lease</v>
          </cell>
          <cell r="B364">
            <v>637382.98066519992</v>
          </cell>
        </row>
        <row r="365">
          <cell r="A365" t="str">
            <v>Taxation and lease creditors</v>
          </cell>
          <cell r="B365">
            <v>501901</v>
          </cell>
        </row>
        <row r="366">
          <cell r="A366" t="str">
            <v>Telephone, Telex expenses</v>
          </cell>
          <cell r="B366">
            <v>7159.4608700000008</v>
          </cell>
        </row>
        <row r="367">
          <cell r="A367" t="str">
            <v>Total capital expenditure</v>
          </cell>
          <cell r="B367">
            <v>1472855.3146400002</v>
          </cell>
        </row>
        <row r="368">
          <cell r="A368" t="str">
            <v>Total capital expenditure ytd</v>
          </cell>
          <cell r="B368">
            <v>1632958</v>
          </cell>
        </row>
        <row r="369">
          <cell r="A369" t="str">
            <v>Total dividends declared</v>
          </cell>
          <cell r="B369">
            <v>1512307.1430000002</v>
          </cell>
        </row>
        <row r="370">
          <cell r="A370" t="str">
            <v>Total head office fees</v>
          </cell>
          <cell r="B370">
            <v>0</v>
          </cell>
        </row>
        <row r="371">
          <cell r="A371" t="str">
            <v>Total package implementation</v>
          </cell>
          <cell r="B371" t="str">
            <v>0</v>
          </cell>
        </row>
        <row r="372">
          <cell r="A372" t="str">
            <v>Trade accounts payable</v>
          </cell>
          <cell r="B372">
            <v>752940.5</v>
          </cell>
        </row>
        <row r="373">
          <cell r="A373" t="str">
            <v>Trade accounts receivables</v>
          </cell>
          <cell r="B373">
            <v>516017.45095170016</v>
          </cell>
        </row>
        <row r="374">
          <cell r="A374" t="str">
            <v>Trade accounts receivables external</v>
          </cell>
          <cell r="B374">
            <v>516017.45095169998</v>
          </cell>
        </row>
        <row r="375">
          <cell r="A375" t="str">
            <v>Trade accounts receivables internal</v>
          </cell>
          <cell r="B375">
            <v>1.1641532182693481E-10</v>
          </cell>
        </row>
        <row r="376">
          <cell r="A376" t="str">
            <v>Trade and other payables</v>
          </cell>
          <cell r="B376">
            <v>779415.57299999986</v>
          </cell>
        </row>
        <row r="377">
          <cell r="A377" t="str">
            <v>Training courses</v>
          </cell>
          <cell r="B377">
            <v>277</v>
          </cell>
        </row>
        <row r="378">
          <cell r="A378" t="str">
            <v>Translation Gain or (loss) foreign entities</v>
          </cell>
          <cell r="B378">
            <v>15678.017191416149</v>
          </cell>
        </row>
        <row r="379">
          <cell r="A379" t="str">
            <v>Transport PGMs</v>
          </cell>
          <cell r="B379">
            <v>2759</v>
          </cell>
        </row>
        <row r="380">
          <cell r="A380" t="str">
            <v>Transport base metals</v>
          </cell>
          <cell r="B380">
            <v>16987.5</v>
          </cell>
        </row>
        <row r="381">
          <cell r="A381" t="str">
            <v>Travelling expenditure</v>
          </cell>
          <cell r="B381">
            <v>8004.0943200000002</v>
          </cell>
        </row>
        <row r="382">
          <cell r="A382" t="str">
            <v>Treatment &amp; refining controllable</v>
          </cell>
          <cell r="B382">
            <v>572428.29726728005</v>
          </cell>
        </row>
        <row r="383">
          <cell r="A383" t="str">
            <v>Treatment and refining</v>
          </cell>
          <cell r="B383">
            <v>572428.27351527987</v>
          </cell>
        </row>
        <row r="384">
          <cell r="A384" t="str">
            <v>Treatment and refining charge RPM</v>
          </cell>
          <cell r="B384">
            <v>-4668.2971202199997</v>
          </cell>
        </row>
        <row r="385">
          <cell r="A385" t="str">
            <v>UMO labour</v>
          </cell>
          <cell r="B385">
            <v>599778.59210000001</v>
          </cell>
        </row>
        <row r="386">
          <cell r="A386" t="str">
            <v>Unappropriated Profit b/f</v>
          </cell>
          <cell r="B386">
            <v>3367030.2410000004</v>
          </cell>
        </row>
        <row r="387">
          <cell r="A387" t="str">
            <v>Unlisted investments</v>
          </cell>
          <cell r="B387">
            <v>1060</v>
          </cell>
        </row>
        <row r="388">
          <cell r="A388" t="str">
            <v>Utilities</v>
          </cell>
          <cell r="B388">
            <v>344426.35728</v>
          </cell>
        </row>
        <row r="389">
          <cell r="A389" t="str">
            <v>Vehicle rent</v>
          </cell>
          <cell r="B389">
            <v>2135.13933</v>
          </cell>
        </row>
        <row r="390">
          <cell r="A390" t="str">
            <v>Wesbank long term liability</v>
          </cell>
          <cell r="B390" t="str">
            <v>0</v>
          </cell>
        </row>
        <row r="391">
          <cell r="A391" t="str">
            <v>Withholding Tax 7,5%</v>
          </cell>
          <cell r="B391">
            <v>30650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row r="9">
          <cell r="H9">
            <v>108.54839999999999</v>
          </cell>
          <cell r="J9">
            <v>110.719368</v>
          </cell>
        </row>
        <row r="10">
          <cell r="H10">
            <v>60.516600000000004</v>
          </cell>
          <cell r="J10">
            <v>61.726932000000005</v>
          </cell>
        </row>
        <row r="11">
          <cell r="H11">
            <v>36.049999999999997</v>
          </cell>
          <cell r="J11">
            <v>37.131499999999996</v>
          </cell>
        </row>
        <row r="12">
          <cell r="H12">
            <v>21.586740000000002</v>
          </cell>
          <cell r="J12">
            <v>22.234342200000004</v>
          </cell>
        </row>
        <row r="14">
          <cell r="D14">
            <v>115</v>
          </cell>
          <cell r="F14">
            <v>115</v>
          </cell>
          <cell r="H14">
            <v>115</v>
          </cell>
          <cell r="J14">
            <v>115</v>
          </cell>
          <cell r="L14">
            <v>234</v>
          </cell>
        </row>
        <row r="15">
          <cell r="D15">
            <v>18.920000000000002</v>
          </cell>
          <cell r="F15">
            <v>18.920000000000002</v>
          </cell>
          <cell r="H15">
            <v>18.920000000000002</v>
          </cell>
          <cell r="J15">
            <v>18.920000000000002</v>
          </cell>
          <cell r="L15">
            <v>208</v>
          </cell>
        </row>
        <row r="16">
          <cell r="H16">
            <v>13.15516</v>
          </cell>
          <cell r="J16">
            <v>13.15516</v>
          </cell>
        </row>
        <row r="17">
          <cell r="H17">
            <v>0</v>
          </cell>
          <cell r="J17">
            <v>0</v>
          </cell>
        </row>
        <row r="20">
          <cell r="H20">
            <v>12.08</v>
          </cell>
          <cell r="J20">
            <v>12.68</v>
          </cell>
        </row>
        <row r="21">
          <cell r="H21">
            <v>8.0500000000000007</v>
          </cell>
          <cell r="J21">
            <v>8.4600000000000009</v>
          </cell>
        </row>
        <row r="22">
          <cell r="H22">
            <v>5.37</v>
          </cell>
          <cell r="J22">
            <v>5.63</v>
          </cell>
        </row>
        <row r="23">
          <cell r="H23">
            <v>3.35</v>
          </cell>
          <cell r="J23">
            <v>3.52</v>
          </cell>
        </row>
        <row r="24">
          <cell r="H24">
            <v>1.6380000000000001</v>
          </cell>
          <cell r="J24">
            <v>1.7199000000000002</v>
          </cell>
        </row>
      </sheetData>
      <sheetData sheetId="2" refreshError="1">
        <row r="8">
          <cell r="C8">
            <v>44.166666666666664</v>
          </cell>
          <cell r="D8">
            <v>48.333333333333336</v>
          </cell>
          <cell r="E8">
            <v>63.333333333333336</v>
          </cell>
        </row>
        <row r="32">
          <cell r="F32">
            <v>28.103686635944701</v>
          </cell>
          <cell r="G32">
            <v>28.103686635944701</v>
          </cell>
        </row>
        <row r="36">
          <cell r="D36">
            <v>22.280737327188941</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83">
          <cell r="D383">
            <v>1004</v>
          </cell>
          <cell r="F383" t="str">
            <v>AC</v>
          </cell>
        </row>
      </sheetData>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row r="3">
          <cell r="AE3" t="str">
            <v>PH_91002</v>
          </cell>
        </row>
        <row r="4">
          <cell r="AE4" t="str">
            <v>PHD_91002</v>
          </cell>
          <cell r="AJ4">
            <v>6</v>
          </cell>
          <cell r="AK4">
            <v>3</v>
          </cell>
        </row>
        <row r="5">
          <cell r="AE5" t="str">
            <v>KFC_91002</v>
          </cell>
          <cell r="AJ5">
            <v>13</v>
          </cell>
        </row>
        <row r="6">
          <cell r="AE6" t="str">
            <v>TB_91002</v>
          </cell>
        </row>
        <row r="7">
          <cell r="AE7" t="str">
            <v>RIND_LC</v>
          </cell>
        </row>
        <row r="8">
          <cell r="AE8" t="str">
            <v>RIND$</v>
          </cell>
          <cell r="AI8" t="str">
            <v>2011ACT</v>
          </cell>
          <cell r="AJ8" t="str">
            <v>2010ACT</v>
          </cell>
        </row>
        <row r="9">
          <cell r="AF9">
            <v>0</v>
          </cell>
        </row>
        <row r="10">
          <cell r="AE10" t="str">
            <v>gind_adj</v>
          </cell>
        </row>
        <row r="11">
          <cell r="AE11">
            <v>50111187</v>
          </cell>
          <cell r="AI11" t="str">
            <v>P.YTD</v>
          </cell>
        </row>
        <row r="12">
          <cell r="AI12" t="str">
            <v>YRIGC</v>
          </cell>
        </row>
        <row r="15">
          <cell r="AE15" t="str">
            <v>INDIA</v>
          </cell>
        </row>
        <row r="20">
          <cell r="AE20" t="str">
            <v>SC_PIND</v>
          </cell>
        </row>
        <row r="21">
          <cell r="AE21" t="str">
            <v>SC_PHDIND</v>
          </cell>
        </row>
        <row r="22">
          <cell r="AE22" t="str">
            <v>SC_KIND</v>
          </cell>
        </row>
        <row r="23">
          <cell r="AE23" t="str">
            <v>SC_TIND</v>
          </cell>
        </row>
        <row r="24">
          <cell r="AE24" t="str">
            <v>EXT_Other</v>
          </cell>
        </row>
        <row r="25">
          <cell r="AE25" t="str">
            <v>EXT_Other</v>
          </cell>
        </row>
        <row r="27">
          <cell r="AE27" t="str">
            <v>SC_KIND</v>
          </cell>
        </row>
        <row r="35">
          <cell r="AE35" t="str">
            <v>\\techappvm27\FDMDATA\YRIGC\Inbox\India_MDA</v>
          </cell>
        </row>
        <row r="44">
          <cell r="AE44" t="str">
            <v>EXT_Other</v>
          </cell>
        </row>
        <row r="45">
          <cell r="AE45" t="str">
            <v>50110015</v>
          </cell>
        </row>
      </sheetData>
      <sheetData sheetId="1" refreshError="1"/>
      <sheetData sheetId="2" refreshError="1"/>
      <sheetData sheetId="3" refreshError="1"/>
      <sheetData sheetId="4" refreshError="1"/>
      <sheetData sheetId="5" refreshError="1"/>
      <sheetData sheetId="6" refreshError="1"/>
      <sheetData sheetId="7">
        <row r="4">
          <cell r="C4" t="str">
            <v>Q2 2011</v>
          </cell>
        </row>
      </sheetData>
      <sheetData sheetId="8" refreshError="1"/>
      <sheetData sheetId="9" refreshError="1"/>
      <sheetData sheetId="10" refreshError="1"/>
      <sheetData sheetId="11">
        <row r="3">
          <cell r="F3" t="str">
            <v>Q2 2011</v>
          </cell>
        </row>
      </sheetData>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row r="2">
          <cell r="K2" t="str">
            <v>Australia</v>
          </cell>
        </row>
        <row r="3">
          <cell r="K3" t="str">
            <v>YRASP</v>
          </cell>
        </row>
        <row r="4">
          <cell r="K4" t="str">
            <v>YRNZS</v>
          </cell>
        </row>
        <row r="5">
          <cell r="C5">
            <v>4</v>
          </cell>
          <cell r="K5" t="str">
            <v>Brazil_PH</v>
          </cell>
        </row>
        <row r="6">
          <cell r="K6" t="str">
            <v>Brazil_KFC</v>
          </cell>
        </row>
        <row r="7">
          <cell r="K7" t="str">
            <v>Canada</v>
          </cell>
        </row>
        <row r="8">
          <cell r="K8" t="str">
            <v>Chile</v>
          </cell>
        </row>
        <row r="9">
          <cell r="K9" t="str">
            <v>France_KFC</v>
          </cell>
        </row>
        <row r="10">
          <cell r="K10" t="str">
            <v>France_PH</v>
          </cell>
        </row>
        <row r="11">
          <cell r="K11" t="str">
            <v>Geneva</v>
          </cell>
        </row>
        <row r="12">
          <cell r="K12" t="str">
            <v>Germany_KFC</v>
          </cell>
        </row>
        <row r="13">
          <cell r="K13" t="str">
            <v>Germany_PH</v>
          </cell>
        </row>
        <row r="14">
          <cell r="K14" t="str">
            <v>India</v>
          </cell>
        </row>
        <row r="15">
          <cell r="K15" t="str">
            <v>Gr_Britain_KFC</v>
          </cell>
        </row>
        <row r="16">
          <cell r="K16" t="str">
            <v>Korea</v>
          </cell>
        </row>
        <row r="17">
          <cell r="K17" t="str">
            <v>Bahrain</v>
          </cell>
        </row>
        <row r="18">
          <cell r="K18" t="str">
            <v>Mexico</v>
          </cell>
        </row>
        <row r="19">
          <cell r="K19" t="str">
            <v>Dubai</v>
          </cell>
        </row>
        <row r="20">
          <cell r="K20" t="str">
            <v>Middle East SCM</v>
          </cell>
        </row>
        <row r="21">
          <cell r="K21" t="str">
            <v>Netherlands_KFC</v>
          </cell>
        </row>
        <row r="22">
          <cell r="K22" t="str">
            <v>New Zealand</v>
          </cell>
        </row>
        <row r="23">
          <cell r="K23" t="str">
            <v xml:space="preserve">Singapore </v>
          </cell>
        </row>
        <row r="24">
          <cell r="K24" t="str">
            <v>South Africa</v>
          </cell>
        </row>
        <row r="25">
          <cell r="K25" t="str">
            <v>Spain_KFC</v>
          </cell>
        </row>
        <row r="26">
          <cell r="K26" t="str">
            <v>YRE</v>
          </cell>
        </row>
        <row r="27">
          <cell r="K27" t="str">
            <v>RHL</v>
          </cell>
        </row>
        <row r="28">
          <cell r="K28" t="str">
            <v>Luxembourg</v>
          </cell>
        </row>
        <row r="29">
          <cell r="K29" t="str">
            <v>HQ</v>
          </cell>
        </row>
        <row r="30">
          <cell r="K30" t="str">
            <v>Gr_Britain_PH</v>
          </cell>
        </row>
        <row r="31">
          <cell r="K31" t="str">
            <v>Taiwan</v>
          </cell>
        </row>
        <row r="32">
          <cell r="K32" t="str">
            <v>Thailand</v>
          </cell>
        </row>
      </sheetData>
      <sheetData sheetId="1" refreshError="1"/>
      <sheetData sheetId="2" refreshError="1"/>
      <sheetData sheetId="3" refreshError="1"/>
      <sheetData sheetId="4">
        <row r="2">
          <cell r="B2" t="str">
            <v>India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J2" t="str">
            <v>RIND_LC</v>
          </cell>
        </row>
        <row r="5">
          <cell r="J5" t="str">
            <v>GIND_QTR</v>
          </cell>
        </row>
        <row r="6">
          <cell r="J6" t="str">
            <v>GIND_ADJ</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E1">
            <v>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row r="3">
          <cell r="I3" t="str">
            <v>Actual Finish</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row r="9">
          <cell r="D9">
            <v>76.761904761904759</v>
          </cell>
          <cell r="F9">
            <v>78.285714285714292</v>
          </cell>
          <cell r="H9">
            <v>79.80952380952381</v>
          </cell>
          <cell r="J9">
            <v>82.978140139430479</v>
          </cell>
          <cell r="L9">
            <v>86.27255761394882</v>
          </cell>
          <cell r="N9">
            <v>210</v>
          </cell>
        </row>
        <row r="10">
          <cell r="D10">
            <v>55.904761904761905</v>
          </cell>
          <cell r="F10">
            <v>57.047619047619051</v>
          </cell>
          <cell r="H10">
            <v>58.19047619047619</v>
          </cell>
          <cell r="J10">
            <v>59.356228635026625</v>
          </cell>
          <cell r="L10">
            <v>60.545335051755032</v>
          </cell>
          <cell r="N10">
            <v>250</v>
          </cell>
        </row>
        <row r="11">
          <cell r="D11">
            <v>31.5</v>
          </cell>
          <cell r="F11">
            <v>32.445</v>
          </cell>
          <cell r="H11">
            <v>33.418350000000004</v>
          </cell>
          <cell r="J11">
            <v>34.420900500000002</v>
          </cell>
          <cell r="L11">
            <v>35.453527515000005</v>
          </cell>
          <cell r="N11">
            <v>250</v>
          </cell>
        </row>
        <row r="12">
          <cell r="D12">
            <v>21</v>
          </cell>
          <cell r="F12">
            <v>21.63</v>
          </cell>
          <cell r="H12">
            <v>22.2789</v>
          </cell>
          <cell r="J12">
            <v>22.947267</v>
          </cell>
          <cell r="L12">
            <v>23.63568501</v>
          </cell>
          <cell r="N12">
            <v>250</v>
          </cell>
        </row>
        <row r="13">
          <cell r="D13">
            <v>12</v>
          </cell>
          <cell r="F13">
            <v>12.36</v>
          </cell>
          <cell r="H13">
            <v>12.7308</v>
          </cell>
          <cell r="J13">
            <v>13.112724</v>
          </cell>
          <cell r="L13">
            <v>13.506105720000001</v>
          </cell>
          <cell r="N13">
            <v>260</v>
          </cell>
        </row>
        <row r="14">
          <cell r="D14">
            <v>10.5</v>
          </cell>
          <cell r="F14">
            <v>10.815</v>
          </cell>
          <cell r="H14">
            <v>11.13945</v>
          </cell>
          <cell r="J14">
            <v>11.4736335</v>
          </cell>
          <cell r="L14">
            <v>11.817842505</v>
          </cell>
          <cell r="N14">
            <v>250</v>
          </cell>
        </row>
        <row r="16">
          <cell r="D16">
            <v>25.2</v>
          </cell>
          <cell r="F16">
            <v>25.956</v>
          </cell>
          <cell r="H16">
            <v>26.734680000000001</v>
          </cell>
          <cell r="J16">
            <v>27.5367204</v>
          </cell>
          <cell r="L16">
            <v>28.362822012000002</v>
          </cell>
          <cell r="N16">
            <v>240</v>
          </cell>
        </row>
        <row r="17">
          <cell r="D17">
            <v>14.7</v>
          </cell>
          <cell r="F17">
            <v>15.141</v>
          </cell>
          <cell r="H17">
            <v>15.595230000000001</v>
          </cell>
          <cell r="J17">
            <v>16.063086900000002</v>
          </cell>
          <cell r="L17">
            <v>16.544979507000001</v>
          </cell>
          <cell r="N17">
            <v>250</v>
          </cell>
        </row>
        <row r="18">
          <cell r="D18">
            <v>10.5</v>
          </cell>
          <cell r="F18">
            <v>10.815</v>
          </cell>
          <cell r="H18">
            <v>11.13945</v>
          </cell>
          <cell r="J18">
            <v>11.4736335</v>
          </cell>
          <cell r="L18">
            <v>11.817842505</v>
          </cell>
          <cell r="N18">
            <v>250</v>
          </cell>
        </row>
        <row r="19">
          <cell r="D19">
            <v>8.4</v>
          </cell>
          <cell r="F19">
            <v>8.652000000000001</v>
          </cell>
          <cell r="H19">
            <v>8.9115600000000015</v>
          </cell>
          <cell r="J19">
            <v>9.1789068000000018</v>
          </cell>
          <cell r="L19">
            <v>9.454274004000002</v>
          </cell>
          <cell r="N19">
            <v>250</v>
          </cell>
        </row>
        <row r="20">
          <cell r="D20">
            <v>8.4</v>
          </cell>
          <cell r="F20">
            <v>8.652000000000001</v>
          </cell>
          <cell r="H20">
            <v>8.9115600000000015</v>
          </cell>
          <cell r="J20">
            <v>9.1789068000000018</v>
          </cell>
          <cell r="L20">
            <v>9.454274004000002</v>
          </cell>
          <cell r="N20">
            <v>250</v>
          </cell>
        </row>
        <row r="24">
          <cell r="D24">
            <v>6.2</v>
          </cell>
          <cell r="F24">
            <v>6.3860000000000001</v>
          </cell>
          <cell r="H24">
            <v>6.5775800000000002</v>
          </cell>
          <cell r="J24">
            <v>6.7749074</v>
          </cell>
          <cell r="L24">
            <v>6.9781546219999999</v>
          </cell>
          <cell r="N24">
            <v>250</v>
          </cell>
        </row>
        <row r="25">
          <cell r="D25">
            <v>3.36</v>
          </cell>
          <cell r="F25">
            <v>3.4607999999999999</v>
          </cell>
          <cell r="H25">
            <v>3.5646239999999998</v>
          </cell>
          <cell r="J25">
            <v>3.6715627199999998</v>
          </cell>
          <cell r="L25">
            <v>3.7817096015999998</v>
          </cell>
          <cell r="N25">
            <v>250</v>
          </cell>
        </row>
        <row r="26">
          <cell r="D26">
            <v>3.36</v>
          </cell>
          <cell r="F26">
            <v>3.4607999999999999</v>
          </cell>
          <cell r="H26">
            <v>3.5646239999999998</v>
          </cell>
          <cell r="J26">
            <v>3.6715627199999998</v>
          </cell>
          <cell r="L26">
            <v>3.7817096015999998</v>
          </cell>
          <cell r="N26">
            <v>250</v>
          </cell>
        </row>
        <row r="27">
          <cell r="D27">
            <v>3.36</v>
          </cell>
          <cell r="F27">
            <v>3.4607999999999999</v>
          </cell>
          <cell r="H27">
            <v>3.5646239999999998</v>
          </cell>
          <cell r="J27">
            <v>3.6715627199999998</v>
          </cell>
          <cell r="L27">
            <v>3.7817096015999998</v>
          </cell>
          <cell r="N27">
            <v>250</v>
          </cell>
        </row>
        <row r="28">
          <cell r="D28">
            <v>3.36</v>
          </cell>
          <cell r="F28">
            <v>3.4607999999999999</v>
          </cell>
          <cell r="H28">
            <v>3.5646239999999998</v>
          </cell>
          <cell r="J28">
            <v>3.6715627199999998</v>
          </cell>
          <cell r="L28">
            <v>3.7817096015999998</v>
          </cell>
          <cell r="N28">
            <v>250</v>
          </cell>
        </row>
      </sheetData>
      <sheetData sheetId="2" refreshError="1">
        <row r="8">
          <cell r="B8" t="str">
            <v>SA</v>
          </cell>
        </row>
        <row r="32">
          <cell r="C32">
            <v>21</v>
          </cell>
          <cell r="D32">
            <v>22.05</v>
          </cell>
          <cell r="E32">
            <v>23.152500000000003</v>
          </cell>
          <cell r="F32">
            <v>24.310125000000003</v>
          </cell>
          <cell r="G32">
            <v>25.525631250000004</v>
          </cell>
        </row>
        <row r="34">
          <cell r="C34">
            <v>21</v>
          </cell>
          <cell r="D34">
            <v>22.05</v>
          </cell>
          <cell r="E34">
            <v>23.152500000000003</v>
          </cell>
          <cell r="F34">
            <v>24.310125000000003</v>
          </cell>
          <cell r="G34">
            <v>25.525631250000004</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row r="11">
          <cell r="C11" t="str">
            <v>MR. SHARAD KUMAR</v>
          </cell>
        </row>
        <row r="14">
          <cell r="C14" t="str">
            <v>SK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row r="4">
          <cell r="B4" t="str">
            <v>Profitability Analysis  for the projected years 2006 to 2008</v>
          </cell>
        </row>
        <row r="5">
          <cell r="F5" t="str">
            <v>(Values are Rupees in lakhs)</v>
          </cell>
        </row>
        <row r="6">
          <cell r="B6" t="str">
            <v/>
          </cell>
        </row>
        <row r="7">
          <cell r="C7" t="str">
            <v>Basis</v>
          </cell>
          <cell r="D7">
            <v>2004</v>
          </cell>
          <cell r="E7">
            <v>2005</v>
          </cell>
          <cell r="F7">
            <v>2006</v>
          </cell>
          <cell r="G7">
            <v>2007</v>
          </cell>
          <cell r="H7">
            <v>2008</v>
          </cell>
        </row>
        <row r="9">
          <cell r="B9" t="str">
            <v>Income</v>
          </cell>
        </row>
        <row r="10">
          <cell r="B10" t="str">
            <v>Total Capacity</v>
          </cell>
          <cell r="C10" t="str">
            <v>HOURS</v>
          </cell>
          <cell r="F10">
            <v>475200</v>
          </cell>
          <cell r="G10">
            <v>475200</v>
          </cell>
          <cell r="H10">
            <v>475200</v>
          </cell>
        </row>
        <row r="11">
          <cell r="B11" t="str">
            <v>Production capacity</v>
          </cell>
          <cell r="F11">
            <v>0.63</v>
          </cell>
          <cell r="G11">
            <v>0.75</v>
          </cell>
          <cell r="H11">
            <v>0.84</v>
          </cell>
        </row>
        <row r="12">
          <cell r="B12" t="str">
            <v/>
          </cell>
          <cell r="C12" t="str">
            <v>HOURS</v>
          </cell>
          <cell r="F12">
            <v>299376</v>
          </cell>
          <cell r="G12">
            <v>356400</v>
          </cell>
          <cell r="H12">
            <v>399168</v>
          </cell>
        </row>
        <row r="13">
          <cell r="B13" t="str">
            <v/>
          </cell>
          <cell r="C13" t="str">
            <v/>
          </cell>
          <cell r="F13">
            <v>0</v>
          </cell>
          <cell r="G13">
            <v>0</v>
          </cell>
          <cell r="H13">
            <v>0</v>
          </cell>
        </row>
        <row r="14">
          <cell r="B14" t="str">
            <v>Selling Price</v>
          </cell>
        </row>
        <row r="15">
          <cell r="B15" t="str">
            <v>Selling Price</v>
          </cell>
          <cell r="C15" t="str">
            <v>HOURS</v>
          </cell>
          <cell r="F15">
            <v>200</v>
          </cell>
          <cell r="G15">
            <v>230</v>
          </cell>
          <cell r="H15">
            <v>250</v>
          </cell>
        </row>
        <row r="16">
          <cell r="B16" t="str">
            <v/>
          </cell>
          <cell r="C16" t="str">
            <v/>
          </cell>
          <cell r="F16" t="str">
            <v/>
          </cell>
          <cell r="G16" t="str">
            <v/>
          </cell>
          <cell r="H16" t="str">
            <v/>
          </cell>
        </row>
        <row r="18">
          <cell r="B18" t="str">
            <v>Revenue</v>
          </cell>
        </row>
        <row r="19">
          <cell r="B19" t="str">
            <v xml:space="preserve"> Sales</v>
          </cell>
          <cell r="C19" t="str">
            <v>Rs in lacs</v>
          </cell>
          <cell r="F19">
            <v>598.75199999999995</v>
          </cell>
          <cell r="G19">
            <v>819.72</v>
          </cell>
          <cell r="H19">
            <v>997.92</v>
          </cell>
        </row>
        <row r="20">
          <cell r="B20" t="str">
            <v>work in progress ( 10% sales)</v>
          </cell>
          <cell r="C20" t="str">
            <v>Rs in lacs</v>
          </cell>
          <cell r="F20">
            <v>50</v>
          </cell>
          <cell r="G20">
            <v>50</v>
          </cell>
          <cell r="H20">
            <v>50</v>
          </cell>
        </row>
        <row r="21">
          <cell r="B21" t="str">
            <v>Total</v>
          </cell>
          <cell r="C21" t="str">
            <v>Rs in lacs</v>
          </cell>
          <cell r="F21">
            <v>648.75199999999995</v>
          </cell>
          <cell r="G21">
            <v>869.72</v>
          </cell>
          <cell r="H21">
            <v>1047.92</v>
          </cell>
        </row>
        <row r="22">
          <cell r="G22" t="str">
            <v/>
          </cell>
        </row>
        <row r="23">
          <cell r="B23" t="str">
            <v>Schedule 2</v>
          </cell>
        </row>
        <row r="26">
          <cell r="B26" t="str">
            <v>Variable Expenses for consumption</v>
          </cell>
        </row>
        <row r="28">
          <cell r="B28" t="str">
            <v>Raw material indigenous (2% on sales)</v>
          </cell>
          <cell r="C28">
            <v>2</v>
          </cell>
          <cell r="F28">
            <v>12.97504</v>
          </cell>
          <cell r="G28">
            <v>17.394400000000001</v>
          </cell>
          <cell r="H28">
            <v>20.958400000000001</v>
          </cell>
        </row>
        <row r="29">
          <cell r="B29" t="str">
            <v>Stroes and consumbles ( 20% on sales)</v>
          </cell>
          <cell r="C29">
            <v>20</v>
          </cell>
          <cell r="E29" t="str">
            <v/>
          </cell>
          <cell r="F29">
            <v>129.75039999999998</v>
          </cell>
          <cell r="G29">
            <v>173.94400000000002</v>
          </cell>
          <cell r="H29">
            <v>229.584</v>
          </cell>
        </row>
        <row r="30">
          <cell r="B30" t="str">
            <v>Power (6.50 lakhs per month)</v>
          </cell>
          <cell r="C30">
            <v>12</v>
          </cell>
          <cell r="E30" t="str">
            <v/>
          </cell>
          <cell r="F30">
            <v>77.850239999999999</v>
          </cell>
          <cell r="G30">
            <v>104.3664</v>
          </cell>
          <cell r="H30">
            <v>135.75040000000001</v>
          </cell>
        </row>
        <row r="31">
          <cell r="B31" t="str">
            <v>Fuel oil (2% on sales)</v>
          </cell>
          <cell r="C31">
            <v>2</v>
          </cell>
          <cell r="E31" t="str">
            <v/>
          </cell>
          <cell r="F31">
            <v>12.97504</v>
          </cell>
          <cell r="G31">
            <v>17.394400000000001</v>
          </cell>
          <cell r="H31">
            <v>22.958400000000001</v>
          </cell>
        </row>
        <row r="32">
          <cell r="B32" t="str">
            <v>Stores&amp;Consumables</v>
          </cell>
          <cell r="F32">
            <v>0</v>
          </cell>
          <cell r="G32">
            <v>0</v>
          </cell>
          <cell r="H32">
            <v>0</v>
          </cell>
        </row>
        <row r="33">
          <cell r="B33" t="str">
            <v>Direct Labour ( Refer Assumption sheet)</v>
          </cell>
          <cell r="C33" t="str">
            <v/>
          </cell>
          <cell r="F33">
            <v>8.875</v>
          </cell>
          <cell r="G33">
            <v>9.7624999999999993</v>
          </cell>
          <cell r="H33">
            <v>11.715</v>
          </cell>
        </row>
        <row r="34">
          <cell r="B34" t="str">
            <v>Total</v>
          </cell>
          <cell r="C34" t="str">
            <v/>
          </cell>
          <cell r="F34">
            <v>242.42571999999998</v>
          </cell>
          <cell r="G34">
            <v>322.86169999999998</v>
          </cell>
          <cell r="H34">
            <v>420.96620000000001</v>
          </cell>
        </row>
        <row r="35">
          <cell r="B35" t="str">
            <v>Raw Material Stock in hand</v>
          </cell>
          <cell r="F35">
            <v>119.62456</v>
          </cell>
          <cell r="G35">
            <v>57.995599999999989</v>
          </cell>
          <cell r="H35">
            <v>82.031600000000026</v>
          </cell>
        </row>
        <row r="36">
          <cell r="B36" t="str">
            <v>Total Purchases</v>
          </cell>
          <cell r="F36">
            <v>362.05027999999999</v>
          </cell>
          <cell r="G36">
            <v>380.85729999999995</v>
          </cell>
          <cell r="H36">
            <v>502.99780000000004</v>
          </cell>
        </row>
        <row r="38">
          <cell r="B38" t="str">
            <v>Schedule 3</v>
          </cell>
        </row>
        <row r="39">
          <cell r="B39" t="str">
            <v>Fixed Expenses</v>
          </cell>
        </row>
        <row r="40">
          <cell r="B40" t="str">
            <v>Repairs and Mtce ( factory maintenance)</v>
          </cell>
          <cell r="C40" t="str">
            <v>Rs 44 lakhs/month</v>
          </cell>
          <cell r="F40">
            <v>5.28</v>
          </cell>
          <cell r="G40">
            <v>5.28</v>
          </cell>
          <cell r="H40">
            <v>5.76</v>
          </cell>
        </row>
        <row r="41">
          <cell r="B41" t="str">
            <v>Machinery Maintenance ( Regular)</v>
          </cell>
          <cell r="C41" t="str">
            <v>Rs 1.18 lakhs/month</v>
          </cell>
          <cell r="F41">
            <v>14.16</v>
          </cell>
          <cell r="G41">
            <v>14.16</v>
          </cell>
          <cell r="H41">
            <v>14.16</v>
          </cell>
        </row>
        <row r="42">
          <cell r="B42" t="str">
            <v>Other maintenance due to break down</v>
          </cell>
          <cell r="C42" t="str">
            <v>6% on assets</v>
          </cell>
          <cell r="F42">
            <v>34.077000000000005</v>
          </cell>
          <cell r="G42">
            <v>52.5</v>
          </cell>
          <cell r="H42">
            <v>43.022399999999998</v>
          </cell>
        </row>
        <row r="43">
          <cell r="B43" t="str">
            <v>Insurance</v>
          </cell>
          <cell r="C43" t="str">
            <v>lumpsum</v>
          </cell>
          <cell r="F43">
            <v>4</v>
          </cell>
          <cell r="G43">
            <v>5</v>
          </cell>
          <cell r="H43">
            <v>7</v>
          </cell>
        </row>
        <row r="44">
          <cell r="B44" t="str">
            <v>Administrative Exp.</v>
          </cell>
        </row>
        <row r="45">
          <cell r="B45" t="str">
            <v>(Phone/FAX/Postage,</v>
          </cell>
          <cell r="C45">
            <v>0.08</v>
          </cell>
          <cell r="F45">
            <v>51.90016</v>
          </cell>
          <cell r="G45">
            <v>69.577600000000004</v>
          </cell>
          <cell r="H45">
            <v>83.833600000000004</v>
          </cell>
        </row>
        <row r="46">
          <cell r="B46" t="str">
            <v>Travel etc)</v>
          </cell>
          <cell r="C46" t="str">
            <v>on sales</v>
          </cell>
        </row>
        <row r="47">
          <cell r="B47" t="str">
            <v>Salaries and wages</v>
          </cell>
        </row>
        <row r="48">
          <cell r="B48" t="str">
            <v xml:space="preserve">  Indirect</v>
          </cell>
          <cell r="C48">
            <v>0.14000000000000001</v>
          </cell>
          <cell r="F48">
            <v>90.825280000000006</v>
          </cell>
          <cell r="G48">
            <v>130.84332800000001</v>
          </cell>
          <cell r="H48">
            <v>161.70880000000002</v>
          </cell>
        </row>
        <row r="49">
          <cell r="B49" t="str">
            <v>Selling Expenses</v>
          </cell>
          <cell r="C49" t="str">
            <v>1% on sales</v>
          </cell>
          <cell r="F49">
            <v>6.48752</v>
          </cell>
          <cell r="G49">
            <v>8.6972000000000005</v>
          </cell>
          <cell r="H49">
            <v>10.479200000000001</v>
          </cell>
        </row>
        <row r="50">
          <cell r="B50" t="str">
            <v>Total</v>
          </cell>
          <cell r="F50">
            <v>206.72996000000001</v>
          </cell>
          <cell r="G50">
            <v>286.05812800000007</v>
          </cell>
          <cell r="H50">
            <v>325.96400000000006</v>
          </cell>
        </row>
      </sheetData>
      <sheetData sheetId="1">
        <row r="8">
          <cell r="I8" t="str">
            <v>Values Rs in lakhs</v>
          </cell>
        </row>
        <row r="9">
          <cell r="E9" t="str">
            <v>Schedule</v>
          </cell>
          <cell r="F9">
            <v>2004</v>
          </cell>
          <cell r="G9">
            <v>2005</v>
          </cell>
          <cell r="H9">
            <v>2006</v>
          </cell>
          <cell r="I9">
            <v>2007</v>
          </cell>
          <cell r="J9">
            <v>2008</v>
          </cell>
        </row>
        <row r="10">
          <cell r="F10" t="str">
            <v>Actuals</v>
          </cell>
          <cell r="G10" t="str">
            <v>Actuals</v>
          </cell>
          <cell r="H10" t="str">
            <v>Estimated</v>
          </cell>
          <cell r="I10" t="str">
            <v>Projected</v>
          </cell>
          <cell r="J10" t="str">
            <v>Projected</v>
          </cell>
        </row>
        <row r="12">
          <cell r="C12" t="str">
            <v>INCOME</v>
          </cell>
        </row>
        <row r="14">
          <cell r="C14" t="str">
            <v>Sales</v>
          </cell>
          <cell r="E14" t="str">
            <v/>
          </cell>
          <cell r="G14">
            <v>17.649999999999999</v>
          </cell>
          <cell r="H14">
            <v>598.75199999999995</v>
          </cell>
          <cell r="I14">
            <v>819.72</v>
          </cell>
          <cell r="J14">
            <v>1047.92</v>
          </cell>
        </row>
        <row r="15">
          <cell r="C15" t="str">
            <v>Inventories</v>
          </cell>
          <cell r="H15">
            <v>0</v>
          </cell>
          <cell r="I15">
            <v>0</v>
          </cell>
          <cell r="J15">
            <v>0</v>
          </cell>
        </row>
        <row r="16">
          <cell r="C16" t="str">
            <v>Work in progress</v>
          </cell>
          <cell r="G16">
            <v>26.7</v>
          </cell>
          <cell r="H16">
            <v>50</v>
          </cell>
          <cell r="I16">
            <v>50</v>
          </cell>
          <cell r="J16">
            <v>50</v>
          </cell>
        </row>
        <row r="17">
          <cell r="C17" t="str">
            <v>Other Income</v>
          </cell>
          <cell r="F17">
            <v>624.07000000000005</v>
          </cell>
          <cell r="G17">
            <v>59.95</v>
          </cell>
          <cell r="H17">
            <v>0</v>
          </cell>
          <cell r="I17">
            <v>0</v>
          </cell>
          <cell r="J17">
            <v>0</v>
          </cell>
        </row>
        <row r="18">
          <cell r="D18" t="str">
            <v>Total</v>
          </cell>
          <cell r="F18">
            <v>624.07000000000005</v>
          </cell>
          <cell r="G18">
            <v>104.3</v>
          </cell>
          <cell r="H18">
            <v>648.75199999999995</v>
          </cell>
          <cell r="I18">
            <v>869.72</v>
          </cell>
          <cell r="J18">
            <v>1047.92</v>
          </cell>
        </row>
        <row r="19">
          <cell r="C19" t="str">
            <v>EXPENDITURE</v>
          </cell>
        </row>
        <row r="20">
          <cell r="C20" t="str">
            <v>Variable Expenses</v>
          </cell>
          <cell r="E20" t="str">
            <v/>
          </cell>
        </row>
        <row r="22">
          <cell r="C22" t="str">
            <v>Raw Material</v>
          </cell>
        </row>
        <row r="23">
          <cell r="C23" t="str">
            <v>Opening stock</v>
          </cell>
          <cell r="F23">
            <v>23.34</v>
          </cell>
          <cell r="G23">
            <v>11.67</v>
          </cell>
          <cell r="H23">
            <v>0</v>
          </cell>
          <cell r="I23">
            <v>2.79</v>
          </cell>
          <cell r="J23">
            <v>5.4</v>
          </cell>
        </row>
        <row r="24">
          <cell r="C24" t="str">
            <v>Raw Material purchases</v>
          </cell>
          <cell r="G24">
            <v>0</v>
          </cell>
          <cell r="H24">
            <v>15</v>
          </cell>
          <cell r="I24">
            <v>20</v>
          </cell>
          <cell r="J24">
            <v>20</v>
          </cell>
        </row>
        <row r="25">
          <cell r="C25" t="str">
            <v>closing stock</v>
          </cell>
          <cell r="F25">
            <v>11.67</v>
          </cell>
          <cell r="G25">
            <v>0</v>
          </cell>
          <cell r="H25">
            <v>2.0249600000000001</v>
          </cell>
          <cell r="I25">
            <v>5.4</v>
          </cell>
          <cell r="J25">
            <v>4.4400000000000004</v>
          </cell>
        </row>
        <row r="26">
          <cell r="C26" t="str">
            <v>Consumed/Written off</v>
          </cell>
          <cell r="F26">
            <v>11.67</v>
          </cell>
          <cell r="G26">
            <v>11.67</v>
          </cell>
          <cell r="H26">
            <v>12.97504</v>
          </cell>
          <cell r="I26">
            <v>17.39</v>
          </cell>
          <cell r="J26">
            <v>20.959999999999997</v>
          </cell>
        </row>
        <row r="28">
          <cell r="C28" t="str">
            <v>Consumables/Spares</v>
          </cell>
        </row>
        <row r="29">
          <cell r="C29" t="str">
            <v>Opening Stock</v>
          </cell>
          <cell r="F29">
            <v>119.33</v>
          </cell>
          <cell r="G29">
            <v>32.93</v>
          </cell>
          <cell r="H29">
            <v>36.71</v>
          </cell>
          <cell r="I29">
            <v>117.59960000000001</v>
          </cell>
          <cell r="J29">
            <v>52.59559999999999</v>
          </cell>
        </row>
        <row r="30">
          <cell r="C30" t="str">
            <v>Purchase</v>
          </cell>
          <cell r="F30">
            <v>0</v>
          </cell>
          <cell r="G30">
            <v>33.6</v>
          </cell>
          <cell r="H30">
            <v>210.64</v>
          </cell>
          <cell r="I30">
            <v>108.94</v>
          </cell>
          <cell r="J30">
            <v>254.58000000000004</v>
          </cell>
        </row>
        <row r="31">
          <cell r="C31" t="str">
            <v>Closing Stock</v>
          </cell>
          <cell r="F31">
            <v>59.97</v>
          </cell>
          <cell r="G31">
            <v>36.71</v>
          </cell>
          <cell r="H31">
            <v>117.59960000000001</v>
          </cell>
          <cell r="I31">
            <v>52.59559999999999</v>
          </cell>
          <cell r="J31">
            <v>77.591600000000028</v>
          </cell>
        </row>
        <row r="32">
          <cell r="C32" t="str">
            <v>Consumed/ Written off</v>
          </cell>
          <cell r="F32">
            <v>59.36</v>
          </cell>
          <cell r="G32">
            <v>29.82</v>
          </cell>
          <cell r="H32">
            <v>129.75039999999998</v>
          </cell>
          <cell r="I32">
            <v>173.94400000000002</v>
          </cell>
          <cell r="J32">
            <v>229.584</v>
          </cell>
        </row>
        <row r="34">
          <cell r="C34" t="str">
            <v>Power</v>
          </cell>
          <cell r="F34">
            <v>0.77</v>
          </cell>
          <cell r="G34">
            <v>41.81</v>
          </cell>
          <cell r="H34">
            <v>77.850239999999999</v>
          </cell>
          <cell r="I34">
            <v>104.3664</v>
          </cell>
          <cell r="J34">
            <v>135.75040000000001</v>
          </cell>
        </row>
        <row r="35">
          <cell r="C35" t="str">
            <v>Fuel Oil</v>
          </cell>
          <cell r="H35">
            <v>12.97504</v>
          </cell>
          <cell r="I35">
            <v>17.394400000000001</v>
          </cell>
          <cell r="J35">
            <v>22.958400000000001</v>
          </cell>
        </row>
        <row r="36">
          <cell r="C36" t="str">
            <v>Direct Labour</v>
          </cell>
          <cell r="H36">
            <v>8.875</v>
          </cell>
          <cell r="I36">
            <v>9.7624999999999993</v>
          </cell>
          <cell r="J36">
            <v>11.715</v>
          </cell>
        </row>
        <row r="37">
          <cell r="D37" t="str">
            <v>Total</v>
          </cell>
          <cell r="E37" t="str">
            <v/>
          </cell>
          <cell r="F37">
            <v>71.8</v>
          </cell>
          <cell r="G37">
            <v>83.300000000000011</v>
          </cell>
          <cell r="H37">
            <v>99.700279999999992</v>
          </cell>
          <cell r="I37">
            <v>131.52330000000001</v>
          </cell>
          <cell r="J37">
            <v>170.42380000000003</v>
          </cell>
        </row>
        <row r="38">
          <cell r="C38" t="str">
            <v>Fixed Expenses</v>
          </cell>
          <cell r="E38" t="str">
            <v/>
          </cell>
        </row>
        <row r="39">
          <cell r="C39" t="str">
            <v>Repairs &amp; Maintenance</v>
          </cell>
          <cell r="F39">
            <v>0</v>
          </cell>
          <cell r="G39">
            <v>72.09</v>
          </cell>
          <cell r="H39">
            <v>5.28</v>
          </cell>
          <cell r="I39">
            <v>5.28</v>
          </cell>
          <cell r="J39">
            <v>5.76</v>
          </cell>
        </row>
        <row r="40">
          <cell r="C40" t="str">
            <v>Administrative expenses</v>
          </cell>
          <cell r="F40">
            <v>37.06</v>
          </cell>
          <cell r="G40">
            <v>164.26</v>
          </cell>
          <cell r="H40">
            <v>194.96243999999999</v>
          </cell>
          <cell r="I40">
            <v>272.08092799999997</v>
          </cell>
          <cell r="J40">
            <v>309.72480000000007</v>
          </cell>
        </row>
        <row r="41">
          <cell r="C41" t="str">
            <v>Selling Expenses</v>
          </cell>
          <cell r="F41">
            <v>0</v>
          </cell>
          <cell r="G41">
            <v>0.41</v>
          </cell>
          <cell r="H41">
            <v>6.48752</v>
          </cell>
          <cell r="I41">
            <v>8.6972000000000005</v>
          </cell>
          <cell r="J41">
            <v>10.479200000000001</v>
          </cell>
        </row>
        <row r="42">
          <cell r="D42" t="str">
            <v>Total</v>
          </cell>
          <cell r="F42">
            <v>37.06</v>
          </cell>
          <cell r="G42">
            <v>236.76</v>
          </cell>
          <cell r="H42">
            <v>206.72995999999998</v>
          </cell>
          <cell r="I42">
            <v>286.05812799999995</v>
          </cell>
          <cell r="J42">
            <v>325.96400000000006</v>
          </cell>
        </row>
        <row r="44">
          <cell r="C44" t="str">
            <v>P B D I T</v>
          </cell>
          <cell r="F44">
            <v>515.21</v>
          </cell>
          <cell r="G44">
            <v>-215.76</v>
          </cell>
          <cell r="H44">
            <v>199.59631999999993</v>
          </cell>
          <cell r="I44">
            <v>260.80457200000012</v>
          </cell>
          <cell r="J44">
            <v>300.98820000000001</v>
          </cell>
        </row>
        <row r="45">
          <cell r="C45" t="str">
            <v>Interest - Term Loan</v>
          </cell>
          <cell r="E45" t="str">
            <v/>
          </cell>
          <cell r="F45">
            <v>0</v>
          </cell>
          <cell r="G45">
            <v>12.98</v>
          </cell>
          <cell r="H45">
            <v>37.130000000000003</v>
          </cell>
          <cell r="I45">
            <v>38.159999999999997</v>
          </cell>
          <cell r="J45">
            <v>38.159999999999997</v>
          </cell>
        </row>
        <row r="46">
          <cell r="C46" t="str">
            <v xml:space="preserve">                - Working capital</v>
          </cell>
          <cell r="E46" t="str">
            <v/>
          </cell>
          <cell r="F46">
            <v>0</v>
          </cell>
          <cell r="G46">
            <v>0</v>
          </cell>
          <cell r="H46">
            <v>34.5</v>
          </cell>
          <cell r="I46">
            <v>34.5</v>
          </cell>
          <cell r="J46">
            <v>34.5</v>
          </cell>
        </row>
        <row r="47">
          <cell r="F47">
            <v>0</v>
          </cell>
          <cell r="G47">
            <v>12.98</v>
          </cell>
          <cell r="H47">
            <v>71.63</v>
          </cell>
          <cell r="I47">
            <v>72.66</v>
          </cell>
          <cell r="J47">
            <v>72.66</v>
          </cell>
        </row>
        <row r="49">
          <cell r="C49" t="str">
            <v>P B D T</v>
          </cell>
          <cell r="F49">
            <v>515.21</v>
          </cell>
          <cell r="G49">
            <v>-228.73999999999998</v>
          </cell>
          <cell r="H49">
            <v>127.96631999999994</v>
          </cell>
          <cell r="I49">
            <v>188.14457200000012</v>
          </cell>
          <cell r="J49">
            <v>228.32820000000001</v>
          </cell>
        </row>
        <row r="50">
          <cell r="C50" t="str">
            <v>Depreciation</v>
          </cell>
          <cell r="E50" t="str">
            <v/>
          </cell>
          <cell r="F50">
            <v>39.47</v>
          </cell>
          <cell r="G50">
            <v>98.65</v>
          </cell>
          <cell r="H50">
            <v>102.71000000000001</v>
          </cell>
          <cell r="I50">
            <v>110.62</v>
          </cell>
          <cell r="J50">
            <v>110.62</v>
          </cell>
        </row>
        <row r="51">
          <cell r="C51" t="str">
            <v>Assets written off</v>
          </cell>
          <cell r="F51">
            <v>1322.12</v>
          </cell>
          <cell r="G51">
            <v>51.52</v>
          </cell>
          <cell r="H51">
            <v>0</v>
          </cell>
          <cell r="I51">
            <v>0</v>
          </cell>
          <cell r="J51">
            <v>0</v>
          </cell>
        </row>
        <row r="52">
          <cell r="C52" t="str">
            <v>Profit before tax</v>
          </cell>
          <cell r="F52">
            <v>-846.37999999999988</v>
          </cell>
          <cell r="G52">
            <v>-378.90999999999997</v>
          </cell>
          <cell r="H52">
            <v>25.256319999999931</v>
          </cell>
          <cell r="I52">
            <v>77.52457200000012</v>
          </cell>
          <cell r="J52">
            <v>117.70820000000001</v>
          </cell>
        </row>
        <row r="53">
          <cell r="C53" t="str">
            <v>Provision for tax  (MAT)</v>
          </cell>
          <cell r="E53" t="str">
            <v/>
          </cell>
          <cell r="F53">
            <v>0</v>
          </cell>
          <cell r="G53">
            <v>0</v>
          </cell>
          <cell r="H53">
            <v>0</v>
          </cell>
          <cell r="I53">
            <v>0</v>
          </cell>
          <cell r="J53">
            <v>0</v>
          </cell>
        </row>
        <row r="54">
          <cell r="C54" t="str">
            <v>Profit after tax</v>
          </cell>
          <cell r="F54">
            <v>-846.37999999999988</v>
          </cell>
          <cell r="G54">
            <v>-378.90999999999997</v>
          </cell>
          <cell r="H54">
            <v>25.256319999999931</v>
          </cell>
          <cell r="I54">
            <v>77.52457200000012</v>
          </cell>
          <cell r="J54">
            <v>117.70820000000001</v>
          </cell>
        </row>
        <row r="56">
          <cell r="C56" t="str">
            <v>DIVIDEND RATE (Includes CDT)</v>
          </cell>
          <cell r="F56">
            <v>0</v>
          </cell>
          <cell r="G56">
            <v>0</v>
          </cell>
          <cell r="H56">
            <v>0</v>
          </cell>
          <cell r="I56">
            <v>0</v>
          </cell>
          <cell r="J56">
            <v>0</v>
          </cell>
        </row>
        <row r="57">
          <cell r="C57" t="str">
            <v>DIVIDEND AMOUNT</v>
          </cell>
          <cell r="F57">
            <v>0</v>
          </cell>
          <cell r="G57">
            <v>0</v>
          </cell>
          <cell r="H57">
            <v>0</v>
          </cell>
          <cell r="I57">
            <v>0</v>
          </cell>
          <cell r="J57">
            <v>0</v>
          </cell>
        </row>
        <row r="59">
          <cell r="C59" t="str">
            <v>Retained Earnings</v>
          </cell>
          <cell r="F59">
            <v>-846.37999999999988</v>
          </cell>
          <cell r="G59">
            <v>-378.90999999999997</v>
          </cell>
          <cell r="H59">
            <v>25.256319999999931</v>
          </cell>
          <cell r="I59">
            <v>77.52457200000012</v>
          </cell>
          <cell r="J59">
            <v>117.70820000000001</v>
          </cell>
        </row>
      </sheetData>
      <sheetData sheetId="2">
        <row r="1">
          <cell r="E1" t="str">
            <v/>
          </cell>
          <cell r="F1" t="str">
            <v/>
          </cell>
        </row>
        <row r="2">
          <cell r="B2" t="str">
            <v>AE &amp;E CHENNAI WORKS LIMITED</v>
          </cell>
        </row>
        <row r="4">
          <cell r="B4" t="str">
            <v xml:space="preserve">PROJECTED BALANCE SHEETS </v>
          </cell>
        </row>
        <row r="5">
          <cell r="E5" t="str">
            <v>Values are rupees in lakhs</v>
          </cell>
        </row>
        <row r="7">
          <cell r="C7">
            <v>2004</v>
          </cell>
          <cell r="D7">
            <v>2005</v>
          </cell>
          <cell r="E7">
            <v>2006</v>
          </cell>
          <cell r="F7">
            <v>2007</v>
          </cell>
          <cell r="G7">
            <v>2008</v>
          </cell>
        </row>
        <row r="8">
          <cell r="C8" t="str">
            <v>Actuals</v>
          </cell>
          <cell r="D8" t="str">
            <v>Actuals</v>
          </cell>
          <cell r="E8" t="str">
            <v>Estimated</v>
          </cell>
          <cell r="F8" t="str">
            <v>Projected</v>
          </cell>
          <cell r="G8" t="str">
            <v>Projected</v>
          </cell>
        </row>
        <row r="10">
          <cell r="B10" t="str">
            <v>SOURCES OF FUNDS</v>
          </cell>
        </row>
        <row r="12">
          <cell r="B12" t="str">
            <v>Share Capital</v>
          </cell>
        </row>
        <row r="13">
          <cell r="B13" t="str">
            <v xml:space="preserve"> - Equity share capital</v>
          </cell>
          <cell r="C13">
            <v>3101.07</v>
          </cell>
          <cell r="D13">
            <v>3101.07</v>
          </cell>
          <cell r="E13">
            <v>3101.07</v>
          </cell>
          <cell r="F13">
            <v>3101.07</v>
          </cell>
          <cell r="G13">
            <v>3101.07</v>
          </cell>
        </row>
        <row r="15">
          <cell r="B15" t="str">
            <v>Reserves &amp; Surplus</v>
          </cell>
        </row>
        <row r="16">
          <cell r="B16" t="str">
            <v xml:space="preserve"> - Profit and loss account</v>
          </cell>
          <cell r="C16">
            <v>-846.37999999999988</v>
          </cell>
          <cell r="D16">
            <v>-378.90999999999997</v>
          </cell>
          <cell r="E16">
            <v>25.26</v>
          </cell>
          <cell r="F16">
            <v>102.78</v>
          </cell>
          <cell r="G16">
            <v>220.49</v>
          </cell>
        </row>
        <row r="17">
          <cell r="B17" t="str">
            <v/>
          </cell>
        </row>
        <row r="18">
          <cell r="B18" t="str">
            <v>Secured Loans</v>
          </cell>
        </row>
        <row r="19">
          <cell r="B19" t="str">
            <v xml:space="preserve"> - Term Loan from FI</v>
          </cell>
          <cell r="C19">
            <v>0</v>
          </cell>
          <cell r="D19">
            <v>532.9</v>
          </cell>
          <cell r="E19">
            <v>692.9</v>
          </cell>
          <cell r="F19">
            <v>692.9</v>
          </cell>
          <cell r="G19">
            <v>692.9</v>
          </cell>
        </row>
        <row r="20">
          <cell r="B20" t="str">
            <v xml:space="preserve"> - Working capital loan</v>
          </cell>
          <cell r="E20">
            <v>300</v>
          </cell>
          <cell r="F20">
            <v>300</v>
          </cell>
          <cell r="G20">
            <v>300</v>
          </cell>
        </row>
        <row r="22">
          <cell r="B22" t="str">
            <v>Surplus (+) or deficit (-) in Profit &amp; Loss Account</v>
          </cell>
          <cell r="C22">
            <v>-950.33</v>
          </cell>
          <cell r="D22">
            <v>-1796.72</v>
          </cell>
          <cell r="E22">
            <v>-2175</v>
          </cell>
          <cell r="F22">
            <v>-2175</v>
          </cell>
          <cell r="G22">
            <v>-2175</v>
          </cell>
        </row>
        <row r="24">
          <cell r="C24">
            <v>1304.3600000000006</v>
          </cell>
          <cell r="D24">
            <v>1458.3400000000004</v>
          </cell>
          <cell r="E24">
            <v>1944.2300000000005</v>
          </cell>
          <cell r="F24">
            <v>2021.75</v>
          </cell>
          <cell r="G24">
            <v>2139.4600000000009</v>
          </cell>
        </row>
        <row r="26">
          <cell r="B26" t="str">
            <v>APPLICATION OF FUNDS</v>
          </cell>
        </row>
        <row r="28">
          <cell r="B28" t="str">
            <v>Gross Fixed Assets</v>
          </cell>
          <cell r="C28">
            <v>2829.69</v>
          </cell>
          <cell r="D28">
            <v>2743.19</v>
          </cell>
          <cell r="E28">
            <v>3229.11</v>
          </cell>
          <cell r="F28">
            <v>3469.11</v>
          </cell>
          <cell r="G28">
            <v>3694.11</v>
          </cell>
        </row>
        <row r="29">
          <cell r="B29" t="str">
            <v>Less: Cumulative depreciation</v>
          </cell>
          <cell r="C29">
            <v>1556.37</v>
          </cell>
          <cell r="D29">
            <v>1544.51</v>
          </cell>
          <cell r="E29">
            <v>1647</v>
          </cell>
          <cell r="F29">
            <v>1757.62</v>
          </cell>
          <cell r="G29">
            <v>1868.2399999999998</v>
          </cell>
        </row>
        <row r="30">
          <cell r="C30">
            <v>1273.3200000000002</v>
          </cell>
          <cell r="D30">
            <v>1198.68</v>
          </cell>
          <cell r="E30">
            <v>1582.1100000000001</v>
          </cell>
          <cell r="F30">
            <v>1711.4900000000002</v>
          </cell>
          <cell r="G30">
            <v>1825.8700000000003</v>
          </cell>
        </row>
        <row r="32">
          <cell r="B32" t="str">
            <v>Net working Capital</v>
          </cell>
          <cell r="C32">
            <v>-9.74</v>
          </cell>
          <cell r="D32">
            <v>227.15000000000003</v>
          </cell>
          <cell r="E32">
            <v>287.75</v>
          </cell>
          <cell r="F32">
            <v>247.64</v>
          </cell>
          <cell r="G32">
            <v>225.52</v>
          </cell>
        </row>
        <row r="34">
          <cell r="B34" t="str">
            <v>Cash &amp; Bank Balances</v>
          </cell>
          <cell r="C34">
            <v>40.78</v>
          </cell>
          <cell r="D34">
            <v>32.51</v>
          </cell>
          <cell r="E34">
            <v>10647.62</v>
          </cell>
          <cell r="F34">
            <v>10635.88</v>
          </cell>
          <cell r="G34">
            <v>10661.33</v>
          </cell>
        </row>
        <row r="36">
          <cell r="B36" t="str">
            <v/>
          </cell>
        </row>
        <row r="37">
          <cell r="C37">
            <v>1304.3600000000001</v>
          </cell>
          <cell r="D37">
            <v>1458.3400000000001</v>
          </cell>
          <cell r="E37">
            <v>12517.480000000001</v>
          </cell>
          <cell r="F37">
            <v>12595.009999999998</v>
          </cell>
          <cell r="G37">
            <v>12712.720000000001</v>
          </cell>
        </row>
      </sheetData>
      <sheetData sheetId="3">
        <row r="3">
          <cell r="B3" t="str">
            <v>AE&amp;E CHENNAI WORKS LIMITED</v>
          </cell>
        </row>
        <row r="5">
          <cell r="B5" t="str">
            <v xml:space="preserve">CASH FLOW STATEMENTS  </v>
          </cell>
        </row>
        <row r="6">
          <cell r="G6" t="str">
            <v>Values are Rupees in Lakhs</v>
          </cell>
        </row>
        <row r="8">
          <cell r="D8" t="str">
            <v>During const.</v>
          </cell>
          <cell r="F8">
            <v>2006</v>
          </cell>
          <cell r="G8">
            <v>2007</v>
          </cell>
          <cell r="H8">
            <v>2008</v>
          </cell>
        </row>
        <row r="10">
          <cell r="B10" t="str">
            <v>INFLOWS</v>
          </cell>
        </row>
        <row r="12">
          <cell r="B12" t="str">
            <v>P B D I T</v>
          </cell>
          <cell r="D12">
            <v>0</v>
          </cell>
          <cell r="F12">
            <v>199.59631999999993</v>
          </cell>
          <cell r="G12">
            <v>260.80457200000012</v>
          </cell>
          <cell r="H12">
            <v>300.98820000000001</v>
          </cell>
        </row>
        <row r="13">
          <cell r="B13" t="str">
            <v>Loan from Parent Company</v>
          </cell>
          <cell r="D13" t="e">
            <v>#REF!</v>
          </cell>
          <cell r="F13">
            <v>160</v>
          </cell>
          <cell r="G13">
            <v>0</v>
          </cell>
          <cell r="H13">
            <v>0</v>
          </cell>
        </row>
        <row r="14">
          <cell r="B14" t="str">
            <v>Equity capital</v>
          </cell>
          <cell r="D14">
            <v>5301.9</v>
          </cell>
          <cell r="F14">
            <v>0</v>
          </cell>
          <cell r="G14">
            <v>0</v>
          </cell>
          <cell r="H14">
            <v>0</v>
          </cell>
        </row>
        <row r="15">
          <cell r="B15" t="str">
            <v>State Capital subsidy</v>
          </cell>
          <cell r="D15">
            <v>50</v>
          </cell>
          <cell r="F15">
            <v>0</v>
          </cell>
          <cell r="G15">
            <v>0</v>
          </cell>
          <cell r="H15">
            <v>0</v>
          </cell>
        </row>
        <row r="16">
          <cell r="B16" t="str">
            <v>Preliminary &amp; Preoperative exp</v>
          </cell>
          <cell r="D16">
            <v>0</v>
          </cell>
          <cell r="F16">
            <v>0</v>
          </cell>
          <cell r="G16">
            <v>0</v>
          </cell>
          <cell r="H16">
            <v>0</v>
          </cell>
        </row>
        <row r="17">
          <cell r="B17" t="str">
            <v>Decrease in working capital</v>
          </cell>
          <cell r="F17">
            <v>0</v>
          </cell>
          <cell r="G17">
            <v>40.11</v>
          </cell>
          <cell r="H17">
            <v>22.12</v>
          </cell>
        </row>
        <row r="19">
          <cell r="C19" t="str">
            <v>Total</v>
          </cell>
          <cell r="D19" t="e">
            <v>#REF!</v>
          </cell>
          <cell r="F19">
            <v>359.59631999999993</v>
          </cell>
          <cell r="G19">
            <v>300.91457200000013</v>
          </cell>
          <cell r="H19">
            <v>323.10820000000001</v>
          </cell>
        </row>
        <row r="20">
          <cell r="B20" t="str">
            <v>OUTFLOWS</v>
          </cell>
        </row>
        <row r="22">
          <cell r="B22" t="str">
            <v>Investment in Fixed Assets</v>
          </cell>
          <cell r="C22" t="str">
            <v/>
          </cell>
          <cell r="D22" t="e">
            <v>#REF!</v>
          </cell>
          <cell r="F22">
            <v>185</v>
          </cell>
          <cell r="G22">
            <v>240</v>
          </cell>
          <cell r="H22">
            <v>225</v>
          </cell>
        </row>
        <row r="23">
          <cell r="B23" t="str">
            <v>Preliminary &amp; Preoperative exp</v>
          </cell>
          <cell r="D23" t="e">
            <v>#REF!</v>
          </cell>
          <cell r="F23">
            <v>0</v>
          </cell>
          <cell r="G23">
            <v>0</v>
          </cell>
          <cell r="H23">
            <v>0</v>
          </cell>
        </row>
        <row r="24">
          <cell r="B24" t="str">
            <v>Repayment of Term Loan</v>
          </cell>
          <cell r="D24">
            <v>0</v>
          </cell>
          <cell r="F24">
            <v>0</v>
          </cell>
          <cell r="G24">
            <v>0</v>
          </cell>
          <cell r="H24">
            <v>0</v>
          </cell>
        </row>
        <row r="25">
          <cell r="B25" t="str">
            <v xml:space="preserve">Payment of Interest </v>
          </cell>
        </row>
        <row r="26">
          <cell r="B26" t="str">
            <v xml:space="preserve">  - On Term Loan</v>
          </cell>
          <cell r="D26">
            <v>0</v>
          </cell>
          <cell r="F26">
            <v>37.130000000000003</v>
          </cell>
          <cell r="G26">
            <v>38.159999999999997</v>
          </cell>
          <cell r="H26">
            <v>38.159999999999997</v>
          </cell>
        </row>
        <row r="27">
          <cell r="B27" t="str">
            <v xml:space="preserve">  - On Working Capital</v>
          </cell>
          <cell r="D27">
            <v>0</v>
          </cell>
          <cell r="F27">
            <v>34.5</v>
          </cell>
          <cell r="G27">
            <v>34.5</v>
          </cell>
          <cell r="H27">
            <v>34.5</v>
          </cell>
        </row>
        <row r="28">
          <cell r="B28" t="str">
            <v>Payment of Tax</v>
          </cell>
          <cell r="D28">
            <v>0</v>
          </cell>
          <cell r="F28">
            <v>0</v>
          </cell>
          <cell r="G28">
            <v>0</v>
          </cell>
          <cell r="H28">
            <v>0</v>
          </cell>
        </row>
        <row r="29">
          <cell r="B29" t="str">
            <v>Payment of Dividend</v>
          </cell>
          <cell r="D29">
            <v>0</v>
          </cell>
          <cell r="F29">
            <v>0</v>
          </cell>
          <cell r="G29">
            <v>0</v>
          </cell>
          <cell r="H29">
            <v>0</v>
          </cell>
        </row>
        <row r="30">
          <cell r="B30" t="str">
            <v>Increase in working capital</v>
          </cell>
          <cell r="D30" t="e">
            <v>#REF!</v>
          </cell>
          <cell r="F30">
            <v>-10512.16635</v>
          </cell>
          <cell r="G30">
            <v>0</v>
          </cell>
          <cell r="H30">
            <v>0</v>
          </cell>
        </row>
        <row r="32">
          <cell r="C32" t="str">
            <v>Total</v>
          </cell>
          <cell r="D32" t="e">
            <v>#REF!</v>
          </cell>
          <cell r="F32">
            <v>-10255.53635</v>
          </cell>
          <cell r="G32">
            <v>312.65999999999997</v>
          </cell>
          <cell r="H32">
            <v>297.65999999999997</v>
          </cell>
        </row>
        <row r="34">
          <cell r="B34" t="str">
            <v>Opening Balance</v>
          </cell>
          <cell r="D34">
            <v>0</v>
          </cell>
          <cell r="F34">
            <v>32.51</v>
          </cell>
          <cell r="G34">
            <v>10647.642670000001</v>
          </cell>
          <cell r="H34">
            <v>10635.897242000001</v>
          </cell>
        </row>
        <row r="35">
          <cell r="B35" t="str">
            <v>Cash accruals</v>
          </cell>
          <cell r="D35" t="e">
            <v>#REF!</v>
          </cell>
          <cell r="F35">
            <v>10615.132670000001</v>
          </cell>
          <cell r="G35">
            <v>-11.745427999999833</v>
          </cell>
          <cell r="H35">
            <v>25.448200000000043</v>
          </cell>
        </row>
        <row r="36">
          <cell r="B36" t="str">
            <v>Closing Balance c/f</v>
          </cell>
          <cell r="D36" t="e">
            <v>#REF!</v>
          </cell>
          <cell r="F36">
            <v>10647.642670000001</v>
          </cell>
          <cell r="G36">
            <v>10635.897242000001</v>
          </cell>
          <cell r="H36">
            <v>10661.345442000002</v>
          </cell>
        </row>
        <row r="37">
          <cell r="F37" t="str">
            <v/>
          </cell>
        </row>
        <row r="38">
          <cell r="B38" t="str">
            <v>INTEREST COVERAGE RATIO</v>
          </cell>
        </row>
        <row r="40">
          <cell r="B40" t="str">
            <v>TERM LOAN INTEREST (ECB)</v>
          </cell>
          <cell r="F40">
            <v>37.130000000000003</v>
          </cell>
          <cell r="G40">
            <v>38.159999999999997</v>
          </cell>
          <cell r="H40">
            <v>38.159999999999997</v>
          </cell>
        </row>
        <row r="41">
          <cell r="B41" t="str">
            <v>WORKING CAPITAL INTEREST</v>
          </cell>
          <cell r="F41">
            <v>34.5</v>
          </cell>
          <cell r="G41">
            <v>34.5</v>
          </cell>
          <cell r="H41">
            <v>34.5</v>
          </cell>
        </row>
        <row r="43">
          <cell r="B43" t="str">
            <v>CASH FLOW</v>
          </cell>
          <cell r="F43">
            <v>10686.76267</v>
          </cell>
          <cell r="G43">
            <v>60.914572000000163</v>
          </cell>
          <cell r="H43">
            <v>98.108200000000039</v>
          </cell>
        </row>
        <row r="45">
          <cell r="B45" t="str">
            <v>INTEREST COVERAGE (TIMES)</v>
          </cell>
          <cell r="F45">
            <v>149.19395043975987</v>
          </cell>
          <cell r="G45">
            <v>0.83835083952656431</v>
          </cell>
          <cell r="H45">
            <v>1.3502367189650433</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row r="1">
          <cell r="M1" t="str">
            <v>Annexure 9.3.3</v>
          </cell>
        </row>
        <row r="3">
          <cell r="A3" t="str">
            <v>CASH FLOW STATEMENTS (CASE 3)</v>
          </cell>
          <cell r="M3" t="str">
            <v>Rs Lacs</v>
          </cell>
        </row>
        <row r="5">
          <cell r="D5" t="str">
            <v>During const.</v>
          </cell>
          <cell r="E5" t="str">
            <v>YEAR 1</v>
          </cell>
          <cell r="F5" t="str">
            <v>YEAR 2</v>
          </cell>
          <cell r="G5" t="str">
            <v>YEAR 3</v>
          </cell>
          <cell r="H5" t="str">
            <v>YEAR 4</v>
          </cell>
          <cell r="I5" t="str">
            <v>YEAR 5</v>
          </cell>
          <cell r="J5" t="str">
            <v>YEAR 6</v>
          </cell>
          <cell r="K5" t="str">
            <v>YEAR 7</v>
          </cell>
          <cell r="L5" t="str">
            <v>YEAR 8</v>
          </cell>
          <cell r="M5" t="str">
            <v>YEAR 9</v>
          </cell>
          <cell r="N5" t="str">
            <v>YEAR 10</v>
          </cell>
        </row>
        <row r="7">
          <cell r="A7" t="str">
            <v>INFLOWS</v>
          </cell>
        </row>
        <row r="9">
          <cell r="A9" t="str">
            <v>P B D I T</v>
          </cell>
          <cell r="D9">
            <v>0</v>
          </cell>
          <cell r="E9">
            <v>2838.0224624812495</v>
          </cell>
          <cell r="F9">
            <v>2923.3450233656204</v>
          </cell>
          <cell r="G9">
            <v>4746.1057370848339</v>
          </cell>
          <cell r="H9">
            <v>4746.1057370848339</v>
          </cell>
          <cell r="I9">
            <v>4746.1057370848339</v>
          </cell>
          <cell r="J9">
            <v>4746.1057370848339</v>
          </cell>
          <cell r="K9">
            <v>4746.1057370848339</v>
          </cell>
          <cell r="L9">
            <v>4746.1057370848339</v>
          </cell>
          <cell r="M9">
            <v>4746.1057370848339</v>
          </cell>
          <cell r="N9">
            <v>4746.1057370848339</v>
          </cell>
        </row>
        <row r="10">
          <cell r="A10" t="str">
            <v>Term Loan from Institution</v>
          </cell>
          <cell r="D10">
            <v>8500</v>
          </cell>
          <cell r="E10">
            <v>0</v>
          </cell>
          <cell r="F10">
            <v>1200</v>
          </cell>
          <cell r="G10">
            <v>0</v>
          </cell>
          <cell r="H10">
            <v>0</v>
          </cell>
          <cell r="I10">
            <v>0</v>
          </cell>
          <cell r="J10">
            <v>0</v>
          </cell>
          <cell r="K10">
            <v>0</v>
          </cell>
          <cell r="L10">
            <v>0</v>
          </cell>
          <cell r="M10">
            <v>0</v>
          </cell>
          <cell r="N10">
            <v>0</v>
          </cell>
        </row>
        <row r="11">
          <cell r="A11" t="str">
            <v>Equity capital</v>
          </cell>
          <cell r="D11">
            <v>4147.97</v>
          </cell>
          <cell r="E11">
            <v>0</v>
          </cell>
          <cell r="F11">
            <v>0</v>
          </cell>
          <cell r="G11">
            <v>0</v>
          </cell>
          <cell r="H11">
            <v>0</v>
          </cell>
          <cell r="I11">
            <v>0</v>
          </cell>
          <cell r="J11">
            <v>0</v>
          </cell>
          <cell r="K11">
            <v>0</v>
          </cell>
          <cell r="L11">
            <v>0</v>
          </cell>
          <cell r="M11">
            <v>0</v>
          </cell>
          <cell r="N11">
            <v>0</v>
          </cell>
        </row>
        <row r="12">
          <cell r="A12" t="str">
            <v>State Capital subsidy</v>
          </cell>
          <cell r="D12">
            <v>50</v>
          </cell>
          <cell r="E12">
            <v>0</v>
          </cell>
          <cell r="F12">
            <v>0</v>
          </cell>
          <cell r="G12">
            <v>0</v>
          </cell>
          <cell r="H12">
            <v>0</v>
          </cell>
          <cell r="I12">
            <v>0</v>
          </cell>
          <cell r="J12">
            <v>0</v>
          </cell>
          <cell r="K12">
            <v>0</v>
          </cell>
          <cell r="L12">
            <v>0</v>
          </cell>
          <cell r="M12">
            <v>0</v>
          </cell>
          <cell r="N12">
            <v>0</v>
          </cell>
        </row>
        <row r="13">
          <cell r="A13" t="str">
            <v>Preliminary &amp; Preoperative exp</v>
          </cell>
          <cell r="D13">
            <v>0</v>
          </cell>
          <cell r="E13">
            <v>52.4</v>
          </cell>
          <cell r="F13">
            <v>52.4</v>
          </cell>
          <cell r="G13">
            <v>52.4</v>
          </cell>
          <cell r="H13">
            <v>52.4</v>
          </cell>
          <cell r="I13">
            <v>52.4</v>
          </cell>
          <cell r="J13">
            <v>52.4</v>
          </cell>
          <cell r="K13">
            <v>52.4</v>
          </cell>
          <cell r="L13">
            <v>52.4</v>
          </cell>
          <cell r="M13">
            <v>52.4</v>
          </cell>
          <cell r="N13">
            <v>52.4</v>
          </cell>
        </row>
        <row r="14">
          <cell r="A14" t="str">
            <v>Decrease in working capital</v>
          </cell>
          <cell r="D14">
            <v>0</v>
          </cell>
          <cell r="E14">
            <v>12.31</v>
          </cell>
          <cell r="F14">
            <v>0</v>
          </cell>
          <cell r="G14">
            <v>0</v>
          </cell>
          <cell r="H14">
            <v>0</v>
          </cell>
          <cell r="I14">
            <v>0</v>
          </cell>
          <cell r="J14">
            <v>0</v>
          </cell>
          <cell r="K14">
            <v>0</v>
          </cell>
          <cell r="L14">
            <v>0</v>
          </cell>
          <cell r="M14">
            <v>0</v>
          </cell>
          <cell r="N14">
            <v>0</v>
          </cell>
        </row>
        <row r="16">
          <cell r="C16" t="str">
            <v>Total</v>
          </cell>
          <cell r="D16">
            <v>12697.970000000001</v>
          </cell>
          <cell r="E16">
            <v>2902.7324624812495</v>
          </cell>
          <cell r="F16">
            <v>4175.74502336562</v>
          </cell>
          <cell r="G16">
            <v>4798.5057370848335</v>
          </cell>
          <cell r="H16">
            <v>4798.5057370848335</v>
          </cell>
          <cell r="I16">
            <v>4798.5057370848335</v>
          </cell>
          <cell r="J16">
            <v>4798.5057370848335</v>
          </cell>
          <cell r="K16">
            <v>4798.5057370848335</v>
          </cell>
          <cell r="L16">
            <v>4798.5057370848335</v>
          </cell>
          <cell r="M16">
            <v>4798.5057370848335</v>
          </cell>
          <cell r="N16">
            <v>4798.5057370848335</v>
          </cell>
        </row>
        <row r="17">
          <cell r="A17" t="str">
            <v>OUTFLOWS</v>
          </cell>
        </row>
        <row r="19">
          <cell r="A19" t="str">
            <v>Investment in Fixed Assets</v>
          </cell>
          <cell r="D19">
            <v>12042.2</v>
          </cell>
          <cell r="E19">
            <v>0</v>
          </cell>
          <cell r="F19">
            <v>0</v>
          </cell>
          <cell r="G19">
            <v>1884</v>
          </cell>
          <cell r="H19">
            <v>0</v>
          </cell>
          <cell r="I19">
            <v>0</v>
          </cell>
          <cell r="J19">
            <v>0</v>
          </cell>
          <cell r="K19">
            <v>0</v>
          </cell>
          <cell r="L19">
            <v>0</v>
          </cell>
          <cell r="M19">
            <v>0</v>
          </cell>
          <cell r="N19">
            <v>0</v>
          </cell>
        </row>
        <row r="20">
          <cell r="A20" t="str">
            <v>Preliminary &amp; Preoperative exp</v>
          </cell>
          <cell r="D20">
            <v>524</v>
          </cell>
          <cell r="E20">
            <v>0</v>
          </cell>
          <cell r="F20">
            <v>0</v>
          </cell>
          <cell r="G20">
            <v>0</v>
          </cell>
          <cell r="H20">
            <v>0</v>
          </cell>
          <cell r="I20">
            <v>0</v>
          </cell>
          <cell r="J20">
            <v>0</v>
          </cell>
          <cell r="K20">
            <v>0</v>
          </cell>
          <cell r="L20">
            <v>0</v>
          </cell>
          <cell r="M20">
            <v>0</v>
          </cell>
          <cell r="N20">
            <v>0</v>
          </cell>
        </row>
        <row r="21">
          <cell r="A21" t="str">
            <v>Repayment of Term Loan</v>
          </cell>
          <cell r="D21">
            <v>0</v>
          </cell>
          <cell r="E21">
            <v>850</v>
          </cell>
          <cell r="F21">
            <v>925</v>
          </cell>
          <cell r="G21">
            <v>1000</v>
          </cell>
          <cell r="H21">
            <v>1000</v>
          </cell>
          <cell r="I21">
            <v>1000</v>
          </cell>
          <cell r="J21">
            <v>1000</v>
          </cell>
          <cell r="K21">
            <v>1000</v>
          </cell>
          <cell r="L21">
            <v>1000</v>
          </cell>
          <cell r="M21">
            <v>1000</v>
          </cell>
          <cell r="N21">
            <v>925</v>
          </cell>
        </row>
        <row r="22">
          <cell r="A22" t="str">
            <v xml:space="preserve">Payment of Interest </v>
          </cell>
        </row>
        <row r="23">
          <cell r="A23" t="str">
            <v xml:space="preserve">  - On Term Loan</v>
          </cell>
          <cell r="D23">
            <v>0</v>
          </cell>
          <cell r="E23">
            <v>1160.25</v>
          </cell>
          <cell r="F23">
            <v>1041.25</v>
          </cell>
          <cell r="G23">
            <v>1074.5</v>
          </cell>
          <cell r="H23">
            <v>934.50000000000011</v>
          </cell>
          <cell r="I23">
            <v>794.50000000000011</v>
          </cell>
          <cell r="J23">
            <v>654.5</v>
          </cell>
          <cell r="K23">
            <v>514.5</v>
          </cell>
          <cell r="L23">
            <v>374.5</v>
          </cell>
          <cell r="M23">
            <v>234.50000000000003</v>
          </cell>
          <cell r="N23">
            <v>94.500000000000014</v>
          </cell>
        </row>
        <row r="24">
          <cell r="A24" t="str">
            <v xml:space="preserve">  - On Working Capital</v>
          </cell>
          <cell r="D24">
            <v>0</v>
          </cell>
          <cell r="E24">
            <v>57.341228490000013</v>
          </cell>
          <cell r="F24">
            <v>63.249511598000005</v>
          </cell>
          <cell r="G24">
            <v>92.790927138000015</v>
          </cell>
          <cell r="H24">
            <v>92.790927138000015</v>
          </cell>
          <cell r="I24">
            <v>92.790927138000015</v>
          </cell>
          <cell r="J24">
            <v>92.790927138000015</v>
          </cell>
          <cell r="K24">
            <v>92.790927138000015</v>
          </cell>
          <cell r="L24">
            <v>92.790927138000015</v>
          </cell>
          <cell r="M24">
            <v>92.790927138000015</v>
          </cell>
          <cell r="N24">
            <v>92.790927138000015</v>
          </cell>
        </row>
        <row r="25">
          <cell r="A25" t="str">
            <v>Payment of Tax</v>
          </cell>
          <cell r="D25">
            <v>0</v>
          </cell>
          <cell r="E25">
            <v>24.587358889283426</v>
          </cell>
          <cell r="F25">
            <v>29.498112264248601</v>
          </cell>
          <cell r="G25">
            <v>70.595341194184144</v>
          </cell>
          <cell r="H25">
            <v>100</v>
          </cell>
          <cell r="I25">
            <v>100</v>
          </cell>
          <cell r="J25">
            <v>150</v>
          </cell>
          <cell r="K25">
            <v>150</v>
          </cell>
          <cell r="L25">
            <v>150</v>
          </cell>
          <cell r="M25">
            <v>150</v>
          </cell>
          <cell r="N25">
            <v>150</v>
          </cell>
        </row>
        <row r="26">
          <cell r="A26" t="str">
            <v>Payment of Dividend</v>
          </cell>
          <cell r="D26">
            <v>0</v>
          </cell>
          <cell r="E26">
            <v>477.01655000000005</v>
          </cell>
          <cell r="F26">
            <v>477.01655000000005</v>
          </cell>
          <cell r="G26">
            <v>477.01655000000005</v>
          </cell>
          <cell r="H26">
            <v>477.01655000000005</v>
          </cell>
          <cell r="I26">
            <v>477.01655000000005</v>
          </cell>
          <cell r="J26">
            <v>477.01655000000005</v>
          </cell>
          <cell r="K26">
            <v>477.01655000000005</v>
          </cell>
          <cell r="L26">
            <v>477.01655000000005</v>
          </cell>
          <cell r="M26">
            <v>477.01655000000005</v>
          </cell>
          <cell r="N26">
            <v>477.01655000000005</v>
          </cell>
        </row>
        <row r="27">
          <cell r="A27" t="str">
            <v>Increase in working capital</v>
          </cell>
          <cell r="D27">
            <v>131.76981582916667</v>
          </cell>
          <cell r="E27">
            <v>0</v>
          </cell>
          <cell r="F27">
            <v>12.31</v>
          </cell>
          <cell r="G27">
            <v>61.54</v>
          </cell>
          <cell r="H27">
            <v>0</v>
          </cell>
          <cell r="I27">
            <v>0</v>
          </cell>
          <cell r="J27">
            <v>0</v>
          </cell>
          <cell r="K27">
            <v>0</v>
          </cell>
          <cell r="L27">
            <v>0</v>
          </cell>
          <cell r="M27">
            <v>0</v>
          </cell>
          <cell r="N27">
            <v>0</v>
          </cell>
        </row>
        <row r="29">
          <cell r="C29" t="str">
            <v>Total</v>
          </cell>
          <cell r="D29">
            <v>12697.969815829167</v>
          </cell>
          <cell r="E29">
            <v>2569.1951373792836</v>
          </cell>
          <cell r="F29">
            <v>2548.3241738622487</v>
          </cell>
          <cell r="G29">
            <v>4660.4428183321843</v>
          </cell>
          <cell r="H29">
            <v>2604.3074771379997</v>
          </cell>
          <cell r="I29">
            <v>2464.3074771379997</v>
          </cell>
          <cell r="J29">
            <v>2374.3074771379997</v>
          </cell>
          <cell r="K29">
            <v>2234.3074771379997</v>
          </cell>
          <cell r="L29">
            <v>2094.3074771379997</v>
          </cell>
          <cell r="M29">
            <v>1954.307477138</v>
          </cell>
          <cell r="N29">
            <v>1739.307477138</v>
          </cell>
        </row>
        <row r="31">
          <cell r="A31" t="str">
            <v>Opening Balance</v>
          </cell>
          <cell r="D31">
            <v>0</v>
          </cell>
          <cell r="E31">
            <v>1.8417083447275218E-4</v>
          </cell>
          <cell r="F31">
            <v>333.53750927280043</v>
          </cell>
          <cell r="G31">
            <v>1960.9583587761717</v>
          </cell>
          <cell r="H31">
            <v>2099.021277528821</v>
          </cell>
          <cell r="I31">
            <v>4293.2195374756548</v>
          </cell>
          <cell r="J31">
            <v>6627.4177974224885</v>
          </cell>
          <cell r="K31">
            <v>9051.6160573693232</v>
          </cell>
          <cell r="L31">
            <v>11615.814317316157</v>
          </cell>
          <cell r="M31">
            <v>14320.012577262991</v>
          </cell>
          <cell r="N31">
            <v>17164.210837209823</v>
          </cell>
        </row>
        <row r="32">
          <cell r="A32" t="str">
            <v>Cash accruals</v>
          </cell>
          <cell r="D32">
            <v>1.8417083447275218E-4</v>
          </cell>
          <cell r="E32">
            <v>333.53732510196596</v>
          </cell>
          <cell r="F32">
            <v>1627.4208495033713</v>
          </cell>
          <cell r="G32">
            <v>138.06291875264924</v>
          </cell>
          <cell r="H32">
            <v>2194.1982599468338</v>
          </cell>
          <cell r="I32">
            <v>2334.1982599468338</v>
          </cell>
          <cell r="J32">
            <v>2424.1982599468338</v>
          </cell>
          <cell r="K32">
            <v>2564.1982599468338</v>
          </cell>
          <cell r="L32">
            <v>2704.1982599468338</v>
          </cell>
          <cell r="M32">
            <v>2844.1982599468338</v>
          </cell>
          <cell r="N32">
            <v>3059.1982599468338</v>
          </cell>
        </row>
        <row r="33">
          <cell r="A33" t="str">
            <v>Closing Balance c/f</v>
          </cell>
          <cell r="D33">
            <v>1.8417083447275218E-4</v>
          </cell>
          <cell r="E33">
            <v>333.53750927280043</v>
          </cell>
          <cell r="F33">
            <v>1960.9583587761717</v>
          </cell>
          <cell r="G33">
            <v>2099.021277528821</v>
          </cell>
          <cell r="H33">
            <v>4293.2195374756548</v>
          </cell>
          <cell r="I33">
            <v>6627.4177974224885</v>
          </cell>
          <cell r="J33">
            <v>9051.6160573693232</v>
          </cell>
          <cell r="K33">
            <v>11615.814317316157</v>
          </cell>
          <cell r="L33">
            <v>14320.012577262991</v>
          </cell>
          <cell r="M33">
            <v>17164.210837209823</v>
          </cell>
          <cell r="N33">
            <v>20223.409097156655</v>
          </cell>
        </row>
        <row r="42">
          <cell r="M42" t="str">
            <v>Annexure 9.3.4</v>
          </cell>
        </row>
        <row r="44">
          <cell r="A44" t="str">
            <v>CALCULATION OF DSCR (CASE 3)</v>
          </cell>
          <cell r="M44" t="str">
            <v>Rs Lacs</v>
          </cell>
        </row>
        <row r="46">
          <cell r="A46" t="str">
            <v>Term Loan repayment</v>
          </cell>
          <cell r="E46">
            <v>850</v>
          </cell>
          <cell r="F46">
            <v>850</v>
          </cell>
          <cell r="G46">
            <v>850</v>
          </cell>
          <cell r="H46">
            <v>850</v>
          </cell>
          <cell r="I46">
            <v>850</v>
          </cell>
          <cell r="J46">
            <v>850</v>
          </cell>
          <cell r="K46">
            <v>850</v>
          </cell>
          <cell r="L46">
            <v>850</v>
          </cell>
          <cell r="M46">
            <v>850</v>
          </cell>
          <cell r="N46">
            <v>850</v>
          </cell>
          <cell r="O46">
            <v>8500</v>
          </cell>
        </row>
        <row r="47">
          <cell r="A47" t="str">
            <v>Term Loan Interest</v>
          </cell>
          <cell r="E47">
            <v>1160.25</v>
          </cell>
          <cell r="F47">
            <v>1041.25</v>
          </cell>
          <cell r="G47">
            <v>1074.5</v>
          </cell>
          <cell r="H47">
            <v>934.50000000000011</v>
          </cell>
          <cell r="I47">
            <v>794.50000000000011</v>
          </cell>
          <cell r="J47">
            <v>654.5</v>
          </cell>
          <cell r="K47">
            <v>514.5</v>
          </cell>
          <cell r="L47">
            <v>374.5</v>
          </cell>
          <cell r="M47">
            <v>234.50000000000003</v>
          </cell>
          <cell r="N47">
            <v>94.500000000000014</v>
          </cell>
          <cell r="O47">
            <v>6877.5</v>
          </cell>
        </row>
        <row r="48">
          <cell r="O48">
            <v>15377.5</v>
          </cell>
        </row>
        <row r="49">
          <cell r="A49" t="str">
            <v>Cash flow after cc interest &amp; tax</v>
          </cell>
          <cell r="D49">
            <v>1.8417083447275218E-4</v>
          </cell>
          <cell r="E49">
            <v>2820.8038751019658</v>
          </cell>
          <cell r="F49">
            <v>4070.6873995033711</v>
          </cell>
          <cell r="G49">
            <v>2689.5794687526495</v>
          </cell>
          <cell r="H49">
            <v>4605.7148099468341</v>
          </cell>
          <cell r="I49">
            <v>4605.7148099468341</v>
          </cell>
          <cell r="J49">
            <v>4555.7148099468341</v>
          </cell>
          <cell r="K49">
            <v>4555.7148099468341</v>
          </cell>
          <cell r="L49">
            <v>4555.7148099468341</v>
          </cell>
          <cell r="M49">
            <v>4555.7148099468341</v>
          </cell>
          <cell r="N49">
            <v>4555.7148099468341</v>
          </cell>
          <cell r="O49">
            <v>41571.07459715665</v>
          </cell>
        </row>
        <row r="51">
          <cell r="A51" t="str">
            <v>D S C R ( YEAR WISE)</v>
          </cell>
          <cell r="E51">
            <v>1.4032104838213981</v>
          </cell>
          <cell r="F51">
            <v>2.1523793255801036</v>
          </cell>
          <cell r="G51">
            <v>1.3975471388686149</v>
          </cell>
          <cell r="H51">
            <v>2.5809553432036054</v>
          </cell>
          <cell r="I51">
            <v>2.8006779020655728</v>
          </cell>
          <cell r="J51">
            <v>3.0280590295425949</v>
          </cell>
          <cell r="K51">
            <v>3.3387429900673022</v>
          </cell>
          <cell r="L51">
            <v>3.7204694242113794</v>
          </cell>
          <cell r="M51">
            <v>4.2007513231413869</v>
          </cell>
          <cell r="N51">
            <v>4.8234143038081889</v>
          </cell>
        </row>
        <row r="52">
          <cell r="I52" t="str">
            <v>DEBT SERVICE COVERAGE RATIO for the project</v>
          </cell>
          <cell r="O52">
            <v>2.703370157513032</v>
          </cell>
        </row>
        <row r="56">
          <cell r="A56" t="str">
            <v>INTEREST COVERAGE RATIO</v>
          </cell>
          <cell r="M56" t="str">
            <v>Rs Lacs</v>
          </cell>
        </row>
        <row r="58">
          <cell r="A58" t="str">
            <v>TERM LOAN INTEREST</v>
          </cell>
          <cell r="E58">
            <v>1160.25</v>
          </cell>
          <cell r="F58">
            <v>1041.25</v>
          </cell>
          <cell r="G58">
            <v>1074.5</v>
          </cell>
          <cell r="H58">
            <v>934.50000000000011</v>
          </cell>
          <cell r="I58">
            <v>794.50000000000011</v>
          </cell>
          <cell r="J58">
            <v>654.5</v>
          </cell>
          <cell r="K58">
            <v>514.5</v>
          </cell>
          <cell r="L58">
            <v>374.5</v>
          </cell>
          <cell r="M58">
            <v>234.50000000000003</v>
          </cell>
          <cell r="N58">
            <v>94.500000000000014</v>
          </cell>
        </row>
        <row r="59">
          <cell r="A59" t="str">
            <v>WORKING CAPITAL INTEREST</v>
          </cell>
          <cell r="E59">
            <v>57.341228490000013</v>
          </cell>
          <cell r="F59">
            <v>63.249511598000005</v>
          </cell>
          <cell r="G59">
            <v>92.790927138000015</v>
          </cell>
          <cell r="H59">
            <v>92.790927138000015</v>
          </cell>
          <cell r="I59">
            <v>92.790927138000015</v>
          </cell>
          <cell r="J59">
            <v>92.790927138000015</v>
          </cell>
          <cell r="K59">
            <v>92.790927138000015</v>
          </cell>
          <cell r="L59">
            <v>92.790927138000015</v>
          </cell>
          <cell r="M59">
            <v>92.790927138000015</v>
          </cell>
          <cell r="N59">
            <v>92.790927138000015</v>
          </cell>
        </row>
        <row r="61">
          <cell r="A61" t="str">
            <v>CASH FLOW</v>
          </cell>
          <cell r="E61">
            <v>1551.128553591966</v>
          </cell>
          <cell r="F61">
            <v>2731.9203611013713</v>
          </cell>
          <cell r="G61">
            <v>1305.3538458906492</v>
          </cell>
          <cell r="H61">
            <v>3221.4891870848342</v>
          </cell>
          <cell r="I61">
            <v>3221.4891870848342</v>
          </cell>
          <cell r="J61">
            <v>3171.4891870848337</v>
          </cell>
          <cell r="K61">
            <v>3171.4891870848337</v>
          </cell>
          <cell r="L61">
            <v>3171.4891870848337</v>
          </cell>
          <cell r="M61">
            <v>3171.4891870848337</v>
          </cell>
          <cell r="N61">
            <v>3246.4891870848337</v>
          </cell>
        </row>
        <row r="63">
          <cell r="A63" t="str">
            <v>INTEREST COVERAGE (TIMES)</v>
          </cell>
          <cell r="E63">
            <v>1.2739321024147023</v>
          </cell>
          <cell r="F63">
            <v>2.4734464184133533</v>
          </cell>
          <cell r="G63">
            <v>1.1182763572840888</v>
          </cell>
          <cell r="H63">
            <v>3.1359073676040348</v>
          </cell>
          <cell r="I63">
            <v>3.6307022742539514</v>
          </cell>
          <cell r="J63">
            <v>4.2439819244576</v>
          </cell>
          <cell r="K63">
            <v>5.2223556212690605</v>
          </cell>
          <cell r="L63">
            <v>6.7869693223216201</v>
          </cell>
          <cell r="M63">
            <v>9.6901225304898126</v>
          </cell>
          <cell r="N63">
            <v>17.333937295813321</v>
          </cell>
        </row>
        <row r="67">
          <cell r="A67" t="str">
            <v xml:space="preserve">CALCULATION OF INTERNAL RATE OF RETURN </v>
          </cell>
        </row>
        <row r="68">
          <cell r="D68" t="str">
            <v>Initial Invst.</v>
          </cell>
          <cell r="E68" t="str">
            <v>YEAR 1</v>
          </cell>
          <cell r="F68" t="str">
            <v>YEAR 2</v>
          </cell>
          <cell r="G68" t="str">
            <v>YEAR 3</v>
          </cell>
          <cell r="H68" t="str">
            <v>YEAR 4</v>
          </cell>
          <cell r="I68" t="str">
            <v>YEAR 5</v>
          </cell>
          <cell r="J68" t="str">
            <v>YEAR 6</v>
          </cell>
          <cell r="K68" t="str">
            <v>YEAR 7</v>
          </cell>
          <cell r="L68" t="str">
            <v>YEAR 8</v>
          </cell>
          <cell r="M68" t="str">
            <v>YEAR 9</v>
          </cell>
          <cell r="N68" t="str">
            <v>YEAR 10</v>
          </cell>
        </row>
        <row r="69">
          <cell r="A69" t="str">
            <v>Cash Flows</v>
          </cell>
        </row>
        <row r="70">
          <cell r="A70" t="str">
            <v>Profit after tax</v>
          </cell>
          <cell r="E70">
            <v>968.84128310196593</v>
          </cell>
          <cell r="F70">
            <v>1162.3448075033716</v>
          </cell>
          <cell r="G70">
            <v>2781.7416767526497</v>
          </cell>
          <cell r="H70">
            <v>2892.3370179468334</v>
          </cell>
          <cell r="I70">
            <v>3032.3370179468334</v>
          </cell>
          <cell r="J70">
            <v>3122.3370179468338</v>
          </cell>
          <cell r="K70">
            <v>3262.3370179468334</v>
          </cell>
          <cell r="L70">
            <v>3402.3370179468334</v>
          </cell>
          <cell r="M70">
            <v>3542.3370179468334</v>
          </cell>
          <cell r="N70">
            <v>3682.3370179468334</v>
          </cell>
        </row>
        <row r="71">
          <cell r="A71" t="str">
            <v>Depreciation</v>
          </cell>
          <cell r="E71">
            <v>627.00259200000005</v>
          </cell>
          <cell r="F71">
            <v>627.00259200000005</v>
          </cell>
          <cell r="G71">
            <v>726.47779200000002</v>
          </cell>
          <cell r="H71">
            <v>726.47779200000002</v>
          </cell>
          <cell r="I71">
            <v>726.47779200000002</v>
          </cell>
          <cell r="J71">
            <v>726.47779200000002</v>
          </cell>
          <cell r="K71">
            <v>726.47779200000002</v>
          </cell>
          <cell r="L71">
            <v>726.47779200000002</v>
          </cell>
          <cell r="M71">
            <v>726.47779200000002</v>
          </cell>
          <cell r="N71">
            <v>726.47779200000002</v>
          </cell>
        </row>
        <row r="72">
          <cell r="A72" t="str">
            <v>Interest on Term Loan</v>
          </cell>
          <cell r="E72">
            <v>1160.25</v>
          </cell>
          <cell r="F72">
            <v>1041.25</v>
          </cell>
          <cell r="G72">
            <v>1074.5</v>
          </cell>
          <cell r="H72">
            <v>934.50000000000011</v>
          </cell>
          <cell r="I72">
            <v>794.50000000000011</v>
          </cell>
          <cell r="J72">
            <v>654.5</v>
          </cell>
          <cell r="K72">
            <v>514.5</v>
          </cell>
          <cell r="L72">
            <v>374.5</v>
          </cell>
          <cell r="M72">
            <v>234.50000000000003</v>
          </cell>
          <cell r="N72">
            <v>94.500000000000014</v>
          </cell>
        </row>
        <row r="73">
          <cell r="A73" t="str">
            <v>Preliminary expenses written off</v>
          </cell>
          <cell r="E73">
            <v>52.4</v>
          </cell>
          <cell r="F73">
            <v>52.4</v>
          </cell>
          <cell r="G73">
            <v>52.4</v>
          </cell>
          <cell r="H73">
            <v>52.4</v>
          </cell>
          <cell r="I73">
            <v>52.4</v>
          </cell>
          <cell r="J73">
            <v>52.4</v>
          </cell>
          <cell r="K73">
            <v>52.4</v>
          </cell>
          <cell r="L73">
            <v>52.4</v>
          </cell>
          <cell r="M73">
            <v>52.4</v>
          </cell>
          <cell r="N73">
            <v>52.4</v>
          </cell>
        </row>
        <row r="74">
          <cell r="D74">
            <v>-12698</v>
          </cell>
          <cell r="E74">
            <v>2808.4938751019658</v>
          </cell>
          <cell r="F74">
            <v>2882.997399503372</v>
          </cell>
          <cell r="G74">
            <v>2835.1194687526495</v>
          </cell>
          <cell r="H74">
            <v>4605.7148099468332</v>
          </cell>
          <cell r="I74">
            <v>4605.7148099468332</v>
          </cell>
          <cell r="J74">
            <v>4555.7148099468341</v>
          </cell>
          <cell r="K74">
            <v>4555.7148099468332</v>
          </cell>
          <cell r="L74">
            <v>4555.7148099468332</v>
          </cell>
          <cell r="M74">
            <v>4555.7148099468332</v>
          </cell>
          <cell r="N74">
            <v>4555.7148099468332</v>
          </cell>
        </row>
        <row r="76">
          <cell r="H76" t="str">
            <v>Calculation of Internal Rate of Return</v>
          </cell>
          <cell r="N76">
            <v>0.25582794791594859</v>
          </cell>
        </row>
      </sheetData>
      <sheetData sheetId="3">
        <row r="1">
          <cell r="L1" t="str">
            <v>Annexure 9.3.1</v>
          </cell>
        </row>
        <row r="3">
          <cell r="A3" t="str">
            <v>PROJECTED PROFITABILITY STATEMENT (CASE 3)</v>
          </cell>
          <cell r="L3" t="str">
            <v>Rs Lacs</v>
          </cell>
        </row>
        <row r="5">
          <cell r="C5" t="str">
            <v>Schedule</v>
          </cell>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INCOME</v>
          </cell>
        </row>
        <row r="7">
          <cell r="A7" t="str">
            <v>Sales</v>
          </cell>
          <cell r="C7">
            <v>3.1</v>
          </cell>
          <cell r="D7">
            <v>9256.5</v>
          </cell>
          <cell r="E7">
            <v>10285</v>
          </cell>
          <cell r="F7">
            <v>15427.5</v>
          </cell>
          <cell r="G7">
            <v>15427.5</v>
          </cell>
          <cell r="H7">
            <v>15427.5</v>
          </cell>
          <cell r="I7">
            <v>15427.5</v>
          </cell>
          <cell r="J7">
            <v>15427.5</v>
          </cell>
          <cell r="K7">
            <v>15427.5</v>
          </cell>
          <cell r="L7">
            <v>15427.5</v>
          </cell>
          <cell r="M7">
            <v>15427.5</v>
          </cell>
        </row>
        <row r="8">
          <cell r="A8" t="str">
            <v>Inventories</v>
          </cell>
          <cell r="D8">
            <v>297.70143748125003</v>
          </cell>
          <cell r="E8">
            <v>339.06890918020343</v>
          </cell>
          <cell r="F8">
            <v>503.46446126503986</v>
          </cell>
          <cell r="G8">
            <v>503.46446126503986</v>
          </cell>
          <cell r="H8">
            <v>503.46446126503986</v>
          </cell>
          <cell r="I8">
            <v>503.46446126503986</v>
          </cell>
          <cell r="J8">
            <v>503.46446126503986</v>
          </cell>
          <cell r="K8">
            <v>503.46446126503986</v>
          </cell>
          <cell r="L8">
            <v>503.46446126503986</v>
          </cell>
          <cell r="M8">
            <v>503.46446126503986</v>
          </cell>
        </row>
        <row r="10">
          <cell r="B10" t="str">
            <v>Total</v>
          </cell>
          <cell r="D10">
            <v>9554.2014374812497</v>
          </cell>
          <cell r="E10">
            <v>10624.068909180203</v>
          </cell>
          <cell r="F10">
            <v>15930.964461265039</v>
          </cell>
          <cell r="G10">
            <v>15930.964461265039</v>
          </cell>
          <cell r="H10">
            <v>15930.964461265039</v>
          </cell>
          <cell r="I10">
            <v>15930.964461265039</v>
          </cell>
          <cell r="J10">
            <v>15930.964461265039</v>
          </cell>
          <cell r="K10">
            <v>15930.964461265039</v>
          </cell>
          <cell r="L10">
            <v>15930.964461265039</v>
          </cell>
          <cell r="M10">
            <v>15930.964461265039</v>
          </cell>
        </row>
        <row r="11">
          <cell r="A11" t="str">
            <v>EXPENDITURE</v>
          </cell>
        </row>
        <row r="12">
          <cell r="A12" t="str">
            <v>Variable Expenses</v>
          </cell>
          <cell r="C12">
            <v>3.2</v>
          </cell>
        </row>
        <row r="13">
          <cell r="A13" t="str">
            <v>Opening stock</v>
          </cell>
          <cell r="D13">
            <v>0</v>
          </cell>
          <cell r="E13">
            <v>297.70143748125003</v>
          </cell>
          <cell r="F13">
            <v>339.06890918020343</v>
          </cell>
          <cell r="G13">
            <v>503.46446126503986</v>
          </cell>
          <cell r="H13">
            <v>503.46446126503986</v>
          </cell>
          <cell r="I13">
            <v>503.46446126503986</v>
          </cell>
          <cell r="J13">
            <v>503.46446126503986</v>
          </cell>
          <cell r="K13">
            <v>503.46446126503986</v>
          </cell>
          <cell r="L13">
            <v>503.46446126503986</v>
          </cell>
          <cell r="M13">
            <v>503.46446126503986</v>
          </cell>
        </row>
        <row r="14">
          <cell r="A14" t="str">
            <v>Raw Material purchases</v>
          </cell>
          <cell r="D14">
            <v>4910.3183250000002</v>
          </cell>
          <cell r="E14">
            <v>5455.4139483333329</v>
          </cell>
          <cell r="F14">
            <v>8180.892065</v>
          </cell>
          <cell r="G14">
            <v>8180.892065</v>
          </cell>
          <cell r="H14">
            <v>8180.892065</v>
          </cell>
          <cell r="I14">
            <v>8180.892065</v>
          </cell>
          <cell r="J14">
            <v>8180.892065</v>
          </cell>
          <cell r="K14">
            <v>8180.892065</v>
          </cell>
          <cell r="L14">
            <v>8180.892065</v>
          </cell>
          <cell r="M14">
            <v>8180.892065</v>
          </cell>
        </row>
        <row r="15">
          <cell r="A15" t="str">
            <v>Power</v>
          </cell>
          <cell r="D15">
            <v>425.25</v>
          </cell>
          <cell r="E15">
            <v>472.5</v>
          </cell>
          <cell r="F15">
            <v>708.75</v>
          </cell>
          <cell r="G15">
            <v>708.75</v>
          </cell>
          <cell r="H15">
            <v>708.75</v>
          </cell>
          <cell r="I15">
            <v>708.75</v>
          </cell>
          <cell r="J15">
            <v>708.75</v>
          </cell>
          <cell r="K15">
            <v>708.75</v>
          </cell>
          <cell r="L15">
            <v>708.75</v>
          </cell>
          <cell r="M15">
            <v>708.75</v>
          </cell>
        </row>
        <row r="16">
          <cell r="A16" t="str">
            <v>Fuel Oil</v>
          </cell>
          <cell r="D16">
            <v>674.65440000000001</v>
          </cell>
          <cell r="E16">
            <v>749.61599999999999</v>
          </cell>
          <cell r="F16">
            <v>1124.424</v>
          </cell>
          <cell r="G16">
            <v>1124.424</v>
          </cell>
          <cell r="H16">
            <v>1124.424</v>
          </cell>
          <cell r="I16">
            <v>1124.424</v>
          </cell>
          <cell r="J16">
            <v>1124.424</v>
          </cell>
          <cell r="K16">
            <v>1124.424</v>
          </cell>
          <cell r="L16">
            <v>1124.424</v>
          </cell>
          <cell r="M16">
            <v>1124.424</v>
          </cell>
        </row>
        <row r="17">
          <cell r="A17" t="str">
            <v>Water</v>
          </cell>
          <cell r="D17">
            <v>15.12</v>
          </cell>
          <cell r="E17">
            <v>16.8</v>
          </cell>
          <cell r="F17">
            <v>25.2</v>
          </cell>
          <cell r="G17">
            <v>25.2</v>
          </cell>
          <cell r="H17">
            <v>25.2</v>
          </cell>
          <cell r="I17">
            <v>25.2</v>
          </cell>
          <cell r="J17">
            <v>25.2</v>
          </cell>
          <cell r="K17">
            <v>25.2</v>
          </cell>
          <cell r="L17">
            <v>25.2</v>
          </cell>
          <cell r="M17">
            <v>25.2</v>
          </cell>
        </row>
        <row r="18">
          <cell r="A18" t="str">
            <v>Stores &amp; Consumables</v>
          </cell>
          <cell r="D18">
            <v>40</v>
          </cell>
          <cell r="E18">
            <v>45</v>
          </cell>
          <cell r="F18">
            <v>50</v>
          </cell>
          <cell r="G18">
            <v>50</v>
          </cell>
          <cell r="H18">
            <v>50</v>
          </cell>
          <cell r="I18">
            <v>50</v>
          </cell>
          <cell r="J18">
            <v>50</v>
          </cell>
          <cell r="K18">
            <v>50</v>
          </cell>
          <cell r="L18">
            <v>50</v>
          </cell>
          <cell r="M18">
            <v>50</v>
          </cell>
        </row>
        <row r="19">
          <cell r="A19" t="str">
            <v>Direct Labour</v>
          </cell>
          <cell r="D19">
            <v>182.16</v>
          </cell>
          <cell r="E19">
            <v>182.16</v>
          </cell>
          <cell r="F19">
            <v>182.16</v>
          </cell>
          <cell r="G19">
            <v>182.16</v>
          </cell>
          <cell r="H19">
            <v>182.16</v>
          </cell>
          <cell r="I19">
            <v>182.16</v>
          </cell>
          <cell r="J19">
            <v>182.16</v>
          </cell>
          <cell r="K19">
            <v>182.16</v>
          </cell>
          <cell r="L19">
            <v>182.16</v>
          </cell>
          <cell r="M19">
            <v>182.16</v>
          </cell>
        </row>
        <row r="20">
          <cell r="D20">
            <v>6247.5027250000003</v>
          </cell>
          <cell r="E20">
            <v>7219.1913858145826</v>
          </cell>
          <cell r="F20">
            <v>10610.494974180205</v>
          </cell>
          <cell r="G20">
            <v>10774.890526265041</v>
          </cell>
          <cell r="H20">
            <v>10774.890526265041</v>
          </cell>
          <cell r="I20">
            <v>10774.890526265041</v>
          </cell>
          <cell r="J20">
            <v>10774.890526265041</v>
          </cell>
          <cell r="K20">
            <v>10774.890526265041</v>
          </cell>
          <cell r="L20">
            <v>10774.890526265041</v>
          </cell>
          <cell r="M20">
            <v>10774.890526265041</v>
          </cell>
        </row>
        <row r="21">
          <cell r="A21" t="str">
            <v>Fixed Expenses</v>
          </cell>
          <cell r="C21">
            <v>3.3</v>
          </cell>
        </row>
        <row r="22">
          <cell r="A22" t="str">
            <v>Repairs &amp; Maintenance</v>
          </cell>
          <cell r="D22">
            <v>119.42</v>
          </cell>
          <cell r="E22">
            <v>119.42</v>
          </cell>
          <cell r="F22">
            <v>138.12</v>
          </cell>
          <cell r="G22">
            <v>138.12</v>
          </cell>
          <cell r="H22">
            <v>138.12</v>
          </cell>
          <cell r="I22">
            <v>138.12</v>
          </cell>
          <cell r="J22">
            <v>138.12</v>
          </cell>
          <cell r="K22">
            <v>138.12</v>
          </cell>
          <cell r="L22">
            <v>138.12</v>
          </cell>
          <cell r="M22">
            <v>138.12</v>
          </cell>
        </row>
        <row r="23">
          <cell r="A23" t="str">
            <v>Administrative expenses</v>
          </cell>
          <cell r="D23">
            <v>204.29124999999999</v>
          </cell>
          <cell r="E23">
            <v>206.86250000000001</v>
          </cell>
          <cell r="F23">
            <v>229.56875000000002</v>
          </cell>
          <cell r="G23">
            <v>229.56875000000002</v>
          </cell>
          <cell r="H23">
            <v>229.56875000000002</v>
          </cell>
          <cell r="I23">
            <v>229.56875000000002</v>
          </cell>
          <cell r="J23">
            <v>229.56875000000002</v>
          </cell>
          <cell r="K23">
            <v>229.56875000000002</v>
          </cell>
          <cell r="L23">
            <v>229.56875000000002</v>
          </cell>
          <cell r="M23">
            <v>229.56875000000002</v>
          </cell>
        </row>
        <row r="24">
          <cell r="A24" t="str">
            <v>Selling Expenses</v>
          </cell>
          <cell r="D24">
            <v>92.564999999999998</v>
          </cell>
          <cell r="E24">
            <v>102.85000000000001</v>
          </cell>
          <cell r="F24">
            <v>154.27500000000001</v>
          </cell>
          <cell r="G24">
            <v>154.27500000000001</v>
          </cell>
          <cell r="H24">
            <v>154.27500000000001</v>
          </cell>
          <cell r="I24">
            <v>154.27500000000001</v>
          </cell>
          <cell r="J24">
            <v>154.27500000000001</v>
          </cell>
          <cell r="K24">
            <v>154.27500000000001</v>
          </cell>
          <cell r="L24">
            <v>154.27500000000001</v>
          </cell>
          <cell r="M24">
            <v>154.27500000000001</v>
          </cell>
        </row>
        <row r="25">
          <cell r="A25" t="str">
            <v>Prelim &amp; Pre-op exp.</v>
          </cell>
          <cell r="C25">
            <v>3.4</v>
          </cell>
          <cell r="D25">
            <v>52.4</v>
          </cell>
          <cell r="E25">
            <v>52.4</v>
          </cell>
          <cell r="F25">
            <v>52.4</v>
          </cell>
          <cell r="G25">
            <v>52.4</v>
          </cell>
          <cell r="H25">
            <v>52.4</v>
          </cell>
          <cell r="I25">
            <v>52.4</v>
          </cell>
          <cell r="J25">
            <v>52.4</v>
          </cell>
          <cell r="K25">
            <v>52.4</v>
          </cell>
          <cell r="L25">
            <v>52.4</v>
          </cell>
          <cell r="M25">
            <v>52.4</v>
          </cell>
        </row>
        <row r="26">
          <cell r="D26">
            <v>468.67624999999998</v>
          </cell>
          <cell r="E26">
            <v>481.53250000000003</v>
          </cell>
          <cell r="F26">
            <v>574.36374999999998</v>
          </cell>
          <cell r="G26">
            <v>574.36374999999998</v>
          </cell>
          <cell r="H26">
            <v>574.36374999999998</v>
          </cell>
          <cell r="I26">
            <v>574.36374999999998</v>
          </cell>
          <cell r="J26">
            <v>574.36374999999998</v>
          </cell>
          <cell r="K26">
            <v>574.36374999999998</v>
          </cell>
          <cell r="L26">
            <v>574.36374999999998</v>
          </cell>
          <cell r="M26">
            <v>574.36374999999998</v>
          </cell>
        </row>
        <row r="28">
          <cell r="A28" t="str">
            <v>P B D I T</v>
          </cell>
          <cell r="D28">
            <v>2838.0224624812495</v>
          </cell>
          <cell r="E28">
            <v>2923.3450233656204</v>
          </cell>
          <cell r="F28">
            <v>4746.1057370848339</v>
          </cell>
          <cell r="G28">
            <v>4746.1057370848339</v>
          </cell>
          <cell r="H28">
            <v>4746.1057370848339</v>
          </cell>
          <cell r="I28">
            <v>4746.1057370848339</v>
          </cell>
          <cell r="J28">
            <v>4746.1057370848339</v>
          </cell>
          <cell r="K28">
            <v>4746.1057370848339</v>
          </cell>
          <cell r="L28">
            <v>4746.1057370848339</v>
          </cell>
          <cell r="M28">
            <v>4746.1057370848339</v>
          </cell>
        </row>
        <row r="29">
          <cell r="A29" t="str">
            <v>Interest - Term Loan</v>
          </cell>
          <cell r="C29">
            <v>3.5</v>
          </cell>
          <cell r="D29">
            <v>1160.25</v>
          </cell>
          <cell r="E29">
            <v>1041.25</v>
          </cell>
          <cell r="F29">
            <v>1074.5</v>
          </cell>
          <cell r="G29">
            <v>934.50000000000011</v>
          </cell>
          <cell r="H29">
            <v>794.50000000000011</v>
          </cell>
          <cell r="I29">
            <v>654.5</v>
          </cell>
          <cell r="J29">
            <v>514.5</v>
          </cell>
          <cell r="K29">
            <v>374.5</v>
          </cell>
          <cell r="L29">
            <v>234.50000000000003</v>
          </cell>
          <cell r="M29">
            <v>94.500000000000014</v>
          </cell>
        </row>
        <row r="30">
          <cell r="A30" t="str">
            <v xml:space="preserve">                - Working capital</v>
          </cell>
          <cell r="C30">
            <v>3.6</v>
          </cell>
          <cell r="D30">
            <v>57.341228490000013</v>
          </cell>
          <cell r="E30">
            <v>63.249511598000005</v>
          </cell>
          <cell r="F30">
            <v>92.790927138000015</v>
          </cell>
          <cell r="G30">
            <v>92.790927138000015</v>
          </cell>
          <cell r="H30">
            <v>92.790927138000015</v>
          </cell>
          <cell r="I30">
            <v>92.790927138000015</v>
          </cell>
          <cell r="J30">
            <v>92.790927138000015</v>
          </cell>
          <cell r="K30">
            <v>92.790927138000015</v>
          </cell>
          <cell r="L30">
            <v>92.790927138000015</v>
          </cell>
          <cell r="M30">
            <v>92.790927138000015</v>
          </cell>
        </row>
        <row r="31">
          <cell r="D31">
            <v>1217.59122849</v>
          </cell>
          <cell r="E31">
            <v>1104.499511598</v>
          </cell>
          <cell r="F31">
            <v>1167.2909271379999</v>
          </cell>
          <cell r="G31">
            <v>1027.2909271380001</v>
          </cell>
          <cell r="H31">
            <v>887.29092713800014</v>
          </cell>
          <cell r="I31">
            <v>747.29092713800003</v>
          </cell>
          <cell r="J31">
            <v>607.29092713800003</v>
          </cell>
          <cell r="K31">
            <v>467.29092713800003</v>
          </cell>
          <cell r="L31">
            <v>327.29092713800003</v>
          </cell>
          <cell r="M31">
            <v>187.29092713800003</v>
          </cell>
        </row>
        <row r="33">
          <cell r="A33" t="str">
            <v>P B D T</v>
          </cell>
          <cell r="D33">
            <v>1620.4312339912494</v>
          </cell>
          <cell r="E33">
            <v>1818.8455117676203</v>
          </cell>
          <cell r="F33">
            <v>3578.814809946834</v>
          </cell>
          <cell r="G33">
            <v>3718.8148099468335</v>
          </cell>
          <cell r="H33">
            <v>3858.8148099468335</v>
          </cell>
          <cell r="I33">
            <v>3998.814809946834</v>
          </cell>
          <cell r="J33">
            <v>4138.8148099468335</v>
          </cell>
          <cell r="K33">
            <v>4278.8148099468335</v>
          </cell>
          <cell r="L33">
            <v>4418.8148099468335</v>
          </cell>
          <cell r="M33">
            <v>4558.8148099468335</v>
          </cell>
        </row>
        <row r="34">
          <cell r="A34" t="str">
            <v>Depreciation</v>
          </cell>
          <cell r="C34">
            <v>3.7</v>
          </cell>
          <cell r="D34">
            <v>627.00259200000005</v>
          </cell>
          <cell r="E34">
            <v>627.00259200000005</v>
          </cell>
          <cell r="F34">
            <v>726.47779200000002</v>
          </cell>
          <cell r="G34">
            <v>726.47779200000002</v>
          </cell>
          <cell r="H34">
            <v>726.47779200000002</v>
          </cell>
          <cell r="I34">
            <v>726.47779200000002</v>
          </cell>
          <cell r="J34">
            <v>726.47779200000002</v>
          </cell>
          <cell r="K34">
            <v>726.47779200000002</v>
          </cell>
          <cell r="L34">
            <v>726.47779200000002</v>
          </cell>
          <cell r="M34">
            <v>726.47779200000002</v>
          </cell>
        </row>
        <row r="35">
          <cell r="A35" t="str">
            <v>Profit before tax</v>
          </cell>
          <cell r="D35">
            <v>993.42864199124938</v>
          </cell>
          <cell r="E35">
            <v>1191.8429197676203</v>
          </cell>
          <cell r="F35">
            <v>2852.3370179468338</v>
          </cell>
          <cell r="G35">
            <v>2992.3370179468334</v>
          </cell>
          <cell r="H35">
            <v>3132.3370179468334</v>
          </cell>
          <cell r="I35">
            <v>3272.3370179468338</v>
          </cell>
          <cell r="J35">
            <v>3412.3370179468334</v>
          </cell>
          <cell r="K35">
            <v>3552.3370179468334</v>
          </cell>
          <cell r="L35">
            <v>3692.3370179468334</v>
          </cell>
          <cell r="M35">
            <v>3832.3370179468334</v>
          </cell>
        </row>
        <row r="36">
          <cell r="A36" t="str">
            <v>Provision for tax  (MAT)</v>
          </cell>
          <cell r="C36">
            <v>3.8</v>
          </cell>
          <cell r="D36">
            <v>24.587358889283426</v>
          </cell>
          <cell r="E36">
            <v>29.498112264248601</v>
          </cell>
          <cell r="F36">
            <v>70.595341194184144</v>
          </cell>
          <cell r="G36">
            <v>100</v>
          </cell>
          <cell r="H36">
            <v>100</v>
          </cell>
          <cell r="I36">
            <v>150</v>
          </cell>
          <cell r="J36">
            <v>150</v>
          </cell>
          <cell r="K36">
            <v>150</v>
          </cell>
          <cell r="L36">
            <v>150</v>
          </cell>
          <cell r="M36">
            <v>150</v>
          </cell>
        </row>
        <row r="37">
          <cell r="A37" t="str">
            <v>Profit after tax</v>
          </cell>
          <cell r="D37">
            <v>968.84128310196593</v>
          </cell>
          <cell r="E37">
            <v>1162.3448075033716</v>
          </cell>
          <cell r="F37">
            <v>2781.7416767526497</v>
          </cell>
          <cell r="G37">
            <v>2892.3370179468334</v>
          </cell>
          <cell r="H37">
            <v>3032.3370179468334</v>
          </cell>
          <cell r="I37">
            <v>3122.3370179468338</v>
          </cell>
          <cell r="J37">
            <v>3262.3370179468334</v>
          </cell>
          <cell r="K37">
            <v>3402.3370179468334</v>
          </cell>
          <cell r="L37">
            <v>3542.3370179468334</v>
          </cell>
          <cell r="M37">
            <v>3682.3370179468334</v>
          </cell>
        </row>
        <row r="39">
          <cell r="A39" t="str">
            <v>DIVIDEND RATE (Includes CDT)</v>
          </cell>
          <cell r="D39">
            <v>0.115</v>
          </cell>
          <cell r="E39">
            <v>0.115</v>
          </cell>
          <cell r="F39">
            <v>0.115</v>
          </cell>
          <cell r="G39">
            <v>0.115</v>
          </cell>
          <cell r="H39">
            <v>0.115</v>
          </cell>
          <cell r="I39">
            <v>0.115</v>
          </cell>
          <cell r="J39">
            <v>0.115</v>
          </cell>
          <cell r="K39">
            <v>0.115</v>
          </cell>
          <cell r="L39">
            <v>0.115</v>
          </cell>
          <cell r="M39">
            <v>0.115</v>
          </cell>
        </row>
        <row r="40">
          <cell r="A40" t="str">
            <v>DIVIDEND AMOUNT</v>
          </cell>
          <cell r="D40">
            <v>477.01655000000005</v>
          </cell>
          <cell r="E40">
            <v>477.01655000000005</v>
          </cell>
          <cell r="F40">
            <v>477.01655000000005</v>
          </cell>
          <cell r="G40">
            <v>477.01655000000005</v>
          </cell>
          <cell r="H40">
            <v>477.01655000000005</v>
          </cell>
          <cell r="I40">
            <v>477.01655000000005</v>
          </cell>
          <cell r="J40">
            <v>477.01655000000005</v>
          </cell>
          <cell r="K40">
            <v>477.01655000000005</v>
          </cell>
          <cell r="L40">
            <v>477.01655000000005</v>
          </cell>
          <cell r="M40">
            <v>477.01655000000005</v>
          </cell>
        </row>
        <row r="42">
          <cell r="A42" t="str">
            <v>Retained Earnings</v>
          </cell>
          <cell r="D42">
            <v>491.82473310196588</v>
          </cell>
          <cell r="E42">
            <v>685.32825750337156</v>
          </cell>
          <cell r="F42">
            <v>2304.7251267526499</v>
          </cell>
          <cell r="G42">
            <v>2415.3204679468336</v>
          </cell>
          <cell r="H42">
            <v>2555.3204679468336</v>
          </cell>
          <cell r="I42">
            <v>2645.3204679468336</v>
          </cell>
          <cell r="J42">
            <v>2785.3204679468336</v>
          </cell>
          <cell r="K42">
            <v>2925.3204679468336</v>
          </cell>
          <cell r="L42">
            <v>3065.3204679468336</v>
          </cell>
          <cell r="M42">
            <v>3205.3204679468336</v>
          </cell>
        </row>
        <row r="48">
          <cell r="L48" t="str">
            <v>Annexure 9.3.5</v>
          </cell>
        </row>
        <row r="50">
          <cell r="A50" t="str">
            <v>BREAK EVEN ANALYSIS (CASE 3)</v>
          </cell>
          <cell r="L50" t="str">
            <v>Rs Lacs</v>
          </cell>
        </row>
        <row r="51">
          <cell r="A51" t="str">
            <v>General Breakeven point</v>
          </cell>
        </row>
        <row r="52">
          <cell r="A52" t="str">
            <v>Fixed costs</v>
          </cell>
          <cell r="D52">
            <v>468.67624999999998</v>
          </cell>
          <cell r="E52">
            <v>481.53250000000003</v>
          </cell>
          <cell r="F52">
            <v>574.36374999999998</v>
          </cell>
          <cell r="G52">
            <v>574.36374999999998</v>
          </cell>
          <cell r="H52">
            <v>574.36374999999998</v>
          </cell>
          <cell r="I52">
            <v>574.36374999999998</v>
          </cell>
          <cell r="J52">
            <v>574.36374999999998</v>
          </cell>
          <cell r="K52">
            <v>574.36374999999998</v>
          </cell>
          <cell r="L52">
            <v>574.36374999999998</v>
          </cell>
          <cell r="M52">
            <v>574.36374999999998</v>
          </cell>
        </row>
        <row r="53">
          <cell r="A53" t="str">
            <v>Interest</v>
          </cell>
          <cell r="D53">
            <v>1217.59122849</v>
          </cell>
          <cell r="E53">
            <v>1104.499511598</v>
          </cell>
          <cell r="F53">
            <v>1167.2909271379999</v>
          </cell>
          <cell r="G53">
            <v>1027.2909271380001</v>
          </cell>
          <cell r="H53">
            <v>887.29092713800014</v>
          </cell>
          <cell r="I53">
            <v>747.29092713800003</v>
          </cell>
          <cell r="J53">
            <v>607.29092713800003</v>
          </cell>
          <cell r="K53">
            <v>467.29092713800003</v>
          </cell>
          <cell r="L53">
            <v>327.29092713800003</v>
          </cell>
          <cell r="M53">
            <v>187.29092713800003</v>
          </cell>
        </row>
        <row r="54">
          <cell r="A54" t="str">
            <v>Depreciation</v>
          </cell>
          <cell r="D54">
            <v>627.00259200000005</v>
          </cell>
          <cell r="E54">
            <v>627.00259200000005</v>
          </cell>
          <cell r="F54">
            <v>726.47779200000002</v>
          </cell>
          <cell r="G54">
            <v>726.47779200000002</v>
          </cell>
          <cell r="H54">
            <v>726.47779200000002</v>
          </cell>
          <cell r="I54">
            <v>726.47779200000002</v>
          </cell>
          <cell r="J54">
            <v>726.47779200000002</v>
          </cell>
          <cell r="K54">
            <v>726.47779200000002</v>
          </cell>
          <cell r="L54">
            <v>726.47779200000002</v>
          </cell>
          <cell r="M54">
            <v>726.47779200000002</v>
          </cell>
        </row>
        <row r="55">
          <cell r="B55" t="str">
            <v>Total</v>
          </cell>
          <cell r="D55">
            <v>2313.2700704899999</v>
          </cell>
          <cell r="E55">
            <v>2213.0346035980001</v>
          </cell>
          <cell r="F55">
            <v>2468.132469138</v>
          </cell>
          <cell r="G55">
            <v>2328.132469138</v>
          </cell>
          <cell r="H55">
            <v>2188.132469138</v>
          </cell>
          <cell r="I55">
            <v>2048.132469138</v>
          </cell>
          <cell r="J55">
            <v>1908.132469138</v>
          </cell>
          <cell r="K55">
            <v>1768.132469138</v>
          </cell>
          <cell r="L55">
            <v>1628.132469138</v>
          </cell>
          <cell r="M55">
            <v>1488.132469138</v>
          </cell>
        </row>
        <row r="57">
          <cell r="A57" t="str">
            <v>Contribution</v>
          </cell>
          <cell r="D57">
            <v>3306.6987124812495</v>
          </cell>
          <cell r="E57">
            <v>3702.5789608468708</v>
          </cell>
          <cell r="F57">
            <v>5659.5383962650376</v>
          </cell>
          <cell r="G57">
            <v>5659.5383962650385</v>
          </cell>
          <cell r="H57">
            <v>5659.5383962650385</v>
          </cell>
          <cell r="I57">
            <v>5659.5383962650385</v>
          </cell>
          <cell r="J57">
            <v>5659.5383962650385</v>
          </cell>
          <cell r="K57">
            <v>5659.5383962650385</v>
          </cell>
          <cell r="L57">
            <v>5659.5383962650385</v>
          </cell>
          <cell r="M57">
            <v>5659.5383962650385</v>
          </cell>
        </row>
        <row r="58">
          <cell r="A58" t="str">
            <v>Operating capacity</v>
          </cell>
          <cell r="D58">
            <v>18000</v>
          </cell>
          <cell r="E58">
            <v>20000</v>
          </cell>
          <cell r="F58">
            <v>30000</v>
          </cell>
          <cell r="G58">
            <v>30000</v>
          </cell>
          <cell r="H58">
            <v>30000</v>
          </cell>
          <cell r="I58">
            <v>30000</v>
          </cell>
          <cell r="J58">
            <v>30000</v>
          </cell>
          <cell r="K58">
            <v>30000</v>
          </cell>
          <cell r="L58">
            <v>30000</v>
          </cell>
          <cell r="M58">
            <v>30000</v>
          </cell>
        </row>
        <row r="60">
          <cell r="A60" t="str">
            <v>Breakeven ratio</v>
          </cell>
          <cell r="D60">
            <v>0.6995708625519711</v>
          </cell>
          <cell r="E60">
            <v>0.59770085310802523</v>
          </cell>
          <cell r="F60">
            <v>0.4361013737033434</v>
          </cell>
          <cell r="G60">
            <v>0.41136437393452974</v>
          </cell>
          <cell r="H60">
            <v>0.38662737416571613</v>
          </cell>
          <cell r="I60">
            <v>0.36189037439690253</v>
          </cell>
          <cell r="J60">
            <v>0.33715337462808892</v>
          </cell>
          <cell r="K60">
            <v>0.31241637485927531</v>
          </cell>
          <cell r="L60">
            <v>0.28767937509046171</v>
          </cell>
          <cell r="M60">
            <v>0.2629423753216481</v>
          </cell>
        </row>
        <row r="61">
          <cell r="A61" t="str">
            <v>BEP Capacity in MT</v>
          </cell>
          <cell r="D61">
            <v>12592.27552593548</v>
          </cell>
          <cell r="E61">
            <v>11954.017062160505</v>
          </cell>
          <cell r="F61">
            <v>13083.041211100302</v>
          </cell>
          <cell r="G61">
            <v>12340.931218035892</v>
          </cell>
          <cell r="H61">
            <v>11598.821224971483</v>
          </cell>
          <cell r="I61">
            <v>10856.711231907077</v>
          </cell>
          <cell r="J61">
            <v>10114.601238842668</v>
          </cell>
          <cell r="K61">
            <v>9372.4912457782593</v>
          </cell>
          <cell r="L61">
            <v>8630.3812527138507</v>
          </cell>
          <cell r="M61">
            <v>7888.271259649443</v>
          </cell>
        </row>
        <row r="63">
          <cell r="A63" t="str">
            <v>Breakeven Value (Rs Lacs)</v>
          </cell>
          <cell r="D63">
            <v>6475.5776892123204</v>
          </cell>
          <cell r="E63">
            <v>6147.3532742160396</v>
          </cell>
          <cell r="F63">
            <v>6727.9539428083299</v>
          </cell>
          <cell r="G63">
            <v>6346.3238788749577</v>
          </cell>
          <cell r="H63">
            <v>5964.6938149415855</v>
          </cell>
          <cell r="I63">
            <v>5583.0637510082133</v>
          </cell>
          <cell r="J63">
            <v>5201.4336870748421</v>
          </cell>
          <cell r="K63">
            <v>4819.8036231414699</v>
          </cell>
          <cell r="L63">
            <v>4438.1735592080977</v>
          </cell>
          <cell r="M63">
            <v>4056.543495274726</v>
          </cell>
        </row>
        <row r="69">
          <cell r="A69" t="str">
            <v>Cash Breakeven point</v>
          </cell>
        </row>
        <row r="70">
          <cell r="A70" t="str">
            <v>Fixed costs without depreciation</v>
          </cell>
          <cell r="D70">
            <v>1686.2674784899998</v>
          </cell>
          <cell r="E70">
            <v>1586.0320115980001</v>
          </cell>
          <cell r="F70">
            <v>1741.6546771379999</v>
          </cell>
          <cell r="G70">
            <v>1601.6546771379999</v>
          </cell>
          <cell r="H70">
            <v>1461.6546771379999</v>
          </cell>
          <cell r="I70">
            <v>1321.6546771379999</v>
          </cell>
          <cell r="J70">
            <v>1181.6546771379999</v>
          </cell>
          <cell r="K70">
            <v>1041.6546771379999</v>
          </cell>
          <cell r="L70">
            <v>901.65467713800001</v>
          </cell>
          <cell r="M70">
            <v>761.65467713800001</v>
          </cell>
        </row>
        <row r="72">
          <cell r="A72" t="str">
            <v>Breakeven ratio</v>
          </cell>
          <cell r="D72">
            <v>0.50995498081670532</v>
          </cell>
          <cell r="E72">
            <v>0.42835872735452363</v>
          </cell>
          <cell r="F72">
            <v>0.30773793818368467</v>
          </cell>
          <cell r="G72">
            <v>0.28300093841487101</v>
          </cell>
          <cell r="H72">
            <v>0.2582639386460574</v>
          </cell>
          <cell r="I72">
            <v>0.23352693887724377</v>
          </cell>
          <cell r="J72">
            <v>0.20878993910843016</v>
          </cell>
          <cell r="K72">
            <v>0.18405293933961656</v>
          </cell>
          <cell r="L72">
            <v>0.15931593957080298</v>
          </cell>
          <cell r="M72">
            <v>0.13457893980198934</v>
          </cell>
        </row>
        <row r="74">
          <cell r="A74" t="str">
            <v>Breakeven Capacity in MT</v>
          </cell>
          <cell r="D74">
            <v>9179.1896547006963</v>
          </cell>
          <cell r="E74">
            <v>8567.1745470904734</v>
          </cell>
          <cell r="F74">
            <v>9232.1381455105402</v>
          </cell>
          <cell r="G74">
            <v>8490.0281524461298</v>
          </cell>
          <cell r="H74">
            <v>7747.918159381722</v>
          </cell>
          <cell r="I74">
            <v>7005.8081663173134</v>
          </cell>
          <cell r="J74">
            <v>6263.6981732529048</v>
          </cell>
          <cell r="K74">
            <v>5521.5881801884971</v>
          </cell>
          <cell r="L74">
            <v>4779.4781871240893</v>
          </cell>
          <cell r="M74">
            <v>4037.3681940596803</v>
          </cell>
        </row>
        <row r="76">
          <cell r="A76" t="str">
            <v>Breakeven Value (Rs Lacs)</v>
          </cell>
          <cell r="D76">
            <v>4720.3982799298328</v>
          </cell>
          <cell r="E76">
            <v>4405.669510841276</v>
          </cell>
          <cell r="F76">
            <v>4747.6270413287948</v>
          </cell>
          <cell r="G76">
            <v>4365.9969773954226</v>
          </cell>
          <cell r="H76">
            <v>3984.3669134620504</v>
          </cell>
          <cell r="I76">
            <v>3602.7368495286782</v>
          </cell>
          <cell r="J76">
            <v>3221.1067855953065</v>
          </cell>
          <cell r="K76">
            <v>2839.4767216619343</v>
          </cell>
          <cell r="L76">
            <v>2457.8466577285631</v>
          </cell>
          <cell r="M76">
            <v>2076.2165937951904</v>
          </cell>
        </row>
        <row r="80">
          <cell r="A80" t="str">
            <v>PAY BACK PERIOD</v>
          </cell>
        </row>
        <row r="82">
          <cell r="A82" t="str">
            <v>Cash Flows</v>
          </cell>
          <cell r="D82">
            <v>810.55387510196601</v>
          </cell>
          <cell r="E82">
            <v>2104.4373995033711</v>
          </cell>
          <cell r="F82">
            <v>615.07946875264929</v>
          </cell>
          <cell r="G82">
            <v>2671.2148099468341</v>
          </cell>
          <cell r="H82">
            <v>2811.2148099468341</v>
          </cell>
          <cell r="I82">
            <v>2901.2148099468341</v>
          </cell>
          <cell r="J82">
            <v>3041.2148099468341</v>
          </cell>
          <cell r="K82">
            <v>3181.2148099468341</v>
          </cell>
          <cell r="L82">
            <v>3321.2148099468341</v>
          </cell>
          <cell r="M82">
            <v>3536.2148099468341</v>
          </cell>
        </row>
        <row r="83">
          <cell r="A83" t="str">
            <v>Cumulative cash flows</v>
          </cell>
          <cell r="E83">
            <v>2914.9912746053369</v>
          </cell>
          <cell r="F83">
            <v>3530.0707433579864</v>
          </cell>
          <cell r="G83">
            <v>6201.2855533048205</v>
          </cell>
          <cell r="H83">
            <v>9012.5003632516546</v>
          </cell>
          <cell r="I83">
            <v>11913.715173198489</v>
          </cell>
          <cell r="J83">
            <v>14954.929983145323</v>
          </cell>
          <cell r="K83">
            <v>18136.144793092157</v>
          </cell>
          <cell r="L83">
            <v>21457.359603038989</v>
          </cell>
          <cell r="M83">
            <v>24993.574412985821</v>
          </cell>
        </row>
        <row r="86">
          <cell r="G86" t="str">
            <v>PAY BACK PERIOD</v>
          </cell>
          <cell r="J86">
            <v>6.67</v>
          </cell>
          <cell r="K86" t="str">
            <v>YEARS</v>
          </cell>
        </row>
      </sheetData>
      <sheetData sheetId="4">
        <row r="1">
          <cell r="L1" t="str">
            <v>Annexure 9.3.2</v>
          </cell>
        </row>
        <row r="3">
          <cell r="A3" t="str">
            <v>PROJECTED BALANCE SHEETS (CASE 3)</v>
          </cell>
          <cell r="L3" t="str">
            <v>Rs Lacs</v>
          </cell>
        </row>
        <row r="5">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SOURCES OF FUNDS</v>
          </cell>
        </row>
        <row r="8">
          <cell r="A8" t="str">
            <v>Share Capital</v>
          </cell>
        </row>
        <row r="9">
          <cell r="A9" t="str">
            <v xml:space="preserve"> - Equity share capital</v>
          </cell>
          <cell r="D9">
            <v>4197.97</v>
          </cell>
          <cell r="E9">
            <v>4197.97</v>
          </cell>
          <cell r="F9">
            <v>4197.97</v>
          </cell>
          <cell r="G9">
            <v>4197.97</v>
          </cell>
          <cell r="H9">
            <v>4197.97</v>
          </cell>
          <cell r="I9">
            <v>4197.97</v>
          </cell>
          <cell r="J9">
            <v>4197.97</v>
          </cell>
          <cell r="K9">
            <v>4197.97</v>
          </cell>
          <cell r="L9">
            <v>4197.97</v>
          </cell>
          <cell r="M9">
            <v>4197.97</v>
          </cell>
        </row>
        <row r="11">
          <cell r="A11" t="str">
            <v>Reserves &amp; Surplus</v>
          </cell>
        </row>
        <row r="12">
          <cell r="A12" t="str">
            <v xml:space="preserve"> - Profit and loss account</v>
          </cell>
          <cell r="D12">
            <v>491.82473310196588</v>
          </cell>
          <cell r="E12">
            <v>1177.1529906053374</v>
          </cell>
          <cell r="F12">
            <v>3481.8781173579873</v>
          </cell>
          <cell r="G12">
            <v>5897.1985853048209</v>
          </cell>
          <cell r="H12">
            <v>8452.5190532516535</v>
          </cell>
          <cell r="I12">
            <v>11097.839521198486</v>
          </cell>
          <cell r="J12">
            <v>13883.159989145319</v>
          </cell>
          <cell r="K12">
            <v>16808.480457092151</v>
          </cell>
          <cell r="L12">
            <v>19873.800925038984</v>
          </cell>
          <cell r="M12">
            <v>23079.121392985817</v>
          </cell>
        </row>
        <row r="13">
          <cell r="A13" t="str">
            <v/>
          </cell>
        </row>
        <row r="14">
          <cell r="A14" t="str">
            <v>Secured Loans</v>
          </cell>
        </row>
        <row r="15">
          <cell r="A15" t="str">
            <v xml:space="preserve"> - Term Loan from FI</v>
          </cell>
          <cell r="D15">
            <v>7650</v>
          </cell>
          <cell r="E15">
            <v>7925</v>
          </cell>
          <cell r="F15">
            <v>6925</v>
          </cell>
          <cell r="G15">
            <v>5925</v>
          </cell>
          <cell r="H15">
            <v>4925</v>
          </cell>
          <cell r="I15">
            <v>3925</v>
          </cell>
          <cell r="J15">
            <v>2925</v>
          </cell>
          <cell r="K15">
            <v>1925</v>
          </cell>
          <cell r="L15">
            <v>925</v>
          </cell>
          <cell r="M15">
            <v>0</v>
          </cell>
        </row>
        <row r="16">
          <cell r="A16" t="str">
            <v xml:space="preserve"> - Working capital loan</v>
          </cell>
          <cell r="D16">
            <v>358.38267806250008</v>
          </cell>
          <cell r="E16">
            <v>395.30944748749999</v>
          </cell>
          <cell r="F16">
            <v>579.94329461250004</v>
          </cell>
          <cell r="G16">
            <v>579.94329461250004</v>
          </cell>
          <cell r="H16">
            <v>579.94329461250004</v>
          </cell>
          <cell r="I16">
            <v>579.94329461250004</v>
          </cell>
          <cell r="J16">
            <v>579.94329461250004</v>
          </cell>
          <cell r="K16">
            <v>579.94329461250004</v>
          </cell>
          <cell r="L16">
            <v>579.94329461250004</v>
          </cell>
          <cell r="M16">
            <v>579.94329461250004</v>
          </cell>
        </row>
        <row r="18">
          <cell r="D18">
            <v>12698.177411164466</v>
          </cell>
          <cell r="E18">
            <v>13695.432438092837</v>
          </cell>
          <cell r="F18">
            <v>15184.791411970487</v>
          </cell>
          <cell r="G18">
            <v>16600.111879917324</v>
          </cell>
          <cell r="H18">
            <v>18155.432347864156</v>
          </cell>
          <cell r="I18">
            <v>19800.752815810989</v>
          </cell>
          <cell r="J18">
            <v>21586.073283757822</v>
          </cell>
          <cell r="K18">
            <v>23511.393751704654</v>
          </cell>
          <cell r="L18">
            <v>25576.714219651487</v>
          </cell>
          <cell r="M18">
            <v>27857.03468759832</v>
          </cell>
        </row>
        <row r="20">
          <cell r="A20" t="str">
            <v>APPLICATION OF FUNDS</v>
          </cell>
        </row>
        <row r="22">
          <cell r="A22" t="str">
            <v>Gross Fixed Assets</v>
          </cell>
          <cell r="D22">
            <v>12042.2</v>
          </cell>
          <cell r="E22">
            <v>12042.2</v>
          </cell>
          <cell r="F22">
            <v>13926.2</v>
          </cell>
          <cell r="G22">
            <v>13926.2</v>
          </cell>
          <cell r="H22">
            <v>13926.2</v>
          </cell>
          <cell r="I22">
            <v>13926.2</v>
          </cell>
          <cell r="J22">
            <v>13926.2</v>
          </cell>
          <cell r="K22">
            <v>13926.2</v>
          </cell>
          <cell r="L22">
            <v>13926.2</v>
          </cell>
          <cell r="M22">
            <v>13926.2</v>
          </cell>
        </row>
        <row r="23">
          <cell r="A23" t="str">
            <v>Less: Cumulative depreciation</v>
          </cell>
          <cell r="D23">
            <v>627.00259200000005</v>
          </cell>
          <cell r="E23">
            <v>1254.0051840000001</v>
          </cell>
          <cell r="F23">
            <v>1980.4829760000002</v>
          </cell>
          <cell r="G23">
            <v>2706.9607680000004</v>
          </cell>
          <cell r="H23">
            <v>3433.4385600000005</v>
          </cell>
          <cell r="I23">
            <v>4159.9163520000002</v>
          </cell>
          <cell r="J23">
            <v>4886.3941439999999</v>
          </cell>
          <cell r="K23">
            <v>5612.8719359999996</v>
          </cell>
          <cell r="L23">
            <v>6339.3497279999992</v>
          </cell>
          <cell r="M23">
            <v>7065.8275199999989</v>
          </cell>
        </row>
        <row r="24">
          <cell r="D24">
            <v>11415.197408</v>
          </cell>
          <cell r="E24">
            <v>10788.194816000001</v>
          </cell>
          <cell r="F24">
            <v>11945.717024000001</v>
          </cell>
          <cell r="G24">
            <v>11219.239232</v>
          </cell>
          <cell r="H24">
            <v>10492.76144</v>
          </cell>
          <cell r="I24">
            <v>9766.2836480000005</v>
          </cell>
          <cell r="J24">
            <v>9039.8058560000009</v>
          </cell>
          <cell r="K24">
            <v>8313.3280640000012</v>
          </cell>
          <cell r="L24">
            <v>7586.8502720000015</v>
          </cell>
          <cell r="M24">
            <v>6860.3724800000018</v>
          </cell>
        </row>
        <row r="26">
          <cell r="A26" t="str">
            <v>Current Assets</v>
          </cell>
          <cell r="D26">
            <v>477.84357075000003</v>
          </cell>
          <cell r="E26">
            <v>527.0792633166667</v>
          </cell>
          <cell r="F26">
            <v>773.25772615000005</v>
          </cell>
          <cell r="G26">
            <v>773.25772615000005</v>
          </cell>
          <cell r="H26">
            <v>773.25772615000005</v>
          </cell>
          <cell r="I26">
            <v>773.25772615000005</v>
          </cell>
          <cell r="J26">
            <v>773.25772615000005</v>
          </cell>
          <cell r="K26">
            <v>773.25772615000005</v>
          </cell>
          <cell r="L26">
            <v>773.25772615000005</v>
          </cell>
          <cell r="M26">
            <v>773.25772615000005</v>
          </cell>
        </row>
        <row r="28">
          <cell r="A28" t="str">
            <v>Cash &amp; Bank Balances</v>
          </cell>
          <cell r="D28">
            <v>333.53750927280043</v>
          </cell>
          <cell r="E28">
            <v>1960.9583587761717</v>
          </cell>
          <cell r="F28">
            <v>2099.021277528821</v>
          </cell>
          <cell r="G28">
            <v>4293.1995374756543</v>
          </cell>
          <cell r="H28">
            <v>6627.3977974224881</v>
          </cell>
          <cell r="I28">
            <v>9051.5960573693228</v>
          </cell>
          <cell r="J28">
            <v>11615.794317316157</v>
          </cell>
          <cell r="K28">
            <v>14319.99257726299</v>
          </cell>
          <cell r="L28">
            <v>17164.190837209822</v>
          </cell>
          <cell r="M28">
            <v>20223.389097156654</v>
          </cell>
        </row>
        <row r="30">
          <cell r="A30" t="str">
            <v>Preliminary &amp; Preoperative exp</v>
          </cell>
          <cell r="D30">
            <v>471.6</v>
          </cell>
          <cell r="E30">
            <v>419.20000000000005</v>
          </cell>
          <cell r="F30">
            <v>366.80000000000007</v>
          </cell>
          <cell r="G30">
            <v>314.40000000000009</v>
          </cell>
          <cell r="H30">
            <v>262.00000000000011</v>
          </cell>
          <cell r="I30">
            <v>209.60000000000011</v>
          </cell>
          <cell r="J30">
            <v>157.2000000000001</v>
          </cell>
          <cell r="K30">
            <v>104.8000000000001</v>
          </cell>
          <cell r="L30">
            <v>52.400000000000098</v>
          </cell>
          <cell r="M30">
            <v>9.9475983006414026E-14</v>
          </cell>
        </row>
        <row r="31">
          <cell r="A31" t="str">
            <v xml:space="preserve">   (To be written off)</v>
          </cell>
        </row>
        <row r="34">
          <cell r="D34">
            <v>12698.178488022801</v>
          </cell>
          <cell r="E34">
            <v>13695.432438092841</v>
          </cell>
          <cell r="F34">
            <v>15184.796027678822</v>
          </cell>
          <cell r="G34">
            <v>16600.116495625658</v>
          </cell>
          <cell r="H34">
            <v>18155.436963572487</v>
          </cell>
          <cell r="I34">
            <v>19800.757431519323</v>
          </cell>
          <cell r="J34">
            <v>21586.07789946616</v>
          </cell>
          <cell r="K34">
            <v>23511.398367412992</v>
          </cell>
          <cell r="L34">
            <v>25576.718835359825</v>
          </cell>
          <cell r="M34">
            <v>27857.039303306658</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row r="11">
          <cell r="A11" t="str">
            <v xml:space="preserve">   1110</v>
          </cell>
          <cell r="B11" t="str">
            <v xml:space="preserve">  Land Survey</v>
          </cell>
        </row>
        <row r="12">
          <cell r="A12" t="str">
            <v xml:space="preserve">     1111</v>
          </cell>
          <cell r="B12" t="str">
            <v xml:space="preserve">    Bench Mark</v>
          </cell>
          <cell r="C12" t="str">
            <v>Nos</v>
          </cell>
        </row>
        <row r="13">
          <cell r="A13" t="str">
            <v xml:space="preserve">     1112</v>
          </cell>
          <cell r="B13" t="str">
            <v xml:space="preserve">    Topografic Survey</v>
          </cell>
          <cell r="C13" t="str">
            <v>M2</v>
          </cell>
        </row>
        <row r="14">
          <cell r="A14" t="str">
            <v xml:space="preserve">     1113</v>
          </cell>
          <cell r="B14" t="str">
            <v xml:space="preserve">    Route Survey</v>
          </cell>
          <cell r="C14" t="str">
            <v>M</v>
          </cell>
        </row>
        <row r="15">
          <cell r="A15" t="str">
            <v xml:space="preserve">     1114</v>
          </cell>
          <cell r="B15" t="str">
            <v xml:space="preserve">    Trial Excavation</v>
          </cell>
          <cell r="C15" t="str">
            <v>M3</v>
          </cell>
        </row>
        <row r="17">
          <cell r="B17" t="str">
            <v>Summary (1110)</v>
          </cell>
        </row>
        <row r="19">
          <cell r="A19" t="str">
            <v xml:space="preserve">   1120</v>
          </cell>
          <cell r="B19" t="str">
            <v xml:space="preserve"> Soil Investigation</v>
          </cell>
        </row>
        <row r="20">
          <cell r="A20" t="str">
            <v xml:space="preserve">     1121</v>
          </cell>
          <cell r="B20" t="str">
            <v xml:space="preserve">   Boring</v>
          </cell>
        </row>
        <row r="21">
          <cell r="A21" t="str">
            <v xml:space="preserve">       1121A</v>
          </cell>
          <cell r="B21" t="str">
            <v xml:space="preserve">     Onshore( 15mDepth/each)</v>
          </cell>
          <cell r="C21" t="str">
            <v>M</v>
          </cell>
        </row>
        <row r="22">
          <cell r="A22" t="str">
            <v xml:space="preserve">       1121B</v>
          </cell>
          <cell r="B22" t="str">
            <v xml:space="preserve">     Offshore</v>
          </cell>
          <cell r="C22" t="str">
            <v>M</v>
          </cell>
        </row>
        <row r="24">
          <cell r="B24" t="str">
            <v>Summary</v>
          </cell>
        </row>
        <row r="26">
          <cell r="A26" t="str">
            <v xml:space="preserve">     1122</v>
          </cell>
          <cell r="B26" t="str">
            <v xml:space="preserve">   Sampling</v>
          </cell>
        </row>
        <row r="27">
          <cell r="A27" t="str">
            <v xml:space="preserve">       1122A</v>
          </cell>
          <cell r="B27" t="str">
            <v xml:space="preserve">     Undisturbed Sample</v>
          </cell>
          <cell r="C27" t="str">
            <v>Nos</v>
          </cell>
        </row>
        <row r="28">
          <cell r="A28" t="str">
            <v xml:space="preserve">       1122B</v>
          </cell>
          <cell r="B28" t="str">
            <v xml:space="preserve">     Block Sample</v>
          </cell>
          <cell r="C28" t="str">
            <v>Nos</v>
          </cell>
        </row>
        <row r="30">
          <cell r="B30" t="str">
            <v>Summary</v>
          </cell>
        </row>
        <row r="32">
          <cell r="A32" t="str">
            <v xml:space="preserve">     1123</v>
          </cell>
          <cell r="B32" t="str">
            <v xml:space="preserve">   Field Test</v>
          </cell>
        </row>
        <row r="33">
          <cell r="A33" t="str">
            <v xml:space="preserve">       1123A</v>
          </cell>
          <cell r="B33" t="str">
            <v xml:space="preserve">     Standard Penetrat'n</v>
          </cell>
          <cell r="C33" t="str">
            <v>Nos</v>
          </cell>
        </row>
        <row r="34">
          <cell r="A34" t="str">
            <v xml:space="preserve">       1123B</v>
          </cell>
          <cell r="B34" t="str">
            <v xml:space="preserve">     Cone Penetration</v>
          </cell>
          <cell r="C34" t="str">
            <v>M</v>
          </cell>
        </row>
        <row r="35">
          <cell r="A35" t="str">
            <v xml:space="preserve">       1123C</v>
          </cell>
          <cell r="B35" t="str">
            <v xml:space="preserve">     Vane Test</v>
          </cell>
          <cell r="C35" t="str">
            <v>Nos</v>
          </cell>
        </row>
        <row r="36">
          <cell r="A36" t="str">
            <v xml:space="preserve">       1123D</v>
          </cell>
          <cell r="B36" t="str">
            <v xml:space="preserve">     Plate Load </v>
          </cell>
          <cell r="C36" t="str">
            <v>Nos</v>
          </cell>
        </row>
        <row r="37">
          <cell r="A37" t="str">
            <v xml:space="preserve">       1123E</v>
          </cell>
          <cell r="B37" t="str">
            <v xml:space="preserve">     Field Density</v>
          </cell>
          <cell r="C37" t="str">
            <v>Nos</v>
          </cell>
        </row>
        <row r="38">
          <cell r="A38" t="str">
            <v xml:space="preserve">       1123F</v>
          </cell>
          <cell r="B38" t="str">
            <v xml:space="preserve">     Pressure Meter</v>
          </cell>
          <cell r="C38" t="str">
            <v>Nos</v>
          </cell>
        </row>
        <row r="39">
          <cell r="A39" t="str">
            <v xml:space="preserve">       1123G</v>
          </cell>
          <cell r="B39" t="str">
            <v xml:space="preserve">     Permeability</v>
          </cell>
          <cell r="C39" t="str">
            <v>Nos</v>
          </cell>
        </row>
        <row r="40">
          <cell r="A40" t="str">
            <v xml:space="preserve">       1123H</v>
          </cell>
          <cell r="B40" t="str">
            <v xml:space="preserve">     Field CBR</v>
          </cell>
          <cell r="C40" t="str">
            <v>Nos</v>
          </cell>
        </row>
        <row r="41">
          <cell r="A41" t="str">
            <v xml:space="preserve">       1123I</v>
          </cell>
          <cell r="B41" t="str">
            <v xml:space="preserve">     Pore Pressure</v>
          </cell>
          <cell r="C41" t="str">
            <v>Nos</v>
          </cell>
        </row>
        <row r="42">
          <cell r="A42" t="str">
            <v xml:space="preserve">       1123J</v>
          </cell>
          <cell r="B42" t="str">
            <v xml:space="preserve">     Test Pit</v>
          </cell>
          <cell r="C42" t="str">
            <v>Nos</v>
          </cell>
        </row>
        <row r="43">
          <cell r="A43" t="str">
            <v xml:space="preserve">       1123K</v>
          </cell>
          <cell r="B43" t="str">
            <v xml:space="preserve">     Soil Resistivity</v>
          </cell>
          <cell r="C43" t="str">
            <v>Set</v>
          </cell>
        </row>
        <row r="45">
          <cell r="B45" t="str">
            <v>Summary</v>
          </cell>
        </row>
        <row r="47">
          <cell r="A47" t="str">
            <v xml:space="preserve">     1124</v>
          </cell>
          <cell r="B47" t="str">
            <v xml:space="preserve">   Physical Test</v>
          </cell>
          <cell r="C47">
            <v>0</v>
          </cell>
        </row>
        <row r="48">
          <cell r="A48" t="str">
            <v xml:space="preserve">       1124A</v>
          </cell>
          <cell r="B48" t="str">
            <v xml:space="preserve">     Specific Gravity</v>
          </cell>
          <cell r="C48" t="str">
            <v>Nos</v>
          </cell>
        </row>
        <row r="49">
          <cell r="A49" t="str">
            <v xml:space="preserve">       1124B</v>
          </cell>
          <cell r="B49" t="str">
            <v xml:space="preserve">     Moisture Content</v>
          </cell>
          <cell r="C49" t="str">
            <v>Nos</v>
          </cell>
        </row>
        <row r="50">
          <cell r="A50" t="str">
            <v xml:space="preserve">       1124C</v>
          </cell>
          <cell r="B50" t="str">
            <v xml:space="preserve">     Sieve Analysis</v>
          </cell>
          <cell r="C50" t="str">
            <v>Nos</v>
          </cell>
        </row>
        <row r="51">
          <cell r="A51" t="str">
            <v xml:space="preserve">       1124D</v>
          </cell>
          <cell r="B51" t="str">
            <v xml:space="preserve">     Liquid Limit</v>
          </cell>
          <cell r="C51" t="str">
            <v>Nos</v>
          </cell>
        </row>
        <row r="52">
          <cell r="A52" t="str">
            <v xml:space="preserve">       1124E</v>
          </cell>
          <cell r="B52" t="str">
            <v xml:space="preserve">     Plastic Limit</v>
          </cell>
          <cell r="C52" t="str">
            <v>Nos</v>
          </cell>
        </row>
        <row r="53">
          <cell r="A53" t="str">
            <v xml:space="preserve">       1124F</v>
          </cell>
          <cell r="B53" t="str">
            <v xml:space="preserve">     Unit Weight</v>
          </cell>
          <cell r="C53" t="str">
            <v>Nos</v>
          </cell>
        </row>
        <row r="55">
          <cell r="B55" t="str">
            <v>Summary</v>
          </cell>
        </row>
        <row r="57">
          <cell r="A57" t="str">
            <v xml:space="preserve">     1125</v>
          </cell>
          <cell r="B57" t="str">
            <v xml:space="preserve">   Mechanical Test</v>
          </cell>
        </row>
        <row r="58">
          <cell r="A58" t="str">
            <v xml:space="preserve">       1125A</v>
          </cell>
          <cell r="B58" t="str">
            <v xml:space="preserve">     Unconfined Compre'n</v>
          </cell>
          <cell r="C58" t="str">
            <v>Set</v>
          </cell>
        </row>
        <row r="59">
          <cell r="A59" t="str">
            <v xml:space="preserve">       1125B</v>
          </cell>
          <cell r="B59" t="str">
            <v xml:space="preserve">     Triaxial Compre'n</v>
          </cell>
          <cell r="C59" t="str">
            <v>Set</v>
          </cell>
        </row>
        <row r="60">
          <cell r="A60" t="str">
            <v xml:space="preserve">       1125C</v>
          </cell>
          <cell r="B60" t="str">
            <v xml:space="preserve">     Direct Shear</v>
          </cell>
          <cell r="C60" t="str">
            <v>Set</v>
          </cell>
        </row>
        <row r="61">
          <cell r="A61" t="str">
            <v xml:space="preserve">       1125D</v>
          </cell>
          <cell r="B61" t="str">
            <v xml:space="preserve">     Consolidation</v>
          </cell>
          <cell r="C61" t="str">
            <v>Set</v>
          </cell>
        </row>
        <row r="62">
          <cell r="A62" t="str">
            <v xml:space="preserve">       1125E</v>
          </cell>
          <cell r="B62" t="str">
            <v xml:space="preserve">     Permiability</v>
          </cell>
          <cell r="C62" t="str">
            <v>Set</v>
          </cell>
        </row>
        <row r="63">
          <cell r="A63" t="str">
            <v xml:space="preserve">       1125F</v>
          </cell>
          <cell r="B63" t="str">
            <v xml:space="preserve">     Compaction</v>
          </cell>
          <cell r="C63" t="str">
            <v>Set</v>
          </cell>
        </row>
        <row r="64">
          <cell r="A64" t="str">
            <v xml:space="preserve">       1125G</v>
          </cell>
          <cell r="B64" t="str">
            <v xml:space="preserve">     CBR</v>
          </cell>
          <cell r="C64" t="str">
            <v>Set</v>
          </cell>
        </row>
        <row r="66">
          <cell r="B66" t="str">
            <v>Summary</v>
          </cell>
        </row>
        <row r="68">
          <cell r="A68" t="str">
            <v xml:space="preserve">     1126</v>
          </cell>
          <cell r="B68" t="str">
            <v xml:space="preserve">   Chemical Test</v>
          </cell>
        </row>
        <row r="69">
          <cell r="A69" t="str">
            <v xml:space="preserve">       1126A</v>
          </cell>
          <cell r="B69" t="str">
            <v xml:space="preserve">     PH</v>
          </cell>
          <cell r="C69" t="str">
            <v>Nos</v>
          </cell>
        </row>
        <row r="70">
          <cell r="A70" t="str">
            <v xml:space="preserve">       1126B</v>
          </cell>
          <cell r="B70" t="str">
            <v xml:space="preserve">     Organic Material</v>
          </cell>
          <cell r="C70" t="str">
            <v>Nos</v>
          </cell>
        </row>
        <row r="71">
          <cell r="A71" t="str">
            <v xml:space="preserve">       1126C</v>
          </cell>
          <cell r="B71" t="str">
            <v xml:space="preserve">     Chloride Material</v>
          </cell>
          <cell r="C71" t="str">
            <v>Nos</v>
          </cell>
        </row>
        <row r="72">
          <cell r="A72" t="str">
            <v xml:space="preserve">       1126D</v>
          </cell>
          <cell r="B72" t="str">
            <v xml:space="preserve">     Sulphate Material</v>
          </cell>
          <cell r="C72" t="str">
            <v>Nos</v>
          </cell>
        </row>
        <row r="73">
          <cell r="A73" t="str">
            <v xml:space="preserve">       1126E</v>
          </cell>
          <cell r="B73" t="str">
            <v xml:space="preserve">     Gypsum Content</v>
          </cell>
          <cell r="C73" t="str">
            <v>Nos</v>
          </cell>
        </row>
        <row r="74">
          <cell r="A74" t="str">
            <v xml:space="preserve">       1126F</v>
          </cell>
          <cell r="B74" t="str">
            <v xml:space="preserve">     Cartonate Content</v>
          </cell>
          <cell r="C74" t="str">
            <v>Nos</v>
          </cell>
        </row>
        <row r="76">
          <cell r="B76" t="str">
            <v>Summary</v>
          </cell>
        </row>
        <row r="78">
          <cell r="B78" t="str">
            <v>Summary (1120)</v>
          </cell>
        </row>
        <row r="81">
          <cell r="A81" t="str">
            <v xml:space="preserve">   1130</v>
          </cell>
          <cell r="B81" t="str">
            <v xml:space="preserve"> Oceanographic Survey</v>
          </cell>
        </row>
        <row r="82">
          <cell r="A82" t="str">
            <v xml:space="preserve">     1131</v>
          </cell>
          <cell r="B82" t="str">
            <v xml:space="preserve">   Tide</v>
          </cell>
          <cell r="C82" t="str">
            <v>Day</v>
          </cell>
        </row>
        <row r="83">
          <cell r="A83" t="str">
            <v xml:space="preserve">     1132</v>
          </cell>
          <cell r="B83" t="str">
            <v xml:space="preserve">   Current</v>
          </cell>
          <cell r="C83" t="str">
            <v>Day</v>
          </cell>
        </row>
        <row r="84">
          <cell r="A84" t="str">
            <v xml:space="preserve">     1133</v>
          </cell>
          <cell r="B84" t="str">
            <v xml:space="preserve">   Wave</v>
          </cell>
          <cell r="C84" t="str">
            <v>Day</v>
          </cell>
        </row>
        <row r="85">
          <cell r="A85" t="str">
            <v xml:space="preserve">     1134</v>
          </cell>
          <cell r="B85" t="str">
            <v xml:space="preserve">   Tempereture</v>
          </cell>
          <cell r="C85" t="str">
            <v>Day</v>
          </cell>
        </row>
        <row r="86">
          <cell r="A86" t="str">
            <v xml:space="preserve">     1135</v>
          </cell>
          <cell r="B86" t="str">
            <v xml:space="preserve">   Bathymetry</v>
          </cell>
          <cell r="C86" t="str">
            <v>M2</v>
          </cell>
        </row>
        <row r="87">
          <cell r="A87" t="str">
            <v xml:space="preserve">     1136</v>
          </cell>
          <cell r="B87" t="str">
            <v xml:space="preserve">   Visibility</v>
          </cell>
          <cell r="C87" t="str">
            <v>Day</v>
          </cell>
        </row>
        <row r="88">
          <cell r="A88" t="str">
            <v xml:space="preserve">     1137</v>
          </cell>
          <cell r="B88" t="str">
            <v xml:space="preserve">   Water Analysis</v>
          </cell>
          <cell r="C88" t="str">
            <v>Nos</v>
          </cell>
        </row>
        <row r="91">
          <cell r="B91" t="str">
            <v>Summary (1130)</v>
          </cell>
        </row>
        <row r="93">
          <cell r="A93" t="str">
            <v xml:space="preserve">   1140</v>
          </cell>
          <cell r="B93" t="str">
            <v xml:space="preserve"> Meteorological Survey</v>
          </cell>
        </row>
        <row r="94">
          <cell r="A94" t="str">
            <v xml:space="preserve">     1141</v>
          </cell>
          <cell r="B94" t="str">
            <v xml:space="preserve">   Ambient Temperature</v>
          </cell>
          <cell r="C94" t="str">
            <v>Day</v>
          </cell>
        </row>
        <row r="95">
          <cell r="A95" t="str">
            <v xml:space="preserve">     1142</v>
          </cell>
          <cell r="B95" t="str">
            <v xml:space="preserve">   Wind</v>
          </cell>
          <cell r="C95" t="str">
            <v>Day</v>
          </cell>
        </row>
        <row r="96">
          <cell r="A96" t="str">
            <v xml:space="preserve">     1143</v>
          </cell>
          <cell r="B96" t="str">
            <v xml:space="preserve">   Precipitation</v>
          </cell>
          <cell r="C96" t="str">
            <v>Day</v>
          </cell>
        </row>
        <row r="97">
          <cell r="A97" t="str">
            <v xml:space="preserve">     1144</v>
          </cell>
          <cell r="B97" t="str">
            <v xml:space="preserve">   Humidity</v>
          </cell>
          <cell r="C97" t="str">
            <v>Day</v>
          </cell>
        </row>
        <row r="98">
          <cell r="A98" t="str">
            <v xml:space="preserve">     1145</v>
          </cell>
          <cell r="B98" t="str">
            <v xml:space="preserve">   Ground Temperature</v>
          </cell>
          <cell r="C98" t="str">
            <v>Day</v>
          </cell>
        </row>
        <row r="101">
          <cell r="B101" t="str">
            <v>Summary (1140)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row r="3">
          <cell r="B3" t="str">
            <v>GREEN FUEL AND EMISSION CONTROL PROJECT</v>
          </cell>
        </row>
        <row r="28">
          <cell r="B28" t="str">
            <v>S K SINHA</v>
          </cell>
        </row>
        <row r="29">
          <cell r="B29" t="str">
            <v>R P RAYCHOUDHURY</v>
          </cell>
        </row>
        <row r="30">
          <cell r="B30" t="str">
            <v>S 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row r="153">
          <cell r="D153" t="str">
            <v>Total Qloss plan</v>
          </cell>
          <cell r="G153">
            <v>9.1</v>
          </cell>
          <cell r="H153">
            <v>0.59606187885384521</v>
          </cell>
          <cell r="I153">
            <v>0.538378471222828</v>
          </cell>
          <cell r="J153">
            <v>0.5952607204145256</v>
          </cell>
          <cell r="K153">
            <v>0.57683407631017281</v>
          </cell>
          <cell r="L153">
            <v>0.59606187885384521</v>
          </cell>
          <cell r="M153">
            <v>0.57683407631017281</v>
          </cell>
          <cell r="N153">
            <v>0.59606187885384521</v>
          </cell>
          <cell r="O153">
            <v>0.59606187885384521</v>
          </cell>
          <cell r="P153">
            <v>1.3745575764411657</v>
          </cell>
          <cell r="Q153">
            <v>0.39572018015030785</v>
          </cell>
          <cell r="R153">
            <v>0.57683407631017281</v>
          </cell>
          <cell r="S153">
            <v>0.59606187885384521</v>
          </cell>
        </row>
        <row r="173">
          <cell r="A173" t="str">
            <v>Data</v>
          </cell>
          <cell r="H173">
            <v>38353</v>
          </cell>
          <cell r="I173">
            <v>38384</v>
          </cell>
          <cell r="J173">
            <v>38412</v>
          </cell>
          <cell r="K173">
            <v>38443</v>
          </cell>
          <cell r="L173">
            <v>38473</v>
          </cell>
          <cell r="M173">
            <v>38504</v>
          </cell>
          <cell r="N173">
            <v>38534</v>
          </cell>
          <cell r="O173">
            <v>38565</v>
          </cell>
          <cell r="P173">
            <v>38596</v>
          </cell>
          <cell r="Q173">
            <v>38626</v>
          </cell>
          <cell r="R173">
            <v>38657</v>
          </cell>
          <cell r="S173">
            <v>38687</v>
          </cell>
        </row>
        <row r="174">
          <cell r="A174" t="str">
            <v>Produced volume</v>
          </cell>
          <cell r="H174">
            <v>41645.625164761106</v>
          </cell>
          <cell r="I174">
            <v>37615.40337462294</v>
          </cell>
          <cell r="J174">
            <v>41589.649862120299</v>
          </cell>
          <cell r="K174">
            <v>40302.217901381722</v>
          </cell>
          <cell r="L174">
            <v>41645.625164761106</v>
          </cell>
          <cell r="M174">
            <v>40302.217901381722</v>
          </cell>
          <cell r="N174">
            <v>41645.625164761106</v>
          </cell>
          <cell r="O174">
            <v>41645.625164761106</v>
          </cell>
          <cell r="P174">
            <v>33309.710696770766</v>
          </cell>
          <cell r="Q174">
            <v>21527.7639389906</v>
          </cell>
          <cell r="R174">
            <v>40302.217901381722</v>
          </cell>
          <cell r="S174">
            <v>41645.625164761106</v>
          </cell>
        </row>
        <row r="175">
          <cell r="A175" t="str">
            <v>Compounded volume</v>
          </cell>
          <cell r="H175">
            <v>3005.3013698630139</v>
          </cell>
          <cell r="I175">
            <v>2714.4657534246576</v>
          </cell>
          <cell r="J175">
            <v>3001.2619863013701</v>
          </cell>
          <cell r="K175">
            <v>2908.3561643835619</v>
          </cell>
          <cell r="L175">
            <v>3005.3013698630139</v>
          </cell>
          <cell r="M175">
            <v>2908.3561643835619</v>
          </cell>
          <cell r="N175">
            <v>3005.3013698630139</v>
          </cell>
          <cell r="O175">
            <v>3005.3013698630139</v>
          </cell>
          <cell r="P175">
            <v>2908.3561643835619</v>
          </cell>
          <cell r="Q175">
            <v>3009.340753424658</v>
          </cell>
          <cell r="R175">
            <v>2908.3561643835619</v>
          </cell>
          <cell r="S175">
            <v>3005.3013698630139</v>
          </cell>
        </row>
        <row r="176">
          <cell r="A176" t="str">
            <v>Ethylene volume</v>
          </cell>
          <cell r="H176">
            <v>27517.808219178081</v>
          </cell>
          <cell r="I176">
            <v>24854.794520547945</v>
          </cell>
          <cell r="J176">
            <v>27480.821917808211</v>
          </cell>
          <cell r="K176">
            <v>26630.136986301372</v>
          </cell>
          <cell r="L176">
            <v>27517.808219178074</v>
          </cell>
          <cell r="M176">
            <v>26630.136986301357</v>
          </cell>
          <cell r="N176">
            <v>27517.808219178074</v>
          </cell>
          <cell r="O176">
            <v>27517.808219178074</v>
          </cell>
          <cell r="P176">
            <v>26630.136986301357</v>
          </cell>
          <cell r="Q176">
            <v>27554.794520548017</v>
          </cell>
          <cell r="R176">
            <v>26630.136986301328</v>
          </cell>
          <cell r="S176">
            <v>27517.808219178045</v>
          </cell>
        </row>
        <row r="177">
          <cell r="A177" t="str">
            <v>Propylene volume</v>
          </cell>
          <cell r="H177">
            <v>17916.666666666668</v>
          </cell>
          <cell r="I177">
            <v>17916.666666666668</v>
          </cell>
          <cell r="J177">
            <v>17916.666666666668</v>
          </cell>
          <cell r="K177">
            <v>17916.666666666668</v>
          </cell>
          <cell r="L177">
            <v>17916.666666666668</v>
          </cell>
          <cell r="M177">
            <v>17916.666666666668</v>
          </cell>
          <cell r="N177">
            <v>17916.666666666668</v>
          </cell>
          <cell r="O177">
            <v>17916.666666666668</v>
          </cell>
          <cell r="P177">
            <v>17916.666666666668</v>
          </cell>
          <cell r="Q177">
            <v>17916.666666666668</v>
          </cell>
          <cell r="R177">
            <v>17916.666666666668</v>
          </cell>
          <cell r="S177">
            <v>17916.666666666668</v>
          </cell>
        </row>
        <row r="178">
          <cell r="A178" t="str">
            <v>Monomer production</v>
          </cell>
          <cell r="H178">
            <v>45434.474885844749</v>
          </cell>
          <cell r="I178">
            <v>42771.461187214612</v>
          </cell>
          <cell r="J178">
            <v>45397.488584474879</v>
          </cell>
          <cell r="K178">
            <v>44546.803652968039</v>
          </cell>
          <cell r="L178">
            <v>45434.474885844742</v>
          </cell>
          <cell r="M178">
            <v>44546.803652968025</v>
          </cell>
          <cell r="N178">
            <v>45434.474885844742</v>
          </cell>
          <cell r="O178">
            <v>45434.474885844742</v>
          </cell>
          <cell r="P178">
            <v>44546.803652968025</v>
          </cell>
          <cell r="Q178">
            <v>45471.461187214685</v>
          </cell>
          <cell r="R178">
            <v>44546.803652967996</v>
          </cell>
          <cell r="S178">
            <v>45434.474885844713</v>
          </cell>
          <cell r="U178">
            <v>45434.474885844749</v>
          </cell>
        </row>
        <row r="180">
          <cell r="A180" t="str">
            <v>Data</v>
          </cell>
          <cell r="H180">
            <v>38353</v>
          </cell>
          <cell r="I180">
            <v>38384</v>
          </cell>
          <cell r="J180">
            <v>38412</v>
          </cell>
          <cell r="K180">
            <v>38443</v>
          </cell>
          <cell r="L180">
            <v>38473</v>
          </cell>
          <cell r="M180">
            <v>38504</v>
          </cell>
          <cell r="N180">
            <v>38534</v>
          </cell>
          <cell r="O180">
            <v>38565</v>
          </cell>
          <cell r="P180">
            <v>38596</v>
          </cell>
          <cell r="Q180">
            <v>38626</v>
          </cell>
          <cell r="R180">
            <v>38657</v>
          </cell>
          <cell r="S180">
            <v>38687</v>
          </cell>
        </row>
        <row r="181">
          <cell r="A181" t="str">
            <v>Phenol volume</v>
          </cell>
          <cell r="H181">
            <v>10616.438356164384</v>
          </cell>
          <cell r="I181">
            <v>9589.0410958904104</v>
          </cell>
          <cell r="J181">
            <v>10602.168949771687</v>
          </cell>
          <cell r="K181">
            <v>10273.972602739726</v>
          </cell>
          <cell r="L181">
            <v>10616.438356164384</v>
          </cell>
          <cell r="M181">
            <v>10273.972602739726</v>
          </cell>
          <cell r="N181">
            <v>10616.438356164392</v>
          </cell>
          <cell r="O181">
            <v>10616.438356164377</v>
          </cell>
          <cell r="P181">
            <v>10273.972602739726</v>
          </cell>
          <cell r="Q181">
            <v>10630.707762557082</v>
          </cell>
          <cell r="R181">
            <v>10273.972602739726</v>
          </cell>
          <cell r="S181">
            <v>10616.438356164377</v>
          </cell>
        </row>
        <row r="185">
          <cell r="A185" t="str">
            <v>PO quality loss</v>
          </cell>
          <cell r="H185">
            <v>14.312712955938752</v>
          </cell>
          <cell r="I185">
            <v>14.312712955938752</v>
          </cell>
          <cell r="J185">
            <v>14.312712955938753</v>
          </cell>
          <cell r="K185">
            <v>14.31271295593875</v>
          </cell>
          <cell r="L185">
            <v>14.312712955938752</v>
          </cell>
          <cell r="M185">
            <v>14.31271295593875</v>
          </cell>
          <cell r="N185">
            <v>14.312712955938752</v>
          </cell>
          <cell r="O185">
            <v>14.312712955938752</v>
          </cell>
          <cell r="P185">
            <v>41.265971624737745</v>
          </cell>
          <cell r="Q185">
            <v>18.381852442816339</v>
          </cell>
          <cell r="R185">
            <v>14.31271295593875</v>
          </cell>
          <cell r="S185">
            <v>14.312712955938752</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row r="13">
          <cell r="B13" t="str">
            <v>Cumene production volume</v>
          </cell>
          <cell r="C13" t="str">
            <v>ton</v>
          </cell>
          <cell r="D13">
            <v>198829</v>
          </cell>
          <cell r="E13">
            <v>17709.099999999999</v>
          </cell>
          <cell r="Q13">
            <v>17709.099999999999</v>
          </cell>
        </row>
        <row r="14">
          <cell r="B14" t="str">
            <v>Benzene production volume</v>
          </cell>
          <cell r="C14" t="str">
            <v>ton</v>
          </cell>
          <cell r="D14">
            <v>123022</v>
          </cell>
          <cell r="E14">
            <v>11814.7</v>
          </cell>
          <cell r="Q14">
            <v>11814.7</v>
          </cell>
        </row>
        <row r="15">
          <cell r="B15" t="str">
            <v>Acetone production volume</v>
          </cell>
          <cell r="C15" t="str">
            <v>ton</v>
          </cell>
          <cell r="D15">
            <v>90981</v>
          </cell>
          <cell r="E15">
            <v>7680.3</v>
          </cell>
          <cell r="Q15">
            <v>7680.3</v>
          </cell>
          <cell r="R15">
            <v>125000</v>
          </cell>
          <cell r="S15">
            <v>10416.666666666666</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row r="12">
          <cell r="B12" t="b">
            <v>1</v>
          </cell>
        </row>
      </sheetData>
      <sheetData sheetId="2"/>
      <sheetData sheetId="3"/>
      <sheetData sheetId="4"/>
      <sheetData sheetId="5"/>
      <sheetData sheetId="6"/>
      <sheetData sheetId="7"/>
      <sheetData sheetId="8"/>
      <sheetData sheetId="9"/>
      <sheetData sheetId="10">
        <row r="1">
          <cell r="A1" t="str">
            <v>Loan</v>
          </cell>
        </row>
      </sheetData>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row r="1">
          <cell r="X1" t="str">
            <v>XYZ Country Performance report</v>
          </cell>
          <cell r="AH1">
            <v>38687</v>
          </cell>
        </row>
        <row r="2">
          <cell r="J2">
            <v>12</v>
          </cell>
          <cell r="L2" t="str">
            <v>EUR</v>
          </cell>
        </row>
        <row r="3">
          <cell r="D3">
            <v>38687</v>
          </cell>
          <cell r="X3" t="str">
            <v>Site KPI sheet</v>
          </cell>
        </row>
        <row r="5">
          <cell r="X5" t="str">
            <v>1.  Contribution to O&amp;P Balanced scorecard from site XYZ Country</v>
          </cell>
        </row>
        <row r="6">
          <cell r="D6" t="str">
            <v>Measures</v>
          </cell>
          <cell r="F6" t="str">
            <v>Unit</v>
          </cell>
          <cell r="G6">
            <v>38352</v>
          </cell>
          <cell r="H6">
            <v>38353</v>
          </cell>
          <cell r="I6">
            <v>38384</v>
          </cell>
          <cell r="J6">
            <v>38412</v>
          </cell>
          <cell r="K6">
            <v>38443</v>
          </cell>
          <cell r="L6">
            <v>38473</v>
          </cell>
          <cell r="M6">
            <v>38504</v>
          </cell>
          <cell r="N6">
            <v>38534</v>
          </cell>
          <cell r="O6">
            <v>38565</v>
          </cell>
          <cell r="P6">
            <v>38596</v>
          </cell>
          <cell r="Q6">
            <v>38626</v>
          </cell>
          <cell r="R6">
            <v>38657</v>
          </cell>
          <cell r="S6">
            <v>38687</v>
          </cell>
          <cell r="T6" t="str">
            <v>YTD</v>
          </cell>
          <cell r="U6" t="str">
            <v>Target YTD</v>
          </cell>
          <cell r="V6" t="str">
            <v>Target year end</v>
          </cell>
          <cell r="X6" t="str">
            <v>Object</v>
          </cell>
          <cell r="Y6" t="str">
            <v>Measures</v>
          </cell>
          <cell r="Z6" t="str">
            <v>Unit</v>
          </cell>
          <cell r="AA6" t="str">
            <v>baseline 2004</v>
          </cell>
          <cell r="AB6" t="str">
            <v>Year end target</v>
          </cell>
          <cell r="AC6" t="str">
            <v>Actual month</v>
          </cell>
          <cell r="AD6" t="str">
            <v>target month</v>
          </cell>
          <cell r="AE6" t="str">
            <v>YTD actual</v>
          </cell>
          <cell r="AF6" t="str">
            <v>YTD target</v>
          </cell>
          <cell r="AG6" t="str">
            <v>Status month</v>
          </cell>
          <cell r="AJ6" t="str">
            <v xml:space="preserve">Status YTD </v>
          </cell>
        </row>
        <row r="7">
          <cell r="D7" t="str">
            <v>Number of TRIs</v>
          </cell>
          <cell r="F7" t="str">
            <v>#</v>
          </cell>
          <cell r="H7">
            <v>1</v>
          </cell>
          <cell r="I7">
            <v>1</v>
          </cell>
          <cell r="J7">
            <v>0</v>
          </cell>
          <cell r="K7">
            <v>0</v>
          </cell>
          <cell r="L7">
            <v>0</v>
          </cell>
          <cell r="M7">
            <v>0</v>
          </cell>
          <cell r="N7">
            <v>0</v>
          </cell>
          <cell r="O7">
            <v>0</v>
          </cell>
          <cell r="P7">
            <v>0</v>
          </cell>
          <cell r="Q7">
            <v>0</v>
          </cell>
          <cell r="R7">
            <v>0</v>
          </cell>
          <cell r="S7">
            <v>0</v>
          </cell>
          <cell r="T7">
            <v>2</v>
          </cell>
          <cell r="U7">
            <v>6.1840320000000002</v>
          </cell>
          <cell r="V7">
            <v>6.1840320000000002</v>
          </cell>
        </row>
        <row r="8">
          <cell r="D8" t="str">
            <v>number of hours</v>
          </cell>
          <cell r="F8" t="str">
            <v>hrs</v>
          </cell>
          <cell r="H8">
            <v>0</v>
          </cell>
          <cell r="I8">
            <v>0</v>
          </cell>
          <cell r="J8">
            <v>0</v>
          </cell>
          <cell r="K8">
            <v>0</v>
          </cell>
          <cell r="L8">
            <v>0</v>
          </cell>
          <cell r="M8">
            <v>0</v>
          </cell>
          <cell r="N8">
            <v>0</v>
          </cell>
          <cell r="O8">
            <v>0</v>
          </cell>
          <cell r="P8">
            <v>0</v>
          </cell>
          <cell r="Q8">
            <v>0</v>
          </cell>
          <cell r="R8">
            <v>0</v>
          </cell>
          <cell r="S8">
            <v>0</v>
          </cell>
          <cell r="T8">
            <v>0</v>
          </cell>
          <cell r="U8">
            <v>2576680</v>
          </cell>
          <cell r="V8">
            <v>2576680</v>
          </cell>
          <cell r="X8" t="str">
            <v>Customer</v>
          </cell>
          <cell r="Y8" t="str">
            <v>PCI implementation</v>
          </cell>
        </row>
        <row r="9">
          <cell r="D9" t="str">
            <v>TRI, frequency, month</v>
          </cell>
          <cell r="F9" t="str">
            <v>/mill. hrs</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v>2.4</v>
          </cell>
          <cell r="V9">
            <v>2.4</v>
          </cell>
          <cell r="Z9" t="str">
            <v>%</v>
          </cell>
          <cell r="AA9">
            <v>0</v>
          </cell>
          <cell r="AB9">
            <v>0.75</v>
          </cell>
          <cell r="AC9" t="e">
            <v>#REF!</v>
          </cell>
          <cell r="AD9">
            <v>0.75</v>
          </cell>
          <cell r="AE9" t="e">
            <v>#REF!</v>
          </cell>
          <cell r="AF9">
            <v>0.75</v>
          </cell>
        </row>
        <row r="10">
          <cell r="D10" t="str">
            <v>TRI YTD</v>
          </cell>
          <cell r="F10" t="str">
            <v>/mill. hrs</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2.4</v>
          </cell>
          <cell r="V10">
            <v>2.4</v>
          </cell>
        </row>
        <row r="11">
          <cell r="D11" t="str">
            <v>First aid cases</v>
          </cell>
          <cell r="F11" t="str">
            <v>#</v>
          </cell>
          <cell r="H11">
            <v>0</v>
          </cell>
          <cell r="I11">
            <v>0</v>
          </cell>
          <cell r="J11">
            <v>0</v>
          </cell>
          <cell r="K11">
            <v>0</v>
          </cell>
          <cell r="L11">
            <v>0</v>
          </cell>
          <cell r="M11">
            <v>0</v>
          </cell>
          <cell r="N11">
            <v>0</v>
          </cell>
          <cell r="O11">
            <v>0</v>
          </cell>
          <cell r="P11">
            <v>0</v>
          </cell>
          <cell r="Q11">
            <v>0</v>
          </cell>
          <cell r="R11">
            <v>0</v>
          </cell>
          <cell r="S11">
            <v>0</v>
          </cell>
          <cell r="T11">
            <v>0</v>
          </cell>
          <cell r="X11" t="str">
            <v>Safety</v>
          </cell>
        </row>
        <row r="12">
          <cell r="D12" t="str">
            <v>Leaks</v>
          </cell>
          <cell r="F12" t="str">
            <v>#</v>
          </cell>
          <cell r="H12">
            <v>0</v>
          </cell>
          <cell r="I12">
            <v>0</v>
          </cell>
          <cell r="J12">
            <v>0</v>
          </cell>
          <cell r="K12">
            <v>0</v>
          </cell>
          <cell r="L12">
            <v>0</v>
          </cell>
          <cell r="M12">
            <v>0</v>
          </cell>
          <cell r="N12">
            <v>0</v>
          </cell>
          <cell r="O12">
            <v>0</v>
          </cell>
          <cell r="P12">
            <v>0</v>
          </cell>
          <cell r="Q12">
            <v>0</v>
          </cell>
          <cell r="R12">
            <v>0</v>
          </cell>
          <cell r="S12">
            <v>0</v>
          </cell>
          <cell r="T12">
            <v>0</v>
          </cell>
          <cell r="Y12" t="str">
            <v>TRI frequency</v>
          </cell>
          <cell r="Z12" t="str">
            <v>/mill. hrs</v>
          </cell>
          <cell r="AA12">
            <v>0</v>
          </cell>
          <cell r="AB12">
            <v>2.4</v>
          </cell>
          <cell r="AC12" t="e">
            <v>#DIV/0!</v>
          </cell>
          <cell r="AD12">
            <v>2.4</v>
          </cell>
          <cell r="AE12" t="e">
            <v>#DIV/0!</v>
          </cell>
          <cell r="AF12">
            <v>2.4</v>
          </cell>
        </row>
        <row r="13">
          <cell r="D13" t="str">
            <v>Fires</v>
          </cell>
          <cell r="F13" t="str">
            <v>#</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Leaks and fires</v>
          </cell>
          <cell r="F14" t="str">
            <v>#</v>
          </cell>
          <cell r="H14">
            <v>0</v>
          </cell>
          <cell r="I14">
            <v>0</v>
          </cell>
          <cell r="J14">
            <v>0</v>
          </cell>
          <cell r="K14">
            <v>0</v>
          </cell>
          <cell r="L14">
            <v>0</v>
          </cell>
          <cell r="M14">
            <v>0</v>
          </cell>
          <cell r="N14">
            <v>0</v>
          </cell>
          <cell r="O14">
            <v>0</v>
          </cell>
          <cell r="P14">
            <v>0</v>
          </cell>
          <cell r="Q14">
            <v>0</v>
          </cell>
          <cell r="R14">
            <v>0</v>
          </cell>
          <cell r="S14">
            <v>0</v>
          </cell>
          <cell r="T14">
            <v>0</v>
          </cell>
          <cell r="U14">
            <v>3</v>
          </cell>
          <cell r="V14">
            <v>3</v>
          </cell>
          <cell r="Y14" t="str">
            <v>Leaks &amp; Fires</v>
          </cell>
          <cell r="Z14" t="str">
            <v>#</v>
          </cell>
          <cell r="AA14">
            <v>0</v>
          </cell>
          <cell r="AB14">
            <v>3</v>
          </cell>
          <cell r="AC14">
            <v>0</v>
          </cell>
          <cell r="AD14">
            <v>0.25</v>
          </cell>
          <cell r="AE14">
            <v>0</v>
          </cell>
          <cell r="AF14">
            <v>3</v>
          </cell>
        </row>
        <row r="15">
          <cell r="D15" t="str">
            <v>Flaring per ton</v>
          </cell>
          <cell r="F15" t="str">
            <v>kg/t</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v>3.4</v>
          </cell>
          <cell r="V15">
            <v>3.4</v>
          </cell>
        </row>
        <row r="16">
          <cell r="D16" t="str">
            <v>Flaring absolute</v>
          </cell>
          <cell r="F16" t="str">
            <v>kg</v>
          </cell>
          <cell r="H16">
            <v>0</v>
          </cell>
          <cell r="I16">
            <v>0</v>
          </cell>
          <cell r="J16">
            <v>0</v>
          </cell>
          <cell r="K16">
            <v>0</v>
          </cell>
          <cell r="L16">
            <v>0</v>
          </cell>
          <cell r="M16">
            <v>0</v>
          </cell>
          <cell r="N16">
            <v>0</v>
          </cell>
          <cell r="O16">
            <v>0</v>
          </cell>
          <cell r="P16">
            <v>0</v>
          </cell>
          <cell r="Q16">
            <v>0</v>
          </cell>
          <cell r="R16">
            <v>0</v>
          </cell>
          <cell r="S16">
            <v>0</v>
          </cell>
          <cell r="T16">
            <v>0</v>
          </cell>
          <cell r="U16">
            <v>3400000</v>
          </cell>
          <cell r="V16">
            <v>3400000</v>
          </cell>
          <cell r="Y16" t="str">
            <v>Flaring per ton</v>
          </cell>
          <cell r="Z16" t="str">
            <v>kg/t</v>
          </cell>
          <cell r="AA16">
            <v>0</v>
          </cell>
          <cell r="AB16">
            <v>3.4</v>
          </cell>
          <cell r="AC16" t="e">
            <v>#REF!</v>
          </cell>
          <cell r="AD16">
            <v>3.4</v>
          </cell>
          <cell r="AE16" t="e">
            <v>#REF!</v>
          </cell>
          <cell r="AF16">
            <v>3.4</v>
          </cell>
        </row>
        <row r="17">
          <cell r="D17" t="str">
            <v>Total ton</v>
          </cell>
          <cell r="F17" t="str">
            <v>ton</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row>
        <row r="18">
          <cell r="D18" t="str">
            <v>Sick leave, month</v>
          </cell>
          <cell r="F18" t="str">
            <v>%</v>
          </cell>
          <cell r="H18">
            <v>0</v>
          </cell>
          <cell r="I18">
            <v>0</v>
          </cell>
          <cell r="J18">
            <v>0</v>
          </cell>
          <cell r="K18">
            <v>0</v>
          </cell>
          <cell r="L18">
            <v>0</v>
          </cell>
          <cell r="M18">
            <v>0</v>
          </cell>
          <cell r="N18">
            <v>0</v>
          </cell>
          <cell r="O18">
            <v>0</v>
          </cell>
          <cell r="P18">
            <v>0</v>
          </cell>
          <cell r="Q18">
            <v>0</v>
          </cell>
          <cell r="R18">
            <v>0</v>
          </cell>
          <cell r="S18">
            <v>0</v>
          </cell>
          <cell r="T18">
            <v>0</v>
          </cell>
          <cell r="U18">
            <v>0.03</v>
          </cell>
          <cell r="V18">
            <v>0.03</v>
          </cell>
          <cell r="X18" t="str">
            <v>Operational performance</v>
          </cell>
        </row>
        <row r="19">
          <cell r="D19" t="str">
            <v>Sick leave, YTD</v>
          </cell>
          <cell r="F19" t="str">
            <v>%</v>
          </cell>
          <cell r="T19">
            <v>0</v>
          </cell>
          <cell r="U19">
            <v>0.03</v>
          </cell>
          <cell r="V19">
            <v>0.03</v>
          </cell>
          <cell r="Y19" t="str">
            <v>PO quality loss per ton</v>
          </cell>
          <cell r="Z19" t="str">
            <v>EUR/T</v>
          </cell>
          <cell r="AA19">
            <v>0</v>
          </cell>
          <cell r="AB19" t="e">
            <v>#REF!</v>
          </cell>
          <cell r="AC19" t="e">
            <v>#REF!</v>
          </cell>
          <cell r="AD19" t="e">
            <v>#REF!</v>
          </cell>
          <cell r="AE19" t="e">
            <v>#REF!</v>
          </cell>
          <cell r="AF19" t="e">
            <v>#REF!</v>
          </cell>
        </row>
        <row r="20">
          <cell r="D20" t="str">
            <v>VOC , month</v>
          </cell>
          <cell r="F20" t="str">
            <v>ton</v>
          </cell>
          <cell r="H20">
            <v>0</v>
          </cell>
          <cell r="I20">
            <v>0</v>
          </cell>
          <cell r="J20">
            <v>0</v>
          </cell>
          <cell r="K20">
            <v>0</v>
          </cell>
          <cell r="L20">
            <v>0</v>
          </cell>
          <cell r="M20">
            <v>0</v>
          </cell>
          <cell r="N20">
            <v>0</v>
          </cell>
          <cell r="O20">
            <v>0</v>
          </cell>
          <cell r="P20">
            <v>0</v>
          </cell>
          <cell r="Q20">
            <v>0</v>
          </cell>
          <cell r="R20">
            <v>0</v>
          </cell>
          <cell r="S20">
            <v>0</v>
          </cell>
          <cell r="T20">
            <v>0</v>
          </cell>
          <cell r="U20">
            <v>530</v>
          </cell>
          <cell r="V20">
            <v>530</v>
          </cell>
        </row>
        <row r="21">
          <cell r="D21" t="str">
            <v>no Actions  planned YTD: -People survey</v>
          </cell>
          <cell r="F21" t="str">
            <v>#</v>
          </cell>
          <cell r="T21">
            <v>0</v>
          </cell>
          <cell r="U21">
            <v>0</v>
          </cell>
          <cell r="V21">
            <v>0</v>
          </cell>
          <cell r="Y21" t="str">
            <v>Monomer Reliablity</v>
          </cell>
          <cell r="Z21" t="str">
            <v>%</v>
          </cell>
          <cell r="AA21" t="str">
            <v>Not applicable for Austria</v>
          </cell>
        </row>
        <row r="22">
          <cell r="D22" t="str">
            <v>no Actions   implemented -People survey</v>
          </cell>
          <cell r="F22" t="str">
            <v>#</v>
          </cell>
          <cell r="T22">
            <v>0</v>
          </cell>
          <cell r="U22">
            <v>0</v>
          </cell>
          <cell r="V22">
            <v>0</v>
          </cell>
        </row>
        <row r="23">
          <cell r="D23" t="str">
            <v>% Actions   implemented -People survey</v>
          </cell>
          <cell r="F23" t="str">
            <v>%</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v>0.85</v>
          </cell>
          <cell r="Y23" t="str">
            <v>9 quarter implementationcompleted milestones</v>
          </cell>
          <cell r="Z23" t="str">
            <v>%</v>
          </cell>
          <cell r="AA23">
            <v>0</v>
          </cell>
          <cell r="AB23">
            <v>0.80000000000000016</v>
          </cell>
          <cell r="AC23" t="e">
            <v>#VALUE!</v>
          </cell>
          <cell r="AD23">
            <v>0.42499999999999999</v>
          </cell>
          <cell r="AE23">
            <v>0.4</v>
          </cell>
          <cell r="AF23">
            <v>0.4</v>
          </cell>
        </row>
        <row r="24">
          <cell r="D24" t="str">
            <v>Site manning (O&amp;P site)</v>
          </cell>
          <cell r="F24" t="str">
            <v>FTE</v>
          </cell>
          <cell r="T24">
            <v>0</v>
          </cell>
          <cell r="U24">
            <v>0</v>
          </cell>
          <cell r="V24">
            <v>0</v>
          </cell>
        </row>
        <row r="25">
          <cell r="D25" t="str">
            <v>Group O&amp;P manning</v>
          </cell>
          <cell r="F25" t="str">
            <v>FTE</v>
          </cell>
          <cell r="H25">
            <v>0</v>
          </cell>
          <cell r="I25">
            <v>0</v>
          </cell>
          <cell r="J25">
            <v>0</v>
          </cell>
          <cell r="K25">
            <v>0</v>
          </cell>
          <cell r="L25">
            <v>0</v>
          </cell>
          <cell r="M25">
            <v>0</v>
          </cell>
          <cell r="N25">
            <v>0</v>
          </cell>
          <cell r="O25">
            <v>19</v>
          </cell>
          <cell r="P25">
            <v>19</v>
          </cell>
          <cell r="Q25">
            <v>0</v>
          </cell>
          <cell r="R25">
            <v>0</v>
          </cell>
          <cell r="S25">
            <v>0</v>
          </cell>
          <cell r="T25">
            <v>0</v>
          </cell>
          <cell r="U25">
            <v>0</v>
          </cell>
          <cell r="V25">
            <v>0</v>
          </cell>
        </row>
        <row r="26">
          <cell r="D26" t="str">
            <v>Group O&amp;P management</v>
          </cell>
          <cell r="F26" t="str">
            <v>FTE</v>
          </cell>
          <cell r="T26">
            <v>0</v>
          </cell>
          <cell r="U26">
            <v>0</v>
          </cell>
          <cell r="V26">
            <v>0</v>
          </cell>
          <cell r="X26" t="str">
            <v>People</v>
          </cell>
          <cell r="Y26" t="str">
            <v>People survey:</v>
          </cell>
        </row>
        <row r="27">
          <cell r="D27" t="str">
            <v>Group HSE&amp;Q</v>
          </cell>
          <cell r="F27" t="str">
            <v>FTE</v>
          </cell>
          <cell r="T27">
            <v>0</v>
          </cell>
          <cell r="U27">
            <v>0</v>
          </cell>
          <cell r="V27">
            <v>0</v>
          </cell>
          <cell r="Y27" t="str">
            <v xml:space="preserve">Actions implemented </v>
          </cell>
          <cell r="Z27" t="str">
            <v>%</v>
          </cell>
          <cell r="AA27">
            <v>0</v>
          </cell>
          <cell r="AB27">
            <v>0.85</v>
          </cell>
          <cell r="AC27" t="str">
            <v>na</v>
          </cell>
          <cell r="AD27" t="str">
            <v>na</v>
          </cell>
          <cell r="AE27" t="str">
            <v>na</v>
          </cell>
          <cell r="AF27" t="str">
            <v>na</v>
          </cell>
        </row>
        <row r="28">
          <cell r="D28" t="str">
            <v xml:space="preserve">Group Quality and Excellence </v>
          </cell>
          <cell r="F28" t="str">
            <v>FTE</v>
          </cell>
          <cell r="T28">
            <v>0</v>
          </cell>
          <cell r="U28">
            <v>0</v>
          </cell>
          <cell r="V28">
            <v>0</v>
          </cell>
          <cell r="Y28" t="str">
            <v>(Quarterly reported)</v>
          </cell>
        </row>
        <row r="29">
          <cell r="D29" t="str">
            <v>Group Procurement</v>
          </cell>
          <cell r="F29" t="str">
            <v>FTE</v>
          </cell>
          <cell r="T29">
            <v>0</v>
          </cell>
          <cell r="U29">
            <v>0</v>
          </cell>
          <cell r="V29">
            <v>0</v>
          </cell>
          <cell r="X29" t="str">
            <v>Cost competive-ness</v>
          </cell>
        </row>
        <row r="30">
          <cell r="D30" t="str">
            <v>Group Material handeling</v>
          </cell>
          <cell r="F30" t="str">
            <v>FTE</v>
          </cell>
          <cell r="T30">
            <v>0</v>
          </cell>
          <cell r="U30">
            <v>0</v>
          </cell>
          <cell r="V30">
            <v>0</v>
          </cell>
          <cell r="Y30" t="str">
            <v xml:space="preserve">Fixed costs </v>
          </cell>
          <cell r="Z30" t="str">
            <v>MEUR</v>
          </cell>
          <cell r="AA30">
            <v>-0.4</v>
          </cell>
          <cell r="AB30">
            <v>0</v>
          </cell>
          <cell r="AC30">
            <v>10.973954956220201</v>
          </cell>
          <cell r="AD30">
            <v>0</v>
          </cell>
          <cell r="AE30">
            <v>100.18999497622019</v>
          </cell>
          <cell r="AF30">
            <v>0</v>
          </cell>
        </row>
        <row r="31">
          <cell r="D31" t="str">
            <v>Site 9Q+ stepchange project, milest planned</v>
          </cell>
          <cell r="F31" t="str">
            <v>#</v>
          </cell>
          <cell r="J31">
            <v>1</v>
          </cell>
          <cell r="M31">
            <v>2</v>
          </cell>
          <cell r="P31">
            <v>0</v>
          </cell>
          <cell r="S31">
            <v>2</v>
          </cell>
          <cell r="T31">
            <v>5</v>
          </cell>
          <cell r="U31">
            <v>5</v>
          </cell>
          <cell r="V31">
            <v>6</v>
          </cell>
        </row>
        <row r="32">
          <cell r="D32" t="str">
            <v>Site 9Q+ stepchange project, milest compl</v>
          </cell>
          <cell r="F32" t="str">
            <v>#</v>
          </cell>
          <cell r="J32">
            <v>1</v>
          </cell>
          <cell r="M32">
            <v>1</v>
          </cell>
          <cell r="P32">
            <v>0</v>
          </cell>
          <cell r="S32" t="str">
            <v>na</v>
          </cell>
          <cell r="T32">
            <v>2</v>
          </cell>
          <cell r="U32">
            <v>2</v>
          </cell>
          <cell r="V32">
            <v>4.8000000000000007</v>
          </cell>
          <cell r="Y32" t="str">
            <v>excl. from target comp.</v>
          </cell>
          <cell r="AA32">
            <v>0.4</v>
          </cell>
        </row>
        <row r="33">
          <cell r="D33" t="str">
            <v xml:space="preserve">Site 9Q+ stepchange project, progress </v>
          </cell>
          <cell r="F33" t="str">
            <v>%</v>
          </cell>
          <cell r="H33">
            <v>0</v>
          </cell>
          <cell r="I33">
            <v>0</v>
          </cell>
          <cell r="J33">
            <v>1</v>
          </cell>
          <cell r="K33">
            <v>0</v>
          </cell>
          <cell r="L33">
            <v>0</v>
          </cell>
          <cell r="M33">
            <v>0.5</v>
          </cell>
          <cell r="N33">
            <v>0</v>
          </cell>
          <cell r="O33">
            <v>0</v>
          </cell>
          <cell r="P33">
            <v>0</v>
          </cell>
          <cell r="Q33">
            <v>0</v>
          </cell>
          <cell r="R33">
            <v>0</v>
          </cell>
          <cell r="S33" t="e">
            <v>#VALUE!</v>
          </cell>
          <cell r="T33">
            <v>0.4</v>
          </cell>
          <cell r="U33">
            <v>0.4</v>
          </cell>
          <cell r="V33">
            <v>0.80000000000000016</v>
          </cell>
          <cell r="AD33" t="str">
            <v>On or better than target</v>
          </cell>
          <cell r="AF33" t="str">
            <v>green</v>
          </cell>
        </row>
        <row r="34">
          <cell r="D34" t="str">
            <v>Site fixed cost , hierarchy OMDxxsit</v>
          </cell>
          <cell r="F34" t="str">
            <v>MEUR</v>
          </cell>
          <cell r="H34">
            <v>5.8145822000000003</v>
          </cell>
          <cell r="I34">
            <v>6.1676611799999996</v>
          </cell>
          <cell r="J34">
            <v>7.1647362599999997</v>
          </cell>
          <cell r="K34">
            <v>6.6862323899999998</v>
          </cell>
          <cell r="L34">
            <v>6.9507046900000002</v>
          </cell>
          <cell r="M34">
            <v>7.8219044499999999</v>
          </cell>
          <cell r="N34">
            <v>8.2365915399999992</v>
          </cell>
          <cell r="O34">
            <v>8.7491743700000004</v>
          </cell>
          <cell r="P34">
            <v>11.123646069999999</v>
          </cell>
          <cell r="Q34">
            <v>9.9789603300000014</v>
          </cell>
          <cell r="R34">
            <v>10.52184654</v>
          </cell>
          <cell r="S34">
            <v>10.973954956220201</v>
          </cell>
          <cell r="T34">
            <v>100.18999497622019</v>
          </cell>
          <cell r="U34">
            <v>0</v>
          </cell>
          <cell r="V34">
            <v>0</v>
          </cell>
          <cell r="X34" t="str">
            <v>Total score YTD:</v>
          </cell>
          <cell r="Z34" t="str">
            <v>Better than last year</v>
          </cell>
          <cell r="AB34">
            <v>1</v>
          </cell>
          <cell r="AD34" t="str">
            <v>Close to target</v>
          </cell>
          <cell r="AF34" t="str">
            <v>Yellow</v>
          </cell>
        </row>
        <row r="35">
          <cell r="D35" t="str">
            <v>Profit center costs</v>
          </cell>
          <cell r="Z35" t="str">
            <v>Better than target</v>
          </cell>
          <cell r="AB35">
            <v>1</v>
          </cell>
          <cell r="AD35" t="str">
            <v>Not on target</v>
          </cell>
          <cell r="AF35" t="str">
            <v>Red</v>
          </cell>
        </row>
        <row r="36">
          <cell r="D36" t="str">
            <v>profit center 114</v>
          </cell>
          <cell r="E36" t="str">
            <v>LDPE</v>
          </cell>
          <cell r="F36" t="str">
            <v>MEUR</v>
          </cell>
          <cell r="H36">
            <v>1.4514560299999999</v>
          </cell>
          <cell r="I36">
            <v>1.29961193</v>
          </cell>
          <cell r="J36">
            <v>1.5947014900000001</v>
          </cell>
          <cell r="K36">
            <v>0.95943710999999998</v>
          </cell>
          <cell r="L36">
            <v>1.3144618299999999</v>
          </cell>
          <cell r="M36">
            <v>1.6072852</v>
          </cell>
          <cell r="N36">
            <v>1.41553032</v>
          </cell>
          <cell r="O36">
            <v>2.0357581499999999</v>
          </cell>
          <cell r="P36">
            <v>2.7093984099999999</v>
          </cell>
          <cell r="Q36">
            <v>3.6808583500000003</v>
          </cell>
          <cell r="R36">
            <v>3.1981562799999996</v>
          </cell>
          <cell r="S36">
            <v>1.82475381</v>
          </cell>
          <cell r="T36">
            <v>23.091408909999998</v>
          </cell>
          <cell r="U36">
            <v>21.541160999999999</v>
          </cell>
          <cell r="V36">
            <v>21.541160999999999</v>
          </cell>
        </row>
        <row r="37">
          <cell r="D37" t="str">
            <v>profit center 113</v>
          </cell>
          <cell r="E37" t="str">
            <v>HDPE1</v>
          </cell>
          <cell r="F37" t="str">
            <v>MEUR</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row>
        <row r="38">
          <cell r="D38" t="str">
            <v>profit center 120</v>
          </cell>
          <cell r="E38" t="str">
            <v>HDPE2</v>
          </cell>
          <cell r="F38" t="str">
            <v>MEUR</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cell r="U38" t="e">
            <v>#REF!</v>
          </cell>
          <cell r="V38" t="e">
            <v>#REF!</v>
          </cell>
          <cell r="X38" t="str">
            <v>2. Other KPIs</v>
          </cell>
        </row>
        <row r="39">
          <cell r="D39" t="str">
            <v>profit center 112</v>
          </cell>
          <cell r="E39" t="str">
            <v>PP3</v>
          </cell>
          <cell r="F39" t="str">
            <v>MEUR</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cell r="U39" t="e">
            <v>#REF!</v>
          </cell>
          <cell r="V39" t="e">
            <v>#REF!</v>
          </cell>
          <cell r="X39" t="str">
            <v>Object</v>
          </cell>
          <cell r="Y39" t="str">
            <v>Measures</v>
          </cell>
          <cell r="Z39" t="str">
            <v>Unit</v>
          </cell>
          <cell r="AA39" t="str">
            <v>baseline 2004</v>
          </cell>
          <cell r="AB39" t="str">
            <v>Year end target</v>
          </cell>
          <cell r="AC39" t="str">
            <v>Actual month</v>
          </cell>
          <cell r="AD39" t="str">
            <v>target month</v>
          </cell>
          <cell r="AE39" t="str">
            <v>YTD actual</v>
          </cell>
          <cell r="AF39" t="str">
            <v>YTD target</v>
          </cell>
          <cell r="AG39" t="str">
            <v>Status month</v>
          </cell>
          <cell r="AJ39" t="str">
            <v xml:space="preserve">Status YTD </v>
          </cell>
        </row>
        <row r="40">
          <cell r="D40" t="str">
            <v>profit center 119</v>
          </cell>
          <cell r="E40" t="str">
            <v>PP4</v>
          </cell>
          <cell r="F40" t="str">
            <v>MEUR</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1">
          <cell r="D41" t="str">
            <v>profit center 111</v>
          </cell>
          <cell r="E41" t="str">
            <v>PP5</v>
          </cell>
          <cell r="F41" t="str">
            <v>MEUR</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cell r="U41" t="e">
            <v>#REF!</v>
          </cell>
          <cell r="V41" t="e">
            <v>#REF!</v>
          </cell>
        </row>
        <row r="42">
          <cell r="D42" t="str">
            <v>profit center 115</v>
          </cell>
          <cell r="E42" t="str">
            <v>Compound</v>
          </cell>
          <cell r="F42" t="str">
            <v>MEUR</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cell r="U42" t="e">
            <v>#REF!</v>
          </cell>
          <cell r="V42" t="e">
            <v>#REF!</v>
          </cell>
          <cell r="X42" t="str">
            <v>HSE</v>
          </cell>
          <cell r="Y42" t="str">
            <v>Sickleave</v>
          </cell>
          <cell r="Z42" t="str">
            <v>%</v>
          </cell>
          <cell r="AA42">
            <v>0</v>
          </cell>
          <cell r="AB42">
            <v>0.03</v>
          </cell>
          <cell r="AC42">
            <v>0</v>
          </cell>
          <cell r="AD42">
            <v>0.03</v>
          </cell>
          <cell r="AE42">
            <v>0</v>
          </cell>
          <cell r="AF42">
            <v>0.03</v>
          </cell>
        </row>
        <row r="43">
          <cell r="D43" t="str">
            <v>profit center 125</v>
          </cell>
          <cell r="E43" t="str">
            <v>PE4</v>
          </cell>
          <cell r="F43" t="str">
            <v>MEUR</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cell r="U43" t="e">
            <v>#REF!</v>
          </cell>
          <cell r="V43" t="e">
            <v>#REF!</v>
          </cell>
          <cell r="Y43" t="str">
            <v>TRI, incidents</v>
          </cell>
          <cell r="Z43" t="str">
            <v>#</v>
          </cell>
          <cell r="AA43">
            <v>0</v>
          </cell>
          <cell r="AB43">
            <v>6.1840320000000002</v>
          </cell>
          <cell r="AC43">
            <v>0</v>
          </cell>
          <cell r="AD43">
            <v>0.51533600000000002</v>
          </cell>
          <cell r="AE43">
            <v>2</v>
          </cell>
          <cell r="AF43">
            <v>6.1840320000000002</v>
          </cell>
        </row>
        <row r="44">
          <cell r="D44" t="str">
            <v>Non plant PC:  710 &amp; 711   Ausoli &amp; Burolo</v>
          </cell>
          <cell r="F44" t="str">
            <v>MEUR</v>
          </cell>
          <cell r="H44">
            <v>0.10308539999999999</v>
          </cell>
          <cell r="I44">
            <v>8.7506550000000002E-2</v>
          </cell>
          <cell r="J44">
            <v>0.17125241999999999</v>
          </cell>
          <cell r="K44">
            <v>0.11666086000000001</v>
          </cell>
          <cell r="L44">
            <v>0.12213864000000001</v>
          </cell>
          <cell r="M44">
            <v>0.15791166000000001</v>
          </cell>
          <cell r="N44">
            <v>0.155</v>
          </cell>
          <cell r="O44">
            <v>0.22244049999999999</v>
          </cell>
          <cell r="P44">
            <v>0.98685204999999998</v>
          </cell>
          <cell r="Q44">
            <v>0.28442345999999996</v>
          </cell>
          <cell r="R44">
            <v>0.72166542</v>
          </cell>
          <cell r="S44">
            <v>0.21511810000000001</v>
          </cell>
          <cell r="T44">
            <v>3.3440550600000001</v>
          </cell>
          <cell r="U44">
            <v>2.0941679999999998</v>
          </cell>
          <cell r="V44">
            <v>2.0941679999999998</v>
          </cell>
          <cell r="Y44" t="str">
            <v>First aid cases</v>
          </cell>
          <cell r="Z44" t="str">
            <v>#</v>
          </cell>
          <cell r="AA44">
            <v>0</v>
          </cell>
          <cell r="AB44">
            <v>0</v>
          </cell>
          <cell r="AC44">
            <v>0</v>
          </cell>
          <cell r="AD44" t="str">
            <v>no target</v>
          </cell>
          <cell r="AE44">
            <v>0</v>
          </cell>
          <cell r="AF44" t="str">
            <v>no target</v>
          </cell>
        </row>
        <row r="45">
          <cell r="D45" t="str">
            <v>Sum site profit centers</v>
          </cell>
          <cell r="F45" t="str">
            <v>MEUR</v>
          </cell>
          <cell r="H45" t="e">
            <v>#REF!</v>
          </cell>
          <cell r="I45" t="e">
            <v>#REF!</v>
          </cell>
          <cell r="J45" t="e">
            <v>#REF!</v>
          </cell>
          <cell r="K45" t="e">
            <v>#REF!</v>
          </cell>
          <cell r="L45" t="e">
            <v>#REF!</v>
          </cell>
          <cell r="M45" t="e">
            <v>#REF!</v>
          </cell>
          <cell r="N45" t="e">
            <v>#REF!</v>
          </cell>
          <cell r="O45" t="e">
            <v>#REF!</v>
          </cell>
          <cell r="P45" t="e">
            <v>#REF!</v>
          </cell>
          <cell r="Q45" t="e">
            <v>#REF!</v>
          </cell>
          <cell r="R45" t="e">
            <v>#REF!</v>
          </cell>
          <cell r="S45" t="e">
            <v>#REF!</v>
          </cell>
          <cell r="T45" t="e">
            <v>#REF!</v>
          </cell>
          <cell r="U45" t="e">
            <v>#REF!</v>
          </cell>
          <cell r="V45" t="e">
            <v>#REF!</v>
          </cell>
          <cell r="Y45" t="str">
            <v>VOC</v>
          </cell>
          <cell r="Z45" t="str">
            <v>ton</v>
          </cell>
          <cell r="AA45">
            <v>0</v>
          </cell>
          <cell r="AB45">
            <v>530</v>
          </cell>
          <cell r="AC45">
            <v>0</v>
          </cell>
          <cell r="AD45">
            <v>44.166666666666664</v>
          </cell>
          <cell r="AE45">
            <v>0</v>
          </cell>
          <cell r="AF45">
            <v>530</v>
          </cell>
        </row>
        <row r="46">
          <cell r="D46" t="str">
            <v>Deviations profit center /cost centers</v>
          </cell>
          <cell r="F46" t="str">
            <v>MEUR</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cell r="U46" t="e">
            <v>#REF!</v>
          </cell>
          <cell r="V46" t="e">
            <v>#REF!</v>
          </cell>
          <cell r="Y46" t="str">
            <v>Total flaring</v>
          </cell>
          <cell r="Z46" t="str">
            <v>kg</v>
          </cell>
          <cell r="AA46">
            <v>0</v>
          </cell>
          <cell r="AB46">
            <v>3400000</v>
          </cell>
          <cell r="AC46">
            <v>0</v>
          </cell>
          <cell r="AD46">
            <v>283333.33333333331</v>
          </cell>
          <cell r="AE46">
            <v>0</v>
          </cell>
          <cell r="AF46">
            <v>3400000</v>
          </cell>
        </row>
        <row r="48">
          <cell r="D48" t="str">
            <v>Monomer Reliability, total site</v>
          </cell>
          <cell r="F48" t="str">
            <v>%</v>
          </cell>
          <cell r="X48" t="str">
            <v>Operations, Polyolefins</v>
          </cell>
          <cell r="Y48" t="str">
            <v>Operability</v>
          </cell>
          <cell r="Z48" t="str">
            <v>%</v>
          </cell>
          <cell r="AA48">
            <v>0</v>
          </cell>
          <cell r="AB48" t="e">
            <v>#REF!</v>
          </cell>
          <cell r="AC48" t="e">
            <v>#REF!</v>
          </cell>
          <cell r="AD48" t="e">
            <v>#REF!</v>
          </cell>
          <cell r="AE48" t="e">
            <v>#REF!</v>
          </cell>
          <cell r="AF48" t="e">
            <v>#REF!</v>
          </cell>
        </row>
        <row r="49">
          <cell r="D49" t="str">
            <v>Olefin plant</v>
          </cell>
          <cell r="F49" t="str">
            <v>%</v>
          </cell>
          <cell r="Y49" t="str">
            <v>FTR</v>
          </cell>
          <cell r="Z49" t="str">
            <v>%</v>
          </cell>
          <cell r="AA49">
            <v>0</v>
          </cell>
          <cell r="AB49" t="e">
            <v>#REF!</v>
          </cell>
          <cell r="AC49" t="e">
            <v>#REF!</v>
          </cell>
          <cell r="AD49" t="e">
            <v>#REF!</v>
          </cell>
          <cell r="AE49" t="e">
            <v>#REF!</v>
          </cell>
          <cell r="AF49" t="e">
            <v>#REF!</v>
          </cell>
        </row>
        <row r="50">
          <cell r="D50" t="str">
            <v>Phenol plant</v>
          </cell>
          <cell r="F50" t="str">
            <v>%</v>
          </cell>
          <cell r="Y50" t="str">
            <v>Total Quality loss</v>
          </cell>
          <cell r="Z50" t="str">
            <v>MEUR</v>
          </cell>
          <cell r="AA50">
            <v>0</v>
          </cell>
          <cell r="AB50" t="e">
            <v>#REF!</v>
          </cell>
          <cell r="AC50" t="e">
            <v>#REF!</v>
          </cell>
          <cell r="AD50" t="e">
            <v>#REF!</v>
          </cell>
          <cell r="AE50" t="e">
            <v>#REF!</v>
          </cell>
          <cell r="AF50" t="e">
            <v>#REF!</v>
          </cell>
        </row>
        <row r="51">
          <cell r="D51" t="str">
            <v>Hydrocarbon produced</v>
          </cell>
          <cell r="F51" t="str">
            <v>ton</v>
          </cell>
          <cell r="Y51" t="str">
            <v>Produced volume adj.</v>
          </cell>
          <cell r="Z51" t="str">
            <v>ton</v>
          </cell>
          <cell r="AA51">
            <v>0</v>
          </cell>
          <cell r="AB51" t="e">
            <v>#REF!</v>
          </cell>
          <cell r="AC51" t="e">
            <v>#REF!</v>
          </cell>
          <cell r="AD51" t="e">
            <v>#REF!</v>
          </cell>
          <cell r="AE51" t="e">
            <v>#REF!</v>
          </cell>
          <cell r="AF51" t="e">
            <v>#REF!</v>
          </cell>
        </row>
        <row r="52">
          <cell r="D52" t="str">
            <v>Ethylene</v>
          </cell>
          <cell r="F52" t="str">
            <v>ton</v>
          </cell>
          <cell r="Y52" t="str">
            <v>External loss</v>
          </cell>
          <cell r="Z52" t="str">
            <v>ton</v>
          </cell>
          <cell r="AA52">
            <v>0</v>
          </cell>
          <cell r="AB52" t="e">
            <v>#REF!</v>
          </cell>
          <cell r="AC52" t="e">
            <v>#REF!</v>
          </cell>
          <cell r="AD52" t="e">
            <v>#REF!</v>
          </cell>
          <cell r="AE52" t="e">
            <v>#REF!</v>
          </cell>
          <cell r="AF52" t="e">
            <v>#REF!</v>
          </cell>
        </row>
        <row r="53">
          <cell r="D53" t="str">
            <v>Propylene</v>
          </cell>
          <cell r="F53" t="str">
            <v>ton</v>
          </cell>
          <cell r="Y53" t="str">
            <v>Corrected volume</v>
          </cell>
          <cell r="Z53" t="str">
            <v>ton</v>
          </cell>
          <cell r="AA53">
            <v>0</v>
          </cell>
          <cell r="AB53" t="e">
            <v>#REF!</v>
          </cell>
          <cell r="AC53" t="e">
            <v>#REF!</v>
          </cell>
          <cell r="AD53" t="e">
            <v>#REF!</v>
          </cell>
          <cell r="AE53" t="e">
            <v>#REF!</v>
          </cell>
          <cell r="AF53" t="e">
            <v>#REF!</v>
          </cell>
        </row>
        <row r="54">
          <cell r="D54" t="str">
            <v xml:space="preserve">Phenol </v>
          </cell>
          <cell r="F54" t="str">
            <v>ton</v>
          </cell>
          <cell r="Y54" t="str">
            <v>OAE</v>
          </cell>
          <cell r="Z54" t="str">
            <v>%</v>
          </cell>
          <cell r="AA54">
            <v>0</v>
          </cell>
          <cell r="AB54" t="e">
            <v>#REF!</v>
          </cell>
          <cell r="AC54" t="e">
            <v>#REF!</v>
          </cell>
          <cell r="AD54" t="e">
            <v>#REF!</v>
          </cell>
          <cell r="AE54" t="e">
            <v>#REF!</v>
          </cell>
          <cell r="AF54" t="e">
            <v>#REF!</v>
          </cell>
        </row>
        <row r="55">
          <cell r="D55" t="str">
            <v>PO Quality loss per ton</v>
          </cell>
          <cell r="F55" t="str">
            <v>EUR/T</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X55" t="str">
            <v>Operat. Comp</v>
          </cell>
        </row>
        <row r="56">
          <cell r="D56" t="str">
            <v>PO Quality loss</v>
          </cell>
          <cell r="F56" t="str">
            <v>MEUR</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Y56" t="str">
            <v>Compounded volume</v>
          </cell>
          <cell r="Z56" t="str">
            <v>ton</v>
          </cell>
          <cell r="AA56">
            <v>0</v>
          </cell>
          <cell r="AB56" t="e">
            <v>#REF!</v>
          </cell>
          <cell r="AC56" t="e">
            <v>#REF!</v>
          </cell>
          <cell r="AD56" t="e">
            <v>#REF!</v>
          </cell>
          <cell r="AE56" t="e">
            <v>#REF!</v>
          </cell>
          <cell r="AF56" t="e">
            <v>#REF!</v>
          </cell>
        </row>
        <row r="57">
          <cell r="D57" t="str">
            <v>LDPE</v>
          </cell>
          <cell r="F57" t="str">
            <v>MEUR</v>
          </cell>
          <cell r="H57">
            <v>0.33787636349885841</v>
          </cell>
          <cell r="I57">
            <v>0.16587837428652968</v>
          </cell>
          <cell r="J57">
            <v>0.17081887454337899</v>
          </cell>
          <cell r="K57">
            <v>0.14959300256849314</v>
          </cell>
          <cell r="L57">
            <v>7.5360774999999991E-2</v>
          </cell>
          <cell r="M57">
            <v>0.17380015499429224</v>
          </cell>
          <cell r="N57">
            <v>0.35717335530821925</v>
          </cell>
          <cell r="O57">
            <v>3.4374243835616438</v>
          </cell>
          <cell r="P57">
            <v>0</v>
          </cell>
          <cell r="Q57">
            <v>0.59805961771546801</v>
          </cell>
          <cell r="R57">
            <v>0.19454893567351597</v>
          </cell>
          <cell r="S57">
            <v>0.33381013127853881</v>
          </cell>
          <cell r="T57">
            <v>5.9943439684289386</v>
          </cell>
          <cell r="U57">
            <v>6.5132250000000012</v>
          </cell>
          <cell r="V57">
            <v>6.5132250000000003</v>
          </cell>
          <cell r="Y57" t="str">
            <v>OAE - compounding</v>
          </cell>
          <cell r="Z57" t="str">
            <v>%</v>
          </cell>
          <cell r="AA57">
            <v>0</v>
          </cell>
          <cell r="AB57" t="e">
            <v>#REF!</v>
          </cell>
          <cell r="AC57" t="e">
            <v>#REF!</v>
          </cell>
          <cell r="AD57" t="e">
            <v>#REF!</v>
          </cell>
          <cell r="AE57" t="e">
            <v>#REF!</v>
          </cell>
          <cell r="AF57" t="e">
            <v>#REF!</v>
          </cell>
        </row>
        <row r="58">
          <cell r="D58" t="str">
            <v>HDPE1</v>
          </cell>
          <cell r="F58" t="str">
            <v>MEUR</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row>
        <row r="59">
          <cell r="D59" t="str">
            <v>HDPE2</v>
          </cell>
          <cell r="F59" t="str">
            <v>MEUR</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X59" t="str">
            <v>Operat. HC.</v>
          </cell>
          <cell r="Y59" t="str">
            <v>Ethylene volume</v>
          </cell>
          <cell r="Z59" t="str">
            <v>ton</v>
          </cell>
          <cell r="AA59" t="str">
            <v>Not applicable for Austria</v>
          </cell>
        </row>
        <row r="60">
          <cell r="D60" t="str">
            <v>PE4</v>
          </cell>
          <cell r="F60" t="str">
            <v>MEUR</v>
          </cell>
          <cell r="Q60" t="e">
            <v>#REF!</v>
          </cell>
          <cell r="R60" t="e">
            <v>#REF!</v>
          </cell>
          <cell r="S60" t="e">
            <v>#REF!</v>
          </cell>
          <cell r="T60" t="e">
            <v>#REF!</v>
          </cell>
          <cell r="U60" t="e">
            <v>#REF!</v>
          </cell>
          <cell r="V60" t="e">
            <v>#REF!</v>
          </cell>
          <cell r="Y60" t="str">
            <v>Propylene volume</v>
          </cell>
          <cell r="Z60" t="str">
            <v>ton</v>
          </cell>
        </row>
        <row r="61">
          <cell r="D61" t="str">
            <v>PP3</v>
          </cell>
          <cell r="F61" t="str">
            <v>MEUR</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Y61" t="str">
            <v>Phenol volume</v>
          </cell>
          <cell r="Z61" t="str">
            <v>ton</v>
          </cell>
        </row>
        <row r="62">
          <cell r="D62" t="str">
            <v>PP4</v>
          </cell>
          <cell r="F62" t="str">
            <v>MEUR</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row>
        <row r="63">
          <cell r="D63" t="str">
            <v>PP5</v>
          </cell>
          <cell r="F63" t="str">
            <v>MEUR</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X63" t="str">
            <v>FTE</v>
          </cell>
          <cell r="Y63" t="str">
            <v>Site manning</v>
          </cell>
          <cell r="Z63" t="str">
            <v>FTE</v>
          </cell>
          <cell r="AA63">
            <v>0</v>
          </cell>
          <cell r="AB63">
            <v>0</v>
          </cell>
          <cell r="AC63">
            <v>0</v>
          </cell>
          <cell r="AD63">
            <v>0</v>
          </cell>
          <cell r="AE63">
            <v>0</v>
          </cell>
          <cell r="AF63">
            <v>0</v>
          </cell>
        </row>
        <row r="64">
          <cell r="D64" t="str">
            <v>PO- Operability, total</v>
          </cell>
          <cell r="F64" t="str">
            <v>%</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row>
        <row r="65">
          <cell r="D65" t="str">
            <v>LDPE</v>
          </cell>
          <cell r="F65" t="str">
            <v>%</v>
          </cell>
          <cell r="H65">
            <v>0.94588373655913971</v>
          </cell>
          <cell r="I65">
            <v>0.97412574404761898</v>
          </cell>
          <cell r="J65">
            <v>0.97382234185733507</v>
          </cell>
          <cell r="K65">
            <v>0.97135416666666663</v>
          </cell>
          <cell r="L65">
            <v>1</v>
          </cell>
          <cell r="M65">
            <v>0.97133680555555546</v>
          </cell>
          <cell r="N65">
            <v>0.92308467741935485</v>
          </cell>
          <cell r="O65">
            <v>0</v>
          </cell>
          <cell r="P65">
            <v>1</v>
          </cell>
          <cell r="Q65">
            <v>0.94705117449664433</v>
          </cell>
          <cell r="R65">
            <v>0.99079861111111112</v>
          </cell>
          <cell r="S65">
            <v>0.94368279569892477</v>
          </cell>
          <cell r="T65">
            <v>0.9678389557598015</v>
          </cell>
          <cell r="U65">
            <v>0.8841324200913242</v>
          </cell>
          <cell r="V65">
            <v>0.8841324200913242</v>
          </cell>
        </row>
        <row r="66">
          <cell r="D66" t="str">
            <v>HDPE1</v>
          </cell>
          <cell r="F66" t="str">
            <v>%</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row>
        <row r="67">
          <cell r="D67" t="str">
            <v>HDPE2</v>
          </cell>
          <cell r="F67" t="str">
            <v>%</v>
          </cell>
          <cell r="H67" t="e">
            <v>#REF!</v>
          </cell>
          <cell r="I67" t="e">
            <v>#REF!</v>
          </cell>
          <cell r="J67" t="e">
            <v>#REF!</v>
          </cell>
          <cell r="K67" t="e">
            <v>#REF!</v>
          </cell>
          <cell r="L67" t="e">
            <v>#REF!</v>
          </cell>
          <cell r="M67" t="e">
            <v>#REF!</v>
          </cell>
          <cell r="N67" t="e">
            <v>#REF!</v>
          </cell>
          <cell r="O67" t="e">
            <v>#REF!</v>
          </cell>
          <cell r="P67" t="e">
            <v>#REF!</v>
          </cell>
          <cell r="Q67" t="e">
            <v>#REF!</v>
          </cell>
          <cell r="R67" t="e">
            <v>#REF!</v>
          </cell>
          <cell r="S67" t="e">
            <v>#REF!</v>
          </cell>
          <cell r="T67" t="e">
            <v>#REF!</v>
          </cell>
          <cell r="U67" t="e">
            <v>#REF!</v>
          </cell>
          <cell r="V67" t="e">
            <v>#REF!</v>
          </cell>
        </row>
        <row r="68">
          <cell r="D68" t="str">
            <v>PE4</v>
          </cell>
          <cell r="F68" t="str">
            <v>%</v>
          </cell>
          <cell r="Q68" t="e">
            <v>#REF!</v>
          </cell>
          <cell r="R68" t="e">
            <v>#REF!</v>
          </cell>
          <cell r="S68" t="e">
            <v>#REF!</v>
          </cell>
          <cell r="T68" t="e">
            <v>#REF!</v>
          </cell>
          <cell r="U68" t="e">
            <v>#REF!</v>
          </cell>
          <cell r="V68" t="e">
            <v>#REF!</v>
          </cell>
        </row>
        <row r="69">
          <cell r="D69" t="str">
            <v>PP3</v>
          </cell>
          <cell r="F69" t="str">
            <v>%</v>
          </cell>
          <cell r="H69" t="e">
            <v>#REF!</v>
          </cell>
          <cell r="I69" t="e">
            <v>#REF!</v>
          </cell>
          <cell r="J69" t="e">
            <v>#REF!</v>
          </cell>
          <cell r="K69" t="e">
            <v>#REF!</v>
          </cell>
          <cell r="L69" t="e">
            <v>#REF!</v>
          </cell>
          <cell r="M69" t="e">
            <v>#REF!</v>
          </cell>
          <cell r="N69" t="e">
            <v>#REF!</v>
          </cell>
          <cell r="O69" t="e">
            <v>#REF!</v>
          </cell>
          <cell r="P69" t="e">
            <v>#REF!</v>
          </cell>
          <cell r="Q69" t="e">
            <v>#REF!</v>
          </cell>
          <cell r="R69" t="e">
            <v>#REF!</v>
          </cell>
          <cell r="S69" t="e">
            <v>#REF!</v>
          </cell>
          <cell r="T69" t="e">
            <v>#REF!</v>
          </cell>
          <cell r="U69" t="e">
            <v>#REF!</v>
          </cell>
          <cell r="V69" t="e">
            <v>#REF!</v>
          </cell>
        </row>
        <row r="70">
          <cell r="D70" t="str">
            <v>PP4</v>
          </cell>
          <cell r="F70" t="str">
            <v>%</v>
          </cell>
          <cell r="H70" t="e">
            <v>#REF!</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row>
        <row r="71">
          <cell r="D71" t="str">
            <v>PP5</v>
          </cell>
          <cell r="F71" t="str">
            <v>%</v>
          </cell>
          <cell r="H71" t="e">
            <v>#REF!</v>
          </cell>
          <cell r="I71" t="e">
            <v>#REF!</v>
          </cell>
          <cell r="J71" t="e">
            <v>#REF!</v>
          </cell>
          <cell r="K71" t="e">
            <v>#REF!</v>
          </cell>
          <cell r="L71" t="e">
            <v>#REF!</v>
          </cell>
          <cell r="M71" t="e">
            <v>#REF!</v>
          </cell>
          <cell r="N71" t="e">
            <v>#REF!</v>
          </cell>
          <cell r="O71" t="e">
            <v>#REF!</v>
          </cell>
          <cell r="P71" t="e">
            <v>#REF!</v>
          </cell>
          <cell r="Q71" t="e">
            <v>#REF!</v>
          </cell>
          <cell r="R71" t="e">
            <v>#REF!</v>
          </cell>
          <cell r="S71" t="e">
            <v>#REF!</v>
          </cell>
          <cell r="T71" t="e">
            <v>#REF!</v>
          </cell>
          <cell r="U71" t="e">
            <v>#REF!</v>
          </cell>
          <cell r="V71" t="e">
            <v>#REF!</v>
          </cell>
        </row>
        <row r="72">
          <cell r="D72" t="str">
            <v>PO - FTR total</v>
          </cell>
          <cell r="F72" t="str">
            <v>%</v>
          </cell>
          <cell r="H72" t="e">
            <v>#REF!</v>
          </cell>
          <cell r="I72" t="e">
            <v>#REF!</v>
          </cell>
          <cell r="J72" t="e">
            <v>#REF!</v>
          </cell>
          <cell r="K72" t="e">
            <v>#REF!</v>
          </cell>
          <cell r="L72" t="e">
            <v>#REF!</v>
          </cell>
          <cell r="M72" t="e">
            <v>#REF!</v>
          </cell>
          <cell r="N72" t="e">
            <v>#REF!</v>
          </cell>
          <cell r="O72" t="e">
            <v>#REF!</v>
          </cell>
          <cell r="P72" t="e">
            <v>#REF!</v>
          </cell>
          <cell r="Q72" t="e">
            <v>#REF!</v>
          </cell>
          <cell r="R72" t="e">
            <v>#REF!</v>
          </cell>
          <cell r="S72" t="e">
            <v>#REF!</v>
          </cell>
          <cell r="T72" t="e">
            <v>#REF!</v>
          </cell>
          <cell r="U72" t="e">
            <v>#REF!</v>
          </cell>
          <cell r="V72" t="e">
            <v>#REF!</v>
          </cell>
        </row>
        <row r="73">
          <cell r="D73" t="str">
            <v>LDPE</v>
          </cell>
          <cell r="F73" t="str">
            <v>%</v>
          </cell>
          <cell r="H73">
            <v>0.95815048833933225</v>
          </cell>
          <cell r="I73">
            <v>0.97672572993905027</v>
          </cell>
          <cell r="J73">
            <v>0.97485220286141894</v>
          </cell>
          <cell r="K73">
            <v>0.98420659250192255</v>
          </cell>
          <cell r="L73">
            <v>0.98228029553737151</v>
          </cell>
          <cell r="M73">
            <v>0.97361007515229314</v>
          </cell>
          <cell r="N73">
            <v>0.96790410357212953</v>
          </cell>
          <cell r="O73">
            <v>0</v>
          </cell>
          <cell r="P73">
            <v>1</v>
          </cell>
          <cell r="Q73">
            <v>0.85778373069465552</v>
          </cell>
          <cell r="R73">
            <v>0.94277709522381148</v>
          </cell>
          <cell r="S73">
            <v>0.96545342759586072</v>
          </cell>
          <cell r="T73">
            <v>0.9601095509304155</v>
          </cell>
          <cell r="U73">
            <v>0.95705852156057492</v>
          </cell>
          <cell r="V73">
            <v>0.95705852156057492</v>
          </cell>
        </row>
        <row r="74">
          <cell r="D74" t="str">
            <v>HDPE1</v>
          </cell>
          <cell r="F74" t="str">
            <v>%</v>
          </cell>
          <cell r="H74" t="e">
            <v>#REF!</v>
          </cell>
          <cell r="I74" t="e">
            <v>#REF!</v>
          </cell>
          <cell r="J74" t="e">
            <v>#REF!</v>
          </cell>
          <cell r="K74" t="e">
            <v>#REF!</v>
          </cell>
          <cell r="L74" t="e">
            <v>#REF!</v>
          </cell>
          <cell r="M74" t="e">
            <v>#REF!</v>
          </cell>
          <cell r="N74" t="e">
            <v>#REF!</v>
          </cell>
          <cell r="O74" t="e">
            <v>#REF!</v>
          </cell>
          <cell r="P74" t="e">
            <v>#REF!</v>
          </cell>
          <cell r="Q74" t="e">
            <v>#REF!</v>
          </cell>
          <cell r="R74" t="e">
            <v>#REF!</v>
          </cell>
          <cell r="S74" t="e">
            <v>#REF!</v>
          </cell>
          <cell r="T74" t="e">
            <v>#REF!</v>
          </cell>
          <cell r="U74" t="e">
            <v>#REF!</v>
          </cell>
          <cell r="V74" t="e">
            <v>#REF!</v>
          </cell>
        </row>
        <row r="75">
          <cell r="D75" t="str">
            <v>HDPE2</v>
          </cell>
          <cell r="F75" t="str">
            <v>%</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row>
        <row r="76">
          <cell r="D76" t="str">
            <v>PE4</v>
          </cell>
          <cell r="F76" t="str">
            <v>%</v>
          </cell>
          <cell r="Q76" t="e">
            <v>#REF!</v>
          </cell>
          <cell r="R76" t="e">
            <v>#REF!</v>
          </cell>
          <cell r="S76" t="e">
            <v>#REF!</v>
          </cell>
          <cell r="T76" t="e">
            <v>#REF!</v>
          </cell>
          <cell r="U76" t="e">
            <v>#REF!</v>
          </cell>
          <cell r="V76" t="e">
            <v>#REF!</v>
          </cell>
        </row>
        <row r="77">
          <cell r="D77" t="str">
            <v>PP3</v>
          </cell>
          <cell r="F77" t="str">
            <v>%</v>
          </cell>
          <cell r="H77" t="e">
            <v>#REF!</v>
          </cell>
          <cell r="I77" t="e">
            <v>#REF!</v>
          </cell>
          <cell r="J77" t="e">
            <v>#REF!</v>
          </cell>
          <cell r="K77" t="e">
            <v>#REF!</v>
          </cell>
          <cell r="L77" t="e">
            <v>#REF!</v>
          </cell>
          <cell r="M77" t="e">
            <v>#REF!</v>
          </cell>
          <cell r="N77" t="e">
            <v>#REF!</v>
          </cell>
          <cell r="O77" t="e">
            <v>#REF!</v>
          </cell>
          <cell r="P77" t="e">
            <v>#REF!</v>
          </cell>
          <cell r="Q77" t="e">
            <v>#REF!</v>
          </cell>
          <cell r="R77" t="e">
            <v>#REF!</v>
          </cell>
          <cell r="S77" t="e">
            <v>#REF!</v>
          </cell>
          <cell r="T77" t="e">
            <v>#REF!</v>
          </cell>
          <cell r="U77" t="e">
            <v>#REF!</v>
          </cell>
          <cell r="V77" t="e">
            <v>#REF!</v>
          </cell>
        </row>
        <row r="78">
          <cell r="D78" t="str">
            <v>PP4</v>
          </cell>
          <cell r="F78" t="str">
            <v>%</v>
          </cell>
          <cell r="H78" t="e">
            <v>#REF!</v>
          </cell>
          <cell r="I78" t="e">
            <v>#REF!</v>
          </cell>
          <cell r="J78" t="e">
            <v>#REF!</v>
          </cell>
          <cell r="K78" t="e">
            <v>#REF!</v>
          </cell>
          <cell r="L78" t="e">
            <v>#REF!</v>
          </cell>
          <cell r="M78" t="e">
            <v>#REF!</v>
          </cell>
          <cell r="N78" t="e">
            <v>#REF!</v>
          </cell>
          <cell r="O78" t="e">
            <v>#REF!</v>
          </cell>
          <cell r="P78" t="e">
            <v>#REF!</v>
          </cell>
          <cell r="Q78" t="e">
            <v>#REF!</v>
          </cell>
          <cell r="R78" t="e">
            <v>#REF!</v>
          </cell>
          <cell r="S78" t="e">
            <v>#REF!</v>
          </cell>
          <cell r="T78" t="e">
            <v>#REF!</v>
          </cell>
          <cell r="U78" t="e">
            <v>#REF!</v>
          </cell>
          <cell r="V78" t="e">
            <v>#REF!</v>
          </cell>
        </row>
        <row r="79">
          <cell r="D79" t="str">
            <v>PP5</v>
          </cell>
          <cell r="F79" t="str">
            <v>%</v>
          </cell>
          <cell r="H79" t="e">
            <v>#REF!</v>
          </cell>
          <cell r="I79" t="e">
            <v>#REF!</v>
          </cell>
          <cell r="J79" t="e">
            <v>#REF!</v>
          </cell>
          <cell r="K79" t="e">
            <v>#REF!</v>
          </cell>
          <cell r="L79" t="e">
            <v>#REF!</v>
          </cell>
          <cell r="M79" t="e">
            <v>#REF!</v>
          </cell>
          <cell r="N79" t="e">
            <v>#REF!</v>
          </cell>
          <cell r="O79" t="e">
            <v>#REF!</v>
          </cell>
          <cell r="P79" t="e">
            <v>#REF!</v>
          </cell>
          <cell r="Q79" t="e">
            <v>#REF!</v>
          </cell>
          <cell r="R79" t="e">
            <v>#REF!</v>
          </cell>
          <cell r="S79" t="e">
            <v>#REF!</v>
          </cell>
          <cell r="T79" t="e">
            <v>#REF!</v>
          </cell>
          <cell r="U79" t="e">
            <v>#REF!</v>
          </cell>
          <cell r="V79" t="e">
            <v>#REF!</v>
          </cell>
        </row>
        <row r="80">
          <cell r="D80" t="str">
            <v>PO - OAE</v>
          </cell>
          <cell r="E80" t="str">
            <v>ref. capacity</v>
          </cell>
          <cell r="F80" t="str">
            <v>%</v>
          </cell>
          <cell r="H80" t="e">
            <v>#REF!</v>
          </cell>
          <cell r="I80" t="e">
            <v>#REF!</v>
          </cell>
          <cell r="J80" t="e">
            <v>#REF!</v>
          </cell>
          <cell r="K80" t="e">
            <v>#REF!</v>
          </cell>
          <cell r="L80" t="e">
            <v>#REF!</v>
          </cell>
          <cell r="M80" t="e">
            <v>#REF!</v>
          </cell>
          <cell r="N80" t="e">
            <v>#REF!</v>
          </cell>
          <cell r="O80" t="e">
            <v>#REF!</v>
          </cell>
          <cell r="P80" t="e">
            <v>#REF!</v>
          </cell>
          <cell r="Q80" t="e">
            <v>#REF!</v>
          </cell>
          <cell r="R80" t="e">
            <v>#REF!</v>
          </cell>
          <cell r="S80" t="e">
            <v>#REF!</v>
          </cell>
          <cell r="T80" t="e">
            <v>#REF!</v>
          </cell>
          <cell r="U80" t="e">
            <v>#REF!</v>
          </cell>
          <cell r="V80" t="e">
            <v>#REF!</v>
          </cell>
        </row>
        <row r="81">
          <cell r="D81" t="str">
            <v>PO - TPG sold</v>
          </cell>
          <cell r="E81">
            <v>1855000</v>
          </cell>
          <cell r="F81" t="str">
            <v>ton</v>
          </cell>
          <cell r="H81" t="e">
            <v>#REF!</v>
          </cell>
          <cell r="I81" t="e">
            <v>#REF!</v>
          </cell>
          <cell r="J81" t="e">
            <v>#REF!</v>
          </cell>
          <cell r="K81" t="e">
            <v>#REF!</v>
          </cell>
          <cell r="L81" t="e">
            <v>#REF!</v>
          </cell>
          <cell r="M81" t="e">
            <v>#REF!</v>
          </cell>
          <cell r="N81" t="e">
            <v>#REF!</v>
          </cell>
          <cell r="O81" t="e">
            <v>#REF!</v>
          </cell>
          <cell r="P81" t="e">
            <v>#REF!</v>
          </cell>
          <cell r="Q81" t="e">
            <v>#REF!</v>
          </cell>
          <cell r="R81" t="e">
            <v>#REF!</v>
          </cell>
          <cell r="S81" t="e">
            <v>#REF!</v>
          </cell>
          <cell r="T81" t="e">
            <v>#REF!</v>
          </cell>
          <cell r="U81" t="e">
            <v>#REF!</v>
          </cell>
          <cell r="V81" t="e">
            <v>#REF!</v>
          </cell>
        </row>
        <row r="82">
          <cell r="D82" t="str">
            <v>LDPE</v>
          </cell>
          <cell r="E82">
            <v>265000</v>
          </cell>
          <cell r="F82" t="str">
            <v>ton</v>
          </cell>
          <cell r="H82">
            <v>12147.477000000001</v>
          </cell>
          <cell r="I82">
            <v>11848.630499999997</v>
          </cell>
          <cell r="J82">
            <v>15203.931000000004</v>
          </cell>
          <cell r="K82">
            <v>13189.161999999997</v>
          </cell>
          <cell r="L82">
            <v>12579.256000000001</v>
          </cell>
          <cell r="M82">
            <v>17463.159</v>
          </cell>
          <cell r="N82">
            <v>15545.86</v>
          </cell>
          <cell r="O82">
            <v>14647.444999999992</v>
          </cell>
          <cell r="P82">
            <v>13921.720000000001</v>
          </cell>
          <cell r="Q82">
            <v>15468.574999999997</v>
          </cell>
          <cell r="R82">
            <v>11482.501000000018</v>
          </cell>
          <cell r="S82">
            <v>11156.329999999987</v>
          </cell>
          <cell r="T82">
            <v>164654.0465</v>
          </cell>
          <cell r="U82">
            <v>197436.53487999999</v>
          </cell>
          <cell r="V82">
            <v>197436.53487999999</v>
          </cell>
        </row>
        <row r="83">
          <cell r="D83" t="str">
            <v>HDPE1</v>
          </cell>
          <cell r="E83">
            <v>265000</v>
          </cell>
          <cell r="F83" t="str">
            <v>ton</v>
          </cell>
          <cell r="H83" t="e">
            <v>#REF!</v>
          </cell>
          <cell r="I83" t="e">
            <v>#REF!</v>
          </cell>
          <cell r="J83" t="e">
            <v>#REF!</v>
          </cell>
          <cell r="K83" t="e">
            <v>#REF!</v>
          </cell>
          <cell r="L83" t="e">
            <v>#REF!</v>
          </cell>
          <cell r="M83" t="e">
            <v>#REF!</v>
          </cell>
          <cell r="N83" t="e">
            <v>#REF!</v>
          </cell>
          <cell r="O83" t="e">
            <v>#REF!</v>
          </cell>
          <cell r="P83" t="e">
            <v>#REF!</v>
          </cell>
          <cell r="Q83" t="e">
            <v>#REF!</v>
          </cell>
          <cell r="R83" t="e">
            <v>#REF!</v>
          </cell>
          <cell r="S83" t="e">
            <v>#REF!</v>
          </cell>
          <cell r="T83" t="e">
            <v>#REF!</v>
          </cell>
          <cell r="U83" t="e">
            <v>#REF!</v>
          </cell>
          <cell r="V83" t="e">
            <v>#REF!</v>
          </cell>
        </row>
        <row r="84">
          <cell r="D84" t="str">
            <v>HDPE2</v>
          </cell>
          <cell r="E84">
            <v>265000</v>
          </cell>
          <cell r="F84" t="str">
            <v>ton</v>
          </cell>
          <cell r="H84" t="e">
            <v>#REF!</v>
          </cell>
          <cell r="I84" t="e">
            <v>#REF!</v>
          </cell>
          <cell r="J84" t="e">
            <v>#REF!</v>
          </cell>
          <cell r="K84" t="e">
            <v>#REF!</v>
          </cell>
          <cell r="L84" t="e">
            <v>#REF!</v>
          </cell>
          <cell r="M84" t="e">
            <v>#REF!</v>
          </cell>
          <cell r="N84" t="e">
            <v>#REF!</v>
          </cell>
          <cell r="O84" t="e">
            <v>#REF!</v>
          </cell>
          <cell r="P84" t="e">
            <v>#REF!</v>
          </cell>
          <cell r="Q84" t="e">
            <v>#REF!</v>
          </cell>
          <cell r="R84" t="e">
            <v>#REF!</v>
          </cell>
          <cell r="S84" t="e">
            <v>#REF!</v>
          </cell>
          <cell r="T84" t="e">
            <v>#REF!</v>
          </cell>
          <cell r="U84" t="e">
            <v>#REF!</v>
          </cell>
          <cell r="V84" t="e">
            <v>#REF!</v>
          </cell>
        </row>
        <row r="85">
          <cell r="D85" t="str">
            <v>PE4</v>
          </cell>
          <cell r="E85">
            <v>265000</v>
          </cell>
          <cell r="F85" t="str">
            <v>ton</v>
          </cell>
          <cell r="Q85" t="e">
            <v>#REF!</v>
          </cell>
          <cell r="R85" t="e">
            <v>#REF!</v>
          </cell>
          <cell r="S85" t="e">
            <v>#REF!</v>
          </cell>
          <cell r="T85" t="e">
            <v>#REF!</v>
          </cell>
          <cell r="U85" t="e">
            <v>#REF!</v>
          </cell>
          <cell r="V85" t="e">
            <v>#REF!</v>
          </cell>
        </row>
        <row r="86">
          <cell r="D86" t="str">
            <v>PP3</v>
          </cell>
          <cell r="E86">
            <v>265000</v>
          </cell>
          <cell r="F86" t="str">
            <v>ton</v>
          </cell>
          <cell r="H86" t="e">
            <v>#REF!</v>
          </cell>
          <cell r="I86" t="e">
            <v>#REF!</v>
          </cell>
          <cell r="J86" t="e">
            <v>#REF!</v>
          </cell>
          <cell r="K86" t="e">
            <v>#REF!</v>
          </cell>
          <cell r="L86" t="e">
            <v>#REF!</v>
          </cell>
          <cell r="M86" t="e">
            <v>#REF!</v>
          </cell>
          <cell r="N86" t="e">
            <v>#REF!</v>
          </cell>
          <cell r="O86" t="e">
            <v>#REF!</v>
          </cell>
          <cell r="P86" t="e">
            <v>#REF!</v>
          </cell>
          <cell r="Q86" t="e">
            <v>#REF!</v>
          </cell>
          <cell r="R86" t="e">
            <v>#REF!</v>
          </cell>
          <cell r="S86" t="e">
            <v>#REF!</v>
          </cell>
          <cell r="T86" t="e">
            <v>#REF!</v>
          </cell>
          <cell r="U86" t="e">
            <v>#REF!</v>
          </cell>
          <cell r="V86" t="e">
            <v>#REF!</v>
          </cell>
        </row>
        <row r="87">
          <cell r="D87" t="str">
            <v>PP4</v>
          </cell>
          <cell r="E87">
            <v>265000</v>
          </cell>
          <cell r="F87" t="str">
            <v>ton</v>
          </cell>
          <cell r="H87" t="e">
            <v>#REF!</v>
          </cell>
          <cell r="I87" t="e">
            <v>#REF!</v>
          </cell>
          <cell r="J87" t="e">
            <v>#REF!</v>
          </cell>
          <cell r="K87" t="e">
            <v>#REF!</v>
          </cell>
          <cell r="L87" t="e">
            <v>#REF!</v>
          </cell>
          <cell r="M87" t="e">
            <v>#REF!</v>
          </cell>
          <cell r="N87" t="e">
            <v>#REF!</v>
          </cell>
          <cell r="O87" t="e">
            <v>#REF!</v>
          </cell>
          <cell r="P87" t="e">
            <v>#REF!</v>
          </cell>
          <cell r="Q87" t="e">
            <v>#REF!</v>
          </cell>
          <cell r="R87" t="e">
            <v>#REF!</v>
          </cell>
          <cell r="S87" t="e">
            <v>#REF!</v>
          </cell>
          <cell r="T87" t="e">
            <v>#REF!</v>
          </cell>
          <cell r="U87" t="e">
            <v>#REF!</v>
          </cell>
          <cell r="V87" t="e">
            <v>#REF!</v>
          </cell>
        </row>
        <row r="88">
          <cell r="D88" t="str">
            <v>PP5</v>
          </cell>
          <cell r="E88">
            <v>265000</v>
          </cell>
          <cell r="F88" t="str">
            <v>ton</v>
          </cell>
          <cell r="H88" t="e">
            <v>#REF!</v>
          </cell>
          <cell r="I88" t="e">
            <v>#REF!</v>
          </cell>
          <cell r="J88" t="e">
            <v>#REF!</v>
          </cell>
          <cell r="K88" t="e">
            <v>#REF!</v>
          </cell>
          <cell r="L88" t="e">
            <v>#REF!</v>
          </cell>
          <cell r="M88" t="e">
            <v>#REF!</v>
          </cell>
          <cell r="N88" t="e">
            <v>#REF!</v>
          </cell>
          <cell r="O88" t="e">
            <v>#REF!</v>
          </cell>
          <cell r="P88" t="e">
            <v>#REF!</v>
          </cell>
          <cell r="Q88" t="e">
            <v>#REF!</v>
          </cell>
          <cell r="R88" t="e">
            <v>#REF!</v>
          </cell>
          <cell r="S88" t="e">
            <v>#REF!</v>
          </cell>
          <cell r="T88" t="e">
            <v>#REF!</v>
          </cell>
          <cell r="U88" t="e">
            <v>#REF!</v>
          </cell>
          <cell r="V88" t="e">
            <v>#REF!</v>
          </cell>
        </row>
        <row r="89">
          <cell r="D89" t="str">
            <v>PO- Product consistency index, total</v>
          </cell>
          <cell r="F89" t="str">
            <v>%</v>
          </cell>
          <cell r="H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t="e">
            <v>#REF!</v>
          </cell>
          <cell r="U89" t="str">
            <v>na</v>
          </cell>
          <cell r="V89" t="str">
            <v>na</v>
          </cell>
        </row>
        <row r="90">
          <cell r="D90" t="str">
            <v>LDPE</v>
          </cell>
          <cell r="F90" t="str">
            <v>%</v>
          </cell>
          <cell r="H90">
            <v>0.92442852891950067</v>
          </cell>
          <cell r="I90">
            <v>0.96786689063833409</v>
          </cell>
          <cell r="J90">
            <v>0.94962922711681852</v>
          </cell>
          <cell r="K90">
            <v>0.94744843253882616</v>
          </cell>
          <cell r="L90">
            <v>0.95366362194404641</v>
          </cell>
          <cell r="M90">
            <v>0.96087871623020205</v>
          </cell>
          <cell r="N90">
            <v>0.97051984005838066</v>
          </cell>
          <cell r="O90">
            <v>0</v>
          </cell>
          <cell r="P90">
            <v>0</v>
          </cell>
          <cell r="Q90">
            <v>0.88106932792302484</v>
          </cell>
          <cell r="R90">
            <v>0.92843613309613171</v>
          </cell>
          <cell r="S90">
            <v>0.92904393389990403</v>
          </cell>
          <cell r="T90">
            <v>0.94188050681126656</v>
          </cell>
          <cell r="U90">
            <v>0.9</v>
          </cell>
          <cell r="V90">
            <v>0.9</v>
          </cell>
        </row>
        <row r="91">
          <cell r="D91" t="str">
            <v>HDPE1</v>
          </cell>
          <cell r="F91" t="str">
            <v>%</v>
          </cell>
          <cell r="H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t="e">
            <v>#REF!</v>
          </cell>
          <cell r="U91" t="e">
            <v>#REF!</v>
          </cell>
          <cell r="V91" t="e">
            <v>#REF!</v>
          </cell>
        </row>
        <row r="92">
          <cell r="D92" t="str">
            <v>HDPE2</v>
          </cell>
          <cell r="F92" t="str">
            <v>%</v>
          </cell>
          <cell r="H92" t="e">
            <v>#REF!</v>
          </cell>
          <cell r="I92" t="e">
            <v>#REF!</v>
          </cell>
          <cell r="J92" t="e">
            <v>#REF!</v>
          </cell>
          <cell r="K92" t="e">
            <v>#REF!</v>
          </cell>
          <cell r="L92" t="e">
            <v>#REF!</v>
          </cell>
          <cell r="M92" t="e">
            <v>#REF!</v>
          </cell>
          <cell r="N92" t="e">
            <v>#REF!</v>
          </cell>
          <cell r="O92" t="e">
            <v>#REF!</v>
          </cell>
          <cell r="P92" t="e">
            <v>#REF!</v>
          </cell>
          <cell r="Q92" t="e">
            <v>#REF!</v>
          </cell>
          <cell r="R92" t="e">
            <v>#REF!</v>
          </cell>
          <cell r="S92" t="e">
            <v>#REF!</v>
          </cell>
          <cell r="T92" t="e">
            <v>#REF!</v>
          </cell>
          <cell r="U92" t="e">
            <v>#REF!</v>
          </cell>
          <cell r="V92" t="e">
            <v>#REF!</v>
          </cell>
        </row>
        <row r="93">
          <cell r="D93" t="str">
            <v>PE4</v>
          </cell>
          <cell r="F93" t="str">
            <v>%</v>
          </cell>
          <cell r="Q93" t="e">
            <v>#REF!</v>
          </cell>
          <cell r="R93" t="e">
            <v>#REF!</v>
          </cell>
          <cell r="S93" t="e">
            <v>#REF!</v>
          </cell>
          <cell r="T93" t="e">
            <v>#REF!</v>
          </cell>
          <cell r="U93" t="e">
            <v>#REF!</v>
          </cell>
          <cell r="V93" t="e">
            <v>#REF!</v>
          </cell>
        </row>
        <row r="94">
          <cell r="D94" t="str">
            <v>PP3</v>
          </cell>
          <cell r="F94" t="str">
            <v>%</v>
          </cell>
          <cell r="H94" t="e">
            <v>#REF!</v>
          </cell>
          <cell r="I94" t="e">
            <v>#REF!</v>
          </cell>
          <cell r="J94" t="e">
            <v>#REF!</v>
          </cell>
          <cell r="K94" t="e">
            <v>#REF!</v>
          </cell>
          <cell r="L94" t="e">
            <v>#REF!</v>
          </cell>
          <cell r="M94" t="e">
            <v>#REF!</v>
          </cell>
          <cell r="N94" t="e">
            <v>#REF!</v>
          </cell>
          <cell r="O94" t="e">
            <v>#REF!</v>
          </cell>
          <cell r="P94" t="e">
            <v>#REF!</v>
          </cell>
          <cell r="Q94" t="e">
            <v>#REF!</v>
          </cell>
          <cell r="R94" t="e">
            <v>#REF!</v>
          </cell>
          <cell r="S94" t="e">
            <v>#REF!</v>
          </cell>
          <cell r="T94" t="e">
            <v>#REF!</v>
          </cell>
          <cell r="U94" t="e">
            <v>#REF!</v>
          </cell>
          <cell r="V94" t="e">
            <v>#REF!</v>
          </cell>
        </row>
        <row r="95">
          <cell r="D95" t="str">
            <v>PP4</v>
          </cell>
          <cell r="F95" t="str">
            <v>%</v>
          </cell>
          <cell r="H95" t="e">
            <v>#REF!</v>
          </cell>
          <cell r="I95" t="e">
            <v>#REF!</v>
          </cell>
          <cell r="J95" t="e">
            <v>#REF!</v>
          </cell>
          <cell r="K95" t="e">
            <v>#REF!</v>
          </cell>
          <cell r="L95" t="e">
            <v>#REF!</v>
          </cell>
          <cell r="M95" t="e">
            <v>#REF!</v>
          </cell>
          <cell r="N95" t="e">
            <v>#REF!</v>
          </cell>
          <cell r="O95" t="e">
            <v>#REF!</v>
          </cell>
          <cell r="P95" t="e">
            <v>#REF!</v>
          </cell>
          <cell r="Q95" t="e">
            <v>#REF!</v>
          </cell>
          <cell r="R95" t="e">
            <v>#REF!</v>
          </cell>
          <cell r="S95" t="e">
            <v>#REF!</v>
          </cell>
          <cell r="T95" t="e">
            <v>#REF!</v>
          </cell>
          <cell r="U95" t="e">
            <v>#REF!</v>
          </cell>
          <cell r="V95" t="e">
            <v>#REF!</v>
          </cell>
        </row>
        <row r="96">
          <cell r="D96" t="str">
            <v>PP5</v>
          </cell>
          <cell r="F96" t="str">
            <v>%</v>
          </cell>
          <cell r="H96" t="e">
            <v>#REF!</v>
          </cell>
          <cell r="I96" t="e">
            <v>#REF!</v>
          </cell>
          <cell r="J96" t="e">
            <v>#REF!</v>
          </cell>
          <cell r="K96" t="e">
            <v>#REF!</v>
          </cell>
          <cell r="L96" t="e">
            <v>#REF!</v>
          </cell>
          <cell r="M96" t="e">
            <v>#REF!</v>
          </cell>
          <cell r="N96" t="e">
            <v>#REF!</v>
          </cell>
          <cell r="O96" t="e">
            <v>#REF!</v>
          </cell>
          <cell r="P96" t="e">
            <v>#REF!</v>
          </cell>
          <cell r="Q96" t="e">
            <v>#REF!</v>
          </cell>
          <cell r="R96" t="e">
            <v>#REF!</v>
          </cell>
          <cell r="S96" t="e">
            <v>#REF!</v>
          </cell>
          <cell r="T96" t="e">
            <v>#REF!</v>
          </cell>
          <cell r="U96" t="e">
            <v>#REF!</v>
          </cell>
          <cell r="V96" t="e">
            <v>#REF!</v>
          </cell>
        </row>
        <row r="97">
          <cell r="D97" t="str">
            <v>Actual produced PO volumes</v>
          </cell>
          <cell r="F97" t="str">
            <v>ton</v>
          </cell>
          <cell r="H97" t="e">
            <v>#REF!</v>
          </cell>
          <cell r="I97" t="e">
            <v>#REF!</v>
          </cell>
          <cell r="J97" t="e">
            <v>#REF!</v>
          </cell>
          <cell r="K97" t="e">
            <v>#REF!</v>
          </cell>
          <cell r="L97" t="e">
            <v>#REF!</v>
          </cell>
          <cell r="M97" t="e">
            <v>#REF!</v>
          </cell>
          <cell r="N97" t="e">
            <v>#REF!</v>
          </cell>
          <cell r="O97" t="e">
            <v>#REF!</v>
          </cell>
          <cell r="P97" t="e">
            <v>#REF!</v>
          </cell>
          <cell r="Q97" t="e">
            <v>#REF!</v>
          </cell>
          <cell r="R97" t="e">
            <v>#REF!</v>
          </cell>
          <cell r="S97" t="e">
            <v>#REF!</v>
          </cell>
          <cell r="T97" t="e">
            <v>#REF!</v>
          </cell>
          <cell r="U97" t="e">
            <v>#REF!</v>
          </cell>
          <cell r="V97" t="e">
            <v>#REF!</v>
          </cell>
        </row>
        <row r="98">
          <cell r="D98" t="str">
            <v>LDPE</v>
          </cell>
          <cell r="F98" t="str">
            <v>ton</v>
          </cell>
          <cell r="H98">
            <v>19116.830000000002</v>
          </cell>
          <cell r="I98">
            <v>17880.259999999998</v>
          </cell>
          <cell r="J98">
            <v>19296.72</v>
          </cell>
          <cell r="K98">
            <v>18463.400000000001</v>
          </cell>
          <cell r="L98">
            <v>19700.384999999998</v>
          </cell>
          <cell r="M98">
            <v>18748.063999999998</v>
          </cell>
          <cell r="N98">
            <v>16050.65</v>
          </cell>
          <cell r="O98">
            <v>0</v>
          </cell>
          <cell r="P98">
            <v>0</v>
          </cell>
          <cell r="Q98">
            <v>16178.81</v>
          </cell>
          <cell r="R98">
            <v>14602.02</v>
          </cell>
          <cell r="S98">
            <v>19566.63</v>
          </cell>
          <cell r="T98">
            <v>179603.76899999997</v>
          </cell>
          <cell r="U98">
            <v>194800</v>
          </cell>
          <cell r="V98">
            <v>194800</v>
          </cell>
        </row>
        <row r="99">
          <cell r="D99" t="str">
            <v>HDPE1</v>
          </cell>
          <cell r="F99" t="str">
            <v>ton</v>
          </cell>
          <cell r="H99" t="e">
            <v>#REF!</v>
          </cell>
          <cell r="I99" t="e">
            <v>#REF!</v>
          </cell>
          <cell r="J99" t="e">
            <v>#REF!</v>
          </cell>
          <cell r="K99" t="e">
            <v>#REF!</v>
          </cell>
          <cell r="L99" t="e">
            <v>#REF!</v>
          </cell>
          <cell r="M99" t="e">
            <v>#REF!</v>
          </cell>
          <cell r="N99" t="e">
            <v>#REF!</v>
          </cell>
          <cell r="O99" t="e">
            <v>#REF!</v>
          </cell>
          <cell r="P99" t="e">
            <v>#REF!</v>
          </cell>
          <cell r="Q99" t="e">
            <v>#REF!</v>
          </cell>
          <cell r="R99" t="e">
            <v>#REF!</v>
          </cell>
          <cell r="S99" t="e">
            <v>#REF!</v>
          </cell>
          <cell r="T99" t="e">
            <v>#REF!</v>
          </cell>
          <cell r="U99" t="e">
            <v>#REF!</v>
          </cell>
          <cell r="V99" t="e">
            <v>#REF!</v>
          </cell>
        </row>
        <row r="100">
          <cell r="D100" t="str">
            <v>HDPE2</v>
          </cell>
          <cell r="F100" t="str">
            <v>ton</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row>
        <row r="101">
          <cell r="D101" t="str">
            <v>PE4</v>
          </cell>
          <cell r="F101" t="str">
            <v>ton</v>
          </cell>
          <cell r="Q101" t="e">
            <v>#REF!</v>
          </cell>
          <cell r="R101" t="e">
            <v>#REF!</v>
          </cell>
          <cell r="S101" t="e">
            <v>#REF!</v>
          </cell>
          <cell r="T101" t="e">
            <v>#REF!</v>
          </cell>
          <cell r="U101" t="e">
            <v>#REF!</v>
          </cell>
          <cell r="V101" t="e">
            <v>#REF!</v>
          </cell>
        </row>
        <row r="102">
          <cell r="D102" t="str">
            <v>PP3</v>
          </cell>
          <cell r="F102" t="str">
            <v>ton</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row>
        <row r="103">
          <cell r="D103" t="str">
            <v>PP4</v>
          </cell>
          <cell r="F103" t="str">
            <v>ton</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row>
        <row r="104">
          <cell r="D104" t="str">
            <v>PP5</v>
          </cell>
          <cell r="F104" t="str">
            <v>ton</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row>
        <row r="105">
          <cell r="D105" t="str">
            <v>Corrected-PO volumes</v>
          </cell>
          <cell r="F105" t="str">
            <v>ton</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row>
        <row r="106">
          <cell r="D106" t="str">
            <v>LDPE</v>
          </cell>
          <cell r="F106" t="str">
            <v>ton</v>
          </cell>
          <cell r="H106">
            <v>19116.830000000002</v>
          </cell>
          <cell r="I106">
            <v>17880.259999999998</v>
          </cell>
          <cell r="J106">
            <v>19296.72</v>
          </cell>
          <cell r="K106">
            <v>18463.400000000001</v>
          </cell>
          <cell r="L106">
            <v>19700.384999999998</v>
          </cell>
          <cell r="M106">
            <v>18748.063999999998</v>
          </cell>
          <cell r="N106">
            <v>18259.768864155252</v>
          </cell>
          <cell r="O106">
            <v>0</v>
          </cell>
          <cell r="P106">
            <v>20408.219178082192</v>
          </cell>
          <cell r="Q106">
            <v>19097.005032819634</v>
          </cell>
          <cell r="R106">
            <v>20106.775148401826</v>
          </cell>
          <cell r="S106">
            <v>19706.264463470321</v>
          </cell>
          <cell r="T106">
            <v>210783.6916869292</v>
          </cell>
          <cell r="U106">
            <v>194800</v>
          </cell>
          <cell r="V106">
            <v>194800</v>
          </cell>
        </row>
        <row r="107">
          <cell r="D107" t="str">
            <v>HDPE1</v>
          </cell>
          <cell r="F107" t="str">
            <v>ton</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row>
        <row r="108">
          <cell r="D108" t="str">
            <v>HDPE2</v>
          </cell>
          <cell r="F108" t="str">
            <v>ton</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row>
        <row r="109">
          <cell r="D109" t="str">
            <v>PE4</v>
          </cell>
          <cell r="F109" t="str">
            <v>ton</v>
          </cell>
          <cell r="Q109" t="e">
            <v>#REF!</v>
          </cell>
          <cell r="R109" t="e">
            <v>#REF!</v>
          </cell>
          <cell r="S109" t="e">
            <v>#REF!</v>
          </cell>
          <cell r="T109" t="e">
            <v>#REF!</v>
          </cell>
          <cell r="U109" t="e">
            <v>#REF!</v>
          </cell>
          <cell r="V109" t="e">
            <v>#REF!</v>
          </cell>
        </row>
        <row r="110">
          <cell r="D110" t="str">
            <v>PP3</v>
          </cell>
          <cell r="F110" t="str">
            <v>ton</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row>
        <row r="111">
          <cell r="D111" t="str">
            <v>PP4</v>
          </cell>
          <cell r="F111" t="str">
            <v>ton</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row>
        <row r="112">
          <cell r="D112" t="str">
            <v>PP5</v>
          </cell>
          <cell r="F112" t="str">
            <v>ton</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row>
        <row r="113">
          <cell r="D113" t="str">
            <v>Quality loss per ton</v>
          </cell>
          <cell r="F113" t="str">
            <v>EUR/T</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row>
        <row r="114">
          <cell r="D114" t="str">
            <v>Compound quality loss</v>
          </cell>
          <cell r="F114" t="str">
            <v>MEUR</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row>
        <row r="115">
          <cell r="D115" t="str">
            <v>Compound</v>
          </cell>
          <cell r="F115" t="str">
            <v>MEUR</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row>
        <row r="117">
          <cell r="D117" t="str">
            <v>Comp- OAE</v>
          </cell>
          <cell r="E117" t="str">
            <v>ref. capacity</v>
          </cell>
          <cell r="F117" t="str">
            <v>%</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row>
        <row r="118">
          <cell r="D118" t="str">
            <v>Comp - TPG sold</v>
          </cell>
          <cell r="E118">
            <v>265000</v>
          </cell>
          <cell r="F118" t="str">
            <v>ton</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row>
        <row r="119">
          <cell r="D119" t="str">
            <v>Compound</v>
          </cell>
          <cell r="E119">
            <v>265000</v>
          </cell>
          <cell r="F119" t="str">
            <v>ton</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row>
        <row r="121">
          <cell r="D121" t="str">
            <v>Compounded volumes</v>
          </cell>
          <cell r="F121" t="str">
            <v>ton</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row>
        <row r="122">
          <cell r="D122" t="str">
            <v>Compound</v>
          </cell>
          <cell r="F122" t="str">
            <v>ton</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row>
        <row r="124">
          <cell r="D124" t="str">
            <v>PO- Product consistency implementation ,%</v>
          </cell>
          <cell r="F124" t="str">
            <v>%</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v>0.75</v>
          </cell>
          <cell r="V124">
            <v>0.75</v>
          </cell>
        </row>
        <row r="125">
          <cell r="D125" t="str">
            <v>LDPE</v>
          </cell>
          <cell r="F125" t="str">
            <v>%</v>
          </cell>
          <cell r="H125" t="e">
            <v>#DIV/0!</v>
          </cell>
          <cell r="I125" t="e">
            <v>#DIV/0!</v>
          </cell>
          <cell r="J125" t="e">
            <v>#DIV/0!</v>
          </cell>
          <cell r="K125" t="e">
            <v>#DIV/0!</v>
          </cell>
          <cell r="L125">
            <v>1</v>
          </cell>
          <cell r="M125" t="e">
            <v>#DIV/0!</v>
          </cell>
          <cell r="N125" t="e">
            <v>#DIV/0!</v>
          </cell>
          <cell r="O125" t="e">
            <v>#DIV/0!</v>
          </cell>
          <cell r="P125" t="e">
            <v>#DIV/0!</v>
          </cell>
          <cell r="Q125">
            <v>0.5</v>
          </cell>
          <cell r="R125" t="e">
            <v>#DIV/0!</v>
          </cell>
          <cell r="S125">
            <v>1</v>
          </cell>
          <cell r="T125">
            <v>0.75</v>
          </cell>
          <cell r="U125">
            <v>0</v>
          </cell>
          <cell r="V125">
            <v>0</v>
          </cell>
        </row>
        <row r="126">
          <cell r="D126" t="str">
            <v>HDPE1</v>
          </cell>
          <cell r="F126" t="str">
            <v>%</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v>0.75</v>
          </cell>
          <cell r="V126">
            <v>0.75</v>
          </cell>
        </row>
        <row r="127">
          <cell r="D127" t="str">
            <v>HDPE2</v>
          </cell>
          <cell r="F127" t="str">
            <v>%</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v>0.75</v>
          </cell>
          <cell r="V127">
            <v>0.75</v>
          </cell>
        </row>
        <row r="128">
          <cell r="D128" t="str">
            <v>PE4</v>
          </cell>
          <cell r="F128" t="str">
            <v>%</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v>0</v>
          </cell>
          <cell r="V128">
            <v>0</v>
          </cell>
        </row>
        <row r="129">
          <cell r="D129" t="str">
            <v>PP3</v>
          </cell>
          <cell r="F129" t="str">
            <v>%</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v>0.75</v>
          </cell>
          <cell r="V129">
            <v>0.75</v>
          </cell>
        </row>
        <row r="130">
          <cell r="D130" t="str">
            <v>PP4</v>
          </cell>
          <cell r="F130" t="str">
            <v>%</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v>0.75</v>
          </cell>
          <cell r="V130">
            <v>0.75</v>
          </cell>
        </row>
        <row r="131">
          <cell r="D131" t="str">
            <v>PP5</v>
          </cell>
          <cell r="F131" t="str">
            <v>%</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v>0.75</v>
          </cell>
          <cell r="V131">
            <v>0.75</v>
          </cell>
        </row>
        <row r="132">
          <cell r="D132" t="str">
            <v>PO- Product consistency act/proj, plan</v>
          </cell>
          <cell r="F132" t="str">
            <v>#</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row>
        <row r="133">
          <cell r="D133" t="str">
            <v>LDPE</v>
          </cell>
          <cell r="F133" t="str">
            <v>#</v>
          </cell>
          <cell r="H133">
            <v>0</v>
          </cell>
          <cell r="I133">
            <v>0</v>
          </cell>
          <cell r="J133">
            <v>0</v>
          </cell>
          <cell r="K133">
            <v>0</v>
          </cell>
          <cell r="L133">
            <v>1</v>
          </cell>
          <cell r="M133">
            <v>0</v>
          </cell>
          <cell r="N133">
            <v>0</v>
          </cell>
          <cell r="O133">
            <v>0</v>
          </cell>
          <cell r="P133">
            <v>0</v>
          </cell>
          <cell r="Q133">
            <v>2</v>
          </cell>
          <cell r="R133">
            <v>0</v>
          </cell>
          <cell r="S133">
            <v>1</v>
          </cell>
          <cell r="T133">
            <v>4</v>
          </cell>
          <cell r="U133">
            <v>4</v>
          </cell>
          <cell r="V133">
            <v>4</v>
          </cell>
        </row>
        <row r="134">
          <cell r="D134" t="str">
            <v>HDPE1</v>
          </cell>
          <cell r="F134" t="str">
            <v>#</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row>
        <row r="135">
          <cell r="D135" t="str">
            <v>HDPE2</v>
          </cell>
          <cell r="F135" t="str">
            <v>#</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row>
        <row r="136">
          <cell r="D136" t="str">
            <v>PE4</v>
          </cell>
          <cell r="F136" t="str">
            <v>#</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row>
        <row r="137">
          <cell r="D137" t="str">
            <v>PP3</v>
          </cell>
          <cell r="F137" t="str">
            <v>#</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row>
        <row r="138">
          <cell r="D138" t="str">
            <v>PP4</v>
          </cell>
          <cell r="F138" t="str">
            <v>#</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row>
        <row r="139">
          <cell r="D139" t="str">
            <v>PP5</v>
          </cell>
          <cell r="F139" t="str">
            <v>#</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row>
        <row r="140">
          <cell r="D140" t="str">
            <v>PO- act/proj Implem</v>
          </cell>
          <cell r="F140" t="str">
            <v>#</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row>
        <row r="141">
          <cell r="D141" t="str">
            <v>LDPE</v>
          </cell>
          <cell r="F141" t="str">
            <v>#</v>
          </cell>
          <cell r="H141">
            <v>0</v>
          </cell>
          <cell r="I141">
            <v>0</v>
          </cell>
          <cell r="J141">
            <v>0</v>
          </cell>
          <cell r="K141">
            <v>0</v>
          </cell>
          <cell r="L141">
            <v>1</v>
          </cell>
          <cell r="M141">
            <v>0</v>
          </cell>
          <cell r="N141">
            <v>0</v>
          </cell>
          <cell r="O141">
            <v>0</v>
          </cell>
          <cell r="P141">
            <v>0</v>
          </cell>
          <cell r="Q141">
            <v>1</v>
          </cell>
          <cell r="R141">
            <v>0</v>
          </cell>
          <cell r="S141">
            <v>1</v>
          </cell>
          <cell r="T141">
            <v>3</v>
          </cell>
          <cell r="U141">
            <v>3</v>
          </cell>
          <cell r="V141">
            <v>3</v>
          </cell>
        </row>
        <row r="142">
          <cell r="D142" t="str">
            <v>HDPE1</v>
          </cell>
          <cell r="F142" t="str">
            <v>#</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row>
        <row r="143">
          <cell r="D143" t="str">
            <v>HDPE2</v>
          </cell>
          <cell r="F143" t="str">
            <v>#</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row>
        <row r="144">
          <cell r="D144" t="str">
            <v>PE4</v>
          </cell>
          <cell r="F144" t="str">
            <v>#</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row>
        <row r="145">
          <cell r="D145" t="str">
            <v>PP3</v>
          </cell>
          <cell r="F145" t="str">
            <v>#</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row>
        <row r="146">
          <cell r="D146" t="str">
            <v>PP4</v>
          </cell>
          <cell r="F146" t="str">
            <v>#</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row>
        <row r="147">
          <cell r="D147" t="str">
            <v>PP5</v>
          </cell>
          <cell r="F147" t="str">
            <v>#</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row>
        <row r="156">
          <cell r="D156" t="str">
            <v>Hrs per month</v>
          </cell>
          <cell r="H156">
            <v>744</v>
          </cell>
          <cell r="I156">
            <v>672</v>
          </cell>
          <cell r="J156">
            <v>745</v>
          </cell>
          <cell r="K156">
            <v>720</v>
          </cell>
          <cell r="L156">
            <v>744</v>
          </cell>
          <cell r="M156">
            <v>720</v>
          </cell>
          <cell r="N156">
            <v>744</v>
          </cell>
          <cell r="O156">
            <v>744</v>
          </cell>
          <cell r="P156">
            <v>720</v>
          </cell>
          <cell r="Q156">
            <v>743</v>
          </cell>
          <cell r="R156">
            <v>720</v>
          </cell>
          <cell r="S156">
            <v>744</v>
          </cell>
          <cell r="T156">
            <v>8760</v>
          </cell>
          <cell r="V156">
            <v>8760</v>
          </cell>
        </row>
        <row r="157">
          <cell r="D157" t="str">
            <v>Summertime correction</v>
          </cell>
          <cell r="J157">
            <v>-1</v>
          </cell>
          <cell r="Q157">
            <v>1</v>
          </cell>
        </row>
        <row r="160">
          <cell r="D160" t="str">
            <v>Manning:</v>
          </cell>
        </row>
        <row r="161">
          <cell r="D161" t="str">
            <v>Site manning (O&amp;P site)</v>
          </cell>
          <cell r="F161" t="str">
            <v>FTE</v>
          </cell>
        </row>
        <row r="162">
          <cell r="D162" t="str">
            <v>Group O&amp;P manning</v>
          </cell>
          <cell r="F162" t="str">
            <v>FTE</v>
          </cell>
          <cell r="H162">
            <v>0</v>
          </cell>
          <cell r="I162">
            <v>0</v>
          </cell>
          <cell r="J162">
            <v>0</v>
          </cell>
          <cell r="K162">
            <v>0</v>
          </cell>
          <cell r="L162">
            <v>0</v>
          </cell>
          <cell r="M162">
            <v>0</v>
          </cell>
          <cell r="N162">
            <v>0</v>
          </cell>
          <cell r="O162">
            <v>0</v>
          </cell>
          <cell r="P162">
            <v>0</v>
          </cell>
          <cell r="Q162">
            <v>0</v>
          </cell>
          <cell r="R162">
            <v>0</v>
          </cell>
          <cell r="S162">
            <v>0</v>
          </cell>
        </row>
        <row r="163">
          <cell r="D163" t="str">
            <v>Group O&amp;P management</v>
          </cell>
          <cell r="F163" t="str">
            <v>FTE</v>
          </cell>
        </row>
        <row r="164">
          <cell r="D164" t="str">
            <v>Group HSE&amp;Q</v>
          </cell>
          <cell r="F164" t="str">
            <v>FTE</v>
          </cell>
        </row>
        <row r="165">
          <cell r="D165" t="str">
            <v xml:space="preserve">Group Quality and Excellence </v>
          </cell>
          <cell r="F165" t="str">
            <v>FTE</v>
          </cell>
        </row>
        <row r="166">
          <cell r="D166" t="str">
            <v>Group Procurement</v>
          </cell>
          <cell r="F166" t="str">
            <v>FTE</v>
          </cell>
        </row>
        <row r="167">
          <cell r="D167" t="str">
            <v>Group Material handeling</v>
          </cell>
          <cell r="F167" t="str">
            <v>FTE</v>
          </cell>
        </row>
        <row r="169">
          <cell r="D169" t="str">
            <v>Quality loss (linked to the plant sheets, row 121+123)</v>
          </cell>
          <cell r="H169">
            <v>1</v>
          </cell>
          <cell r="I169">
            <v>2</v>
          </cell>
          <cell r="J169">
            <v>3</v>
          </cell>
          <cell r="K169">
            <v>4</v>
          </cell>
          <cell r="L169">
            <v>5</v>
          </cell>
          <cell r="M169">
            <v>6</v>
          </cell>
          <cell r="N169">
            <v>7</v>
          </cell>
          <cell r="O169">
            <v>8</v>
          </cell>
          <cell r="P169">
            <v>9</v>
          </cell>
          <cell r="Q169">
            <v>10</v>
          </cell>
          <cell r="R169">
            <v>11</v>
          </cell>
          <cell r="S169">
            <v>12</v>
          </cell>
        </row>
        <row r="170">
          <cell r="D170" t="str">
            <v>Total Qloss plan</v>
          </cell>
          <cell r="H170" t="e">
            <v>#REF!</v>
          </cell>
          <cell r="I170" t="e">
            <v>#REF!</v>
          </cell>
          <cell r="J170" t="e">
            <v>#REF!</v>
          </cell>
          <cell r="K170" t="e">
            <v>#REF!</v>
          </cell>
          <cell r="L170" t="e">
            <v>#REF!</v>
          </cell>
          <cell r="M170" t="e">
            <v>#REF!</v>
          </cell>
          <cell r="N170" t="e">
            <v>#REF!</v>
          </cell>
          <cell r="O170" t="e">
            <v>#REF!</v>
          </cell>
          <cell r="P170" t="e">
            <v>#REF!</v>
          </cell>
          <cell r="Q170" t="e">
            <v>#REF!</v>
          </cell>
          <cell r="R170" t="e">
            <v>#REF!</v>
          </cell>
          <cell r="S170" t="e">
            <v>#REF!</v>
          </cell>
          <cell r="T170" t="e">
            <v>#REF!</v>
          </cell>
        </row>
        <row r="171">
          <cell r="D171" t="str">
            <v>LDPE</v>
          </cell>
          <cell r="F171" t="str">
            <v>MEUR</v>
          </cell>
          <cell r="H171">
            <v>0.26365029154079944</v>
          </cell>
          <cell r="I171">
            <v>0.23813574719814146</v>
          </cell>
          <cell r="J171">
            <v>0.26329592286937364</v>
          </cell>
          <cell r="K171">
            <v>0.25514544342658008</v>
          </cell>
          <cell r="L171">
            <v>0.26365029154079944</v>
          </cell>
          <cell r="M171">
            <v>0.25514544342658008</v>
          </cell>
          <cell r="N171">
            <v>0.26365029154079944</v>
          </cell>
          <cell r="O171">
            <v>3.6680299507389167</v>
          </cell>
          <cell r="P171">
            <v>0.25972122253840552</v>
          </cell>
          <cell r="Q171">
            <v>0.26400466021222524</v>
          </cell>
          <cell r="R171">
            <v>0.25514544342658008</v>
          </cell>
          <cell r="S171">
            <v>0.26365029154079944</v>
          </cell>
          <cell r="T171">
            <v>6.5132250000000012</v>
          </cell>
          <cell r="V171">
            <v>6.5132250000000003</v>
          </cell>
        </row>
        <row r="172">
          <cell r="D172" t="str">
            <v>HDPE1</v>
          </cell>
          <cell r="F172" t="str">
            <v>MEUR</v>
          </cell>
          <cell r="H172" t="e">
            <v>#REF!</v>
          </cell>
          <cell r="I172" t="e">
            <v>#REF!</v>
          </cell>
          <cell r="J172" t="e">
            <v>#REF!</v>
          </cell>
          <cell r="K172" t="e">
            <v>#REF!</v>
          </cell>
          <cell r="L172" t="e">
            <v>#REF!</v>
          </cell>
          <cell r="M172" t="e">
            <v>#REF!</v>
          </cell>
          <cell r="N172" t="e">
            <v>#REF!</v>
          </cell>
          <cell r="O172" t="e">
            <v>#REF!</v>
          </cell>
          <cell r="P172" t="e">
            <v>#REF!</v>
          </cell>
          <cell r="Q172" t="e">
            <v>#REF!</v>
          </cell>
          <cell r="R172" t="e">
            <v>#REF!</v>
          </cell>
          <cell r="S172" t="e">
            <v>#REF!</v>
          </cell>
          <cell r="T172" t="e">
            <v>#REF!</v>
          </cell>
          <cell r="V172" t="e">
            <v>#REF!</v>
          </cell>
        </row>
        <row r="173">
          <cell r="D173" t="str">
            <v>HDPE2</v>
          </cell>
          <cell r="F173" t="str">
            <v>MEUR</v>
          </cell>
          <cell r="H173" t="e">
            <v>#REF!</v>
          </cell>
          <cell r="I173" t="e">
            <v>#REF!</v>
          </cell>
          <cell r="J173" t="e">
            <v>#REF!</v>
          </cell>
          <cell r="K173" t="e">
            <v>#REF!</v>
          </cell>
          <cell r="L173" t="e">
            <v>#REF!</v>
          </cell>
          <cell r="M173" t="e">
            <v>#REF!</v>
          </cell>
          <cell r="N173" t="e">
            <v>#REF!</v>
          </cell>
          <cell r="O173" t="e">
            <v>#REF!</v>
          </cell>
          <cell r="P173" t="e">
            <v>#REF!</v>
          </cell>
          <cell r="Q173" t="e">
            <v>#REF!</v>
          </cell>
          <cell r="R173" t="e">
            <v>#REF!</v>
          </cell>
          <cell r="S173" t="e">
            <v>#REF!</v>
          </cell>
          <cell r="T173" t="e">
            <v>#REF!</v>
          </cell>
          <cell r="V173" t="e">
            <v>#REF!</v>
          </cell>
        </row>
        <row r="174">
          <cell r="D174" t="str">
            <v>PP3</v>
          </cell>
          <cell r="F174" t="str">
            <v>MEUR</v>
          </cell>
          <cell r="H174" t="e">
            <v>#REF!</v>
          </cell>
          <cell r="I174" t="e">
            <v>#REF!</v>
          </cell>
          <cell r="J174" t="e">
            <v>#REF!</v>
          </cell>
          <cell r="K174" t="e">
            <v>#REF!</v>
          </cell>
          <cell r="L174" t="e">
            <v>#REF!</v>
          </cell>
          <cell r="M174" t="e">
            <v>#REF!</v>
          </cell>
          <cell r="N174" t="e">
            <v>#REF!</v>
          </cell>
          <cell r="O174" t="e">
            <v>#REF!</v>
          </cell>
          <cell r="P174" t="e">
            <v>#REF!</v>
          </cell>
          <cell r="Q174" t="e">
            <v>#REF!</v>
          </cell>
          <cell r="R174" t="e">
            <v>#REF!</v>
          </cell>
          <cell r="S174" t="e">
            <v>#REF!</v>
          </cell>
          <cell r="T174" t="e">
            <v>#REF!</v>
          </cell>
          <cell r="V174" t="e">
            <v>#REF!</v>
          </cell>
        </row>
        <row r="175">
          <cell r="D175" t="str">
            <v>PP4</v>
          </cell>
          <cell r="F175" t="str">
            <v>MEUR</v>
          </cell>
          <cell r="H175" t="e">
            <v>#REF!</v>
          </cell>
          <cell r="I175" t="e">
            <v>#REF!</v>
          </cell>
          <cell r="J175" t="e">
            <v>#REF!</v>
          </cell>
          <cell r="K175" t="e">
            <v>#REF!</v>
          </cell>
          <cell r="L175" t="e">
            <v>#REF!</v>
          </cell>
          <cell r="M175" t="e">
            <v>#REF!</v>
          </cell>
          <cell r="N175" t="e">
            <v>#REF!</v>
          </cell>
          <cell r="O175" t="e">
            <v>#REF!</v>
          </cell>
          <cell r="P175" t="e">
            <v>#REF!</v>
          </cell>
          <cell r="Q175" t="e">
            <v>#REF!</v>
          </cell>
          <cell r="R175" t="e">
            <v>#REF!</v>
          </cell>
          <cell r="S175" t="e">
            <v>#REF!</v>
          </cell>
          <cell r="T175" t="e">
            <v>#REF!</v>
          </cell>
          <cell r="V175" t="e">
            <v>#REF!</v>
          </cell>
        </row>
        <row r="176">
          <cell r="D176" t="str">
            <v>PP5</v>
          </cell>
          <cell r="F176" t="str">
            <v>MEUR</v>
          </cell>
          <cell r="H176" t="e">
            <v>#REF!</v>
          </cell>
          <cell r="I176" t="e">
            <v>#REF!</v>
          </cell>
          <cell r="J176" t="e">
            <v>#REF!</v>
          </cell>
          <cell r="K176" t="e">
            <v>#REF!</v>
          </cell>
          <cell r="L176" t="e">
            <v>#REF!</v>
          </cell>
          <cell r="M176" t="e">
            <v>#REF!</v>
          </cell>
          <cell r="N176" t="e">
            <v>#REF!</v>
          </cell>
          <cell r="O176" t="e">
            <v>#REF!</v>
          </cell>
          <cell r="P176" t="e">
            <v>#REF!</v>
          </cell>
          <cell r="Q176" t="e">
            <v>#REF!</v>
          </cell>
          <cell r="R176" t="e">
            <v>#REF!</v>
          </cell>
          <cell r="S176" t="e">
            <v>#REF!</v>
          </cell>
          <cell r="T176" t="e">
            <v>#REF!</v>
          </cell>
          <cell r="V176" t="e">
            <v>#REF!</v>
          </cell>
        </row>
        <row r="177">
          <cell r="D177" t="str">
            <v>Compound</v>
          </cell>
          <cell r="F177" t="str">
            <v>MEUR</v>
          </cell>
          <cell r="H177" t="e">
            <v>#REF!</v>
          </cell>
          <cell r="I177" t="e">
            <v>#REF!</v>
          </cell>
          <cell r="J177" t="e">
            <v>#REF!</v>
          </cell>
          <cell r="K177" t="e">
            <v>#REF!</v>
          </cell>
          <cell r="L177" t="e">
            <v>#REF!</v>
          </cell>
          <cell r="M177" t="e">
            <v>#REF!</v>
          </cell>
          <cell r="N177" t="e">
            <v>#REF!</v>
          </cell>
          <cell r="O177" t="e">
            <v>#REF!</v>
          </cell>
          <cell r="P177" t="e">
            <v>#REF!</v>
          </cell>
          <cell r="Q177" t="e">
            <v>#REF!</v>
          </cell>
          <cell r="R177" t="e">
            <v>#REF!</v>
          </cell>
          <cell r="S177" t="e">
            <v>#REF!</v>
          </cell>
          <cell r="T177" t="e">
            <v>#REF!</v>
          </cell>
          <cell r="V177" t="e">
            <v>#REF!</v>
          </cell>
        </row>
        <row r="178">
          <cell r="D178" t="str">
            <v>YTD target</v>
          </cell>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row>
        <row r="179">
          <cell r="D179" t="str">
            <v>PE4</v>
          </cell>
          <cell r="H179" t="e">
            <v>#REF!</v>
          </cell>
          <cell r="I179" t="e">
            <v>#REF!</v>
          </cell>
          <cell r="J179" t="e">
            <v>#REF!</v>
          </cell>
          <cell r="K179" t="e">
            <v>#REF!</v>
          </cell>
          <cell r="L179" t="e">
            <v>#REF!</v>
          </cell>
          <cell r="M179" t="e">
            <v>#REF!</v>
          </cell>
          <cell r="N179" t="e">
            <v>#REF!</v>
          </cell>
          <cell r="O179" t="e">
            <v>#REF!</v>
          </cell>
          <cell r="P179" t="e">
            <v>#REF!</v>
          </cell>
          <cell r="Q179" t="e">
            <v>#REF!</v>
          </cell>
          <cell r="R179" t="e">
            <v>#REF!</v>
          </cell>
          <cell r="S179" t="e">
            <v>#REF!</v>
          </cell>
          <cell r="V179" t="e">
            <v>#REF!</v>
          </cell>
        </row>
      </sheetData>
      <sheetData sheetId="2" refreshError="1"/>
      <sheetData sheetId="3" refreshError="1"/>
      <sheetData sheetId="4" refreshError="1"/>
      <sheetData sheetId="5" refreshError="1">
        <row r="1">
          <cell r="W1" t="str">
            <v>XYZ Country Performance report</v>
          </cell>
        </row>
        <row r="5">
          <cell r="C5">
            <v>265000</v>
          </cell>
        </row>
        <row r="6">
          <cell r="K6">
            <v>114</v>
          </cell>
        </row>
        <row r="21">
          <cell r="B21" t="str">
            <v>Volumes and quality</v>
          </cell>
          <cell r="E21" t="str">
            <v>2004</v>
          </cell>
          <cell r="F21">
            <v>38353</v>
          </cell>
          <cell r="G21">
            <v>38384</v>
          </cell>
          <cell r="H21">
            <v>38412</v>
          </cell>
          <cell r="I21">
            <v>38443</v>
          </cell>
          <cell r="J21">
            <v>38473</v>
          </cell>
          <cell r="K21">
            <v>38504</v>
          </cell>
          <cell r="L21">
            <v>38534</v>
          </cell>
          <cell r="M21">
            <v>38565</v>
          </cell>
          <cell r="N21">
            <v>38596</v>
          </cell>
          <cell r="O21">
            <v>38626</v>
          </cell>
          <cell r="P21">
            <v>38657</v>
          </cell>
          <cell r="Q21">
            <v>38687</v>
          </cell>
          <cell r="R21" t="str">
            <v>YTD</v>
          </cell>
          <cell r="S21" t="str">
            <v>Target</v>
          </cell>
          <cell r="T21" t="str">
            <v>YTD target</v>
          </cell>
          <cell r="W21" t="str">
            <v>Operability  Loss</v>
          </cell>
          <cell r="Y21" t="str">
            <v>MEUR</v>
          </cell>
          <cell r="Z21">
            <v>0.19358613127853883</v>
          </cell>
          <cell r="AA21">
            <v>4.6551198434289374</v>
          </cell>
          <cell r="AB21">
            <v>5.0041000000000002</v>
          </cell>
          <cell r="AC21">
            <v>5.0041000000000002</v>
          </cell>
          <cell r="AD21">
            <v>1.7690712325819671</v>
          </cell>
        </row>
        <row r="144">
          <cell r="B144" t="str">
            <v>Summertime correction</v>
          </cell>
          <cell r="H144">
            <v>-1</v>
          </cell>
          <cell r="O144">
            <v>1</v>
          </cell>
          <cell r="R144">
            <v>0</v>
          </cell>
          <cell r="S144">
            <v>0</v>
          </cell>
        </row>
        <row r="146">
          <cell r="S146">
            <v>8760</v>
          </cell>
        </row>
      </sheetData>
      <sheetData sheetId="6" refreshError="1">
        <row r="3">
          <cell r="E3">
            <v>104</v>
          </cell>
          <cell r="F3">
            <v>119</v>
          </cell>
          <cell r="G3">
            <v>112</v>
          </cell>
          <cell r="H3">
            <v>111</v>
          </cell>
          <cell r="I3">
            <v>202</v>
          </cell>
          <cell r="J3">
            <v>203</v>
          </cell>
          <cell r="K3">
            <v>201</v>
          </cell>
          <cell r="L3">
            <v>102</v>
          </cell>
          <cell r="N3">
            <v>301</v>
          </cell>
          <cell r="O3">
            <v>303</v>
          </cell>
          <cell r="P3">
            <v>302</v>
          </cell>
          <cell r="Q3">
            <v>401</v>
          </cell>
          <cell r="R3">
            <v>114</v>
          </cell>
          <cell r="T3">
            <v>101</v>
          </cell>
          <cell r="U3">
            <v>503</v>
          </cell>
          <cell r="V3">
            <v>501</v>
          </cell>
          <cell r="W3">
            <v>506</v>
          </cell>
          <cell r="X3">
            <v>105</v>
          </cell>
          <cell r="Y3">
            <v>504</v>
          </cell>
          <cell r="Z3">
            <v>113</v>
          </cell>
          <cell r="AA3">
            <v>120</v>
          </cell>
          <cell r="AD3">
            <v>115</v>
          </cell>
          <cell r="AE3">
            <v>125</v>
          </cell>
        </row>
        <row r="4">
          <cell r="E4" t="str">
            <v>Por_PP1</v>
          </cell>
          <cell r="F4" t="str">
            <v>Bur_PP4</v>
          </cell>
          <cell r="G4" t="str">
            <v>Sch_PP3</v>
          </cell>
          <cell r="H4" t="str">
            <v>Sch_PP5</v>
          </cell>
          <cell r="I4" t="str">
            <v>Ber_PP1</v>
          </cell>
          <cell r="J4" t="str">
            <v>Ber_PP2</v>
          </cell>
          <cell r="K4" t="str">
            <v>Kal_PP3</v>
          </cell>
          <cell r="L4" t="str">
            <v>Ron_PP1</v>
          </cell>
          <cell r="M4" t="str">
            <v>Total PP</v>
          </cell>
          <cell r="N4" t="str">
            <v>Ron_LDPE</v>
          </cell>
          <cell r="O4" t="str">
            <v>Sin_LDPE</v>
          </cell>
          <cell r="P4" t="str">
            <v>Por_LDPE</v>
          </cell>
          <cell r="Q4" t="str">
            <v>Ste_LDPE</v>
          </cell>
          <cell r="R4" t="str">
            <v>Sch_LDPE</v>
          </cell>
          <cell r="S4" t="str">
            <v>Total LDPE</v>
          </cell>
          <cell r="T4" t="str">
            <v>Ron_HDPE</v>
          </cell>
          <cell r="U4" t="str">
            <v>Sin_HDPE</v>
          </cell>
          <cell r="V4" t="str">
            <v>Ste_HDPE</v>
          </cell>
          <cell r="W4" t="str">
            <v>Ste_PE3</v>
          </cell>
          <cell r="X4" t="str">
            <v>Ber_HDPE</v>
          </cell>
          <cell r="Y4" t="str">
            <v>Por_HDPE</v>
          </cell>
          <cell r="Z4" t="str">
            <v>Sch_HDPE-1</v>
          </cell>
          <cell r="AA4" t="str">
            <v>Bur_HDPE-2</v>
          </cell>
          <cell r="AB4" t="str">
            <v>Total HDPE</v>
          </cell>
          <cell r="AC4" t="str">
            <v>Total PO</v>
          </cell>
          <cell r="AD4" t="str">
            <v>Compound</v>
          </cell>
          <cell r="AE4" t="str">
            <v>PE4</v>
          </cell>
        </row>
        <row r="5">
          <cell r="E5">
            <v>2005</v>
          </cell>
          <cell r="F5">
            <v>2005</v>
          </cell>
          <cell r="G5">
            <v>2005</v>
          </cell>
          <cell r="H5">
            <v>2005</v>
          </cell>
          <cell r="I5">
            <v>2005</v>
          </cell>
          <cell r="J5">
            <v>2005</v>
          </cell>
          <cell r="K5">
            <v>2005</v>
          </cell>
          <cell r="L5">
            <v>2005</v>
          </cell>
          <cell r="M5">
            <v>2005</v>
          </cell>
          <cell r="N5">
            <v>2005</v>
          </cell>
          <cell r="O5">
            <v>2005</v>
          </cell>
          <cell r="P5">
            <v>2005</v>
          </cell>
          <cell r="Q5">
            <v>2005</v>
          </cell>
          <cell r="R5">
            <v>2005</v>
          </cell>
          <cell r="S5">
            <v>2005</v>
          </cell>
          <cell r="T5">
            <v>2005</v>
          </cell>
          <cell r="U5">
            <v>2005</v>
          </cell>
          <cell r="V5">
            <v>2005</v>
          </cell>
          <cell r="W5">
            <v>2005</v>
          </cell>
          <cell r="X5">
            <v>2005</v>
          </cell>
          <cell r="Y5">
            <v>2005</v>
          </cell>
          <cell r="Z5">
            <v>2005</v>
          </cell>
          <cell r="AA5">
            <v>2005</v>
          </cell>
          <cell r="AB5">
            <v>2005</v>
          </cell>
          <cell r="AC5">
            <v>2005</v>
          </cell>
          <cell r="AD5">
            <v>2005</v>
          </cell>
          <cell r="AE5">
            <v>2005</v>
          </cell>
        </row>
        <row r="7">
          <cell r="F7">
            <v>269660</v>
          </cell>
          <cell r="G7">
            <v>202500</v>
          </cell>
          <cell r="H7">
            <v>320000</v>
          </cell>
          <cell r="R7">
            <v>265000</v>
          </cell>
          <cell r="Z7">
            <v>58600</v>
          </cell>
          <cell r="AA7">
            <v>192720</v>
          </cell>
          <cell r="AD7">
            <v>129210</v>
          </cell>
          <cell r="AE7">
            <v>96000</v>
          </cell>
        </row>
        <row r="8">
          <cell r="F8">
            <v>20000</v>
          </cell>
          <cell r="G8">
            <v>45000</v>
          </cell>
          <cell r="H8">
            <v>45000</v>
          </cell>
        </row>
        <row r="9">
          <cell r="F9">
            <v>0</v>
          </cell>
          <cell r="G9">
            <v>0</v>
          </cell>
          <cell r="H9">
            <v>0</v>
          </cell>
        </row>
        <row r="10">
          <cell r="E10">
            <v>0</v>
          </cell>
          <cell r="F10">
            <v>249660</v>
          </cell>
          <cell r="G10">
            <v>157500</v>
          </cell>
          <cell r="H10">
            <v>275000</v>
          </cell>
          <cell r="R10">
            <v>265000</v>
          </cell>
          <cell r="Z10">
            <v>58600</v>
          </cell>
          <cell r="AA10">
            <v>192720</v>
          </cell>
          <cell r="AD10">
            <v>129210</v>
          </cell>
          <cell r="AE10">
            <v>96000</v>
          </cell>
        </row>
        <row r="11">
          <cell r="F11">
            <v>0</v>
          </cell>
          <cell r="G11">
            <v>0</v>
          </cell>
          <cell r="H11">
            <v>0</v>
          </cell>
          <cell r="Z11">
            <v>2500</v>
          </cell>
        </row>
        <row r="12">
          <cell r="F12">
            <v>4259.9999999999645</v>
          </cell>
          <cell r="G12">
            <v>19000</v>
          </cell>
          <cell r="H12">
            <v>15150</v>
          </cell>
          <cell r="R12">
            <v>16700</v>
          </cell>
          <cell r="Z12">
            <v>3200</v>
          </cell>
          <cell r="AA12">
            <v>10269</v>
          </cell>
          <cell r="AD12">
            <v>18832.709474816202</v>
          </cell>
        </row>
        <row r="13">
          <cell r="E13">
            <v>0</v>
          </cell>
          <cell r="F13">
            <v>245400.00000000003</v>
          </cell>
          <cell r="G13">
            <v>138500</v>
          </cell>
          <cell r="H13">
            <v>259850</v>
          </cell>
          <cell r="I13">
            <v>0</v>
          </cell>
          <cell r="J13">
            <v>0</v>
          </cell>
          <cell r="K13">
            <v>0</v>
          </cell>
          <cell r="L13">
            <v>0</v>
          </cell>
          <cell r="M13">
            <v>0</v>
          </cell>
          <cell r="N13">
            <v>0</v>
          </cell>
          <cell r="O13">
            <v>0</v>
          </cell>
          <cell r="P13">
            <v>0</v>
          </cell>
          <cell r="R13">
            <v>248300</v>
          </cell>
          <cell r="S13">
            <v>0</v>
          </cell>
          <cell r="T13">
            <v>0</v>
          </cell>
          <cell r="U13">
            <v>0</v>
          </cell>
          <cell r="V13">
            <v>0</v>
          </cell>
          <cell r="W13">
            <v>0</v>
          </cell>
          <cell r="X13">
            <v>0</v>
          </cell>
          <cell r="Y13">
            <v>0</v>
          </cell>
          <cell r="Z13">
            <v>52900</v>
          </cell>
          <cell r="AA13">
            <v>182451</v>
          </cell>
          <cell r="AB13">
            <v>0</v>
          </cell>
          <cell r="AC13">
            <v>0</v>
          </cell>
          <cell r="AD13">
            <v>110377.29052518379</v>
          </cell>
          <cell r="AE13">
            <v>96000</v>
          </cell>
        </row>
        <row r="14">
          <cell r="F14">
            <v>0</v>
          </cell>
          <cell r="G14">
            <v>6050</v>
          </cell>
          <cell r="H14">
            <v>0</v>
          </cell>
          <cell r="R14">
            <v>22500</v>
          </cell>
        </row>
        <row r="15">
          <cell r="E15">
            <v>0</v>
          </cell>
          <cell r="F15">
            <v>7400</v>
          </cell>
          <cell r="G15">
            <v>4650</v>
          </cell>
          <cell r="H15">
            <v>16500</v>
          </cell>
          <cell r="I15">
            <v>0</v>
          </cell>
          <cell r="J15">
            <v>0</v>
          </cell>
          <cell r="K15">
            <v>0</v>
          </cell>
          <cell r="L15">
            <v>0</v>
          </cell>
          <cell r="M15">
            <v>0</v>
          </cell>
          <cell r="N15">
            <v>0</v>
          </cell>
          <cell r="O15">
            <v>0</v>
          </cell>
          <cell r="P15">
            <v>0</v>
          </cell>
          <cell r="R15">
            <v>9200</v>
          </cell>
          <cell r="S15">
            <v>0</v>
          </cell>
          <cell r="T15">
            <v>0</v>
          </cell>
          <cell r="U15">
            <v>0</v>
          </cell>
          <cell r="V15">
            <v>0</v>
          </cell>
          <cell r="W15">
            <v>0</v>
          </cell>
          <cell r="X15">
            <v>0</v>
          </cell>
          <cell r="Y15">
            <v>0</v>
          </cell>
          <cell r="Z15">
            <v>5360</v>
          </cell>
          <cell r="AA15">
            <v>7500</v>
          </cell>
          <cell r="AB15">
            <v>0</v>
          </cell>
          <cell r="AC15">
            <v>0</v>
          </cell>
          <cell r="AD15">
            <v>17129</v>
          </cell>
          <cell r="AE15">
            <v>45000</v>
          </cell>
        </row>
        <row r="16">
          <cell r="F16">
            <v>4700</v>
          </cell>
          <cell r="G16">
            <v>3150</v>
          </cell>
          <cell r="H16">
            <v>11500</v>
          </cell>
          <cell r="R16">
            <v>8200</v>
          </cell>
          <cell r="Z16">
            <v>5060</v>
          </cell>
          <cell r="AA16">
            <v>6000</v>
          </cell>
          <cell r="AD16">
            <v>12629</v>
          </cell>
          <cell r="AE16">
            <v>35000</v>
          </cell>
        </row>
        <row r="17">
          <cell r="F17">
            <v>2700</v>
          </cell>
          <cell r="G17">
            <v>1500</v>
          </cell>
          <cell r="H17">
            <v>5000</v>
          </cell>
          <cell r="R17">
            <v>1000</v>
          </cell>
          <cell r="Z17">
            <v>300</v>
          </cell>
          <cell r="AA17">
            <v>1500</v>
          </cell>
          <cell r="AD17">
            <v>4500</v>
          </cell>
          <cell r="AE17">
            <v>10000</v>
          </cell>
        </row>
        <row r="18">
          <cell r="E18">
            <v>0</v>
          </cell>
          <cell r="F18">
            <v>238000.00000000003</v>
          </cell>
          <cell r="G18">
            <v>127800</v>
          </cell>
          <cell r="H18">
            <v>243350</v>
          </cell>
          <cell r="I18">
            <v>0</v>
          </cell>
          <cell r="J18">
            <v>0</v>
          </cell>
          <cell r="K18">
            <v>0</v>
          </cell>
          <cell r="L18">
            <v>0</v>
          </cell>
          <cell r="M18">
            <v>0</v>
          </cell>
          <cell r="N18">
            <v>0</v>
          </cell>
          <cell r="O18">
            <v>0</v>
          </cell>
          <cell r="P18">
            <v>0</v>
          </cell>
          <cell r="R18">
            <v>216600</v>
          </cell>
          <cell r="S18">
            <v>0</v>
          </cell>
          <cell r="T18">
            <v>0</v>
          </cell>
          <cell r="U18">
            <v>0</v>
          </cell>
          <cell r="V18">
            <v>0</v>
          </cell>
          <cell r="W18">
            <v>0</v>
          </cell>
          <cell r="X18">
            <v>0</v>
          </cell>
          <cell r="Y18">
            <v>0</v>
          </cell>
          <cell r="Z18">
            <v>47540</v>
          </cell>
          <cell r="AA18">
            <v>174951</v>
          </cell>
          <cell r="AB18">
            <v>0</v>
          </cell>
          <cell r="AC18">
            <v>0</v>
          </cell>
          <cell r="AD18">
            <v>93248.290525183795</v>
          </cell>
          <cell r="AE18">
            <v>51000</v>
          </cell>
        </row>
        <row r="19">
          <cell r="F19">
            <v>0</v>
          </cell>
          <cell r="G19">
            <v>15150</v>
          </cell>
          <cell r="H19">
            <v>23000</v>
          </cell>
          <cell r="R19">
            <v>21800</v>
          </cell>
          <cell r="AD19">
            <v>1227.5000000000637</v>
          </cell>
        </row>
        <row r="20">
          <cell r="F20">
            <v>0</v>
          </cell>
          <cell r="H20">
            <v>0</v>
          </cell>
          <cell r="AE20">
            <v>28000</v>
          </cell>
        </row>
        <row r="21">
          <cell r="F21">
            <v>0</v>
          </cell>
          <cell r="H21">
            <v>0</v>
          </cell>
          <cell r="AD21">
            <v>12274.214218222636</v>
          </cell>
        </row>
        <row r="22">
          <cell r="F22">
            <v>0</v>
          </cell>
          <cell r="H22">
            <v>0</v>
          </cell>
        </row>
        <row r="23">
          <cell r="E23">
            <v>0</v>
          </cell>
          <cell r="F23">
            <v>238000.00000000003</v>
          </cell>
          <cell r="G23">
            <v>112650</v>
          </cell>
          <cell r="H23">
            <v>220350</v>
          </cell>
          <cell r="I23">
            <v>0</v>
          </cell>
          <cell r="J23">
            <v>0</v>
          </cell>
          <cell r="K23">
            <v>0</v>
          </cell>
          <cell r="L23">
            <v>0</v>
          </cell>
          <cell r="M23">
            <v>0</v>
          </cell>
          <cell r="N23">
            <v>0</v>
          </cell>
          <cell r="O23">
            <v>0</v>
          </cell>
          <cell r="P23">
            <v>0</v>
          </cell>
          <cell r="R23">
            <v>194800</v>
          </cell>
          <cell r="S23">
            <v>0</v>
          </cell>
          <cell r="T23">
            <v>0</v>
          </cell>
          <cell r="U23">
            <v>0</v>
          </cell>
          <cell r="V23">
            <v>0</v>
          </cell>
          <cell r="W23">
            <v>0</v>
          </cell>
          <cell r="X23">
            <v>0</v>
          </cell>
          <cell r="Y23">
            <v>0</v>
          </cell>
          <cell r="Z23">
            <v>47540</v>
          </cell>
          <cell r="AA23">
            <v>174951</v>
          </cell>
          <cell r="AB23">
            <v>0</v>
          </cell>
          <cell r="AC23">
            <v>0</v>
          </cell>
          <cell r="AD23">
            <v>79746.576306961098</v>
          </cell>
          <cell r="AE23">
            <v>23000</v>
          </cell>
        </row>
        <row r="24">
          <cell r="F24">
            <v>4600</v>
          </cell>
          <cell r="G24">
            <v>2100</v>
          </cell>
          <cell r="H24">
            <v>5110</v>
          </cell>
          <cell r="R24">
            <v>6665</v>
          </cell>
          <cell r="Z24">
            <v>2245</v>
          </cell>
          <cell r="AA24">
            <v>1400</v>
          </cell>
          <cell r="AD24">
            <v>1349.3097754461573</v>
          </cell>
          <cell r="AE24">
            <v>6200</v>
          </cell>
        </row>
        <row r="25">
          <cell r="F25">
            <v>233400.00000000003</v>
          </cell>
          <cell r="G25">
            <v>110550</v>
          </cell>
          <cell r="H25">
            <v>215240</v>
          </cell>
          <cell r="R25">
            <v>188135</v>
          </cell>
          <cell r="Z25">
            <v>45295</v>
          </cell>
          <cell r="AA25">
            <v>173551</v>
          </cell>
          <cell r="AD25">
            <v>78397.266531514935</v>
          </cell>
          <cell r="AE25">
            <v>16800</v>
          </cell>
        </row>
        <row r="26">
          <cell r="F26">
            <v>3200</v>
          </cell>
          <cell r="G26">
            <v>1000</v>
          </cell>
          <cell r="H26">
            <v>3600</v>
          </cell>
          <cell r="R26">
            <v>1700</v>
          </cell>
          <cell r="Z26">
            <v>0</v>
          </cell>
          <cell r="AA26">
            <v>1800</v>
          </cell>
          <cell r="AD26">
            <v>2300.3876939004454</v>
          </cell>
          <cell r="AE26">
            <v>2000</v>
          </cell>
        </row>
        <row r="27">
          <cell r="F27">
            <v>230200.00000000003</v>
          </cell>
          <cell r="G27">
            <v>109550</v>
          </cell>
          <cell r="H27">
            <v>211640</v>
          </cell>
          <cell r="R27">
            <v>186435</v>
          </cell>
          <cell r="Z27">
            <v>45295</v>
          </cell>
          <cell r="AA27">
            <v>171751</v>
          </cell>
          <cell r="AD27">
            <v>76096.878837614495</v>
          </cell>
          <cell r="AE27">
            <v>14800</v>
          </cell>
        </row>
        <row r="28">
          <cell r="E28">
            <v>0</v>
          </cell>
          <cell r="F28">
            <v>230200.00000000003</v>
          </cell>
          <cell r="G28">
            <v>109550</v>
          </cell>
          <cell r="H28">
            <v>211640</v>
          </cell>
          <cell r="I28">
            <v>0</v>
          </cell>
          <cell r="J28">
            <v>0</v>
          </cell>
          <cell r="K28">
            <v>0</v>
          </cell>
          <cell r="L28">
            <v>0</v>
          </cell>
          <cell r="M28">
            <v>0</v>
          </cell>
          <cell r="N28">
            <v>0</v>
          </cell>
          <cell r="O28">
            <v>0</v>
          </cell>
          <cell r="P28">
            <v>0</v>
          </cell>
          <cell r="R28">
            <v>186435</v>
          </cell>
          <cell r="S28">
            <v>0</v>
          </cell>
          <cell r="T28">
            <v>0</v>
          </cell>
          <cell r="U28">
            <v>0</v>
          </cell>
          <cell r="V28">
            <v>0</v>
          </cell>
          <cell r="W28">
            <v>0</v>
          </cell>
          <cell r="X28">
            <v>0</v>
          </cell>
          <cell r="Y28">
            <v>0</v>
          </cell>
          <cell r="Z28">
            <v>45295</v>
          </cell>
          <cell r="AA28">
            <v>171751</v>
          </cell>
          <cell r="AB28">
            <v>0</v>
          </cell>
          <cell r="AC28">
            <v>0</v>
          </cell>
          <cell r="AD28">
            <v>76096.878837614495</v>
          </cell>
          <cell r="AE28">
            <v>14800</v>
          </cell>
        </row>
        <row r="31">
          <cell r="F31">
            <v>238000.00000000003</v>
          </cell>
          <cell r="G31">
            <v>112650</v>
          </cell>
          <cell r="H31">
            <v>220350</v>
          </cell>
          <cell r="R31">
            <v>194800</v>
          </cell>
          <cell r="Z31">
            <v>47540</v>
          </cell>
          <cell r="AA31">
            <v>174951</v>
          </cell>
          <cell r="AD31">
            <v>79746.576306961098</v>
          </cell>
          <cell r="AE31">
            <v>23000</v>
          </cell>
        </row>
        <row r="32">
          <cell r="F32">
            <v>1000</v>
          </cell>
          <cell r="G32">
            <v>300</v>
          </cell>
          <cell r="H32">
            <v>880</v>
          </cell>
          <cell r="R32">
            <v>3400</v>
          </cell>
          <cell r="Z32">
            <v>1500</v>
          </cell>
          <cell r="AA32">
            <v>200</v>
          </cell>
          <cell r="AD32">
            <v>643.62379979414425</v>
          </cell>
          <cell r="AE32">
            <v>3000</v>
          </cell>
        </row>
        <row r="33">
          <cell r="F33">
            <v>2900</v>
          </cell>
          <cell r="G33">
            <v>1500</v>
          </cell>
          <cell r="H33">
            <v>3800</v>
          </cell>
          <cell r="R33">
            <v>3100</v>
          </cell>
          <cell r="Z33">
            <v>700</v>
          </cell>
          <cell r="AA33">
            <v>1000</v>
          </cell>
          <cell r="AD33">
            <v>0</v>
          </cell>
          <cell r="AE33">
            <v>3000</v>
          </cell>
        </row>
        <row r="34">
          <cell r="F34">
            <v>700</v>
          </cell>
          <cell r="G34">
            <v>300</v>
          </cell>
          <cell r="H34">
            <v>430</v>
          </cell>
          <cell r="R34">
            <v>165</v>
          </cell>
          <cell r="Z34">
            <v>45</v>
          </cell>
          <cell r="AA34">
            <v>200</v>
          </cell>
          <cell r="AD34">
            <v>705.68597565201321</v>
          </cell>
          <cell r="AE34">
            <v>200</v>
          </cell>
        </row>
        <row r="35">
          <cell r="F35">
            <v>233400.00000000003</v>
          </cell>
          <cell r="G35">
            <v>110550</v>
          </cell>
          <cell r="H35">
            <v>215240</v>
          </cell>
          <cell r="R35">
            <v>188135</v>
          </cell>
          <cell r="Z35">
            <v>45295</v>
          </cell>
          <cell r="AA35">
            <v>173551</v>
          </cell>
          <cell r="AD35">
            <v>78397.266531514935</v>
          </cell>
          <cell r="AE35">
            <v>16800</v>
          </cell>
        </row>
        <row r="36">
          <cell r="F36">
            <v>2400</v>
          </cell>
          <cell r="G36">
            <v>750</v>
          </cell>
          <cell r="H36">
            <v>3850</v>
          </cell>
          <cell r="R36">
            <v>1700</v>
          </cell>
          <cell r="Z36">
            <v>350</v>
          </cell>
          <cell r="AA36">
            <v>450</v>
          </cell>
          <cell r="AD36">
            <v>2300.3876939004454</v>
          </cell>
          <cell r="AE36">
            <v>2000</v>
          </cell>
        </row>
        <row r="37">
          <cell r="F37">
            <v>0</v>
          </cell>
          <cell r="G37">
            <v>0</v>
          </cell>
          <cell r="H37">
            <v>0</v>
          </cell>
          <cell r="R37">
            <v>0</v>
          </cell>
          <cell r="Z37">
            <v>0</v>
          </cell>
          <cell r="AA37">
            <v>0</v>
          </cell>
          <cell r="AE37">
            <v>0</v>
          </cell>
        </row>
        <row r="38">
          <cell r="F38">
            <v>3200</v>
          </cell>
          <cell r="G38">
            <v>1000</v>
          </cell>
          <cell r="H38">
            <v>3600</v>
          </cell>
          <cell r="R38">
            <v>0</v>
          </cell>
          <cell r="Z38">
            <v>0</v>
          </cell>
          <cell r="AA38">
            <v>1350</v>
          </cell>
          <cell r="AE38">
            <v>2000</v>
          </cell>
        </row>
        <row r="39">
          <cell r="F39">
            <v>227800.00000000003</v>
          </cell>
          <cell r="G39">
            <v>108800</v>
          </cell>
          <cell r="H39">
            <v>207790</v>
          </cell>
          <cell r="R39">
            <v>186435</v>
          </cell>
          <cell r="Z39">
            <v>44945</v>
          </cell>
          <cell r="AA39">
            <v>171751</v>
          </cell>
          <cell r="AD39">
            <v>76096.878837614495</v>
          </cell>
          <cell r="AE39">
            <v>12800</v>
          </cell>
        </row>
        <row r="40">
          <cell r="F40">
            <v>0.95714285714285718</v>
          </cell>
          <cell r="G40">
            <v>0.96582334664891256</v>
          </cell>
          <cell r="H40">
            <v>0.94299977308826866</v>
          </cell>
          <cell r="R40">
            <v>0.95705852156057492</v>
          </cell>
          <cell r="Z40">
            <v>0.94541438788388721</v>
          </cell>
          <cell r="AA40">
            <v>0.97920916428028404</v>
          </cell>
          <cell r="AD40">
            <v>0.95423380365198174</v>
          </cell>
          <cell r="AE40">
            <v>0.55652173913043479</v>
          </cell>
        </row>
        <row r="41">
          <cell r="F41">
            <v>0.95714285714285718</v>
          </cell>
          <cell r="G41">
            <v>0.96582334664891256</v>
          </cell>
          <cell r="H41">
            <v>0.94299977308826866</v>
          </cell>
          <cell r="R41">
            <v>0.95705852156057492</v>
          </cell>
          <cell r="Z41">
            <v>0.94541438788388721</v>
          </cell>
          <cell r="AA41">
            <v>0.97920916428028404</v>
          </cell>
          <cell r="AD41">
            <v>0.95423380365198174</v>
          </cell>
          <cell r="AE41">
            <v>0.55652173913043479</v>
          </cell>
        </row>
        <row r="42">
          <cell r="F42">
            <v>0.98067226890756298</v>
          </cell>
          <cell r="G42">
            <v>0.98135818908122507</v>
          </cell>
          <cell r="H42">
            <v>0.97680962105740865</v>
          </cell>
          <cell r="R42">
            <v>0.96578542094455855</v>
          </cell>
          <cell r="Z42">
            <v>0.9527766091712242</v>
          </cell>
          <cell r="AA42">
            <v>0.99199775937262435</v>
          </cell>
          <cell r="AD42">
            <v>0.98299999999999998</v>
          </cell>
          <cell r="AE42">
            <v>0.73043478260869565</v>
          </cell>
        </row>
        <row r="43">
          <cell r="F43">
            <v>0.98067226890756298</v>
          </cell>
          <cell r="G43">
            <v>0.98135818908122507</v>
          </cell>
          <cell r="H43">
            <v>0.97680962105740865</v>
          </cell>
          <cell r="R43">
            <v>0.96578542094455855</v>
          </cell>
          <cell r="Z43">
            <v>0.9527766091712242</v>
          </cell>
          <cell r="AA43">
            <v>0.99199775937262435</v>
          </cell>
          <cell r="AD43">
            <v>0.98308002878703671</v>
          </cell>
          <cell r="AE43">
            <v>0.73043478260869565</v>
          </cell>
        </row>
        <row r="45">
          <cell r="F45">
            <v>1000</v>
          </cell>
          <cell r="G45">
            <v>300</v>
          </cell>
          <cell r="H45">
            <v>880</v>
          </cell>
          <cell r="R45">
            <v>3400</v>
          </cell>
          <cell r="Z45">
            <v>1500</v>
          </cell>
          <cell r="AA45">
            <v>200</v>
          </cell>
          <cell r="AD45">
            <v>643.62379979414425</v>
          </cell>
          <cell r="AE45">
            <v>3000</v>
          </cell>
        </row>
        <row r="46">
          <cell r="F46">
            <v>210</v>
          </cell>
          <cell r="G46">
            <v>210</v>
          </cell>
          <cell r="H46">
            <v>210</v>
          </cell>
          <cell r="R46">
            <v>210</v>
          </cell>
          <cell r="Z46">
            <v>210</v>
          </cell>
          <cell r="AA46">
            <v>210</v>
          </cell>
          <cell r="AD46">
            <v>210</v>
          </cell>
          <cell r="AE46">
            <v>210</v>
          </cell>
        </row>
        <row r="47">
          <cell r="F47">
            <v>0.21</v>
          </cell>
          <cell r="G47">
            <v>6.3E-2</v>
          </cell>
          <cell r="H47">
            <v>0.18479999999999999</v>
          </cell>
          <cell r="R47">
            <v>0.71399999999999997</v>
          </cell>
          <cell r="Z47">
            <v>0.315</v>
          </cell>
          <cell r="AA47">
            <v>4.2000000000000003E-2</v>
          </cell>
          <cell r="AD47">
            <v>0.13516099795677031</v>
          </cell>
          <cell r="AE47">
            <v>0.63</v>
          </cell>
        </row>
        <row r="48">
          <cell r="F48">
            <v>2900</v>
          </cell>
          <cell r="G48">
            <v>1500</v>
          </cell>
          <cell r="H48">
            <v>3800</v>
          </cell>
          <cell r="R48">
            <v>3100</v>
          </cell>
          <cell r="Z48">
            <v>700</v>
          </cell>
          <cell r="AA48">
            <v>1000</v>
          </cell>
          <cell r="AD48">
            <v>0</v>
          </cell>
          <cell r="AE48">
            <v>3000</v>
          </cell>
        </row>
        <row r="49">
          <cell r="F49">
            <v>215</v>
          </cell>
          <cell r="G49">
            <v>215</v>
          </cell>
          <cell r="H49">
            <v>215</v>
          </cell>
          <cell r="R49">
            <v>215</v>
          </cell>
          <cell r="Z49">
            <v>215</v>
          </cell>
          <cell r="AA49">
            <v>215</v>
          </cell>
          <cell r="AD49">
            <v>215</v>
          </cell>
          <cell r="AE49">
            <v>215</v>
          </cell>
        </row>
        <row r="50">
          <cell r="F50">
            <v>0.62350000000000005</v>
          </cell>
          <cell r="G50">
            <v>0.32250000000000001</v>
          </cell>
          <cell r="H50">
            <v>0.81699999999999995</v>
          </cell>
          <cell r="R50">
            <v>0.66649999999999998</v>
          </cell>
          <cell r="Z50">
            <v>0.15049999999999999</v>
          </cell>
          <cell r="AA50">
            <v>0.215</v>
          </cell>
          <cell r="AD50">
            <v>0</v>
          </cell>
          <cell r="AE50">
            <v>0.64500000000000002</v>
          </cell>
        </row>
        <row r="51">
          <cell r="F51">
            <v>700</v>
          </cell>
          <cell r="G51">
            <v>300</v>
          </cell>
          <cell r="H51">
            <v>430</v>
          </cell>
          <cell r="R51">
            <v>165</v>
          </cell>
          <cell r="Z51">
            <v>45</v>
          </cell>
          <cell r="AA51">
            <v>200</v>
          </cell>
          <cell r="AD51">
            <v>705.68597565201321</v>
          </cell>
          <cell r="AE51">
            <v>200</v>
          </cell>
        </row>
        <row r="52">
          <cell r="F52">
            <v>625</v>
          </cell>
          <cell r="G52">
            <v>625</v>
          </cell>
          <cell r="H52">
            <v>625</v>
          </cell>
          <cell r="R52">
            <v>625</v>
          </cell>
          <cell r="Z52">
            <v>625</v>
          </cell>
          <cell r="AA52">
            <v>625</v>
          </cell>
          <cell r="AD52">
            <v>625</v>
          </cell>
          <cell r="AE52">
            <v>625</v>
          </cell>
        </row>
        <row r="53">
          <cell r="F53">
            <v>0.4375</v>
          </cell>
          <cell r="G53">
            <v>0.1875</v>
          </cell>
          <cell r="H53">
            <v>0.26874999999999999</v>
          </cell>
          <cell r="R53">
            <v>0.10312499999999999</v>
          </cell>
          <cell r="Z53">
            <v>2.8125000000000001E-2</v>
          </cell>
          <cell r="AA53">
            <v>0.125</v>
          </cell>
          <cell r="AD53">
            <v>0.44105373478250831</v>
          </cell>
          <cell r="AE53">
            <v>0.125</v>
          </cell>
        </row>
        <row r="54">
          <cell r="F54">
            <v>2400</v>
          </cell>
          <cell r="G54">
            <v>750</v>
          </cell>
          <cell r="H54">
            <v>3850</v>
          </cell>
          <cell r="R54">
            <v>1700</v>
          </cell>
          <cell r="Z54">
            <v>350</v>
          </cell>
          <cell r="AA54">
            <v>450</v>
          </cell>
          <cell r="AD54">
            <v>2300</v>
          </cell>
          <cell r="AE54">
            <v>2000</v>
          </cell>
        </row>
        <row r="55">
          <cell r="F55">
            <v>15</v>
          </cell>
          <cell r="G55">
            <v>15</v>
          </cell>
          <cell r="H55">
            <v>15</v>
          </cell>
          <cell r="R55">
            <v>15</v>
          </cell>
          <cell r="Z55">
            <v>15</v>
          </cell>
          <cell r="AA55">
            <v>15</v>
          </cell>
          <cell r="AD55">
            <v>15</v>
          </cell>
          <cell r="AE55">
            <v>15</v>
          </cell>
        </row>
        <row r="56">
          <cell r="F56">
            <v>3.5999999999999997E-2</v>
          </cell>
          <cell r="G56">
            <v>1.125E-2</v>
          </cell>
          <cell r="H56">
            <v>5.7750000000000003E-2</v>
          </cell>
          <cell r="R56">
            <v>2.5499999999999998E-2</v>
          </cell>
          <cell r="Z56">
            <v>5.2500000000000003E-3</v>
          </cell>
          <cell r="AA56">
            <v>6.7499999999999999E-3</v>
          </cell>
          <cell r="AD56">
            <v>3.4500000000000003E-2</v>
          </cell>
          <cell r="AE56">
            <v>0.03</v>
          </cell>
        </row>
        <row r="57">
          <cell r="F57">
            <v>0</v>
          </cell>
          <cell r="G57">
            <v>0</v>
          </cell>
          <cell r="H57">
            <v>0</v>
          </cell>
          <cell r="R57">
            <v>0</v>
          </cell>
          <cell r="Z57">
            <v>0</v>
          </cell>
          <cell r="AA57">
            <v>0</v>
          </cell>
          <cell r="AD57">
            <v>0</v>
          </cell>
        </row>
        <row r="58">
          <cell r="F58">
            <v>75</v>
          </cell>
          <cell r="G58">
            <v>75</v>
          </cell>
          <cell r="H58">
            <v>75</v>
          </cell>
          <cell r="R58">
            <v>70</v>
          </cell>
          <cell r="Z58">
            <v>70</v>
          </cell>
          <cell r="AA58">
            <v>70</v>
          </cell>
          <cell r="AD58">
            <v>75</v>
          </cell>
          <cell r="AE58">
            <v>70</v>
          </cell>
        </row>
        <row r="59">
          <cell r="F59">
            <v>0</v>
          </cell>
          <cell r="G59">
            <v>0</v>
          </cell>
          <cell r="H59">
            <v>0</v>
          </cell>
          <cell r="R59">
            <v>0</v>
          </cell>
          <cell r="Z59">
            <v>0</v>
          </cell>
          <cell r="AA59">
            <v>0</v>
          </cell>
          <cell r="AD59">
            <v>0</v>
          </cell>
          <cell r="AE59">
            <v>0</v>
          </cell>
        </row>
        <row r="60">
          <cell r="F60">
            <v>3200</v>
          </cell>
          <cell r="G60">
            <v>1000</v>
          </cell>
          <cell r="H60">
            <v>3600</v>
          </cell>
          <cell r="R60">
            <v>0</v>
          </cell>
          <cell r="Z60">
            <v>0</v>
          </cell>
          <cell r="AA60">
            <v>1800</v>
          </cell>
          <cell r="AD60">
            <v>0</v>
          </cell>
          <cell r="AE60">
            <v>2000</v>
          </cell>
        </row>
        <row r="61">
          <cell r="F61">
            <v>170</v>
          </cell>
          <cell r="G61">
            <v>170</v>
          </cell>
          <cell r="H61">
            <v>170</v>
          </cell>
          <cell r="R61">
            <v>170</v>
          </cell>
          <cell r="Z61">
            <v>170</v>
          </cell>
          <cell r="AA61">
            <v>170</v>
          </cell>
          <cell r="AD61">
            <v>0</v>
          </cell>
          <cell r="AE61">
            <v>170</v>
          </cell>
        </row>
        <row r="62">
          <cell r="F62">
            <v>0.54400000000000004</v>
          </cell>
          <cell r="G62">
            <v>0.17</v>
          </cell>
          <cell r="H62">
            <v>0.61199999999999999</v>
          </cell>
          <cell r="R62">
            <v>0</v>
          </cell>
          <cell r="Z62">
            <v>0</v>
          </cell>
          <cell r="AA62">
            <v>0.30599999999999999</v>
          </cell>
          <cell r="AD62">
            <v>0</v>
          </cell>
          <cell r="AE62">
            <v>0.34</v>
          </cell>
        </row>
        <row r="63">
          <cell r="F63">
            <v>1.851</v>
          </cell>
          <cell r="G63">
            <v>0.75424999999999998</v>
          </cell>
          <cell r="H63">
            <v>1.9402999999999999</v>
          </cell>
          <cell r="R63">
            <v>1.509125</v>
          </cell>
          <cell r="Z63">
            <v>0.49887500000000001</v>
          </cell>
          <cell r="AA63">
            <v>0.69474999999999998</v>
          </cell>
          <cell r="AD63">
            <v>0.61071473273927857</v>
          </cell>
          <cell r="AE63">
            <v>1.77</v>
          </cell>
        </row>
        <row r="64">
          <cell r="F64">
            <v>1.851</v>
          </cell>
          <cell r="G64">
            <v>0.75424999999999998</v>
          </cell>
          <cell r="H64">
            <v>1.9402999999999999</v>
          </cell>
          <cell r="R64">
            <v>1.509125</v>
          </cell>
          <cell r="Z64">
            <v>0.49887500000000001</v>
          </cell>
          <cell r="AA64">
            <v>0.69474999999999998</v>
          </cell>
          <cell r="AD64">
            <v>0.61071473273927857</v>
          </cell>
          <cell r="AE64">
            <v>1.77</v>
          </cell>
        </row>
        <row r="65">
          <cell r="F65">
            <v>0</v>
          </cell>
          <cell r="G65">
            <v>0</v>
          </cell>
          <cell r="H65">
            <v>0</v>
          </cell>
          <cell r="R65">
            <v>0</v>
          </cell>
          <cell r="Z65">
            <v>4416</v>
          </cell>
          <cell r="AA65">
            <v>0</v>
          </cell>
          <cell r="AD65">
            <v>0</v>
          </cell>
          <cell r="AE65">
            <v>6551</v>
          </cell>
        </row>
        <row r="67">
          <cell r="F67">
            <v>8760</v>
          </cell>
          <cell r="G67">
            <v>8760</v>
          </cell>
          <cell r="H67">
            <v>8760</v>
          </cell>
          <cell r="R67">
            <v>35040</v>
          </cell>
          <cell r="Z67">
            <v>4344</v>
          </cell>
          <cell r="AA67">
            <v>8760</v>
          </cell>
          <cell r="AD67">
            <v>52560</v>
          </cell>
          <cell r="AE67">
            <v>2209</v>
          </cell>
        </row>
        <row r="68">
          <cell r="F68">
            <v>0</v>
          </cell>
          <cell r="G68">
            <v>0</v>
          </cell>
          <cell r="H68">
            <v>500</v>
          </cell>
          <cell r="R68">
            <v>0</v>
          </cell>
          <cell r="Z68">
            <v>0</v>
          </cell>
          <cell r="AA68">
            <v>0</v>
          </cell>
          <cell r="AD68">
            <v>0</v>
          </cell>
        </row>
        <row r="69">
          <cell r="F69">
            <v>8760</v>
          </cell>
          <cell r="G69">
            <v>8760</v>
          </cell>
          <cell r="H69">
            <v>8260</v>
          </cell>
          <cell r="R69">
            <v>35040</v>
          </cell>
          <cell r="Z69">
            <v>4344</v>
          </cell>
          <cell r="AA69">
            <v>8760</v>
          </cell>
          <cell r="AD69">
            <v>52560</v>
          </cell>
          <cell r="AE69">
            <v>2209</v>
          </cell>
        </row>
        <row r="70">
          <cell r="F70">
            <v>175</v>
          </cell>
          <cell r="G70">
            <v>175</v>
          </cell>
          <cell r="H70">
            <v>300</v>
          </cell>
          <cell r="R70">
            <v>1080</v>
          </cell>
          <cell r="Z70">
            <v>375</v>
          </cell>
          <cell r="AA70">
            <v>300</v>
          </cell>
          <cell r="AD70">
            <v>4770</v>
          </cell>
          <cell r="AE70">
            <v>1104</v>
          </cell>
        </row>
        <row r="71">
          <cell r="G71">
            <v>336</v>
          </cell>
          <cell r="H71">
            <v>0</v>
          </cell>
          <cell r="R71">
            <v>2980</v>
          </cell>
          <cell r="Z71">
            <v>0</v>
          </cell>
          <cell r="AA71">
            <v>0</v>
          </cell>
          <cell r="AD71">
            <v>0</v>
          </cell>
        </row>
        <row r="72">
          <cell r="G72">
            <v>840</v>
          </cell>
          <cell r="H72">
            <v>840</v>
          </cell>
          <cell r="R72">
            <v>2880</v>
          </cell>
          <cell r="Z72">
            <v>0</v>
          </cell>
          <cell r="AA72">
            <v>0</v>
          </cell>
          <cell r="AD72">
            <v>0</v>
          </cell>
        </row>
        <row r="73">
          <cell r="F73">
            <v>0</v>
          </cell>
          <cell r="G73">
            <v>0</v>
          </cell>
          <cell r="H73">
            <v>0</v>
          </cell>
          <cell r="R73">
            <v>0</v>
          </cell>
          <cell r="Z73">
            <v>0</v>
          </cell>
          <cell r="AA73">
            <v>0</v>
          </cell>
          <cell r="AD73">
            <v>5653.2766777265715</v>
          </cell>
        </row>
        <row r="74">
          <cell r="F74">
            <v>175</v>
          </cell>
          <cell r="G74">
            <v>1351</v>
          </cell>
          <cell r="H74">
            <v>1140</v>
          </cell>
          <cell r="I74">
            <v>9400</v>
          </cell>
          <cell r="R74">
            <v>6940</v>
          </cell>
          <cell r="Z74">
            <v>375</v>
          </cell>
          <cell r="AA74">
            <v>300</v>
          </cell>
          <cell r="AD74">
            <v>13850.776677726572</v>
          </cell>
          <cell r="AE74">
            <v>1104</v>
          </cell>
        </row>
        <row r="75">
          <cell r="F75">
            <v>0.98002283105022836</v>
          </cell>
          <cell r="G75">
            <v>0.97996357012750457</v>
          </cell>
          <cell r="H75">
            <v>0.96368038740920092</v>
          </cell>
          <cell r="R75">
            <v>0.96917808219178081</v>
          </cell>
          <cell r="Z75">
            <v>0.91367403314917128</v>
          </cell>
          <cell r="AA75">
            <v>0.96490410958904105</v>
          </cell>
          <cell r="AD75">
            <v>0.90924657534246578</v>
          </cell>
          <cell r="AE75">
            <v>0.50022634676324129</v>
          </cell>
        </row>
        <row r="76">
          <cell r="F76">
            <v>0.98007741347905286</v>
          </cell>
          <cell r="G76">
            <v>0.94182604735883424</v>
          </cell>
          <cell r="H76">
            <v>0.96368038740920092</v>
          </cell>
          <cell r="R76">
            <v>0.8841324200913242</v>
          </cell>
          <cell r="Z76">
            <v>0.91367403314917128</v>
          </cell>
          <cell r="AA76">
            <v>0.96575342465753422</v>
          </cell>
          <cell r="AD76">
            <v>0.85299999999999998</v>
          </cell>
          <cell r="AE76">
            <v>0.50022634676324129</v>
          </cell>
        </row>
        <row r="77">
          <cell r="F77">
            <v>0.98007741347905286</v>
          </cell>
          <cell r="G77">
            <v>0.84599999999999997</v>
          </cell>
          <cell r="H77">
            <v>0.86198547215496368</v>
          </cell>
          <cell r="R77">
            <v>0.8019406392694064</v>
          </cell>
          <cell r="Z77">
            <v>0.91367403314917128</v>
          </cell>
          <cell r="AA77">
            <v>0.96575342465753422</v>
          </cell>
          <cell r="AD77">
            <v>0.73647685164142751</v>
          </cell>
          <cell r="AE77">
            <v>0.50022634676324129</v>
          </cell>
        </row>
        <row r="78">
          <cell r="F78">
            <v>0.98002283105022836</v>
          </cell>
          <cell r="G78">
            <v>0.94166666666666665</v>
          </cell>
          <cell r="H78">
            <v>0.96368038740920092</v>
          </cell>
          <cell r="R78">
            <v>0.8841324200913242</v>
          </cell>
          <cell r="Z78">
            <v>0.91367403314917128</v>
          </cell>
          <cell r="AA78">
            <v>0.96575342465753422</v>
          </cell>
          <cell r="AD78">
            <v>0.85259703196347036</v>
          </cell>
          <cell r="AE78">
            <v>0.50022634676324129</v>
          </cell>
        </row>
        <row r="80">
          <cell r="F80">
            <v>4902</v>
          </cell>
          <cell r="G80">
            <v>2766.8378995433786</v>
          </cell>
          <cell r="H80">
            <v>9437.6513317191275</v>
          </cell>
          <cell r="R80">
            <v>8200</v>
          </cell>
          <cell r="Z80">
            <v>5060</v>
          </cell>
          <cell r="AA80">
            <v>6000</v>
          </cell>
          <cell r="AD80">
            <v>12629</v>
          </cell>
          <cell r="AE80">
            <v>35000</v>
          </cell>
        </row>
        <row r="81">
          <cell r="F81">
            <v>154</v>
          </cell>
          <cell r="G81">
            <v>180</v>
          </cell>
          <cell r="H81">
            <v>110</v>
          </cell>
          <cell r="R81">
            <v>163</v>
          </cell>
          <cell r="Z81">
            <v>163</v>
          </cell>
          <cell r="AA81">
            <v>163</v>
          </cell>
          <cell r="AD81">
            <v>202</v>
          </cell>
          <cell r="AE81">
            <v>163</v>
          </cell>
        </row>
        <row r="82">
          <cell r="F82">
            <v>0.75490800000000002</v>
          </cell>
          <cell r="G82">
            <v>0.49803082191780818</v>
          </cell>
          <cell r="H82">
            <v>1.038141646489104</v>
          </cell>
          <cell r="R82">
            <v>1.3366</v>
          </cell>
          <cell r="Z82">
            <v>0.82477999999999996</v>
          </cell>
          <cell r="AA82">
            <v>0.97799999999999998</v>
          </cell>
          <cell r="AD82">
            <v>2.5510579999999998</v>
          </cell>
          <cell r="AE82">
            <v>5.7050000000000001</v>
          </cell>
        </row>
        <row r="83">
          <cell r="F83">
            <v>0</v>
          </cell>
          <cell r="G83">
            <v>5312.3287671232883</v>
          </cell>
          <cell r="H83">
            <v>0</v>
          </cell>
          <cell r="R83">
            <v>22500</v>
          </cell>
          <cell r="Z83">
            <v>0</v>
          </cell>
          <cell r="AA83">
            <v>0</v>
          </cell>
          <cell r="AD83">
            <v>0</v>
          </cell>
          <cell r="AE83">
            <v>0</v>
          </cell>
        </row>
        <row r="84">
          <cell r="F84">
            <v>154</v>
          </cell>
          <cell r="G84">
            <v>180</v>
          </cell>
          <cell r="H84">
            <v>110</v>
          </cell>
          <cell r="R84">
            <v>163</v>
          </cell>
          <cell r="Z84">
            <v>163</v>
          </cell>
          <cell r="AA84">
            <v>163</v>
          </cell>
          <cell r="AD84">
            <v>202</v>
          </cell>
          <cell r="AE84">
            <v>163</v>
          </cell>
        </row>
        <row r="85">
          <cell r="F85">
            <v>0</v>
          </cell>
          <cell r="G85">
            <v>0.95621917808219181</v>
          </cell>
          <cell r="H85">
            <v>0</v>
          </cell>
          <cell r="R85">
            <v>3.6675</v>
          </cell>
          <cell r="Z85">
            <v>0</v>
          </cell>
          <cell r="AA85">
            <v>0</v>
          </cell>
          <cell r="AD85">
            <v>0</v>
          </cell>
          <cell r="AE85">
            <v>0</v>
          </cell>
        </row>
        <row r="86">
          <cell r="F86">
            <v>0.75490800000000002</v>
          </cell>
          <cell r="G86">
            <v>1.45425</v>
          </cell>
          <cell r="H86">
            <v>1.038141646489104</v>
          </cell>
          <cell r="R86">
            <v>5.0041000000000002</v>
          </cell>
          <cell r="Z86">
            <v>0.82477999999999996</v>
          </cell>
          <cell r="AA86">
            <v>0.97799999999999998</v>
          </cell>
          <cell r="AD86">
            <v>4.2821979999999993</v>
          </cell>
          <cell r="AE86">
            <v>5.7050000000000001</v>
          </cell>
        </row>
        <row r="87">
          <cell r="F87">
            <v>0.75490800000000002</v>
          </cell>
          <cell r="G87">
            <v>1.45425</v>
          </cell>
          <cell r="H87">
            <v>1.038141646489104</v>
          </cell>
          <cell r="R87">
            <v>5.0041000000000002</v>
          </cell>
          <cell r="Z87">
            <v>0.82477999999999996</v>
          </cell>
          <cell r="AA87">
            <v>0.97799999999999998</v>
          </cell>
          <cell r="AD87">
            <v>4.2821980000000002</v>
          </cell>
          <cell r="AE87">
            <v>5.7050000000000001</v>
          </cell>
        </row>
        <row r="88">
          <cell r="F88">
            <v>1</v>
          </cell>
          <cell r="G88">
            <v>1</v>
          </cell>
          <cell r="H88">
            <v>1</v>
          </cell>
          <cell r="R88">
            <v>4</v>
          </cell>
          <cell r="Z88">
            <v>1</v>
          </cell>
          <cell r="AA88">
            <v>1</v>
          </cell>
          <cell r="AD88">
            <v>6</v>
          </cell>
          <cell r="AE88">
            <v>1</v>
          </cell>
        </row>
        <row r="90">
          <cell r="F90">
            <v>0.73029468351548255</v>
          </cell>
          <cell r="G90">
            <v>1.45425</v>
          </cell>
          <cell r="H90">
            <v>1.038141646489104</v>
          </cell>
          <cell r="R90">
            <v>5.0041000000000002</v>
          </cell>
          <cell r="Z90">
            <v>0.82477999999999996</v>
          </cell>
          <cell r="AA90">
            <v>0.97799999999999998</v>
          </cell>
          <cell r="AD90">
            <v>4.2821979999999993</v>
          </cell>
          <cell r="AE90">
            <v>5.7050000000000001</v>
          </cell>
        </row>
        <row r="91">
          <cell r="F91">
            <v>1.851</v>
          </cell>
          <cell r="G91">
            <v>0.75424999999999998</v>
          </cell>
          <cell r="H91">
            <v>1.9402999999999999</v>
          </cell>
          <cell r="R91">
            <v>1.509125</v>
          </cell>
          <cell r="Z91">
            <v>0.49887500000000001</v>
          </cell>
          <cell r="AA91">
            <v>0.69474999999999998</v>
          </cell>
          <cell r="AD91">
            <v>0.61071473273927857</v>
          </cell>
          <cell r="AE91">
            <v>1.77</v>
          </cell>
        </row>
        <row r="92">
          <cell r="F92">
            <v>2.5812946835154826</v>
          </cell>
          <cell r="G92">
            <v>2.2084999999999999</v>
          </cell>
          <cell r="H92">
            <v>2.9784416464891041</v>
          </cell>
          <cell r="R92">
            <v>6.5132250000000003</v>
          </cell>
          <cell r="Z92">
            <v>1.323655</v>
          </cell>
          <cell r="AA92">
            <v>1.67275</v>
          </cell>
          <cell r="AD92">
            <v>4.8929127327392781</v>
          </cell>
          <cell r="AE92">
            <v>7.4749999999999996</v>
          </cell>
        </row>
        <row r="95">
          <cell r="AD95">
            <v>450</v>
          </cell>
        </row>
        <row r="96">
          <cell r="AD96">
            <v>2977.5</v>
          </cell>
        </row>
        <row r="97">
          <cell r="AD97">
            <v>8570</v>
          </cell>
        </row>
        <row r="98">
          <cell r="AD98">
            <v>202</v>
          </cell>
        </row>
        <row r="99">
          <cell r="AD99">
            <v>1.7311399999999999</v>
          </cell>
        </row>
      </sheetData>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row r="146">
          <cell r="S146">
            <v>8760</v>
          </cell>
        </row>
      </sheetData>
      <sheetData sheetId="6" refreshError="1">
        <row r="5">
          <cell r="K5" t="str">
            <v>Ber_PP1</v>
          </cell>
        </row>
      </sheetData>
      <sheetData sheetId="7" refreshError="1">
        <row r="5">
          <cell r="K5" t="str">
            <v>Ber_PP2</v>
          </cell>
        </row>
      </sheetData>
      <sheetData sheetId="8" refreshError="1">
        <row r="5">
          <cell r="K5" t="str">
            <v>Ber_HDPE</v>
          </cell>
        </row>
      </sheetData>
      <sheetData sheetId="9"/>
      <sheetData sheetId="10" refreshError="1">
        <row r="5">
          <cell r="K5" t="str">
            <v xml:space="preserve">Ber. Comp.line1 </v>
          </cell>
        </row>
      </sheetData>
      <sheetData sheetId="11" refreshError="1"/>
      <sheetData sheetId="12" refreshError="1"/>
      <sheetData sheetId="13"/>
      <sheetData sheetId="14" refreshError="1">
        <row r="5">
          <cell r="C5">
            <v>48180</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40316</v>
          </cell>
          <cell r="F23">
            <v>3993</v>
          </cell>
          <cell r="R23">
            <v>3993</v>
          </cell>
          <cell r="S23">
            <v>42400</v>
          </cell>
          <cell r="T23">
            <v>3601.0958904109589</v>
          </cell>
        </row>
        <row r="24">
          <cell r="B24" t="str">
            <v>Lost volume due to external/market or other Borealis</v>
          </cell>
          <cell r="D24" t="str">
            <v>ton</v>
          </cell>
          <cell r="E24">
            <v>3356</v>
          </cell>
          <cell r="F24">
            <v>0</v>
          </cell>
          <cell r="G24">
            <v>200</v>
          </cell>
          <cell r="H24">
            <v>0</v>
          </cell>
          <cell r="I24">
            <v>0</v>
          </cell>
          <cell r="J24">
            <v>0</v>
          </cell>
          <cell r="K24">
            <v>0</v>
          </cell>
          <cell r="L24">
            <v>0</v>
          </cell>
          <cell r="M24">
            <v>0</v>
          </cell>
          <cell r="N24">
            <v>0</v>
          </cell>
          <cell r="O24">
            <v>0</v>
          </cell>
          <cell r="P24">
            <v>0</v>
          </cell>
          <cell r="Q24">
            <v>0</v>
          </cell>
          <cell r="R24">
            <v>200</v>
          </cell>
          <cell r="S24">
            <v>0</v>
          </cell>
          <cell r="T24">
            <v>0</v>
          </cell>
        </row>
        <row r="25">
          <cell r="B25" t="str">
            <v>Production volume adjusted</v>
          </cell>
          <cell r="D25" t="str">
            <v>ton</v>
          </cell>
          <cell r="E25">
            <v>43672</v>
          </cell>
          <cell r="F25">
            <v>3993</v>
          </cell>
          <cell r="G25">
            <v>0</v>
          </cell>
          <cell r="H25">
            <v>0</v>
          </cell>
          <cell r="I25">
            <v>0</v>
          </cell>
          <cell r="J25">
            <v>0</v>
          </cell>
          <cell r="K25">
            <v>0</v>
          </cell>
          <cell r="L25">
            <v>0</v>
          </cell>
          <cell r="M25">
            <v>0</v>
          </cell>
          <cell r="N25">
            <v>0</v>
          </cell>
          <cell r="O25">
            <v>0</v>
          </cell>
          <cell r="P25">
            <v>0</v>
          </cell>
          <cell r="Q25">
            <v>0</v>
          </cell>
          <cell r="R25">
            <v>3993</v>
          </cell>
          <cell r="S25">
            <v>42400</v>
          </cell>
          <cell r="T25">
            <v>3601.0958904109589</v>
          </cell>
        </row>
        <row r="26">
          <cell r="B26" t="str">
            <v>FTR volume</v>
          </cell>
          <cell r="C26" t="str">
            <v>FTR</v>
          </cell>
          <cell r="D26" t="str">
            <v>ton</v>
          </cell>
          <cell r="E26">
            <v>39572</v>
          </cell>
          <cell r="F26">
            <v>3975</v>
          </cell>
          <cell r="G26">
            <v>0</v>
          </cell>
          <cell r="H26">
            <v>0</v>
          </cell>
          <cell r="I26">
            <v>0</v>
          </cell>
          <cell r="J26">
            <v>0</v>
          </cell>
          <cell r="K26">
            <v>0</v>
          </cell>
          <cell r="L26">
            <v>0</v>
          </cell>
          <cell r="M26">
            <v>0</v>
          </cell>
          <cell r="N26">
            <v>0</v>
          </cell>
          <cell r="O26">
            <v>0</v>
          </cell>
          <cell r="P26">
            <v>0</v>
          </cell>
          <cell r="Q26">
            <v>0</v>
          </cell>
          <cell r="R26">
            <v>3975</v>
          </cell>
          <cell r="S26">
            <v>41740</v>
          </cell>
          <cell r="T26">
            <v>3545.0410958904108</v>
          </cell>
        </row>
        <row r="27">
          <cell r="B27" t="str">
            <v>Rework (STR)</v>
          </cell>
          <cell r="C27" t="str">
            <v>TPG</v>
          </cell>
          <cell r="D27" t="str">
            <v>ton</v>
          </cell>
          <cell r="E27">
            <v>181</v>
          </cell>
          <cell r="F27">
            <v>0</v>
          </cell>
          <cell r="R27">
            <v>0</v>
          </cell>
          <cell r="S27">
            <v>200</v>
          </cell>
          <cell r="T27">
            <v>16.986301369863014</v>
          </cell>
        </row>
        <row r="28">
          <cell r="B28" t="str">
            <v>COG</v>
          </cell>
          <cell r="C28" t="str">
            <v>TPG</v>
          </cell>
          <cell r="D28" t="str">
            <v>ton</v>
          </cell>
          <cell r="E28">
            <v>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34</v>
          </cell>
          <cell r="F30">
            <v>0</v>
          </cell>
          <cell r="R30">
            <v>0</v>
          </cell>
          <cell r="S30">
            <v>200</v>
          </cell>
          <cell r="T30">
            <v>16.986301369863014</v>
          </cell>
        </row>
        <row r="31">
          <cell r="B31" t="str">
            <v>NOG</v>
          </cell>
          <cell r="C31" t="str">
            <v>nonprime</v>
          </cell>
          <cell r="D31" t="str">
            <v>ton</v>
          </cell>
          <cell r="E31">
            <v>528</v>
          </cell>
          <cell r="F31">
            <v>18</v>
          </cell>
          <cell r="R31">
            <v>18</v>
          </cell>
          <cell r="S31">
            <v>250</v>
          </cell>
          <cell r="T31">
            <v>21.232876712328768</v>
          </cell>
        </row>
        <row r="32">
          <cell r="B32" t="str">
            <v>SOG</v>
          </cell>
          <cell r="C32" t="str">
            <v>nonprime</v>
          </cell>
          <cell r="D32" t="str">
            <v>ton</v>
          </cell>
          <cell r="E32">
            <v>1</v>
          </cell>
          <cell r="F32">
            <v>0</v>
          </cell>
          <cell r="R32">
            <v>0</v>
          </cell>
          <cell r="S32">
            <v>10</v>
          </cell>
          <cell r="T32">
            <v>0.84931506849315064</v>
          </cell>
        </row>
        <row r="33">
          <cell r="B33" t="str">
            <v>TPG</v>
          </cell>
          <cell r="D33" t="str">
            <v>%</v>
          </cell>
          <cell r="E33">
            <v>0.98599999999999999</v>
          </cell>
          <cell r="F33">
            <v>0.99549211119459058</v>
          </cell>
          <cell r="G33">
            <v>0</v>
          </cell>
          <cell r="H33">
            <v>0</v>
          </cell>
          <cell r="I33">
            <v>0</v>
          </cell>
          <cell r="J33">
            <v>0</v>
          </cell>
          <cell r="K33">
            <v>0</v>
          </cell>
          <cell r="L33">
            <v>0</v>
          </cell>
          <cell r="M33">
            <v>0</v>
          </cell>
          <cell r="N33">
            <v>0</v>
          </cell>
          <cell r="O33">
            <v>0</v>
          </cell>
          <cell r="P33">
            <v>0</v>
          </cell>
          <cell r="Q33">
            <v>0</v>
          </cell>
          <cell r="R33">
            <v>0.99549211119459058</v>
          </cell>
          <cell r="S33">
            <v>0.98915094339622645</v>
          </cell>
          <cell r="T33">
            <v>0.98915094339622645</v>
          </cell>
        </row>
        <row r="34">
          <cell r="B34" t="str">
            <v>FTR</v>
          </cell>
          <cell r="D34" t="str">
            <v>%</v>
          </cell>
          <cell r="E34">
            <v>0.98199999999999998</v>
          </cell>
          <cell r="F34">
            <v>0.99549211119459058</v>
          </cell>
          <cell r="G34">
            <v>0</v>
          </cell>
          <cell r="H34">
            <v>0</v>
          </cell>
          <cell r="I34">
            <v>0</v>
          </cell>
          <cell r="J34">
            <v>0</v>
          </cell>
          <cell r="K34">
            <v>0</v>
          </cell>
          <cell r="L34">
            <v>0</v>
          </cell>
          <cell r="M34">
            <v>0</v>
          </cell>
          <cell r="N34">
            <v>0</v>
          </cell>
          <cell r="O34">
            <v>0</v>
          </cell>
          <cell r="P34">
            <v>0</v>
          </cell>
          <cell r="Q34">
            <v>0</v>
          </cell>
          <cell r="R34">
            <v>0.99549211119459058</v>
          </cell>
          <cell r="S34">
            <v>0.98443396226415092</v>
          </cell>
          <cell r="T34">
            <v>0.98443396226415092</v>
          </cell>
        </row>
        <row r="35">
          <cell r="B35" t="str">
            <v>Product Quality Loss</v>
          </cell>
          <cell r="D35" t="str">
            <v>MEUR</v>
          </cell>
          <cell r="E35">
            <v>0.13486000000000001</v>
          </cell>
          <cell r="F35">
            <v>3.8700000000000002E-3</v>
          </cell>
          <cell r="G35">
            <v>0</v>
          </cell>
          <cell r="H35">
            <v>0</v>
          </cell>
          <cell r="I35">
            <v>0</v>
          </cell>
          <cell r="J35">
            <v>0</v>
          </cell>
          <cell r="K35">
            <v>0</v>
          </cell>
          <cell r="L35">
            <v>0</v>
          </cell>
          <cell r="M35">
            <v>0</v>
          </cell>
          <cell r="N35">
            <v>0</v>
          </cell>
          <cell r="O35">
            <v>0</v>
          </cell>
          <cell r="P35">
            <v>0</v>
          </cell>
          <cell r="Q35">
            <v>0</v>
          </cell>
          <cell r="R35">
            <v>3.8700000000000002E-3</v>
          </cell>
          <cell r="S35">
            <v>0.11700000000000001</v>
          </cell>
          <cell r="T35">
            <v>9.9369863013698632E-3</v>
          </cell>
        </row>
        <row r="36">
          <cell r="B36" t="str">
            <v>Operability  Loss</v>
          </cell>
          <cell r="D36" t="str">
            <v>MEUR</v>
          </cell>
          <cell r="E36">
            <v>0.16283700000000001</v>
          </cell>
          <cell r="F36">
            <v>0</v>
          </cell>
          <cell r="G36">
            <v>0</v>
          </cell>
          <cell r="H36">
            <v>0</v>
          </cell>
          <cell r="I36">
            <v>0</v>
          </cell>
          <cell r="J36">
            <v>0</v>
          </cell>
          <cell r="K36">
            <v>0</v>
          </cell>
          <cell r="L36">
            <v>0</v>
          </cell>
          <cell r="M36">
            <v>0</v>
          </cell>
          <cell r="N36">
            <v>0</v>
          </cell>
          <cell r="O36">
            <v>0</v>
          </cell>
          <cell r="P36">
            <v>0</v>
          </cell>
          <cell r="Q36">
            <v>0</v>
          </cell>
          <cell r="R36">
            <v>0</v>
          </cell>
          <cell r="S36">
            <v>0.13366</v>
          </cell>
          <cell r="T36">
            <v>1.1351945205479453E-2</v>
          </cell>
        </row>
        <row r="37">
          <cell r="B37" t="str">
            <v>Total Quality Loss</v>
          </cell>
          <cell r="D37" t="str">
            <v>MEUR</v>
          </cell>
          <cell r="E37">
            <v>0.29769699999999999</v>
          </cell>
          <cell r="F37">
            <v>3.8700000000000002E-3</v>
          </cell>
          <cell r="G37">
            <v>0</v>
          </cell>
          <cell r="H37">
            <v>0</v>
          </cell>
          <cell r="I37">
            <v>0</v>
          </cell>
          <cell r="J37">
            <v>0</v>
          </cell>
          <cell r="K37">
            <v>0</v>
          </cell>
          <cell r="L37">
            <v>0</v>
          </cell>
          <cell r="M37">
            <v>0</v>
          </cell>
          <cell r="N37">
            <v>0</v>
          </cell>
          <cell r="O37">
            <v>0</v>
          </cell>
          <cell r="P37">
            <v>0</v>
          </cell>
          <cell r="Q37">
            <v>0</v>
          </cell>
          <cell r="R37">
            <v>3.8700000000000002E-3</v>
          </cell>
          <cell r="S37">
            <v>0.25065999999999999</v>
          </cell>
          <cell r="T37">
            <v>2.1288931506849317E-2</v>
          </cell>
        </row>
        <row r="38">
          <cell r="B38" t="str">
            <v>Quality loss per ton</v>
          </cell>
          <cell r="D38" t="str">
            <v>EUR/T</v>
          </cell>
          <cell r="E38">
            <v>7.3840906835995632</v>
          </cell>
          <cell r="F38">
            <v>0.96919609316303534</v>
          </cell>
          <cell r="G38">
            <v>0</v>
          </cell>
          <cell r="H38">
            <v>0</v>
          </cell>
          <cell r="I38">
            <v>0</v>
          </cell>
          <cell r="J38">
            <v>0</v>
          </cell>
          <cell r="K38">
            <v>0</v>
          </cell>
          <cell r="L38">
            <v>0</v>
          </cell>
          <cell r="M38">
            <v>0</v>
          </cell>
          <cell r="N38">
            <v>0</v>
          </cell>
          <cell r="O38">
            <v>0</v>
          </cell>
          <cell r="P38">
            <v>0</v>
          </cell>
          <cell r="Q38">
            <v>0</v>
          </cell>
          <cell r="R38">
            <v>0.96919609316303534</v>
          </cell>
          <cell r="S38">
            <v>5.9117924528301886</v>
          </cell>
          <cell r="T38">
            <v>5.9117924528301886</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201</v>
          </cell>
          <cell r="F43">
            <v>0</v>
          </cell>
          <cell r="R43">
            <v>0</v>
          </cell>
          <cell r="S43">
            <v>149</v>
          </cell>
          <cell r="T43">
            <v>12.654794520547945</v>
          </cell>
        </row>
        <row r="44">
          <cell r="B44" t="str">
            <v>Shutdowns due to grade mix changes</v>
          </cell>
          <cell r="C44" t="str">
            <v>Not corr for</v>
          </cell>
          <cell r="D44" t="str">
            <v>hrs</v>
          </cell>
          <cell r="E44">
            <v>0</v>
          </cell>
          <cell r="F44">
            <v>0</v>
          </cell>
          <cell r="R44">
            <v>0</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127</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361</v>
          </cell>
          <cell r="F49">
            <v>0</v>
          </cell>
          <cell r="R49">
            <v>0</v>
          </cell>
          <cell r="S49">
            <v>0</v>
          </cell>
          <cell r="T49">
            <v>0</v>
          </cell>
        </row>
        <row r="50">
          <cell r="B50" t="str">
            <v>Operability</v>
          </cell>
          <cell r="D50" t="str">
            <v>%</v>
          </cell>
          <cell r="E50">
            <v>0.97699999999999998</v>
          </cell>
          <cell r="F50">
            <v>1</v>
          </cell>
          <cell r="G50">
            <v>0</v>
          </cell>
          <cell r="H50">
            <v>0</v>
          </cell>
          <cell r="I50">
            <v>0</v>
          </cell>
          <cell r="J50">
            <v>0</v>
          </cell>
          <cell r="K50">
            <v>0</v>
          </cell>
          <cell r="L50">
            <v>0</v>
          </cell>
          <cell r="M50">
            <v>0</v>
          </cell>
          <cell r="N50">
            <v>0</v>
          </cell>
          <cell r="O50">
            <v>0</v>
          </cell>
          <cell r="P50">
            <v>0</v>
          </cell>
          <cell r="Q50">
            <v>0</v>
          </cell>
          <cell r="R50">
            <v>1</v>
          </cell>
          <cell r="S50">
            <v>0.98</v>
          </cell>
          <cell r="T50">
            <v>0.98299086757990861</v>
          </cell>
        </row>
        <row r="51">
          <cell r="B51" t="str">
            <v>Reliability</v>
          </cell>
          <cell r="D51" t="str">
            <v>%</v>
          </cell>
          <cell r="E51">
            <v>0.9771174863387978</v>
          </cell>
          <cell r="F51">
            <v>1</v>
          </cell>
          <cell r="G51">
            <v>0</v>
          </cell>
          <cell r="H51">
            <v>0</v>
          </cell>
          <cell r="I51">
            <v>0</v>
          </cell>
          <cell r="J51">
            <v>0</v>
          </cell>
          <cell r="K51">
            <v>0</v>
          </cell>
          <cell r="L51">
            <v>0</v>
          </cell>
          <cell r="M51">
            <v>0</v>
          </cell>
          <cell r="N51">
            <v>0</v>
          </cell>
          <cell r="O51">
            <v>0</v>
          </cell>
          <cell r="P51">
            <v>0</v>
          </cell>
          <cell r="Q51">
            <v>0</v>
          </cell>
          <cell r="R51">
            <v>1</v>
          </cell>
          <cell r="S51">
            <v>0.997</v>
          </cell>
          <cell r="T51">
            <v>0.98299086757990861</v>
          </cell>
        </row>
        <row r="52">
          <cell r="B52" t="str">
            <v>Technical speed losses</v>
          </cell>
          <cell r="D52" t="str">
            <v>ton</v>
          </cell>
          <cell r="E52">
            <v>43</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480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453</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-959</v>
          </cell>
          <cell r="F58">
            <v>-322.26027397260259</v>
          </cell>
          <cell r="G58">
            <v>0</v>
          </cell>
          <cell r="H58">
            <v>0</v>
          </cell>
          <cell r="I58">
            <v>0</v>
          </cell>
          <cell r="J58">
            <v>0</v>
          </cell>
          <cell r="K58">
            <v>0</v>
          </cell>
          <cell r="L58">
            <v>0</v>
          </cell>
          <cell r="M58">
            <v>0</v>
          </cell>
          <cell r="N58">
            <v>0</v>
          </cell>
          <cell r="O58">
            <v>0</v>
          </cell>
          <cell r="P58">
            <v>0</v>
          </cell>
          <cell r="Q58">
            <v>0</v>
          </cell>
          <cell r="R58">
            <v>-322.26027397260259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1042</v>
          </cell>
          <cell r="F61">
            <v>0</v>
          </cell>
          <cell r="G61">
            <v>0</v>
          </cell>
          <cell r="H61">
            <v>0</v>
          </cell>
          <cell r="I61">
            <v>0</v>
          </cell>
          <cell r="J61">
            <v>0</v>
          </cell>
          <cell r="K61">
            <v>0</v>
          </cell>
          <cell r="L61">
            <v>0</v>
          </cell>
          <cell r="M61">
            <v>0</v>
          </cell>
          <cell r="N61">
            <v>0</v>
          </cell>
          <cell r="O61">
            <v>0</v>
          </cell>
          <cell r="P61">
            <v>0</v>
          </cell>
          <cell r="Q61">
            <v>0</v>
          </cell>
          <cell r="R61">
            <v>0</v>
          </cell>
          <cell r="S61">
            <v>820</v>
          </cell>
          <cell r="T61">
            <v>69.643835616438352</v>
          </cell>
        </row>
        <row r="62">
          <cell r="B62" t="str">
            <v>Total lost volume due to grade mix changes</v>
          </cell>
          <cell r="D62" t="str">
            <v>ton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T63">
            <v>0</v>
          </cell>
        </row>
        <row r="64">
          <cell r="B64" t="str">
            <v>Total lost volume due to lack of raw mat , external</v>
          </cell>
          <cell r="D64" t="str">
            <v>ton</v>
          </cell>
          <cell r="E64">
            <v>1108</v>
          </cell>
          <cell r="F64">
            <v>0</v>
          </cell>
          <cell r="G64">
            <v>0</v>
          </cell>
          <cell r="H64">
            <v>0</v>
          </cell>
          <cell r="I64">
            <v>0</v>
          </cell>
          <cell r="J64">
            <v>0</v>
          </cell>
          <cell r="K64">
            <v>0</v>
          </cell>
          <cell r="L64">
            <v>0</v>
          </cell>
          <cell r="M64">
            <v>0</v>
          </cell>
          <cell r="N64">
            <v>0</v>
          </cell>
          <cell r="O64">
            <v>0</v>
          </cell>
          <cell r="P64">
            <v>0</v>
          </cell>
          <cell r="Q64">
            <v>0</v>
          </cell>
          <cell r="R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row>
        <row r="66">
          <cell r="B66" t="str">
            <v>Total lost volume due to other External reasons</v>
          </cell>
          <cell r="D66" t="str">
            <v>ton</v>
          </cell>
          <cell r="E66">
            <v>453</v>
          </cell>
          <cell r="F66">
            <v>0</v>
          </cell>
          <cell r="G66">
            <v>0</v>
          </cell>
          <cell r="H66">
            <v>0</v>
          </cell>
          <cell r="I66">
            <v>0</v>
          </cell>
          <cell r="J66">
            <v>0</v>
          </cell>
          <cell r="K66">
            <v>0</v>
          </cell>
          <cell r="L66">
            <v>0</v>
          </cell>
          <cell r="M66">
            <v>0</v>
          </cell>
          <cell r="N66">
            <v>0</v>
          </cell>
          <cell r="O66">
            <v>0</v>
          </cell>
          <cell r="P66">
            <v>0</v>
          </cell>
          <cell r="Q66">
            <v>0</v>
          </cell>
          <cell r="R66">
            <v>0</v>
          </cell>
          <cell r="T66">
            <v>0</v>
          </cell>
        </row>
        <row r="67">
          <cell r="B67" t="str">
            <v>Total lost volume due to market reasons</v>
          </cell>
          <cell r="D67" t="str">
            <v>ton</v>
          </cell>
          <cell r="E67">
            <v>1795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5" refreshError="1">
        <row r="5">
          <cell r="C5">
            <v>12264</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7284</v>
          </cell>
          <cell r="F23">
            <v>721</v>
          </cell>
          <cell r="R23">
            <v>721</v>
          </cell>
          <cell r="S23">
            <v>7695</v>
          </cell>
          <cell r="T23">
            <v>654.85227272727275</v>
          </cell>
        </row>
        <row r="24">
          <cell r="B24" t="str">
            <v>Lost volume due to external/market or other Borealis</v>
          </cell>
          <cell r="D24" t="str">
            <v>ton</v>
          </cell>
          <cell r="E24">
            <v>1429</v>
          </cell>
          <cell r="F24">
            <v>1.938384703196347</v>
          </cell>
          <cell r="G24">
            <v>0</v>
          </cell>
          <cell r="H24">
            <v>0</v>
          </cell>
          <cell r="I24">
            <v>0</v>
          </cell>
          <cell r="J24">
            <v>0</v>
          </cell>
          <cell r="K24">
            <v>0</v>
          </cell>
          <cell r="L24">
            <v>0</v>
          </cell>
          <cell r="M24">
            <v>70</v>
          </cell>
          <cell r="N24">
            <v>0</v>
          </cell>
          <cell r="O24">
            <v>0</v>
          </cell>
          <cell r="P24">
            <v>0</v>
          </cell>
          <cell r="Q24">
            <v>0</v>
          </cell>
          <cell r="R24">
            <v>71.938384703196348</v>
          </cell>
          <cell r="S24">
            <v>622</v>
          </cell>
          <cell r="T24">
            <v>51.833333333333336</v>
          </cell>
        </row>
        <row r="25">
          <cell r="B25" t="str">
            <v>Production volume adjusted</v>
          </cell>
          <cell r="D25" t="str">
            <v>ton</v>
          </cell>
          <cell r="E25">
            <v>8713</v>
          </cell>
          <cell r="F25">
            <v>722.93838470319633</v>
          </cell>
          <cell r="G25">
            <v>0</v>
          </cell>
          <cell r="H25">
            <v>0</v>
          </cell>
          <cell r="I25">
            <v>0</v>
          </cell>
          <cell r="J25">
            <v>0</v>
          </cell>
          <cell r="K25">
            <v>0</v>
          </cell>
          <cell r="L25">
            <v>0</v>
          </cell>
          <cell r="M25">
            <v>0</v>
          </cell>
          <cell r="N25">
            <v>0</v>
          </cell>
          <cell r="O25">
            <v>0</v>
          </cell>
          <cell r="P25">
            <v>0</v>
          </cell>
          <cell r="Q25">
            <v>0</v>
          </cell>
          <cell r="R25">
            <v>722.93838470319633</v>
          </cell>
          <cell r="S25">
            <v>8317</v>
          </cell>
          <cell r="T25">
            <v>706.68560606060612</v>
          </cell>
        </row>
        <row r="26">
          <cell r="B26" t="str">
            <v>FTR volume</v>
          </cell>
          <cell r="C26" t="str">
            <v>FTR</v>
          </cell>
          <cell r="D26" t="str">
            <v>ton</v>
          </cell>
          <cell r="E26">
            <v>6850</v>
          </cell>
          <cell r="F26">
            <v>699</v>
          </cell>
          <cell r="G26">
            <v>0</v>
          </cell>
          <cell r="H26">
            <v>0</v>
          </cell>
          <cell r="I26">
            <v>0</v>
          </cell>
          <cell r="J26">
            <v>0</v>
          </cell>
          <cell r="K26">
            <v>0</v>
          </cell>
          <cell r="L26">
            <v>0</v>
          </cell>
          <cell r="M26">
            <v>0</v>
          </cell>
          <cell r="N26">
            <v>0</v>
          </cell>
          <cell r="O26">
            <v>0</v>
          </cell>
          <cell r="P26">
            <v>0</v>
          </cell>
          <cell r="Q26">
            <v>0</v>
          </cell>
          <cell r="R26">
            <v>699</v>
          </cell>
          <cell r="S26">
            <v>7340</v>
          </cell>
          <cell r="T26">
            <v>623.67107712935535</v>
          </cell>
        </row>
        <row r="27">
          <cell r="B27" t="str">
            <v>Rework (STR)</v>
          </cell>
          <cell r="C27" t="str">
            <v>TPG</v>
          </cell>
          <cell r="D27" t="str">
            <v>ton</v>
          </cell>
          <cell r="E27">
            <v>187</v>
          </cell>
          <cell r="F27">
            <v>13</v>
          </cell>
          <cell r="R27">
            <v>13</v>
          </cell>
          <cell r="S27">
            <v>200</v>
          </cell>
          <cell r="T27">
            <v>16.993762319600965</v>
          </cell>
        </row>
        <row r="28">
          <cell r="B28" t="str">
            <v>COG</v>
          </cell>
          <cell r="C28" t="str">
            <v>TPG</v>
          </cell>
          <cell r="D28" t="str">
            <v>ton</v>
          </cell>
          <cell r="E28">
            <v>47</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151</v>
          </cell>
          <cell r="F30">
            <v>5</v>
          </cell>
          <cell r="R30">
            <v>5</v>
          </cell>
          <cell r="S30">
            <v>80</v>
          </cell>
          <cell r="T30">
            <v>6.7975049278403858</v>
          </cell>
        </row>
        <row r="31">
          <cell r="B31" t="str">
            <v>NOG</v>
          </cell>
          <cell r="C31" t="str">
            <v>nonprime</v>
          </cell>
          <cell r="D31" t="str">
            <v>ton</v>
          </cell>
          <cell r="E31">
            <v>27</v>
          </cell>
          <cell r="F31">
            <v>3</v>
          </cell>
          <cell r="R31">
            <v>3</v>
          </cell>
          <cell r="S31">
            <v>35</v>
          </cell>
          <cell r="T31">
            <v>2.9739084059301688</v>
          </cell>
        </row>
        <row r="32">
          <cell r="B32" t="str">
            <v>SOG</v>
          </cell>
          <cell r="C32" t="str">
            <v>nonprime</v>
          </cell>
          <cell r="D32" t="str">
            <v>ton</v>
          </cell>
          <cell r="E32">
            <v>22</v>
          </cell>
          <cell r="F32">
            <v>1</v>
          </cell>
          <cell r="R32">
            <v>1</v>
          </cell>
          <cell r="S32">
            <v>40</v>
          </cell>
          <cell r="T32">
            <v>3.3987524639201929</v>
          </cell>
        </row>
        <row r="33">
          <cell r="B33" t="str">
            <v>TPG</v>
          </cell>
          <cell r="D33" t="str">
            <v>%</v>
          </cell>
          <cell r="E33">
            <v>0.97299999999999998</v>
          </cell>
          <cell r="F33">
            <v>0.98751733703190014</v>
          </cell>
          <cell r="G33">
            <v>0</v>
          </cell>
          <cell r="H33">
            <v>0</v>
          </cell>
          <cell r="I33">
            <v>0</v>
          </cell>
          <cell r="J33">
            <v>0</v>
          </cell>
          <cell r="K33">
            <v>0</v>
          </cell>
          <cell r="L33">
            <v>0</v>
          </cell>
          <cell r="M33">
            <v>0</v>
          </cell>
          <cell r="N33">
            <v>0</v>
          </cell>
          <cell r="O33">
            <v>0</v>
          </cell>
          <cell r="P33">
            <v>0</v>
          </cell>
          <cell r="Q33">
            <v>0</v>
          </cell>
          <cell r="R33">
            <v>0.98751733703190014</v>
          </cell>
          <cell r="S33">
            <v>0.97985705003248857</v>
          </cell>
          <cell r="T33">
            <v>0.97985705003248857</v>
          </cell>
        </row>
        <row r="34">
          <cell r="B34" t="str">
            <v>FTR</v>
          </cell>
          <cell r="D34" t="str">
            <v>%</v>
          </cell>
          <cell r="E34">
            <v>0.94</v>
          </cell>
          <cell r="F34">
            <v>0.96948682385575591</v>
          </cell>
          <cell r="G34">
            <v>0</v>
          </cell>
          <cell r="H34">
            <v>0</v>
          </cell>
          <cell r="I34">
            <v>0</v>
          </cell>
          <cell r="J34">
            <v>0</v>
          </cell>
          <cell r="K34">
            <v>0</v>
          </cell>
          <cell r="L34">
            <v>0</v>
          </cell>
          <cell r="M34">
            <v>0</v>
          </cell>
          <cell r="N34">
            <v>0</v>
          </cell>
          <cell r="O34">
            <v>0</v>
          </cell>
          <cell r="P34">
            <v>0</v>
          </cell>
          <cell r="Q34">
            <v>0</v>
          </cell>
          <cell r="R34">
            <v>0.96948682385575591</v>
          </cell>
          <cell r="S34">
            <v>0.95386614684860294</v>
          </cell>
          <cell r="T34">
            <v>0.95386614684860294</v>
          </cell>
        </row>
        <row r="35">
          <cell r="B35" t="str">
            <v>Product Quality Loss</v>
          </cell>
          <cell r="D35" t="str">
            <v>MEUR</v>
          </cell>
          <cell r="E35">
            <v>6.5994999999999998E-2</v>
          </cell>
          <cell r="F35">
            <v>3.2950000000000002E-3</v>
          </cell>
          <cell r="G35">
            <v>0</v>
          </cell>
          <cell r="H35">
            <v>0</v>
          </cell>
          <cell r="I35">
            <v>0</v>
          </cell>
          <cell r="J35">
            <v>0</v>
          </cell>
          <cell r="K35">
            <v>0</v>
          </cell>
          <cell r="L35">
            <v>0</v>
          </cell>
          <cell r="M35">
            <v>0</v>
          </cell>
          <cell r="N35">
            <v>0</v>
          </cell>
          <cell r="O35">
            <v>0</v>
          </cell>
          <cell r="P35">
            <v>0</v>
          </cell>
          <cell r="Q35">
            <v>0</v>
          </cell>
          <cell r="R35">
            <v>3.2950000000000002E-3</v>
          </cell>
          <cell r="S35">
            <v>6.4324999999999993E-2</v>
          </cell>
          <cell r="T35">
            <v>5.4741224747474745E-3</v>
          </cell>
        </row>
        <row r="36">
          <cell r="B36" t="str">
            <v>Operability  Loss</v>
          </cell>
          <cell r="D36" t="str">
            <v>MEUR</v>
          </cell>
          <cell r="E36">
            <v>0.116545</v>
          </cell>
          <cell r="F36">
            <v>1.1284168093607307E-3</v>
          </cell>
          <cell r="G36">
            <v>0</v>
          </cell>
          <cell r="H36">
            <v>0</v>
          </cell>
          <cell r="I36">
            <v>0</v>
          </cell>
          <cell r="J36">
            <v>0</v>
          </cell>
          <cell r="K36">
            <v>0</v>
          </cell>
          <cell r="L36">
            <v>0</v>
          </cell>
          <cell r="M36">
            <v>0</v>
          </cell>
          <cell r="N36">
            <v>0</v>
          </cell>
          <cell r="O36">
            <v>0</v>
          </cell>
          <cell r="P36">
            <v>0</v>
          </cell>
          <cell r="Q36">
            <v>0</v>
          </cell>
          <cell r="R36">
            <v>1.1284168093607307E-3</v>
          </cell>
          <cell r="S36">
            <v>0.22591800000000001</v>
          </cell>
          <cell r="T36">
            <v>1.8887007575757578E-2</v>
          </cell>
        </row>
        <row r="37">
          <cell r="B37" t="str">
            <v>Total Quality Loss</v>
          </cell>
          <cell r="D37" t="str">
            <v>MEUR</v>
          </cell>
          <cell r="E37">
            <v>0.18253999999999998</v>
          </cell>
          <cell r="F37">
            <v>4.4234168093607307E-3</v>
          </cell>
          <cell r="G37">
            <v>0</v>
          </cell>
          <cell r="H37">
            <v>0</v>
          </cell>
          <cell r="I37">
            <v>0</v>
          </cell>
          <cell r="J37">
            <v>0</v>
          </cell>
          <cell r="K37">
            <v>0</v>
          </cell>
          <cell r="L37">
            <v>0</v>
          </cell>
          <cell r="M37">
            <v>0</v>
          </cell>
          <cell r="N37">
            <v>0</v>
          </cell>
          <cell r="O37">
            <v>0</v>
          </cell>
          <cell r="P37">
            <v>0</v>
          </cell>
          <cell r="Q37">
            <v>0</v>
          </cell>
          <cell r="R37">
            <v>4.4234168093607307E-3</v>
          </cell>
          <cell r="S37">
            <v>0.29024300000000003</v>
          </cell>
          <cell r="T37">
            <v>2.4361130050505053E-2</v>
          </cell>
        </row>
        <row r="38">
          <cell r="B38" t="str">
            <v>Quality loss per ton</v>
          </cell>
          <cell r="D38" t="str">
            <v>EUR/T</v>
          </cell>
          <cell r="E38">
            <v>25.060406370126302</v>
          </cell>
          <cell r="F38">
            <v>6.1351134665197371</v>
          </cell>
          <cell r="G38">
            <v>0</v>
          </cell>
          <cell r="H38">
            <v>0</v>
          </cell>
          <cell r="I38">
            <v>0</v>
          </cell>
          <cell r="J38">
            <v>0</v>
          </cell>
          <cell r="K38">
            <v>0</v>
          </cell>
          <cell r="L38">
            <v>0</v>
          </cell>
          <cell r="M38">
            <v>0</v>
          </cell>
          <cell r="N38">
            <v>0</v>
          </cell>
          <cell r="O38">
            <v>0</v>
          </cell>
          <cell r="P38">
            <v>0</v>
          </cell>
          <cell r="Q38">
            <v>0</v>
          </cell>
          <cell r="R38">
            <v>6.1351134665197371</v>
          </cell>
          <cell r="S38">
            <v>37.718388564002602</v>
          </cell>
          <cell r="T38">
            <v>37.200955184973097</v>
          </cell>
        </row>
        <row r="39">
          <cell r="B39">
            <v>0</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70</v>
          </cell>
        </row>
        <row r="43">
          <cell r="B43" t="str">
            <v>Technical shutdowns</v>
          </cell>
          <cell r="C43" t="str">
            <v>Not corr for</v>
          </cell>
          <cell r="D43" t="str">
            <v>hrs</v>
          </cell>
          <cell r="E43">
            <v>241</v>
          </cell>
          <cell r="F43">
            <v>4.5</v>
          </cell>
          <cell r="R43">
            <v>4.5</v>
          </cell>
          <cell r="S43">
            <v>150</v>
          </cell>
          <cell r="T43">
            <v>12.765151515151516</v>
          </cell>
        </row>
        <row r="44">
          <cell r="B44" t="str">
            <v>Shutdowns due to grade mix changes</v>
          </cell>
          <cell r="C44" t="str">
            <v>Not corr for</v>
          </cell>
          <cell r="D44" t="str">
            <v>hrs</v>
          </cell>
          <cell r="E44">
            <v>406</v>
          </cell>
          <cell r="F44">
            <v>1.75</v>
          </cell>
          <cell r="R44">
            <v>1.75</v>
          </cell>
          <cell r="S44">
            <v>840</v>
          </cell>
          <cell r="T44">
            <v>70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198</v>
          </cell>
          <cell r="F46">
            <v>1.75</v>
          </cell>
          <cell r="R46">
            <v>1.75</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9</v>
          </cell>
          <cell r="F48">
            <v>0</v>
          </cell>
          <cell r="R48">
            <v>0</v>
          </cell>
          <cell r="S48">
            <v>200</v>
          </cell>
          <cell r="T48">
            <v>16.666666666666668</v>
          </cell>
        </row>
        <row r="49">
          <cell r="B49" t="str">
            <v>Market related shutdowns</v>
          </cell>
          <cell r="C49" t="str">
            <v>corr</v>
          </cell>
          <cell r="D49" t="str">
            <v>hrs</v>
          </cell>
          <cell r="E49">
            <v>1015</v>
          </cell>
          <cell r="F49">
            <v>0</v>
          </cell>
          <cell r="R49">
            <v>0</v>
          </cell>
          <cell r="S49">
            <v>322</v>
          </cell>
          <cell r="T49">
            <v>26.833333333333332</v>
          </cell>
        </row>
        <row r="50">
          <cell r="B50" t="str">
            <v>Operability</v>
          </cell>
          <cell r="D50" t="str">
            <v>%</v>
          </cell>
          <cell r="E50">
            <v>0.92600000000000005</v>
          </cell>
          <cell r="F50">
            <v>0.99159946236559138</v>
          </cell>
          <cell r="G50">
            <v>0</v>
          </cell>
          <cell r="H50">
            <v>0</v>
          </cell>
          <cell r="I50">
            <v>0</v>
          </cell>
          <cell r="J50">
            <v>0</v>
          </cell>
          <cell r="K50">
            <v>0</v>
          </cell>
          <cell r="L50">
            <v>0</v>
          </cell>
          <cell r="M50">
            <v>0</v>
          </cell>
          <cell r="N50">
            <v>0</v>
          </cell>
          <cell r="O50">
            <v>0</v>
          </cell>
          <cell r="P50">
            <v>0</v>
          </cell>
          <cell r="Q50">
            <v>0</v>
          </cell>
          <cell r="R50">
            <v>0.99159946236559138</v>
          </cell>
          <cell r="S50">
            <v>0.88875651678071033</v>
          </cell>
          <cell r="T50">
            <v>0.88875651678071033</v>
          </cell>
        </row>
        <row r="51">
          <cell r="B51" t="str">
            <v>Reliability</v>
          </cell>
          <cell r="D51" t="str">
            <v>%</v>
          </cell>
          <cell r="E51">
            <v>0.97299999999999998</v>
          </cell>
          <cell r="F51">
            <v>0.99395161290322576</v>
          </cell>
          <cell r="G51">
            <v>0</v>
          </cell>
          <cell r="H51">
            <v>0</v>
          </cell>
          <cell r="I51">
            <v>0</v>
          </cell>
          <cell r="J51">
            <v>0</v>
          </cell>
          <cell r="K51">
            <v>0</v>
          </cell>
          <cell r="L51">
            <v>0</v>
          </cell>
          <cell r="M51">
            <v>0</v>
          </cell>
          <cell r="N51">
            <v>0</v>
          </cell>
          <cell r="O51">
            <v>0</v>
          </cell>
          <cell r="P51">
            <v>0</v>
          </cell>
          <cell r="Q51">
            <v>0</v>
          </cell>
          <cell r="R51">
            <v>0.99395161290322576</v>
          </cell>
          <cell r="S51">
            <v>0.9828425382860867</v>
          </cell>
          <cell r="T51">
            <v>0.9828425382860867</v>
          </cell>
        </row>
        <row r="52">
          <cell r="B52" t="str">
            <v>Technical speed losses</v>
          </cell>
          <cell r="D52" t="str">
            <v>ton</v>
          </cell>
          <cell r="E52">
            <v>0</v>
          </cell>
          <cell r="F52">
            <v>0</v>
          </cell>
          <cell r="R52">
            <v>0</v>
          </cell>
          <cell r="S52">
            <v>0</v>
          </cell>
          <cell r="T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79</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303</v>
          </cell>
          <cell r="F58">
            <v>94.229223744292199</v>
          </cell>
          <cell r="G58">
            <v>0</v>
          </cell>
          <cell r="H58">
            <v>0</v>
          </cell>
          <cell r="I58">
            <v>0</v>
          </cell>
          <cell r="J58">
            <v>0</v>
          </cell>
          <cell r="K58">
            <v>0</v>
          </cell>
          <cell r="L58">
            <v>0</v>
          </cell>
          <cell r="M58">
            <v>0</v>
          </cell>
          <cell r="N58">
            <v>0</v>
          </cell>
          <cell r="O58">
            <v>0</v>
          </cell>
          <cell r="P58">
            <v>0</v>
          </cell>
          <cell r="Q58">
            <v>0</v>
          </cell>
          <cell r="R58">
            <v>94.229223744292199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266</v>
          </cell>
          <cell r="F61">
            <v>4.9844178082191783</v>
          </cell>
          <cell r="G61">
            <v>0</v>
          </cell>
          <cell r="H61">
            <v>0</v>
          </cell>
          <cell r="I61">
            <v>0</v>
          </cell>
          <cell r="J61">
            <v>0</v>
          </cell>
          <cell r="K61">
            <v>0</v>
          </cell>
          <cell r="L61">
            <v>0</v>
          </cell>
          <cell r="M61">
            <v>0</v>
          </cell>
          <cell r="N61">
            <v>0</v>
          </cell>
          <cell r="O61">
            <v>0</v>
          </cell>
          <cell r="P61">
            <v>0</v>
          </cell>
          <cell r="Q61">
            <v>0</v>
          </cell>
          <cell r="R61">
            <v>4.9844178082191783</v>
          </cell>
          <cell r="S61">
            <v>210</v>
          </cell>
          <cell r="T61">
            <v>17.871212121212125</v>
          </cell>
        </row>
        <row r="62">
          <cell r="B62" t="str">
            <v>Total lost volume due to grade mix changes</v>
          </cell>
          <cell r="D62" t="str">
            <v>ton</v>
          </cell>
          <cell r="E62">
            <v>449</v>
          </cell>
          <cell r="F62">
            <v>1.938384703196347</v>
          </cell>
          <cell r="G62">
            <v>0</v>
          </cell>
          <cell r="H62">
            <v>0</v>
          </cell>
          <cell r="I62">
            <v>0</v>
          </cell>
          <cell r="J62">
            <v>0</v>
          </cell>
          <cell r="K62">
            <v>0</v>
          </cell>
          <cell r="L62">
            <v>0</v>
          </cell>
          <cell r="M62">
            <v>0</v>
          </cell>
          <cell r="N62">
            <v>0</v>
          </cell>
          <cell r="O62">
            <v>0</v>
          </cell>
          <cell r="P62">
            <v>0</v>
          </cell>
          <cell r="Q62">
            <v>0</v>
          </cell>
          <cell r="R62">
            <v>1.938384703196347</v>
          </cell>
          <cell r="S62">
            <v>1176</v>
          </cell>
          <cell r="T62">
            <v>98</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219.31438356164384</v>
          </cell>
          <cell r="F64">
            <v>1.938384703196347</v>
          </cell>
          <cell r="G64">
            <v>0</v>
          </cell>
          <cell r="H64">
            <v>0</v>
          </cell>
          <cell r="I64">
            <v>0</v>
          </cell>
          <cell r="J64">
            <v>0</v>
          </cell>
          <cell r="K64">
            <v>0</v>
          </cell>
          <cell r="L64">
            <v>0</v>
          </cell>
          <cell r="M64">
            <v>0</v>
          </cell>
          <cell r="N64">
            <v>0</v>
          </cell>
          <cell r="O64">
            <v>0</v>
          </cell>
          <cell r="P64">
            <v>0</v>
          </cell>
          <cell r="Q64">
            <v>0</v>
          </cell>
          <cell r="R64">
            <v>1.938384703196347</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88.968835616438355</v>
          </cell>
          <cell r="F66">
            <v>0</v>
          </cell>
          <cell r="G66">
            <v>0</v>
          </cell>
          <cell r="H66">
            <v>0</v>
          </cell>
          <cell r="I66">
            <v>0</v>
          </cell>
          <cell r="J66">
            <v>0</v>
          </cell>
          <cell r="K66">
            <v>0</v>
          </cell>
          <cell r="L66">
            <v>0</v>
          </cell>
          <cell r="M66">
            <v>0</v>
          </cell>
          <cell r="N66">
            <v>0</v>
          </cell>
          <cell r="O66">
            <v>0</v>
          </cell>
          <cell r="P66">
            <v>0</v>
          </cell>
          <cell r="Q66">
            <v>0</v>
          </cell>
          <cell r="R66">
            <v>0</v>
          </cell>
          <cell r="S66">
            <v>280</v>
          </cell>
          <cell r="T66">
            <v>23.333333333333332</v>
          </cell>
        </row>
        <row r="67">
          <cell r="B67" t="str">
            <v>Total lost volume due to market reasons</v>
          </cell>
          <cell r="D67" t="str">
            <v>ton</v>
          </cell>
          <cell r="E67">
            <v>1121</v>
          </cell>
          <cell r="F67">
            <v>0</v>
          </cell>
          <cell r="G67">
            <v>0</v>
          </cell>
          <cell r="H67">
            <v>0</v>
          </cell>
          <cell r="I67">
            <v>0</v>
          </cell>
          <cell r="J67">
            <v>0</v>
          </cell>
          <cell r="K67">
            <v>0</v>
          </cell>
          <cell r="L67">
            <v>0</v>
          </cell>
          <cell r="M67">
            <v>0</v>
          </cell>
          <cell r="N67">
            <v>0</v>
          </cell>
          <cell r="O67">
            <v>0</v>
          </cell>
          <cell r="P67">
            <v>0</v>
          </cell>
          <cell r="Q67">
            <v>0</v>
          </cell>
          <cell r="R67">
            <v>0</v>
          </cell>
          <cell r="S67">
            <v>342</v>
          </cell>
          <cell r="T67">
            <v>28.5</v>
          </cell>
        </row>
      </sheetData>
      <sheetData sheetId="16" refreshError="1">
        <row r="5">
          <cell r="C5">
            <v>14016</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9955</v>
          </cell>
          <cell r="F23">
            <v>871</v>
          </cell>
          <cell r="R23">
            <v>871</v>
          </cell>
          <cell r="S23">
            <v>11130</v>
          </cell>
          <cell r="T23">
            <v>945.28767123287673</v>
          </cell>
        </row>
        <row r="24">
          <cell r="B24" t="str">
            <v>Lost volume due to external/market or other Borealis</v>
          </cell>
          <cell r="D24" t="str">
            <v>ton</v>
          </cell>
          <cell r="E24">
            <v>246</v>
          </cell>
          <cell r="F24">
            <v>0</v>
          </cell>
          <cell r="G24">
            <v>0</v>
          </cell>
          <cell r="H24">
            <v>0</v>
          </cell>
          <cell r="I24">
            <v>0</v>
          </cell>
          <cell r="J24">
            <v>0</v>
          </cell>
          <cell r="K24">
            <v>0</v>
          </cell>
          <cell r="L24">
            <v>0</v>
          </cell>
          <cell r="M24">
            <v>0</v>
          </cell>
          <cell r="N24">
            <v>0</v>
          </cell>
          <cell r="O24">
            <v>0</v>
          </cell>
          <cell r="P24">
            <v>0</v>
          </cell>
          <cell r="Q24">
            <v>0</v>
          </cell>
          <cell r="R24">
            <v>0</v>
          </cell>
          <cell r="S24">
            <v>7</v>
          </cell>
          <cell r="T24">
            <v>0.58333333333333337</v>
          </cell>
        </row>
        <row r="25">
          <cell r="B25" t="str">
            <v>Production volume adjusted</v>
          </cell>
          <cell r="D25" t="str">
            <v>ton</v>
          </cell>
          <cell r="E25">
            <v>10201</v>
          </cell>
          <cell r="F25">
            <v>871</v>
          </cell>
          <cell r="G25">
            <v>0</v>
          </cell>
          <cell r="H25">
            <v>0</v>
          </cell>
          <cell r="I25">
            <v>0</v>
          </cell>
          <cell r="J25">
            <v>0</v>
          </cell>
          <cell r="K25">
            <v>0</v>
          </cell>
          <cell r="L25">
            <v>0</v>
          </cell>
          <cell r="M25">
            <v>0</v>
          </cell>
          <cell r="N25">
            <v>0</v>
          </cell>
          <cell r="O25">
            <v>0</v>
          </cell>
          <cell r="P25">
            <v>0</v>
          </cell>
          <cell r="Q25">
            <v>0</v>
          </cell>
          <cell r="R25">
            <v>871</v>
          </cell>
          <cell r="S25">
            <v>11137</v>
          </cell>
          <cell r="T25">
            <v>945.8710045662101</v>
          </cell>
        </row>
        <row r="26">
          <cell r="B26" t="str">
            <v>FTR volume</v>
          </cell>
          <cell r="C26" t="str">
            <v>FTR</v>
          </cell>
          <cell r="D26" t="str">
            <v>ton</v>
          </cell>
          <cell r="E26">
            <v>9633</v>
          </cell>
          <cell r="F26">
            <v>843</v>
          </cell>
          <cell r="G26">
            <v>0</v>
          </cell>
          <cell r="H26">
            <v>0</v>
          </cell>
          <cell r="I26">
            <v>0</v>
          </cell>
          <cell r="J26">
            <v>0</v>
          </cell>
          <cell r="K26">
            <v>0</v>
          </cell>
          <cell r="L26">
            <v>0</v>
          </cell>
          <cell r="M26">
            <v>0</v>
          </cell>
          <cell r="N26">
            <v>0</v>
          </cell>
          <cell r="O26">
            <v>0</v>
          </cell>
          <cell r="P26">
            <v>0</v>
          </cell>
          <cell r="Q26">
            <v>0</v>
          </cell>
          <cell r="R26">
            <v>843</v>
          </cell>
          <cell r="S26">
            <v>10850</v>
          </cell>
          <cell r="T26">
            <v>921.49595039448502</v>
          </cell>
        </row>
        <row r="27">
          <cell r="B27" t="str">
            <v>Rework (STR)</v>
          </cell>
          <cell r="C27" t="str">
            <v>TPG</v>
          </cell>
          <cell r="D27" t="str">
            <v>ton</v>
          </cell>
          <cell r="E27">
            <v>278</v>
          </cell>
          <cell r="F27">
            <v>24</v>
          </cell>
          <cell r="R27">
            <v>24</v>
          </cell>
          <cell r="S27">
            <v>210</v>
          </cell>
          <cell r="T27">
            <v>17.835405491506162</v>
          </cell>
        </row>
        <row r="28">
          <cell r="B28" t="str">
            <v>COG</v>
          </cell>
          <cell r="C28" t="str">
            <v>TPG</v>
          </cell>
          <cell r="D28" t="str">
            <v>ton</v>
          </cell>
          <cell r="E28">
            <v>10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11</v>
          </cell>
          <cell r="F30">
            <v>0</v>
          </cell>
          <cell r="R30">
            <v>0</v>
          </cell>
          <cell r="S30">
            <v>20</v>
          </cell>
          <cell r="T30">
            <v>1.6986100468101106</v>
          </cell>
        </row>
        <row r="31">
          <cell r="B31" t="str">
            <v>NOG</v>
          </cell>
          <cell r="C31" t="str">
            <v>nonprime</v>
          </cell>
          <cell r="D31" t="str">
            <v>ton</v>
          </cell>
          <cell r="E31">
            <v>8</v>
          </cell>
          <cell r="F31">
            <v>2</v>
          </cell>
          <cell r="R31">
            <v>2</v>
          </cell>
          <cell r="S31">
            <v>10</v>
          </cell>
          <cell r="T31">
            <v>0.84930502340505531</v>
          </cell>
        </row>
        <row r="32">
          <cell r="B32" t="str">
            <v>SOG</v>
          </cell>
          <cell r="C32" t="str">
            <v>nonprime</v>
          </cell>
          <cell r="D32" t="str">
            <v>ton</v>
          </cell>
          <cell r="E32">
            <v>15</v>
          </cell>
          <cell r="F32">
            <v>2</v>
          </cell>
          <cell r="R32">
            <v>2</v>
          </cell>
          <cell r="S32">
            <v>40</v>
          </cell>
          <cell r="T32">
            <v>3.3972200936202213</v>
          </cell>
        </row>
        <row r="33">
          <cell r="B33" t="str">
            <v>TPG</v>
          </cell>
          <cell r="D33" t="str">
            <v>%</v>
          </cell>
          <cell r="E33">
            <v>0.997</v>
          </cell>
          <cell r="F33">
            <v>0.99540757749712971</v>
          </cell>
          <cell r="G33">
            <v>0</v>
          </cell>
          <cell r="H33">
            <v>0</v>
          </cell>
          <cell r="I33">
            <v>0</v>
          </cell>
          <cell r="J33">
            <v>0</v>
          </cell>
          <cell r="K33">
            <v>0</v>
          </cell>
          <cell r="L33">
            <v>0</v>
          </cell>
          <cell r="M33">
            <v>0</v>
          </cell>
          <cell r="N33">
            <v>0</v>
          </cell>
          <cell r="O33">
            <v>0</v>
          </cell>
          <cell r="P33">
            <v>0</v>
          </cell>
          <cell r="Q33">
            <v>0</v>
          </cell>
          <cell r="R33">
            <v>0.99540757749712971</v>
          </cell>
          <cell r="S33">
            <v>0.99371069182389937</v>
          </cell>
          <cell r="T33">
            <v>0.99371069182389937</v>
          </cell>
        </row>
        <row r="34">
          <cell r="B34" t="str">
            <v>FTR</v>
          </cell>
          <cell r="D34" t="str">
            <v>%</v>
          </cell>
          <cell r="E34">
            <v>0.96799999999999997</v>
          </cell>
          <cell r="F34">
            <v>0.96785304247990811</v>
          </cell>
          <cell r="G34">
            <v>0</v>
          </cell>
          <cell r="H34">
            <v>0</v>
          </cell>
          <cell r="I34">
            <v>0</v>
          </cell>
          <cell r="J34">
            <v>0</v>
          </cell>
          <cell r="K34">
            <v>0</v>
          </cell>
          <cell r="L34">
            <v>0</v>
          </cell>
          <cell r="M34">
            <v>0</v>
          </cell>
          <cell r="N34">
            <v>0</v>
          </cell>
          <cell r="O34">
            <v>0</v>
          </cell>
          <cell r="P34">
            <v>0</v>
          </cell>
          <cell r="Q34">
            <v>0</v>
          </cell>
          <cell r="R34">
            <v>0.96785304247990811</v>
          </cell>
          <cell r="S34">
            <v>0.97484276729559749</v>
          </cell>
          <cell r="T34">
            <v>0.97484276729559749</v>
          </cell>
        </row>
        <row r="35">
          <cell r="B35" t="str">
            <v>Product Quality Loss</v>
          </cell>
          <cell r="D35" t="str">
            <v>MEUR</v>
          </cell>
          <cell r="E35">
            <v>3.4404999999999998E-2</v>
          </cell>
          <cell r="F35">
            <v>3.48E-3</v>
          </cell>
          <cell r="G35">
            <v>0</v>
          </cell>
          <cell r="H35">
            <v>0</v>
          </cell>
          <cell r="I35">
            <v>0</v>
          </cell>
          <cell r="J35">
            <v>0</v>
          </cell>
          <cell r="K35">
            <v>0</v>
          </cell>
          <cell r="L35">
            <v>0</v>
          </cell>
          <cell r="M35">
            <v>0</v>
          </cell>
          <cell r="N35">
            <v>0</v>
          </cell>
          <cell r="O35">
            <v>0</v>
          </cell>
          <cell r="P35">
            <v>0</v>
          </cell>
          <cell r="Q35">
            <v>0</v>
          </cell>
          <cell r="R35">
            <v>3.48E-3</v>
          </cell>
          <cell r="S35">
            <v>4.7100000000000003E-2</v>
          </cell>
          <cell r="T35">
            <v>4.00027397260274E-3</v>
          </cell>
        </row>
        <row r="36">
          <cell r="B36" t="str">
            <v>Operability  Loss</v>
          </cell>
          <cell r="D36" t="str">
            <v>MEUR</v>
          </cell>
          <cell r="E36">
            <v>0.13366</v>
          </cell>
          <cell r="F36">
            <v>1.533554611872146E-2</v>
          </cell>
          <cell r="G36">
            <v>0</v>
          </cell>
          <cell r="H36">
            <v>0</v>
          </cell>
          <cell r="I36">
            <v>0</v>
          </cell>
          <cell r="J36">
            <v>0</v>
          </cell>
          <cell r="K36">
            <v>0</v>
          </cell>
          <cell r="L36">
            <v>0</v>
          </cell>
          <cell r="M36">
            <v>0</v>
          </cell>
          <cell r="N36">
            <v>0</v>
          </cell>
          <cell r="O36">
            <v>0</v>
          </cell>
          <cell r="P36">
            <v>0</v>
          </cell>
          <cell r="Q36">
            <v>0</v>
          </cell>
          <cell r="R36">
            <v>1.533554611872146E-2</v>
          </cell>
          <cell r="S36">
            <v>7.6609999999999998E-2</v>
          </cell>
          <cell r="T36">
            <v>6.506602739726028E-3</v>
          </cell>
        </row>
        <row r="37">
          <cell r="B37" t="str">
            <v>Total Quality Loss</v>
          </cell>
          <cell r="D37" t="str">
            <v>MEUR</v>
          </cell>
          <cell r="E37">
            <v>0.16806499999999999</v>
          </cell>
          <cell r="F37">
            <v>1.8815546118721459E-2</v>
          </cell>
          <cell r="G37">
            <v>0</v>
          </cell>
          <cell r="H37">
            <v>0</v>
          </cell>
          <cell r="I37">
            <v>0</v>
          </cell>
          <cell r="J37">
            <v>0</v>
          </cell>
          <cell r="K37">
            <v>0</v>
          </cell>
          <cell r="L37">
            <v>0</v>
          </cell>
          <cell r="M37">
            <v>0</v>
          </cell>
          <cell r="N37">
            <v>0</v>
          </cell>
          <cell r="O37">
            <v>0</v>
          </cell>
          <cell r="P37">
            <v>0</v>
          </cell>
          <cell r="Q37">
            <v>0</v>
          </cell>
          <cell r="R37">
            <v>1.8815546118721459E-2</v>
          </cell>
          <cell r="S37">
            <v>0.12371</v>
          </cell>
          <cell r="T37">
            <v>1.0506876712328767E-2</v>
          </cell>
        </row>
        <row r="38">
          <cell r="B38" t="str">
            <v>Quality loss per ton</v>
          </cell>
          <cell r="D38" t="str">
            <v>EUR/T</v>
          </cell>
          <cell r="E38">
            <v>16.882471120040183</v>
          </cell>
          <cell r="F38">
            <v>21.60223434985242</v>
          </cell>
          <cell r="G38">
            <v>0</v>
          </cell>
          <cell r="H38">
            <v>0</v>
          </cell>
          <cell r="I38">
            <v>0</v>
          </cell>
          <cell r="J38">
            <v>0</v>
          </cell>
          <cell r="K38">
            <v>0</v>
          </cell>
          <cell r="L38">
            <v>0</v>
          </cell>
          <cell r="M38">
            <v>0</v>
          </cell>
          <cell r="N38">
            <v>0</v>
          </cell>
          <cell r="O38">
            <v>0</v>
          </cell>
          <cell r="P38">
            <v>0</v>
          </cell>
          <cell r="Q38">
            <v>0</v>
          </cell>
          <cell r="R38">
            <v>21.60223434985242</v>
          </cell>
          <cell r="S38">
            <v>11.115004492362983</v>
          </cell>
          <cell r="T38">
            <v>11.115004492362983</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568</v>
          </cell>
          <cell r="F43">
            <v>62</v>
          </cell>
          <cell r="R43">
            <v>62</v>
          </cell>
          <cell r="S43">
            <v>294</v>
          </cell>
          <cell r="T43">
            <v>24.969863013698628</v>
          </cell>
        </row>
        <row r="44">
          <cell r="B44" t="str">
            <v>Shutdowns due to grade mix changes</v>
          </cell>
          <cell r="C44" t="str">
            <v>Not corr for</v>
          </cell>
          <cell r="D44" t="str">
            <v>hrs</v>
          </cell>
          <cell r="E44">
            <v>75</v>
          </cell>
          <cell r="F44">
            <v>9</v>
          </cell>
          <cell r="R44">
            <v>9</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0</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129</v>
          </cell>
          <cell r="F49">
            <v>0</v>
          </cell>
          <cell r="R49">
            <v>0</v>
          </cell>
          <cell r="S49">
            <v>5</v>
          </cell>
          <cell r="T49">
            <v>0.41666666666666669</v>
          </cell>
        </row>
        <row r="50">
          <cell r="B50" t="str">
            <v>Operability</v>
          </cell>
          <cell r="D50" t="str">
            <v>%</v>
          </cell>
          <cell r="E50">
            <v>0.92700000000000005</v>
          </cell>
          <cell r="F50">
            <v>0.90456989247311825</v>
          </cell>
          <cell r="G50">
            <v>0</v>
          </cell>
          <cell r="H50">
            <v>0</v>
          </cell>
          <cell r="I50">
            <v>0</v>
          </cell>
          <cell r="J50">
            <v>0</v>
          </cell>
          <cell r="K50">
            <v>0</v>
          </cell>
          <cell r="L50">
            <v>0</v>
          </cell>
          <cell r="M50">
            <v>0</v>
          </cell>
          <cell r="N50">
            <v>0</v>
          </cell>
          <cell r="O50">
            <v>0</v>
          </cell>
          <cell r="P50">
            <v>0</v>
          </cell>
          <cell r="Q50">
            <v>0</v>
          </cell>
          <cell r="R50">
            <v>0.90456989247311825</v>
          </cell>
          <cell r="S50">
            <v>0.96643835616438356</v>
          </cell>
          <cell r="T50">
            <v>0.96643835616438356</v>
          </cell>
        </row>
        <row r="51">
          <cell r="B51" t="str">
            <v>Reliability</v>
          </cell>
          <cell r="D51" t="str">
            <v>%</v>
          </cell>
          <cell r="E51">
            <v>0.93533697632058288</v>
          </cell>
          <cell r="F51">
            <v>0.91666666666666663</v>
          </cell>
          <cell r="G51">
            <v>0</v>
          </cell>
          <cell r="H51">
            <v>0</v>
          </cell>
          <cell r="I51">
            <v>0</v>
          </cell>
          <cell r="J51">
            <v>0</v>
          </cell>
          <cell r="K51">
            <v>0</v>
          </cell>
          <cell r="L51">
            <v>0</v>
          </cell>
          <cell r="M51">
            <v>0</v>
          </cell>
          <cell r="N51">
            <v>0</v>
          </cell>
          <cell r="O51">
            <v>0</v>
          </cell>
          <cell r="P51">
            <v>0</v>
          </cell>
          <cell r="Q51">
            <v>0</v>
          </cell>
          <cell r="R51">
            <v>0.91666666666666663</v>
          </cell>
          <cell r="S51">
            <v>0.96643835616438356</v>
          </cell>
          <cell r="T51">
            <v>0.96643835616438356</v>
          </cell>
        </row>
        <row r="52">
          <cell r="B52" t="str">
            <v>Technical speed losses</v>
          </cell>
          <cell r="D52" t="str">
            <v>ton</v>
          </cell>
          <cell r="E52">
            <v>0</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81</v>
          </cell>
          <cell r="F56">
            <v>0</v>
          </cell>
          <cell r="R56">
            <v>0</v>
          </cell>
        </row>
        <row r="57">
          <cell r="B57" t="str">
            <v>Market related speedloss</v>
          </cell>
          <cell r="D57" t="str">
            <v>ton</v>
          </cell>
          <cell r="E57">
            <v>1</v>
          </cell>
          <cell r="F57">
            <v>0</v>
          </cell>
          <cell r="R57">
            <v>0</v>
          </cell>
        </row>
        <row r="58">
          <cell r="B58" t="str">
            <v>Grade mix losses  comp to BU plan</v>
          </cell>
          <cell r="C58" t="str">
            <v>(difference)</v>
          </cell>
          <cell r="D58" t="str">
            <v>ton</v>
          </cell>
          <cell r="E58">
            <v>210</v>
          </cell>
          <cell r="F58">
            <v>20.801826484018193</v>
          </cell>
          <cell r="G58">
            <v>0</v>
          </cell>
          <cell r="H58">
            <v>0</v>
          </cell>
          <cell r="I58">
            <v>0</v>
          </cell>
          <cell r="J58">
            <v>0</v>
          </cell>
          <cell r="K58">
            <v>0</v>
          </cell>
          <cell r="L58">
            <v>0</v>
          </cell>
          <cell r="M58">
            <v>0</v>
          </cell>
          <cell r="N58">
            <v>0</v>
          </cell>
          <cell r="O58">
            <v>0</v>
          </cell>
          <cell r="P58">
            <v>0</v>
          </cell>
          <cell r="Q58">
            <v>0</v>
          </cell>
          <cell r="R58">
            <v>20.801826484018193</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725</v>
          </cell>
          <cell r="F61">
            <v>82.157077625570778</v>
          </cell>
          <cell r="G61">
            <v>0</v>
          </cell>
          <cell r="H61">
            <v>0</v>
          </cell>
          <cell r="I61">
            <v>0</v>
          </cell>
          <cell r="J61">
            <v>0</v>
          </cell>
          <cell r="K61">
            <v>0</v>
          </cell>
          <cell r="L61">
            <v>0</v>
          </cell>
          <cell r="M61">
            <v>0</v>
          </cell>
          <cell r="N61">
            <v>0</v>
          </cell>
          <cell r="O61">
            <v>0</v>
          </cell>
          <cell r="P61">
            <v>0</v>
          </cell>
          <cell r="Q61">
            <v>0</v>
          </cell>
          <cell r="R61">
            <v>82.157077625570778</v>
          </cell>
          <cell r="S61">
            <v>470</v>
          </cell>
          <cell r="T61">
            <v>39.917808219178077</v>
          </cell>
        </row>
        <row r="62">
          <cell r="B62" t="str">
            <v>Total lost volume due to grade mix changes</v>
          </cell>
          <cell r="D62" t="str">
            <v>ton</v>
          </cell>
          <cell r="E62">
            <v>95</v>
          </cell>
          <cell r="F62">
            <v>11.926027397260274</v>
          </cell>
          <cell r="G62">
            <v>0</v>
          </cell>
          <cell r="H62">
            <v>0</v>
          </cell>
          <cell r="I62">
            <v>0</v>
          </cell>
          <cell r="J62">
            <v>0</v>
          </cell>
          <cell r="K62">
            <v>0</v>
          </cell>
          <cell r="L62">
            <v>0</v>
          </cell>
          <cell r="M62">
            <v>0</v>
          </cell>
          <cell r="N62">
            <v>0</v>
          </cell>
          <cell r="O62">
            <v>0</v>
          </cell>
          <cell r="P62">
            <v>0</v>
          </cell>
          <cell r="Q62">
            <v>0</v>
          </cell>
          <cell r="R62">
            <v>11.926027397260274</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Total lost volume due to market reasons</v>
          </cell>
          <cell r="D67" t="str">
            <v>ton</v>
          </cell>
          <cell r="E67">
            <v>165</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0.58333333333333337</v>
          </cell>
        </row>
        <row r="70">
          <cell r="B70" t="str">
            <v>CUSTOMER</v>
          </cell>
          <cell r="E70" t="str">
            <v>2004</v>
          </cell>
          <cell r="F70">
            <v>38353</v>
          </cell>
          <cell r="G70">
            <v>38384</v>
          </cell>
          <cell r="H70">
            <v>38412</v>
          </cell>
          <cell r="I70">
            <v>38443</v>
          </cell>
          <cell r="J70">
            <v>38473</v>
          </cell>
          <cell r="K70">
            <v>38504</v>
          </cell>
          <cell r="L70">
            <v>38534</v>
          </cell>
          <cell r="M70">
            <v>38565</v>
          </cell>
          <cell r="N70">
            <v>38596</v>
          </cell>
          <cell r="O70">
            <v>38626</v>
          </cell>
          <cell r="P70">
            <v>38657</v>
          </cell>
          <cell r="Q70">
            <v>38687</v>
          </cell>
          <cell r="R70" t="str">
            <v>YTD</v>
          </cell>
          <cell r="S70" t="str">
            <v>Target</v>
          </cell>
          <cell r="T70" t="str">
            <v>YTD target</v>
          </cell>
        </row>
        <row r="71">
          <cell r="B71" t="str">
            <v>Product Consistency Index</v>
          </cell>
          <cell r="C71" t="str">
            <v>from lab</v>
          </cell>
          <cell r="D71" t="str">
            <v>%</v>
          </cell>
          <cell r="R71">
            <v>0</v>
          </cell>
          <cell r="T71">
            <v>0</v>
          </cell>
        </row>
        <row r="72">
          <cell r="B72" t="str">
            <v>Total prime grade sold (A+U+I)</v>
          </cell>
          <cell r="C72" t="str">
            <v>from BW</v>
          </cell>
          <cell r="D72" t="str">
            <v>ton</v>
          </cell>
          <cell r="R72">
            <v>0</v>
          </cell>
        </row>
        <row r="73">
          <cell r="B73" t="str">
            <v>OAE:   Overall Asset Efficiency</v>
          </cell>
          <cell r="D73" t="str">
            <v>%</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Sales volume (ext + IC)</v>
          </cell>
          <cell r="C74" t="str">
            <v>from BW</v>
          </cell>
          <cell r="D74" t="str">
            <v>ton</v>
          </cell>
          <cell r="R74">
            <v>0</v>
          </cell>
        </row>
        <row r="75">
          <cell r="B75" t="str">
            <v>Total sales volume (ext+ IC+ internal)</v>
          </cell>
          <cell r="C75" t="str">
            <v>from BW</v>
          </cell>
          <cell r="D75" t="str">
            <v>ton</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Stock increase/decrease</v>
          </cell>
          <cell r="C76" t="str">
            <v>prod-sales</v>
          </cell>
          <cell r="D76" t="str">
            <v>ton</v>
          </cell>
          <cell r="F76" t="e">
            <v>#DIV/0!</v>
          </cell>
          <cell r="G76">
            <v>0</v>
          </cell>
          <cell r="H76">
            <v>0</v>
          </cell>
          <cell r="I76">
            <v>0</v>
          </cell>
          <cell r="J76">
            <v>0</v>
          </cell>
          <cell r="K76">
            <v>0</v>
          </cell>
          <cell r="L76">
            <v>0</v>
          </cell>
          <cell r="M76">
            <v>0</v>
          </cell>
          <cell r="N76">
            <v>0</v>
          </cell>
          <cell r="O76">
            <v>0</v>
          </cell>
          <cell r="P76">
            <v>0</v>
          </cell>
          <cell r="Q76">
            <v>0</v>
          </cell>
          <cell r="R76" t="e">
            <v>#DIV/0!</v>
          </cell>
        </row>
        <row r="78">
          <cell r="B78" t="str">
            <v xml:space="preserve">Cost follow up:  To be based on Profit center reports :BW: 01.Asset Cluster report: Profit and Loss, at a later stage a new variable cost report will be developed. </v>
          </cell>
        </row>
        <row r="79">
          <cell r="B79" t="str">
            <v>COST - follow up</v>
          </cell>
          <cell r="E79" t="str">
            <v>2004</v>
          </cell>
          <cell r="F79">
            <v>38353</v>
          </cell>
          <cell r="G79">
            <v>38384</v>
          </cell>
          <cell r="H79">
            <v>38412</v>
          </cell>
          <cell r="I79">
            <v>38443</v>
          </cell>
          <cell r="J79">
            <v>38473</v>
          </cell>
          <cell r="K79">
            <v>38504</v>
          </cell>
          <cell r="L79">
            <v>38534</v>
          </cell>
          <cell r="M79">
            <v>38565</v>
          </cell>
          <cell r="N79">
            <v>38596</v>
          </cell>
          <cell r="O79">
            <v>38626</v>
          </cell>
          <cell r="P79">
            <v>38657</v>
          </cell>
          <cell r="Q79">
            <v>38687</v>
          </cell>
          <cell r="R79" t="str">
            <v>YTD</v>
          </cell>
          <cell r="S79" t="str">
            <v>Target</v>
          </cell>
          <cell r="T79" t="str">
            <v>YTD target</v>
          </cell>
        </row>
        <row r="80">
          <cell r="B80" t="str">
            <v>Fixed costs ("Total fixed costs")</v>
          </cell>
          <cell r="C80" t="str">
            <v>from BW</v>
          </cell>
          <cell r="D80" t="str">
            <v>M€</v>
          </cell>
          <cell r="T80">
            <v>0</v>
          </cell>
        </row>
        <row r="81">
          <cell r="B81" t="str">
            <v>Fixed cost per ton</v>
          </cell>
          <cell r="D81" t="str">
            <v>€/T</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Catalyst and additive costs</v>
          </cell>
          <cell r="C82" t="str">
            <v>from BW</v>
          </cell>
          <cell r="D82" t="str">
            <v>M€</v>
          </cell>
          <cell r="T82">
            <v>0</v>
          </cell>
        </row>
        <row r="83">
          <cell r="B83" t="str">
            <v>Utility costs</v>
          </cell>
          <cell r="C83" t="str">
            <v>from BW</v>
          </cell>
          <cell r="D83" t="str">
            <v>M€</v>
          </cell>
          <cell r="T83">
            <v>0</v>
          </cell>
        </row>
        <row r="84">
          <cell r="B84" t="str">
            <v>Variable production cost per ton</v>
          </cell>
          <cell r="D84" t="str">
            <v>€/T</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Distribution costs (var. Sales cost)</v>
          </cell>
          <cell r="C85" t="str">
            <v>from BW</v>
          </cell>
          <cell r="D85" t="str">
            <v>M€</v>
          </cell>
          <cell r="T85">
            <v>0</v>
          </cell>
        </row>
        <row r="86">
          <cell r="B86" t="str">
            <v>Sales cost per ton</v>
          </cell>
          <cell r="D86" t="str">
            <v>€/T</v>
          </cell>
          <cell r="F86" t="e">
            <v>#DIV/0!</v>
          </cell>
          <cell r="G86">
            <v>0</v>
          </cell>
          <cell r="H86">
            <v>0</v>
          </cell>
          <cell r="I86">
            <v>0</v>
          </cell>
          <cell r="J86">
            <v>0</v>
          </cell>
          <cell r="K86">
            <v>0</v>
          </cell>
          <cell r="L86">
            <v>0</v>
          </cell>
          <cell r="M86">
            <v>0</v>
          </cell>
          <cell r="N86">
            <v>0</v>
          </cell>
          <cell r="O86">
            <v>0</v>
          </cell>
          <cell r="P86">
            <v>0</v>
          </cell>
          <cell r="Q86">
            <v>0</v>
          </cell>
          <cell r="R86" t="e">
            <v>#DIV/0!</v>
          </cell>
          <cell r="S86" t="e">
            <v>#DIV/0!</v>
          </cell>
          <cell r="T86" t="e">
            <v>#DIV/0!</v>
          </cell>
        </row>
        <row r="87">
          <cell r="B87" t="str">
            <v>Cash cost /ton</v>
          </cell>
          <cell r="D87" t="str">
            <v>€/T</v>
          </cell>
          <cell r="F87" t="e">
            <v>#DIV/0!</v>
          </cell>
          <cell r="G87">
            <v>0</v>
          </cell>
          <cell r="H87">
            <v>0</v>
          </cell>
          <cell r="I87">
            <v>0</v>
          </cell>
          <cell r="J87">
            <v>0</v>
          </cell>
          <cell r="K87">
            <v>0</v>
          </cell>
          <cell r="L87">
            <v>0</v>
          </cell>
          <cell r="M87">
            <v>0</v>
          </cell>
          <cell r="N87">
            <v>0</v>
          </cell>
          <cell r="O87">
            <v>0</v>
          </cell>
          <cell r="P87">
            <v>0</v>
          </cell>
          <cell r="Q87">
            <v>0</v>
          </cell>
          <cell r="R87" t="e">
            <v>#DIV/0!</v>
          </cell>
          <cell r="S87" t="e">
            <v>#DIV/0!</v>
          </cell>
          <cell r="T87" t="e">
            <v>#DIV/0!</v>
          </cell>
        </row>
        <row r="90">
          <cell r="E90" t="str">
            <v>2004</v>
          </cell>
          <cell r="F90">
            <v>38353</v>
          </cell>
          <cell r="G90">
            <v>38384</v>
          </cell>
          <cell r="H90">
            <v>38412</v>
          </cell>
          <cell r="I90">
            <v>38443</v>
          </cell>
          <cell r="J90">
            <v>38473</v>
          </cell>
          <cell r="K90">
            <v>38504</v>
          </cell>
          <cell r="L90">
            <v>38534</v>
          </cell>
          <cell r="M90">
            <v>38565</v>
          </cell>
          <cell r="N90">
            <v>38596</v>
          </cell>
          <cell r="O90">
            <v>38626</v>
          </cell>
          <cell r="P90">
            <v>38657</v>
          </cell>
          <cell r="Q90">
            <v>38687</v>
          </cell>
        </row>
        <row r="106">
          <cell r="E106" t="str">
            <v>2004</v>
          </cell>
          <cell r="F106">
            <v>38353</v>
          </cell>
          <cell r="G106">
            <v>38384</v>
          </cell>
          <cell r="H106">
            <v>38412</v>
          </cell>
          <cell r="I106">
            <v>38443</v>
          </cell>
          <cell r="J106">
            <v>38473</v>
          </cell>
          <cell r="K106">
            <v>38504</v>
          </cell>
          <cell r="L106">
            <v>38534</v>
          </cell>
          <cell r="M106">
            <v>38565</v>
          </cell>
          <cell r="N106">
            <v>38596</v>
          </cell>
          <cell r="O106">
            <v>38626</v>
          </cell>
          <cell r="P106">
            <v>38657</v>
          </cell>
          <cell r="Q106">
            <v>38687</v>
          </cell>
          <cell r="R106" t="str">
            <v>YTD</v>
          </cell>
          <cell r="S106" t="str">
            <v>total year</v>
          </cell>
          <cell r="T106" t="str">
            <v>Criteria</v>
          </cell>
        </row>
        <row r="107">
          <cell r="B107" t="str">
            <v>Planned REVAMP</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t="str">
            <v>&lt;=38353</v>
          </cell>
        </row>
        <row r="108">
          <cell r="B108" t="str">
            <v>Planned grade mix changes hours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B109" t="str">
            <v>Planned hours before techn downtime</v>
          </cell>
          <cell r="F109">
            <v>744</v>
          </cell>
          <cell r="G109">
            <v>672</v>
          </cell>
          <cell r="H109">
            <v>743</v>
          </cell>
          <cell r="I109">
            <v>720</v>
          </cell>
          <cell r="J109">
            <v>744</v>
          </cell>
          <cell r="K109">
            <v>720</v>
          </cell>
          <cell r="L109">
            <v>744</v>
          </cell>
          <cell r="M109">
            <v>744</v>
          </cell>
          <cell r="N109">
            <v>720</v>
          </cell>
          <cell r="O109">
            <v>745</v>
          </cell>
          <cell r="P109">
            <v>720</v>
          </cell>
          <cell r="Q109">
            <v>744</v>
          </cell>
          <cell r="R109">
            <v>744</v>
          </cell>
          <cell r="S109">
            <v>8760</v>
          </cell>
        </row>
        <row r="110">
          <cell r="B110" t="str">
            <v>Planed techn downtime loss</v>
          </cell>
          <cell r="F110">
            <v>24.969863013698628</v>
          </cell>
          <cell r="G110">
            <v>22.553424657534247</v>
          </cell>
          <cell r="H110">
            <v>24.936301369863013</v>
          </cell>
          <cell r="I110">
            <v>24.164383561643834</v>
          </cell>
          <cell r="J110">
            <v>24.969863013698628</v>
          </cell>
          <cell r="K110">
            <v>24.164383561643834</v>
          </cell>
          <cell r="L110">
            <v>24.969863013698628</v>
          </cell>
          <cell r="M110">
            <v>24.969863013698628</v>
          </cell>
          <cell r="N110">
            <v>24.164383561643834</v>
          </cell>
          <cell r="O110">
            <v>25.003424657534246</v>
          </cell>
          <cell r="P110">
            <v>24.164383561643834</v>
          </cell>
          <cell r="Q110">
            <v>24.969863013698628</v>
          </cell>
          <cell r="R110">
            <v>24.969863013698628</v>
          </cell>
          <cell r="S110">
            <v>294</v>
          </cell>
        </row>
        <row r="111">
          <cell r="B111" t="str">
            <v>Not working hours (when 24 hrs shift or 7 days a week are not used)</v>
          </cell>
        </row>
        <row r="112">
          <cell r="B112" t="str">
            <v>Planned hours per month</v>
          </cell>
          <cell r="F112">
            <v>719.03013698630139</v>
          </cell>
          <cell r="G112">
            <v>649.44657534246574</v>
          </cell>
          <cell r="H112">
            <v>718.06369863013697</v>
          </cell>
          <cell r="I112">
            <v>695.83561643835617</v>
          </cell>
          <cell r="J112">
            <v>719.03013698630139</v>
          </cell>
          <cell r="K112">
            <v>695.83561643835617</v>
          </cell>
          <cell r="L112">
            <v>719.03013698630139</v>
          </cell>
          <cell r="M112">
            <v>719.03013698630139</v>
          </cell>
          <cell r="N112">
            <v>695.83561643835617</v>
          </cell>
          <cell r="O112">
            <v>719.9965753424658</v>
          </cell>
          <cell r="P112">
            <v>695.83561643835617</v>
          </cell>
          <cell r="Q112">
            <v>719.03013698630139</v>
          </cell>
          <cell r="R112">
            <v>719.03013698630139</v>
          </cell>
          <cell r="S112">
            <v>8466</v>
          </cell>
        </row>
        <row r="113">
          <cell r="B113" t="str">
            <v>Planned production per month</v>
          </cell>
          <cell r="F113">
            <v>945.28767123287673</v>
          </cell>
          <cell r="G113">
            <v>853.80821917808214</v>
          </cell>
          <cell r="H113">
            <v>944.01712328767121</v>
          </cell>
          <cell r="I113">
            <v>914.79452054794524</v>
          </cell>
          <cell r="J113">
            <v>945.28767123287673</v>
          </cell>
          <cell r="K113">
            <v>914.79452054794524</v>
          </cell>
          <cell r="L113">
            <v>945.28767123287673</v>
          </cell>
          <cell r="M113">
            <v>945.28767123287673</v>
          </cell>
          <cell r="N113">
            <v>914.79452054794524</v>
          </cell>
          <cell r="O113">
            <v>946.55821917808225</v>
          </cell>
          <cell r="P113">
            <v>914.79452054794524</v>
          </cell>
          <cell r="Q113">
            <v>945.28767123287673</v>
          </cell>
          <cell r="R113">
            <v>945.28767123287673</v>
          </cell>
          <cell r="S113">
            <v>11130</v>
          </cell>
        </row>
        <row r="114">
          <cell r="B114" t="str">
            <v xml:space="preserve">Planned Qloss </v>
          </cell>
          <cell r="F114">
            <v>4.00027397260274E-3</v>
          </cell>
          <cell r="G114">
            <v>3.6131506849315068E-3</v>
          </cell>
          <cell r="H114">
            <v>3.9948972602739724E-3</v>
          </cell>
          <cell r="I114">
            <v>3.8712328767123295E-3</v>
          </cell>
          <cell r="J114">
            <v>4.00027397260274E-3</v>
          </cell>
          <cell r="K114">
            <v>3.8712328767123295E-3</v>
          </cell>
          <cell r="L114">
            <v>4.00027397260274E-3</v>
          </cell>
          <cell r="M114">
            <v>4.00027397260274E-3</v>
          </cell>
          <cell r="N114">
            <v>3.8712328767123295E-3</v>
          </cell>
          <cell r="O114">
            <v>4.0056506849315068E-3</v>
          </cell>
          <cell r="P114">
            <v>3.8712328767123295E-3</v>
          </cell>
          <cell r="Q114">
            <v>4.00027397260274E-3</v>
          </cell>
          <cell r="R114">
            <v>4.00027397260274E-3</v>
          </cell>
          <cell r="S114">
            <v>4.7100000000000003E-2</v>
          </cell>
        </row>
        <row r="115">
          <cell r="B115" t="str">
            <v>Total planned loss hours, (techn + TA)</v>
          </cell>
          <cell r="F115">
            <v>24.969863013698628</v>
          </cell>
          <cell r="G115">
            <v>22.553424657534247</v>
          </cell>
          <cell r="H115">
            <v>24.936301369863013</v>
          </cell>
          <cell r="I115">
            <v>24.164383561643834</v>
          </cell>
          <cell r="J115">
            <v>24.969863013698628</v>
          </cell>
          <cell r="K115">
            <v>24.164383561643834</v>
          </cell>
          <cell r="L115">
            <v>24.969863013698628</v>
          </cell>
          <cell r="M115">
            <v>24.969863013698628</v>
          </cell>
          <cell r="N115">
            <v>24.164383561643834</v>
          </cell>
          <cell r="O115">
            <v>25.003424657534246</v>
          </cell>
          <cell r="P115">
            <v>24.164383561643834</v>
          </cell>
          <cell r="Q115">
            <v>24.969863013698628</v>
          </cell>
          <cell r="R115">
            <v>24.969863013698628</v>
          </cell>
          <cell r="S115">
            <v>293.99999999999994</v>
          </cell>
        </row>
        <row r="116">
          <cell r="B116" t="str">
            <v xml:space="preserve">Planned Oploss </v>
          </cell>
          <cell r="F116">
            <v>6.506602739726028E-3</v>
          </cell>
          <cell r="G116">
            <v>5.8769315068493162E-3</v>
          </cell>
          <cell r="H116">
            <v>6.4978573059360743E-3</v>
          </cell>
          <cell r="I116">
            <v>6.2967123287671241E-3</v>
          </cell>
          <cell r="J116">
            <v>6.506602739726028E-3</v>
          </cell>
          <cell r="K116">
            <v>6.2967123287671241E-3</v>
          </cell>
          <cell r="L116">
            <v>6.506602739726028E-3</v>
          </cell>
          <cell r="M116">
            <v>6.506602739726028E-3</v>
          </cell>
          <cell r="N116">
            <v>6.2967123287671241E-3</v>
          </cell>
          <cell r="O116">
            <v>6.5153481735159826E-3</v>
          </cell>
          <cell r="P116">
            <v>6.2967123287671241E-3</v>
          </cell>
          <cell r="Q116">
            <v>6.506602739726028E-3</v>
          </cell>
          <cell r="R116">
            <v>6.506602739726028E-3</v>
          </cell>
          <cell r="S116">
            <v>7.6609999999999998E-2</v>
          </cell>
        </row>
        <row r="117">
          <cell r="B117" t="str">
            <v>Planned hrs available</v>
          </cell>
          <cell r="F117">
            <v>744</v>
          </cell>
          <cell r="G117">
            <v>672</v>
          </cell>
          <cell r="H117">
            <v>743</v>
          </cell>
          <cell r="I117">
            <v>720</v>
          </cell>
          <cell r="J117">
            <v>744</v>
          </cell>
          <cell r="K117">
            <v>720</v>
          </cell>
          <cell r="L117">
            <v>744</v>
          </cell>
          <cell r="M117">
            <v>744</v>
          </cell>
          <cell r="N117">
            <v>720</v>
          </cell>
          <cell r="O117">
            <v>745</v>
          </cell>
          <cell r="P117">
            <v>720</v>
          </cell>
          <cell r="Q117">
            <v>744</v>
          </cell>
          <cell r="R117">
            <v>744</v>
          </cell>
          <cell r="S117">
            <v>8760</v>
          </cell>
        </row>
        <row r="118">
          <cell r="B118" t="str">
            <v>Planned operability hrs</v>
          </cell>
          <cell r="F118">
            <v>719.03013698630139</v>
          </cell>
          <cell r="G118">
            <v>649.44657534246574</v>
          </cell>
          <cell r="H118">
            <v>718.06369863013697</v>
          </cell>
          <cell r="I118">
            <v>695.83561643835617</v>
          </cell>
          <cell r="J118">
            <v>719.03013698630139</v>
          </cell>
          <cell r="K118">
            <v>695.83561643835617</v>
          </cell>
          <cell r="L118">
            <v>719.03013698630139</v>
          </cell>
          <cell r="M118">
            <v>719.03013698630139</v>
          </cell>
          <cell r="N118">
            <v>695.83561643835617</v>
          </cell>
          <cell r="O118">
            <v>719.9965753424658</v>
          </cell>
          <cell r="P118">
            <v>695.83561643835617</v>
          </cell>
          <cell r="Q118">
            <v>719.03013698630139</v>
          </cell>
          <cell r="R118">
            <v>719.03013698630139</v>
          </cell>
          <cell r="S118">
            <v>8465.9999999999982</v>
          </cell>
        </row>
        <row r="119">
          <cell r="B119" t="str">
            <v>Planned reliability hrs</v>
          </cell>
          <cell r="F119">
            <v>719.03013698630139</v>
          </cell>
          <cell r="G119">
            <v>649.44657534246574</v>
          </cell>
          <cell r="H119">
            <v>718.06369863013697</v>
          </cell>
          <cell r="I119">
            <v>695.83561643835617</v>
          </cell>
          <cell r="J119">
            <v>719.03013698630139</v>
          </cell>
          <cell r="K119">
            <v>695.83561643835617</v>
          </cell>
          <cell r="L119">
            <v>719.03013698630139</v>
          </cell>
          <cell r="M119">
            <v>719.03013698630139</v>
          </cell>
          <cell r="N119">
            <v>695.83561643835617</v>
          </cell>
          <cell r="O119">
            <v>719.9965753424658</v>
          </cell>
          <cell r="P119">
            <v>695.83561643835617</v>
          </cell>
          <cell r="Q119">
            <v>719.03013698630139</v>
          </cell>
          <cell r="R119">
            <v>719.03013698630139</v>
          </cell>
          <cell r="S119">
            <v>8465.9999999999982</v>
          </cell>
        </row>
        <row r="120">
          <cell r="B120" t="str">
            <v>Planned operability</v>
          </cell>
          <cell r="F120">
            <v>0.96643835616438356</v>
          </cell>
          <cell r="G120">
            <v>0.96643835616438356</v>
          </cell>
          <cell r="H120">
            <v>0.96643835616438356</v>
          </cell>
          <cell r="I120">
            <v>0.96643835616438356</v>
          </cell>
          <cell r="J120">
            <v>0.96643835616438356</v>
          </cell>
          <cell r="K120">
            <v>0.96643835616438356</v>
          </cell>
          <cell r="L120">
            <v>0.96643835616438356</v>
          </cell>
          <cell r="M120">
            <v>0.96643835616438356</v>
          </cell>
          <cell r="N120">
            <v>0.96643835616438356</v>
          </cell>
          <cell r="O120">
            <v>0.96643835616438367</v>
          </cell>
          <cell r="P120">
            <v>0.96643835616438356</v>
          </cell>
          <cell r="Q120">
            <v>0.96643835616438356</v>
          </cell>
          <cell r="R120">
            <v>0.96643835616438356</v>
          </cell>
          <cell r="S120">
            <v>0.96643835616438334</v>
          </cell>
        </row>
        <row r="121">
          <cell r="B121" t="str">
            <v>Planned reliability hrs</v>
          </cell>
          <cell r="F121">
            <v>0.96643835616438356</v>
          </cell>
          <cell r="G121">
            <v>0.96643835616438356</v>
          </cell>
          <cell r="H121">
            <v>0.96643835616438356</v>
          </cell>
          <cell r="I121">
            <v>0.96643835616438356</v>
          </cell>
          <cell r="J121">
            <v>0.96643835616438356</v>
          </cell>
          <cell r="K121">
            <v>0.96643835616438356</v>
          </cell>
          <cell r="L121">
            <v>0.96643835616438356</v>
          </cell>
          <cell r="M121">
            <v>0.96643835616438356</v>
          </cell>
          <cell r="N121">
            <v>0.96643835616438356</v>
          </cell>
          <cell r="O121">
            <v>0.96643835616438367</v>
          </cell>
          <cell r="P121">
            <v>0.96643835616438356</v>
          </cell>
          <cell r="Q121">
            <v>0.96643835616438356</v>
          </cell>
          <cell r="R121">
            <v>0.96643835616438356</v>
          </cell>
          <cell r="S121">
            <v>0.96643835616438334</v>
          </cell>
        </row>
        <row r="122">
          <cell r="B122" t="str">
            <v>Planned On stream</v>
          </cell>
          <cell r="F122">
            <v>0.96643835616438356</v>
          </cell>
          <cell r="G122">
            <v>0.96643835616438356</v>
          </cell>
          <cell r="H122">
            <v>0.96643835616438356</v>
          </cell>
          <cell r="I122">
            <v>0.96643835616438356</v>
          </cell>
          <cell r="J122">
            <v>0.96643835616438356</v>
          </cell>
          <cell r="K122">
            <v>0.96643835616438356</v>
          </cell>
          <cell r="L122">
            <v>0.96643835616438356</v>
          </cell>
          <cell r="M122">
            <v>0.96643835616438356</v>
          </cell>
          <cell r="N122">
            <v>0.96643835616438356</v>
          </cell>
          <cell r="O122">
            <v>0.96643835616438367</v>
          </cell>
          <cell r="P122">
            <v>0.96643835616438356</v>
          </cell>
          <cell r="Q122">
            <v>0.96643835616438356</v>
          </cell>
          <cell r="R122">
            <v>0.96643835616438356</v>
          </cell>
          <cell r="S122">
            <v>0.96643835616438356</v>
          </cell>
        </row>
        <row r="124">
          <cell r="B124" t="str">
            <v>Month</v>
          </cell>
          <cell r="F124">
            <v>38353</v>
          </cell>
          <cell r="G124">
            <v>38384</v>
          </cell>
          <cell r="H124">
            <v>38412</v>
          </cell>
          <cell r="I124">
            <v>38443</v>
          </cell>
          <cell r="J124">
            <v>38473</v>
          </cell>
          <cell r="K124">
            <v>38504</v>
          </cell>
          <cell r="L124">
            <v>38534</v>
          </cell>
          <cell r="M124">
            <v>38565</v>
          </cell>
          <cell r="N124">
            <v>38596</v>
          </cell>
          <cell r="O124">
            <v>38626</v>
          </cell>
          <cell r="P124">
            <v>38657</v>
          </cell>
          <cell r="Q124">
            <v>38687</v>
          </cell>
          <cell r="R124" t="str">
            <v>YTD</v>
          </cell>
          <cell r="S124" t="str">
            <v>Total</v>
          </cell>
        </row>
        <row r="125">
          <cell r="B125" t="str">
            <v>Days per month</v>
          </cell>
          <cell r="E125">
            <v>366</v>
          </cell>
          <cell r="F125">
            <v>31</v>
          </cell>
          <cell r="G125">
            <v>28</v>
          </cell>
          <cell r="H125">
            <v>31</v>
          </cell>
          <cell r="I125">
            <v>30</v>
          </cell>
          <cell r="J125">
            <v>31</v>
          </cell>
          <cell r="K125">
            <v>30</v>
          </cell>
          <cell r="L125">
            <v>31</v>
          </cell>
          <cell r="M125">
            <v>31</v>
          </cell>
          <cell r="N125">
            <v>30</v>
          </cell>
          <cell r="O125">
            <v>31</v>
          </cell>
          <cell r="P125">
            <v>30</v>
          </cell>
          <cell r="Q125">
            <v>31</v>
          </cell>
          <cell r="R125">
            <v>31</v>
          </cell>
          <cell r="S125">
            <v>365</v>
          </cell>
        </row>
        <row r="126">
          <cell r="B126" t="str">
            <v>Summertime correction</v>
          </cell>
          <cell r="H126">
            <v>-1</v>
          </cell>
          <cell r="O126">
            <v>1</v>
          </cell>
          <cell r="R126">
            <v>0</v>
          </cell>
          <cell r="S126">
            <v>0</v>
          </cell>
        </row>
        <row r="127">
          <cell r="B127" t="str">
            <v>Hours  per month</v>
          </cell>
          <cell r="E127">
            <v>8784</v>
          </cell>
          <cell r="F127">
            <v>744</v>
          </cell>
          <cell r="G127">
            <v>672</v>
          </cell>
          <cell r="H127">
            <v>743</v>
          </cell>
          <cell r="I127">
            <v>720</v>
          </cell>
          <cell r="J127">
            <v>744</v>
          </cell>
          <cell r="K127">
            <v>720</v>
          </cell>
          <cell r="L127">
            <v>744</v>
          </cell>
          <cell r="M127">
            <v>744</v>
          </cell>
          <cell r="N127">
            <v>720</v>
          </cell>
          <cell r="O127">
            <v>745</v>
          </cell>
          <cell r="P127">
            <v>720</v>
          </cell>
          <cell r="Q127">
            <v>744</v>
          </cell>
          <cell r="R127">
            <v>744</v>
          </cell>
          <cell r="S127">
            <v>8760</v>
          </cell>
        </row>
        <row r="128">
          <cell r="B128" t="str">
            <v>Hours  available per month  (corrected for revamp)</v>
          </cell>
          <cell r="E128">
            <v>8784</v>
          </cell>
          <cell r="F128">
            <v>744</v>
          </cell>
          <cell r="G128">
            <v>672</v>
          </cell>
          <cell r="H128">
            <v>743</v>
          </cell>
          <cell r="I128">
            <v>720</v>
          </cell>
          <cell r="J128">
            <v>744</v>
          </cell>
          <cell r="K128">
            <v>720</v>
          </cell>
          <cell r="L128">
            <v>744</v>
          </cell>
          <cell r="M128">
            <v>744</v>
          </cell>
          <cell r="N128">
            <v>720</v>
          </cell>
          <cell r="O128">
            <v>745</v>
          </cell>
          <cell r="P128">
            <v>720</v>
          </cell>
          <cell r="Q128">
            <v>744</v>
          </cell>
          <cell r="R128">
            <v>744</v>
          </cell>
          <cell r="S128">
            <v>8760</v>
          </cell>
        </row>
        <row r="129">
          <cell r="B129" t="str">
            <v>Hours in production  (corr for line no)</v>
          </cell>
          <cell r="E129">
            <v>8012</v>
          </cell>
          <cell r="F129">
            <v>673</v>
          </cell>
          <cell r="G129">
            <v>0</v>
          </cell>
          <cell r="H129">
            <v>0</v>
          </cell>
          <cell r="I129">
            <v>0</v>
          </cell>
          <cell r="J129">
            <v>0</v>
          </cell>
          <cell r="K129">
            <v>0</v>
          </cell>
          <cell r="L129">
            <v>0</v>
          </cell>
          <cell r="M129">
            <v>0</v>
          </cell>
          <cell r="N129">
            <v>0</v>
          </cell>
          <cell r="O129">
            <v>0</v>
          </cell>
          <cell r="P129">
            <v>0</v>
          </cell>
          <cell r="Q129">
            <v>0</v>
          </cell>
          <cell r="R129">
            <v>673</v>
          </cell>
        </row>
        <row r="130">
          <cell r="B130" t="str">
            <v>Operability Hours</v>
          </cell>
          <cell r="E130">
            <v>8141</v>
          </cell>
          <cell r="F130">
            <v>673</v>
          </cell>
          <cell r="G130">
            <v>0</v>
          </cell>
          <cell r="H130">
            <v>0</v>
          </cell>
          <cell r="I130">
            <v>0</v>
          </cell>
          <cell r="J130">
            <v>0</v>
          </cell>
          <cell r="K130">
            <v>0</v>
          </cell>
          <cell r="L130">
            <v>0</v>
          </cell>
          <cell r="M130">
            <v>0</v>
          </cell>
          <cell r="N130">
            <v>0</v>
          </cell>
          <cell r="O130">
            <v>0</v>
          </cell>
          <cell r="P130">
            <v>0</v>
          </cell>
          <cell r="Q130">
            <v>0</v>
          </cell>
          <cell r="R130">
            <v>673</v>
          </cell>
        </row>
        <row r="131">
          <cell r="B131" t="str">
            <v>Reliability hours</v>
          </cell>
          <cell r="E131">
            <v>8216</v>
          </cell>
          <cell r="F131">
            <v>682</v>
          </cell>
          <cell r="G131">
            <v>0</v>
          </cell>
          <cell r="H131">
            <v>0</v>
          </cell>
          <cell r="I131">
            <v>0</v>
          </cell>
          <cell r="J131">
            <v>0</v>
          </cell>
          <cell r="K131">
            <v>0</v>
          </cell>
          <cell r="L131">
            <v>0</v>
          </cell>
          <cell r="M131">
            <v>0</v>
          </cell>
          <cell r="N131">
            <v>0</v>
          </cell>
          <cell r="O131">
            <v>0</v>
          </cell>
          <cell r="P131">
            <v>0</v>
          </cell>
          <cell r="Q131">
            <v>0</v>
          </cell>
          <cell r="R131">
            <v>682</v>
          </cell>
        </row>
        <row r="132">
          <cell r="B132" t="str">
            <v>On stream time</v>
          </cell>
          <cell r="E132">
            <v>0.91211293260473592</v>
          </cell>
          <cell r="F132">
            <v>0.90456989247311825</v>
          </cell>
          <cell r="G132">
            <v>0</v>
          </cell>
          <cell r="H132">
            <v>0</v>
          </cell>
          <cell r="I132">
            <v>0</v>
          </cell>
          <cell r="J132">
            <v>0</v>
          </cell>
          <cell r="K132">
            <v>0</v>
          </cell>
          <cell r="L132">
            <v>0</v>
          </cell>
          <cell r="M132">
            <v>0</v>
          </cell>
          <cell r="N132">
            <v>0</v>
          </cell>
          <cell r="O132">
            <v>0</v>
          </cell>
          <cell r="P132">
            <v>0</v>
          </cell>
          <cell r="Q132">
            <v>0</v>
          </cell>
          <cell r="R132">
            <v>0.90456989247311825</v>
          </cell>
        </row>
        <row r="133">
          <cell r="B133" t="str">
            <v>Operability, %</v>
          </cell>
          <cell r="E133">
            <v>0.92679872495446269</v>
          </cell>
          <cell r="F133">
            <v>0.90456989247311825</v>
          </cell>
          <cell r="G133">
            <v>0</v>
          </cell>
          <cell r="H133">
            <v>0</v>
          </cell>
          <cell r="I133">
            <v>0</v>
          </cell>
          <cell r="J133">
            <v>0</v>
          </cell>
          <cell r="K133">
            <v>0</v>
          </cell>
          <cell r="L133">
            <v>0</v>
          </cell>
          <cell r="M133">
            <v>0</v>
          </cell>
          <cell r="N133">
            <v>0</v>
          </cell>
          <cell r="O133">
            <v>0</v>
          </cell>
          <cell r="P133">
            <v>0</v>
          </cell>
          <cell r="Q133">
            <v>0</v>
          </cell>
          <cell r="R133">
            <v>0.90456989247311825</v>
          </cell>
          <cell r="S133">
            <v>0</v>
          </cell>
        </row>
        <row r="134">
          <cell r="B134" t="str">
            <v>Reliability, %</v>
          </cell>
          <cell r="E134">
            <v>0.93533697632058288</v>
          </cell>
          <cell r="F134">
            <v>0.91666666666666663</v>
          </cell>
          <cell r="G134">
            <v>0</v>
          </cell>
          <cell r="H134">
            <v>0</v>
          </cell>
          <cell r="I134">
            <v>0</v>
          </cell>
          <cell r="J134">
            <v>0</v>
          </cell>
          <cell r="K134">
            <v>0</v>
          </cell>
          <cell r="L134">
            <v>0</v>
          </cell>
          <cell r="M134">
            <v>0</v>
          </cell>
          <cell r="N134">
            <v>0</v>
          </cell>
          <cell r="O134">
            <v>0</v>
          </cell>
          <cell r="P134">
            <v>0</v>
          </cell>
          <cell r="Q134">
            <v>0</v>
          </cell>
          <cell r="R134">
            <v>0.91666666666666663</v>
          </cell>
          <cell r="S134">
            <v>0</v>
          </cell>
        </row>
      </sheetData>
      <sheetData sheetId="17" refreshError="1">
        <row r="2">
          <cell r="C2">
            <v>211324</v>
          </cell>
        </row>
        <row r="6">
          <cell r="C6">
            <v>1</v>
          </cell>
        </row>
        <row r="9">
          <cell r="I9">
            <v>38353</v>
          </cell>
        </row>
      </sheetData>
      <sheetData sheetId="18" refreshError="1"/>
      <sheetData sheetId="19"/>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C8" t="str">
            <v xml:space="preserve">MANAGEMENT REPORT </v>
          </cell>
        </row>
        <row r="9">
          <cell r="C9" t="str">
            <v>THREE MONTHS ENDED 31 MARCH 2001</v>
          </cell>
        </row>
        <row r="11">
          <cell r="C11" t="str">
            <v>Consolidated Balance Sheet</v>
          </cell>
        </row>
        <row r="15">
          <cell r="E15" t="str">
            <v>YEAR TO DATE</v>
          </cell>
          <cell r="I15" t="str">
            <v>FULL YEAR</v>
          </cell>
        </row>
        <row r="17">
          <cell r="C17" t="str">
            <v xml:space="preserve">US$ million </v>
          </cell>
          <cell r="D17" t="str">
            <v>Actual</v>
          </cell>
          <cell r="E17" t="str">
            <v>Budget</v>
          </cell>
          <cell r="F17" t="str">
            <v>Prior</v>
          </cell>
          <cell r="H17" t="str">
            <v>Outlook</v>
          </cell>
          <cell r="I17" t="str">
            <v xml:space="preserve">Budget </v>
          </cell>
          <cell r="J17" t="str">
            <v>Prior</v>
          </cell>
        </row>
        <row r="19">
          <cell r="C19" t="str">
            <v>Fixed assets</v>
          </cell>
        </row>
        <row r="20">
          <cell r="C20" t="str">
            <v>Intangible assets</v>
          </cell>
          <cell r="D20">
            <v>2468001838.2918715</v>
          </cell>
          <cell r="E20">
            <v>2628870785.8631635</v>
          </cell>
          <cell r="F20">
            <v>2308000000</v>
          </cell>
          <cell r="H20">
            <v>2414144030.6930776</v>
          </cell>
          <cell r="I20">
            <v>2525000000</v>
          </cell>
          <cell r="J20">
            <v>2461826409.4493027</v>
          </cell>
        </row>
        <row r="21">
          <cell r="C21" t="str">
            <v>Tangible assets</v>
          </cell>
          <cell r="D21">
            <v>11192000000</v>
          </cell>
          <cell r="E21">
            <v>12108000000</v>
          </cell>
          <cell r="F21">
            <v>10754000000</v>
          </cell>
          <cell r="H21">
            <v>12809662212.575222</v>
          </cell>
          <cell r="I21">
            <v>13655136787.242626</v>
          </cell>
          <cell r="J21">
            <v>11818589069.491018</v>
          </cell>
        </row>
        <row r="22">
          <cell r="C22" t="str">
            <v>Investments in joint ventures and associates</v>
          </cell>
          <cell r="D22">
            <v>5825000000</v>
          </cell>
          <cell r="E22">
            <v>6364000000</v>
          </cell>
          <cell r="F22">
            <v>6917000000</v>
          </cell>
          <cell r="H22">
            <v>6144937611.1504078</v>
          </cell>
          <cell r="I22">
            <v>7220936368.2457047</v>
          </cell>
          <cell r="J22">
            <v>6339079169.9722624</v>
          </cell>
        </row>
        <row r="23">
          <cell r="C23" t="str">
            <v>Other financial assets</v>
          </cell>
          <cell r="D23">
            <v>2422000000</v>
          </cell>
          <cell r="E23">
            <v>2608000000</v>
          </cell>
          <cell r="F23">
            <v>1680000000</v>
          </cell>
          <cell r="H23">
            <v>1797730829.7538352</v>
          </cell>
          <cell r="I23">
            <v>2627818785.2540646</v>
          </cell>
          <cell r="J23">
            <v>1620957592.3092163</v>
          </cell>
        </row>
        <row r="24">
          <cell r="D24">
            <v>21907001838.29187</v>
          </cell>
          <cell r="E24">
            <v>23708870785.863163</v>
          </cell>
          <cell r="F24">
            <v>21659000000</v>
          </cell>
          <cell r="H24">
            <v>23166474684.172543</v>
          </cell>
          <cell r="I24">
            <v>26028891940.742393</v>
          </cell>
          <cell r="J24">
            <v>22241452241.221798</v>
          </cell>
        </row>
        <row r="25">
          <cell r="C25" t="str">
            <v>Current assets</v>
          </cell>
        </row>
        <row r="26">
          <cell r="C26" t="str">
            <v>Stocks</v>
          </cell>
          <cell r="D26">
            <v>1632000000</v>
          </cell>
          <cell r="E26">
            <v>1667000000</v>
          </cell>
          <cell r="F26">
            <v>1459000000</v>
          </cell>
          <cell r="H26">
            <v>1603119330.5900555</v>
          </cell>
          <cell r="I26">
            <v>1712215340.6128118</v>
          </cell>
          <cell r="J26">
            <v>1748247550.7884603</v>
          </cell>
        </row>
        <row r="27">
          <cell r="C27" t="str">
            <v>Debtors</v>
          </cell>
          <cell r="D27">
            <v>3224000000</v>
          </cell>
          <cell r="E27">
            <v>3100000000</v>
          </cell>
          <cell r="F27">
            <v>2683000000</v>
          </cell>
          <cell r="H27">
            <v>3110006126.8163295</v>
          </cell>
          <cell r="I27">
            <v>3107219535.7709928</v>
          </cell>
          <cell r="J27">
            <v>3222248639.355062</v>
          </cell>
        </row>
        <row r="28">
          <cell r="C28" t="str">
            <v>Current asset investments</v>
          </cell>
          <cell r="F28">
            <v>0</v>
          </cell>
        </row>
        <row r="29">
          <cell r="C29" t="str">
            <v>Cash at bank and current asset investments</v>
          </cell>
          <cell r="D29">
            <v>3659000000</v>
          </cell>
          <cell r="E29">
            <v>3331000000</v>
          </cell>
          <cell r="F29">
            <v>4125000000</v>
          </cell>
          <cell r="H29">
            <v>4111389181.5286331</v>
          </cell>
          <cell r="I29">
            <v>2847378472.0626307</v>
          </cell>
          <cell r="J29">
            <v>3405270846.8748946</v>
          </cell>
        </row>
        <row r="31">
          <cell r="C31" t="str">
            <v>Short term borrowings</v>
          </cell>
          <cell r="D31">
            <v>-3307000000</v>
          </cell>
          <cell r="E31">
            <v>-2645000000</v>
          </cell>
          <cell r="F31">
            <v>-719000000</v>
          </cell>
          <cell r="H31">
            <v>-3168892473.3795528</v>
          </cell>
          <cell r="I31">
            <v>-2960160829.2565737</v>
          </cell>
          <cell r="J31">
            <v>-3397852522.3635836</v>
          </cell>
        </row>
        <row r="32">
          <cell r="C32" t="str">
            <v>Other current liabilities</v>
          </cell>
          <cell r="D32">
            <v>-3728000000</v>
          </cell>
          <cell r="E32">
            <v>-3506000000</v>
          </cell>
          <cell r="F32">
            <v>-3417000000</v>
          </cell>
          <cell r="H32">
            <v>-4155854138.9438148</v>
          </cell>
          <cell r="I32">
            <v>-3946000000</v>
          </cell>
          <cell r="J32">
            <v>-4027000000</v>
          </cell>
        </row>
        <row r="33">
          <cell r="C33" t="str">
            <v>Net current assets</v>
          </cell>
          <cell r="D33">
            <v>1480000000</v>
          </cell>
          <cell r="E33">
            <v>1947000000</v>
          </cell>
          <cell r="F33">
            <v>4131000000</v>
          </cell>
          <cell r="H33">
            <v>1499768026.6116509</v>
          </cell>
          <cell r="I33">
            <v>760652519.1898613</v>
          </cell>
          <cell r="J33">
            <v>949914514.65483379</v>
          </cell>
        </row>
        <row r="37">
          <cell r="C37" t="str">
            <v>Total assets less current liabilities</v>
          </cell>
          <cell r="D37">
            <v>23387001838.29187</v>
          </cell>
          <cell r="E37">
            <v>25655870785.863163</v>
          </cell>
          <cell r="F37">
            <v>25790000000</v>
          </cell>
          <cell r="H37">
            <v>24666242710.784195</v>
          </cell>
          <cell r="I37">
            <v>26789544459.932255</v>
          </cell>
          <cell r="J37">
            <v>23191366755.876633</v>
          </cell>
        </row>
        <row r="39">
          <cell r="C39" t="str">
            <v>Long term liabilities</v>
          </cell>
          <cell r="D39">
            <v>-3365000000</v>
          </cell>
          <cell r="E39">
            <v>-4063000000</v>
          </cell>
          <cell r="F39">
            <v>-5235000000</v>
          </cell>
          <cell r="H39">
            <v>-3649789884.1797915</v>
          </cell>
          <cell r="I39">
            <v>-3927610607.0939856</v>
          </cell>
          <cell r="J39">
            <v>-3597083801.9554534</v>
          </cell>
        </row>
        <row r="41">
          <cell r="C41" t="str">
            <v>Provisions</v>
          </cell>
          <cell r="D41">
            <v>-1323000000</v>
          </cell>
          <cell r="E41">
            <v>-1448000000</v>
          </cell>
          <cell r="F41">
            <v>-1314000000</v>
          </cell>
          <cell r="H41">
            <v>-1528275700.8831537</v>
          </cell>
          <cell r="I41">
            <v>-1490835835.1903205</v>
          </cell>
          <cell r="J41">
            <v>-1404472001.0163932</v>
          </cell>
        </row>
        <row r="43">
          <cell r="C43" t="str">
            <v>Equity minority interest</v>
          </cell>
          <cell r="D43">
            <v>-2594000000</v>
          </cell>
          <cell r="E43">
            <v>-2963000000</v>
          </cell>
          <cell r="F43">
            <v>-2861000000</v>
          </cell>
          <cell r="H43">
            <v>-2779967466.7908821</v>
          </cell>
          <cell r="I43">
            <v>-3130920599.5519056</v>
          </cell>
          <cell r="J43">
            <v>-2646048642.6341786</v>
          </cell>
        </row>
        <row r="46">
          <cell r="C46" t="str">
            <v>NET ASSETS</v>
          </cell>
          <cell r="D46">
            <v>16105001838.29187</v>
          </cell>
          <cell r="E46">
            <v>17181870785.863163</v>
          </cell>
          <cell r="F46">
            <v>16380000000</v>
          </cell>
          <cell r="H46">
            <v>16709209658.93037</v>
          </cell>
          <cell r="I46">
            <v>18241177418.096043</v>
          </cell>
          <cell r="J46">
            <v>15543762310.270611</v>
          </cell>
        </row>
        <row r="49">
          <cell r="C49" t="str">
            <v>Net (debt)/funds analysis</v>
          </cell>
        </row>
        <row r="51">
          <cell r="C51" t="str">
            <v>Cash at bank and current asset investments</v>
          </cell>
          <cell r="D51">
            <v>3659000000</v>
          </cell>
          <cell r="E51">
            <v>3329282750.976737</v>
          </cell>
          <cell r="F51">
            <v>4125000000</v>
          </cell>
          <cell r="H51">
            <v>4111389181.5286331</v>
          </cell>
          <cell r="I51">
            <v>2840622704.0626307</v>
          </cell>
          <cell r="J51">
            <v>3405270846.8748946</v>
          </cell>
        </row>
        <row r="52">
          <cell r="C52" t="str">
            <v>Short term borrowings</v>
          </cell>
          <cell r="D52">
            <v>-3307000000</v>
          </cell>
          <cell r="E52">
            <v>-2645000000</v>
          </cell>
          <cell r="F52">
            <v>-719000000</v>
          </cell>
          <cell r="H52">
            <v>-3168892473.3795528</v>
          </cell>
          <cell r="I52">
            <v>-2960160829.2565737</v>
          </cell>
          <cell r="J52">
            <v>-3397852522.3635836</v>
          </cell>
        </row>
        <row r="53">
          <cell r="C53" t="str">
            <v>Long term borrowings</v>
          </cell>
          <cell r="D53">
            <v>-3365000000</v>
          </cell>
          <cell r="E53">
            <v>-4063000000</v>
          </cell>
          <cell r="F53">
            <v>-5235000000</v>
          </cell>
          <cell r="H53">
            <v>-3649789884.1797915</v>
          </cell>
          <cell r="I53">
            <v>-3927610607.0939856</v>
          </cell>
          <cell r="J53">
            <v>-3597083801.9554534</v>
          </cell>
        </row>
        <row r="56">
          <cell r="C56" t="str">
            <v>NET DEBT</v>
          </cell>
          <cell r="D56">
            <v>-3013000000</v>
          </cell>
          <cell r="E56">
            <v>-3378717249.023263</v>
          </cell>
          <cell r="F56">
            <v>-1829000000</v>
          </cell>
          <cell r="H56">
            <v>-2707293176.0307112</v>
          </cell>
          <cell r="I56">
            <v>-4047148732.2879286</v>
          </cell>
          <cell r="J56">
            <v>-3589665477.4441423</v>
          </cell>
        </row>
        <row r="59">
          <cell r="C59" t="str">
            <v>Gearing</v>
          </cell>
          <cell r="D59">
            <v>0.13877117469132635</v>
          </cell>
          <cell r="E59">
            <v>0.14363103298750554</v>
          </cell>
          <cell r="F59">
            <v>8.6805885144755582E-2</v>
          </cell>
          <cell r="H59">
            <v>0.12196953566157881</v>
          </cell>
          <cell r="I59">
            <v>0.15921591902789714</v>
          </cell>
          <cell r="J59">
            <v>0.16481872229224345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row r="2">
          <cell r="F2">
            <v>52</v>
          </cell>
        </row>
        <row r="8">
          <cell r="K8">
            <v>1</v>
          </cell>
        </row>
        <row r="22">
          <cell r="B22">
            <v>0.7</v>
          </cell>
        </row>
        <row r="23">
          <cell r="B23">
            <v>12.5</v>
          </cell>
        </row>
        <row r="33">
          <cell r="F33">
            <v>0.14000000000000001</v>
          </cell>
        </row>
        <row r="34">
          <cell r="F34">
            <v>14</v>
          </cell>
        </row>
        <row r="35">
          <cell r="F35">
            <v>-5.0000000000000001E-3</v>
          </cell>
        </row>
      </sheetData>
      <sheetData sheetId="2" refreshError="1"/>
      <sheetData sheetId="3" refreshError="1"/>
      <sheetData sheetId="4" refreshError="1"/>
      <sheetData sheetId="5" refreshError="1"/>
      <sheetData sheetId="6" refreshError="1"/>
      <sheetData sheetId="7" refreshError="1">
        <row r="10">
          <cell r="A10" t="str">
            <v>Sales</v>
          </cell>
          <cell r="H10">
            <v>799245.71570903109</v>
          </cell>
          <cell r="J10">
            <v>851995.93294582702</v>
          </cell>
          <cell r="L10">
            <v>897300.81668022135</v>
          </cell>
          <cell r="O10">
            <v>945014.78760719229</v>
          </cell>
          <cell r="R10">
            <v>995265.94893820479</v>
          </cell>
          <cell r="T10">
            <v>1038012.6214451006</v>
          </cell>
          <cell r="V10">
            <v>1082595.2635361678</v>
          </cell>
          <cell r="X10">
            <v>1129092.730105046</v>
          </cell>
          <cell r="AA10">
            <v>1166042.2896977339</v>
          </cell>
          <cell r="AD10">
            <v>1204201.0236280919</v>
          </cell>
          <cell r="AF10">
            <v>1243608.5021263214</v>
          </cell>
          <cell r="AH10">
            <v>1284305.5903584054</v>
          </cell>
          <cell r="AJ10">
            <v>1326334.4908028841</v>
          </cell>
          <cell r="AM10">
            <v>1356177.016845949</v>
          </cell>
          <cell r="AT10">
            <v>1449794.1070312178</v>
          </cell>
          <cell r="AV10">
            <v>1482414.4744394203</v>
          </cell>
          <cell r="AY10">
            <v>1515768.8001143071</v>
          </cell>
        </row>
      </sheetData>
      <sheetData sheetId="8" refreshError="1"/>
      <sheetData sheetId="9" refreshError="1">
        <row r="3">
          <cell r="D3">
            <v>10.2515</v>
          </cell>
          <cell r="E3">
            <v>9.3594217293492754</v>
          </cell>
        </row>
        <row r="5">
          <cell r="D5">
            <v>0.45800000000000002</v>
          </cell>
          <cell r="E5">
            <v>0.45800000000000002</v>
          </cell>
        </row>
      </sheetData>
      <sheetData sheetId="10" refreshError="1"/>
      <sheetData sheetId="11" refreshError="1">
        <row r="78">
          <cell r="D78">
            <v>0.02</v>
          </cell>
        </row>
        <row r="79">
          <cell r="D79">
            <v>0.16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YRI India</v>
          </cell>
        </row>
      </sheetData>
      <sheetData sheetId="13"/>
      <sheetData sheetId="14"/>
      <sheetData sheetId="15"/>
      <sheetData sheetId="16"/>
      <sheetData sheetId="17"/>
      <sheetData sheetId="18"/>
      <sheetData sheetId="19"/>
      <sheetData sheetId="20" refreshError="1">
        <row r="2">
          <cell r="B2" t="str">
            <v>YRI India</v>
          </cell>
        </row>
        <row r="4">
          <cell r="B4" t="str">
            <v>2009</v>
          </cell>
        </row>
      </sheetData>
      <sheetData sheetId="2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1">
          <cell r="A1" t="str">
            <v>DEL-NAME</v>
          </cell>
          <cell r="B1" t="str">
            <v>DELS</v>
          </cell>
          <cell r="F1" t="str">
            <v>BGL-NAME</v>
          </cell>
          <cell r="G1" t="str">
            <v>BGLS</v>
          </cell>
          <cell r="K1" t="str">
            <v>MUM-NAME</v>
          </cell>
          <cell r="L1" t="str">
            <v>Mumbai</v>
          </cell>
          <cell r="P1" t="str">
            <v>HYD-NAME</v>
          </cell>
          <cell r="Q1" t="str">
            <v>HYDS</v>
          </cell>
          <cell r="U1" t="str">
            <v>CHN-NAME</v>
          </cell>
          <cell r="V1" t="str">
            <v>CHE</v>
          </cell>
          <cell r="Z1" t="str">
            <v>CINS</v>
          </cell>
          <cell r="AN1" t="str">
            <v>TSTORE</v>
          </cell>
        </row>
        <row r="2">
          <cell r="A2" t="str">
            <v>1001CP1HSDEL</v>
          </cell>
          <cell r="B2" t="str">
            <v>1001CPDEL</v>
          </cell>
          <cell r="F2" t="str">
            <v>1006MajesticMABGL</v>
          </cell>
          <cell r="G2" t="str">
            <v>1006MJBGL</v>
          </cell>
          <cell r="K2" t="str">
            <v>1007LinkingRdHSMUM</v>
          </cell>
          <cell r="L2" t="str">
            <v>1007LRMUM</v>
          </cell>
          <cell r="P2" t="str">
            <v>1002VikrampuriHSHYD</v>
          </cell>
          <cell r="Q2" t="str">
            <v>1002VPHYD</v>
          </cell>
          <cell r="U2" t="str">
            <v>1021AnnaNagarHSCHN</v>
          </cell>
          <cell r="V2" t="str">
            <v>1021ANCHN</v>
          </cell>
          <cell r="Z2" t="str">
            <v>1034GSCIN</v>
          </cell>
          <cell r="AN2" t="str">
            <v>1001CPDEL</v>
          </cell>
        </row>
        <row r="3">
          <cell r="A3" t="str">
            <v>1009SaketMADEL</v>
          </cell>
          <cell r="B3" t="str">
            <v>1009SKDEL</v>
          </cell>
          <cell r="F3" t="str">
            <v>1008EGLITBGL</v>
          </cell>
          <cell r="G3" t="str">
            <v>1008EGBGL</v>
          </cell>
          <cell r="K3" t="str">
            <v>1014OberoiMallFCMUM</v>
          </cell>
          <cell r="L3" t="str">
            <v>1014OMMUM</v>
          </cell>
          <cell r="P3" t="str">
            <v>1003HimayatNgrHSHYD</v>
          </cell>
          <cell r="Q3" t="str">
            <v>1003HNHYD</v>
          </cell>
          <cell r="U3" t="str">
            <v>1027NungambakamHSCHN</v>
          </cell>
          <cell r="V3" t="str">
            <v>1027PMCHN</v>
          </cell>
          <cell r="AN3" t="str">
            <v>1009SKDEL</v>
          </cell>
        </row>
        <row r="4">
          <cell r="A4" t="str">
            <v>1017VasantKnjMADEL</v>
          </cell>
          <cell r="B4" t="str">
            <v>1017SCDEL</v>
          </cell>
          <cell r="F4" t="str">
            <v>1010JayanagarHSBGL</v>
          </cell>
          <cell r="G4" t="str">
            <v>1010JNBGL</v>
          </cell>
          <cell r="K4" t="str">
            <v>1018VashiInOrbMAMUM</v>
          </cell>
          <cell r="L4" t="str">
            <v>1018IMMUM</v>
          </cell>
          <cell r="P4" t="str">
            <v>1004MGRoadHSHYD</v>
          </cell>
          <cell r="Q4" t="str">
            <v>1004MGHYD</v>
          </cell>
          <cell r="U4" t="str">
            <v>1040PorurHSCHN</v>
          </cell>
          <cell r="V4" t="str">
            <v>1040PRCHN</v>
          </cell>
          <cell r="AN4" t="str">
            <v>1017SCDEL</v>
          </cell>
        </row>
        <row r="5">
          <cell r="A5" t="str">
            <v>1019LajpatNgrHSDEL</v>
          </cell>
          <cell r="B5" t="str">
            <v>1019LNDEL</v>
          </cell>
          <cell r="F5" t="str">
            <v>1030ForumMallMABGL</v>
          </cell>
          <cell r="G5" t="str">
            <v>1030FMBGL</v>
          </cell>
          <cell r="K5" t="str">
            <v>1037RCityGhatFCMUM</v>
          </cell>
          <cell r="L5" t="str">
            <v>1037RCMUM</v>
          </cell>
          <cell r="P5" t="str">
            <v>1005RajBhawanHSHYD</v>
          </cell>
          <cell r="Q5" t="str">
            <v>1005RBHYD</v>
          </cell>
          <cell r="U5" t="str">
            <v>1023AmpaMallMACHN</v>
          </cell>
          <cell r="V5" t="str">
            <v>1023AMCHN</v>
          </cell>
          <cell r="AN5" t="str">
            <v>1019LNDEL</v>
          </cell>
        </row>
        <row r="6">
          <cell r="A6" t="str">
            <v>1022CP2HSDEL</v>
          </cell>
          <cell r="B6" t="str">
            <v>1022JPDEL</v>
          </cell>
          <cell r="F6" t="str">
            <v>1020TotalMallMABGL</v>
          </cell>
          <cell r="G6" t="str">
            <v>1020TMBGL</v>
          </cell>
          <cell r="K6" t="str">
            <v>1039MaladInorbMAMUM</v>
          </cell>
          <cell r="L6" t="str">
            <v>1039MLMUM</v>
          </cell>
          <cell r="P6" t="str">
            <v>1012Hi-TechCtyDTHYD</v>
          </cell>
          <cell r="Q6" t="str">
            <v>1012HCHYD</v>
          </cell>
          <cell r="U6" t="str">
            <v>1031AdyarHSCHN</v>
          </cell>
          <cell r="V6" t="str">
            <v>1031ARCHN</v>
          </cell>
          <cell r="AN6" t="str">
            <v>1022JPDEL</v>
          </cell>
        </row>
        <row r="7">
          <cell r="A7" t="str">
            <v>1026GK1HSDEL</v>
          </cell>
          <cell r="B7" t="str">
            <v>1026GKDEL</v>
          </cell>
          <cell r="F7" t="str">
            <v>1025BelRoadHSBGL</v>
          </cell>
          <cell r="G7" t="str">
            <v>1025BRBGL</v>
          </cell>
          <cell r="P7" t="str">
            <v>1013RKMultiplMAHYD</v>
          </cell>
          <cell r="Q7" t="str">
            <v>1013RKHYD</v>
          </cell>
          <cell r="U7" t="str">
            <v>1034GoldSoukMACOC</v>
          </cell>
          <cell r="V7" t="str">
            <v>1034GSCIN</v>
          </cell>
          <cell r="AN7" t="str">
            <v>1026GKDEL</v>
          </cell>
        </row>
        <row r="8">
          <cell r="A8" t="str">
            <v>1042BasantLokHSDEL</v>
          </cell>
          <cell r="B8" t="str">
            <v>1042BLDEL</v>
          </cell>
          <cell r="F8" t="str">
            <v>1024BasveshwarHSBGL</v>
          </cell>
          <cell r="G8" t="str">
            <v>1024BNBGL</v>
          </cell>
          <cell r="P8" t="str">
            <v>1015GVKMallMAHYD</v>
          </cell>
          <cell r="Q8" t="str">
            <v>1015GVHYD</v>
          </cell>
          <cell r="U8" t="str">
            <v>1043IndianExpFCCHN</v>
          </cell>
          <cell r="V8" t="str">
            <v>1043IECHN</v>
          </cell>
          <cell r="AN8" t="str">
            <v>1042BLDEL</v>
          </cell>
        </row>
        <row r="9">
          <cell r="F9" t="str">
            <v>1016ArchMallMABGL</v>
          </cell>
          <cell r="G9" t="str">
            <v>1016AMBGL</v>
          </cell>
          <cell r="P9" t="str">
            <v>1028ASRaoNgrHSHYD</v>
          </cell>
          <cell r="Q9" t="str">
            <v>1028ASHYD</v>
          </cell>
          <cell r="U9" t="str">
            <v>1052CMRVizagMACHN</v>
          </cell>
          <cell r="V9" t="str">
            <v>1052MPVKP</v>
          </cell>
          <cell r="AN9" t="str">
            <v>1006MJBGL</v>
          </cell>
        </row>
        <row r="10">
          <cell r="F10" t="str">
            <v>1035MantriSqrMABGL</v>
          </cell>
          <cell r="G10" t="str">
            <v>1035MMBGL</v>
          </cell>
          <cell r="AN10" t="str">
            <v>1008EGBGL</v>
          </cell>
        </row>
        <row r="11">
          <cell r="F11" t="str">
            <v>4001MantriSqrMMBGL</v>
          </cell>
          <cell r="G11" t="str">
            <v>4001MMBGL</v>
          </cell>
          <cell r="AN11" t="str">
            <v>1010JNBGL</v>
          </cell>
        </row>
        <row r="12">
          <cell r="F12" t="str">
            <v>1036MantriSqrMFBGL</v>
          </cell>
          <cell r="G12" t="str">
            <v>1036MFBGL</v>
          </cell>
          <cell r="AN12" t="str">
            <v>1030FMBGL</v>
          </cell>
        </row>
        <row r="13">
          <cell r="F13" t="str">
            <v>1044GandhiBazarHSBGL</v>
          </cell>
          <cell r="G13" t="str">
            <v>1044GBBGL</v>
          </cell>
          <cell r="AN13" t="str">
            <v>1020TMBGL</v>
          </cell>
        </row>
        <row r="14">
          <cell r="F14" t="str">
            <v>1051KammanhalliHSBGL</v>
          </cell>
          <cell r="G14" t="str">
            <v>1051KHBGL</v>
          </cell>
          <cell r="AN14" t="str">
            <v>1025BRBGL</v>
          </cell>
        </row>
        <row r="15">
          <cell r="F15" t="str">
            <v>1046Bansankari2HSBGL</v>
          </cell>
          <cell r="G15" t="str">
            <v>1046BKBGL</v>
          </cell>
        </row>
        <row r="16">
          <cell r="B16">
            <v>7</v>
          </cell>
          <cell r="G16">
            <v>13</v>
          </cell>
          <cell r="L16">
            <v>5</v>
          </cell>
          <cell r="Q16">
            <v>8</v>
          </cell>
          <cell r="V16">
            <v>6</v>
          </cell>
          <cell r="Z16">
            <v>1</v>
          </cell>
          <cell r="AN16" t="str">
            <v>1024BNBGL</v>
          </cell>
        </row>
        <row r="17">
          <cell r="AN17" t="str">
            <v>1016AMBGL</v>
          </cell>
        </row>
        <row r="18">
          <cell r="AN18" t="str">
            <v>1007LRMUM</v>
          </cell>
        </row>
        <row r="19">
          <cell r="AN19" t="str">
            <v>1014OMMUM</v>
          </cell>
        </row>
        <row r="20">
          <cell r="AN20" t="str">
            <v>1018IMMUM</v>
          </cell>
        </row>
        <row r="21">
          <cell r="AN21" t="str">
            <v>1037RCMUM</v>
          </cell>
        </row>
        <row r="22">
          <cell r="AN22" t="str">
            <v>1039MLMUM</v>
          </cell>
        </row>
        <row r="23">
          <cell r="AN23" t="str">
            <v>1002VPHYD</v>
          </cell>
        </row>
        <row r="24">
          <cell r="AN24" t="str">
            <v>1003HNHYD</v>
          </cell>
        </row>
        <row r="25">
          <cell r="AN25" t="str">
            <v>1004MGHYD</v>
          </cell>
        </row>
        <row r="26">
          <cell r="AN26" t="str">
            <v>1005RBHYD</v>
          </cell>
        </row>
        <row r="27">
          <cell r="AN27" t="str">
            <v>1012HCHYD</v>
          </cell>
        </row>
        <row r="28">
          <cell r="AN28" t="str">
            <v>1013RKHYD</v>
          </cell>
        </row>
        <row r="29">
          <cell r="AN29" t="str">
            <v>1015GVHYD</v>
          </cell>
        </row>
        <row r="30">
          <cell r="AN30" t="str">
            <v>1028ASHYD</v>
          </cell>
        </row>
        <row r="31">
          <cell r="AN31" t="str">
            <v>1021ANCHN</v>
          </cell>
        </row>
        <row r="32">
          <cell r="AN32" t="str">
            <v>1027PMCHN</v>
          </cell>
        </row>
        <row r="33">
          <cell r="AN33" t="str">
            <v>1040PRCHN</v>
          </cell>
        </row>
        <row r="34">
          <cell r="AN34" t="str">
            <v>1023AMCHN</v>
          </cell>
        </row>
        <row r="35">
          <cell r="AN35" t="str">
            <v>1031ARCHN</v>
          </cell>
        </row>
        <row r="36">
          <cell r="AN36" t="str">
            <v>1034GSCIN</v>
          </cell>
        </row>
        <row r="37">
          <cell r="AN37" t="str">
            <v>1035MMBGL</v>
          </cell>
        </row>
        <row r="38">
          <cell r="AN38" t="str">
            <v>4001MMBGL</v>
          </cell>
        </row>
        <row r="39">
          <cell r="AN39" t="str">
            <v>1036MFBGL</v>
          </cell>
        </row>
        <row r="40">
          <cell r="AN40" t="str">
            <v>1044GBBGL</v>
          </cell>
        </row>
        <row r="41">
          <cell r="AN41" t="str">
            <v>1043IECHN</v>
          </cell>
        </row>
        <row r="42">
          <cell r="AN42" t="str">
            <v>1052MPVKP</v>
          </cell>
        </row>
        <row r="43">
          <cell r="AN43" t="str">
            <v>1052MPVKP</v>
          </cell>
        </row>
        <row r="44">
          <cell r="AN44" t="str">
            <v>1051KHBGL</v>
          </cell>
        </row>
        <row r="45">
          <cell r="AN45" t="str">
            <v>1046BKBGL</v>
          </cell>
        </row>
        <row r="46">
          <cell r="AN46" t="str">
            <v>1033IMHYD</v>
          </cell>
        </row>
        <row r="47">
          <cell r="AN47" t="str">
            <v>1047MQBGL</v>
          </cell>
        </row>
        <row r="48">
          <cell r="AN48" t="str">
            <v>1048ACBGL</v>
          </cell>
        </row>
        <row r="49">
          <cell r="AN49" t="str">
            <v>1049CRBGL</v>
          </cell>
        </row>
        <row r="50">
          <cell r="AN50" t="str">
            <v>1050DBCHN</v>
          </cell>
        </row>
        <row r="51">
          <cell r="AN51" t="str">
            <v>1053ACCHN</v>
          </cell>
        </row>
        <row r="52">
          <cell r="AN52" t="str">
            <v>1054VCCHN</v>
          </cell>
        </row>
        <row r="53">
          <cell r="AN53" t="str">
            <v>1055RTBGL</v>
          </cell>
        </row>
        <row r="54">
          <cell r="AN54" t="str">
            <v>1056JNDEL</v>
          </cell>
        </row>
        <row r="55">
          <cell r="AN55" t="str">
            <v>1057TNCHN</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C1" t="str">
            <v>BGLS</v>
          </cell>
          <cell r="F1" t="str">
            <v>HYDS</v>
          </cell>
        </row>
        <row r="2">
          <cell r="C2" t="str">
            <v>1006MJBGL</v>
          </cell>
          <cell r="F2" t="str">
            <v>1002VPHYD</v>
          </cell>
        </row>
        <row r="3">
          <cell r="C3" t="str">
            <v>1008EGBGL</v>
          </cell>
          <cell r="F3" t="str">
            <v>1003HNHYD</v>
          </cell>
        </row>
        <row r="4">
          <cell r="C4" t="str">
            <v>1010JNBGL</v>
          </cell>
          <cell r="F4" t="str">
            <v>1004MGHYD</v>
          </cell>
        </row>
        <row r="5">
          <cell r="C5" t="str">
            <v>1030FMBGL</v>
          </cell>
          <cell r="F5" t="str">
            <v>1005RBHYD</v>
          </cell>
        </row>
        <row r="6">
          <cell r="C6" t="str">
            <v>1020TMBGL</v>
          </cell>
          <cell r="F6" t="str">
            <v>1012HCHYD</v>
          </cell>
        </row>
        <row r="7">
          <cell r="C7" t="str">
            <v>1025BRBGL</v>
          </cell>
          <cell r="F7" t="str">
            <v>1013RKHYD</v>
          </cell>
        </row>
        <row r="8">
          <cell r="C8" t="str">
            <v>1024BNBGL</v>
          </cell>
          <cell r="F8" t="str">
            <v>1015GVHYD</v>
          </cell>
        </row>
        <row r="9">
          <cell r="C9" t="str">
            <v>1016AMBGL</v>
          </cell>
          <cell r="F9" t="str">
            <v>1028ASHYD</v>
          </cell>
        </row>
        <row r="10">
          <cell r="C10" t="str">
            <v>1035MMBGL</v>
          </cell>
        </row>
        <row r="11">
          <cell r="C11" t="str">
            <v>4001MMBGL</v>
          </cell>
        </row>
        <row r="12">
          <cell r="C12" t="str">
            <v>1036MFBGL</v>
          </cell>
        </row>
        <row r="14">
          <cell r="C14">
            <v>11</v>
          </cell>
          <cell r="F14">
            <v>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row r="6">
          <cell r="E6" t="str">
            <v>Jan ACT</v>
          </cell>
          <cell r="F6" t="str">
            <v>Jan BGT</v>
          </cell>
          <cell r="G6" t="str">
            <v>Feb ACT</v>
          </cell>
          <cell r="H6" t="str">
            <v>Feb BGT</v>
          </cell>
          <cell r="I6" t="str">
            <v>Mar ACT</v>
          </cell>
          <cell r="J6" t="str">
            <v>Mar BGT</v>
          </cell>
          <cell r="K6" t="str">
            <v>Apr ACT</v>
          </cell>
          <cell r="L6" t="str">
            <v>Apr BGT</v>
          </cell>
          <cell r="M6" t="str">
            <v>May ACT</v>
          </cell>
          <cell r="N6" t="str">
            <v>May BGT</v>
          </cell>
          <cell r="O6" t="str">
            <v>Jun ACT</v>
          </cell>
          <cell r="P6" t="str">
            <v>Jun BGT</v>
          </cell>
          <cell r="Q6" t="str">
            <v>Jul ACT</v>
          </cell>
          <cell r="R6" t="str">
            <v>Jul BGT</v>
          </cell>
          <cell r="S6" t="str">
            <v>Aug ACT</v>
          </cell>
          <cell r="T6" t="str">
            <v>Aug BGT</v>
          </cell>
          <cell r="U6" t="str">
            <v>Sep ACT</v>
          </cell>
          <cell r="V6" t="str">
            <v>Sep BGT</v>
          </cell>
          <cell r="W6" t="str">
            <v>Oct ACT</v>
          </cell>
          <cell r="X6" t="str">
            <v>Oct BGT</v>
          </cell>
          <cell r="Y6" t="str">
            <v>Nov ACT</v>
          </cell>
          <cell r="Z6" t="str">
            <v>Nov BGT</v>
          </cell>
          <cell r="AA6" t="str">
            <v>Dec ACT</v>
          </cell>
          <cell r="AB6" t="str">
            <v>Dec BGT</v>
          </cell>
          <cell r="AC6" t="str">
            <v>TOTAL ACT</v>
          </cell>
          <cell r="AD6" t="str">
            <v>TOTAL BGT</v>
          </cell>
          <cell r="AF6" t="str">
            <v>Jan ACT</v>
          </cell>
          <cell r="AG6" t="str">
            <v>Feb ACT</v>
          </cell>
          <cell r="AH6" t="str">
            <v>Mar ACT</v>
          </cell>
          <cell r="AI6" t="str">
            <v>Apr ACT</v>
          </cell>
          <cell r="AJ6" t="str">
            <v>May ACT</v>
          </cell>
          <cell r="AK6" t="str">
            <v>Jun ACT</v>
          </cell>
          <cell r="AL6" t="str">
            <v>Jul ACT</v>
          </cell>
          <cell r="AM6" t="str">
            <v>Aug ACT</v>
          </cell>
          <cell r="AN6" t="str">
            <v>Sep ACT</v>
          </cell>
          <cell r="AO6" t="str">
            <v>Oct ACT</v>
          </cell>
          <cell r="AP6" t="str">
            <v>Nov ACT</v>
          </cell>
          <cell r="AQ6" t="str">
            <v>Dec ACT</v>
          </cell>
        </row>
        <row r="7">
          <cell r="E7">
            <v>51805130</v>
          </cell>
          <cell r="F7">
            <v>0</v>
          </cell>
          <cell r="G7">
            <v>52825599</v>
          </cell>
          <cell r="H7">
            <v>53511459</v>
          </cell>
          <cell r="I7">
            <v>57561950</v>
          </cell>
          <cell r="J7">
            <v>57670461</v>
          </cell>
          <cell r="K7">
            <v>58497328</v>
          </cell>
          <cell r="L7">
            <v>59556470</v>
          </cell>
          <cell r="M7">
            <v>60121674</v>
          </cell>
          <cell r="N7">
            <v>60511810</v>
          </cell>
          <cell r="O7">
            <v>0</v>
          </cell>
          <cell r="P7">
            <v>64165815</v>
          </cell>
          <cell r="Q7">
            <v>0</v>
          </cell>
          <cell r="R7">
            <v>66592957</v>
          </cell>
          <cell r="S7">
            <v>0</v>
          </cell>
          <cell r="T7">
            <v>69858774</v>
          </cell>
          <cell r="U7">
            <v>0</v>
          </cell>
          <cell r="V7">
            <v>70393111</v>
          </cell>
          <cell r="W7">
            <v>0</v>
          </cell>
          <cell r="X7">
            <v>70929372</v>
          </cell>
          <cell r="Y7">
            <v>0</v>
          </cell>
          <cell r="Z7">
            <v>70708806</v>
          </cell>
          <cell r="AA7">
            <v>0</v>
          </cell>
          <cell r="AB7">
            <v>70506184</v>
          </cell>
          <cell r="AC7">
            <v>0</v>
          </cell>
          <cell r="AD7">
            <v>70506184</v>
          </cell>
          <cell r="AF7">
            <v>44306240</v>
          </cell>
          <cell r="AG7">
            <v>43980874</v>
          </cell>
          <cell r="AH7">
            <v>44241574</v>
          </cell>
          <cell r="AI7">
            <v>44070620</v>
          </cell>
          <cell r="AJ7">
            <v>44214692</v>
          </cell>
          <cell r="AK7">
            <v>43708613</v>
          </cell>
          <cell r="AL7">
            <v>44214136</v>
          </cell>
          <cell r="AM7">
            <v>46762153</v>
          </cell>
          <cell r="AN7">
            <v>46914816</v>
          </cell>
          <cell r="AO7">
            <v>47531702</v>
          </cell>
          <cell r="AP7">
            <v>48758683</v>
          </cell>
          <cell r="AQ7">
            <v>50525537</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E9">
            <v>2722988</v>
          </cell>
          <cell r="F9">
            <v>0</v>
          </cell>
          <cell r="G9">
            <v>2724174</v>
          </cell>
          <cell r="H9">
            <v>2725829</v>
          </cell>
          <cell r="I9">
            <v>2724014</v>
          </cell>
          <cell r="J9">
            <v>2725829</v>
          </cell>
          <cell r="K9">
            <v>2720848</v>
          </cell>
          <cell r="L9">
            <v>2725829</v>
          </cell>
          <cell r="M9">
            <v>2717673</v>
          </cell>
          <cell r="N9">
            <v>2725829</v>
          </cell>
          <cell r="O9">
            <v>0</v>
          </cell>
          <cell r="P9">
            <v>2725829</v>
          </cell>
          <cell r="Q9">
            <v>0</v>
          </cell>
          <cell r="R9">
            <v>2725829</v>
          </cell>
          <cell r="S9">
            <v>0</v>
          </cell>
          <cell r="T9">
            <v>2725829</v>
          </cell>
          <cell r="U9">
            <v>0</v>
          </cell>
          <cell r="V9">
            <v>2725829</v>
          </cell>
          <cell r="W9">
            <v>0</v>
          </cell>
          <cell r="X9">
            <v>2725829</v>
          </cell>
          <cell r="Y9">
            <v>0</v>
          </cell>
          <cell r="Z9">
            <v>2725829</v>
          </cell>
          <cell r="AA9">
            <v>0</v>
          </cell>
          <cell r="AB9">
            <v>2725829</v>
          </cell>
          <cell r="AC9">
            <v>0</v>
          </cell>
          <cell r="AD9">
            <v>2725829</v>
          </cell>
          <cell r="AF9">
            <v>2666315</v>
          </cell>
          <cell r="AG9">
            <v>2663509</v>
          </cell>
          <cell r="AH9">
            <v>2660799</v>
          </cell>
          <cell r="AI9">
            <v>2658184</v>
          </cell>
          <cell r="AJ9">
            <v>2655570</v>
          </cell>
          <cell r="AK9">
            <v>2653925</v>
          </cell>
          <cell r="AL9">
            <v>2651283</v>
          </cell>
          <cell r="AM9">
            <v>2648641</v>
          </cell>
          <cell r="AN9">
            <v>2645998</v>
          </cell>
          <cell r="AO9">
            <v>2643574</v>
          </cell>
          <cell r="AP9">
            <v>2660816</v>
          </cell>
          <cell r="AQ9">
            <v>2725829</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E11">
            <v>2284629</v>
          </cell>
          <cell r="F11">
            <v>0</v>
          </cell>
          <cell r="G11">
            <v>2284753</v>
          </cell>
          <cell r="H11">
            <v>2284284</v>
          </cell>
          <cell r="I11">
            <v>2284795</v>
          </cell>
          <cell r="J11">
            <v>2284284</v>
          </cell>
          <cell r="K11">
            <v>2284790</v>
          </cell>
          <cell r="L11">
            <v>2284284</v>
          </cell>
          <cell r="M11">
            <v>2284778</v>
          </cell>
          <cell r="N11">
            <v>2284284</v>
          </cell>
          <cell r="O11">
            <v>0</v>
          </cell>
          <cell r="P11">
            <v>2284284</v>
          </cell>
          <cell r="Q11">
            <v>0</v>
          </cell>
          <cell r="R11">
            <v>2284284</v>
          </cell>
          <cell r="S11">
            <v>0</v>
          </cell>
          <cell r="T11">
            <v>2284284</v>
          </cell>
          <cell r="U11">
            <v>0</v>
          </cell>
          <cell r="V11">
            <v>2284284</v>
          </cell>
          <cell r="W11">
            <v>0</v>
          </cell>
          <cell r="X11">
            <v>2284284</v>
          </cell>
          <cell r="Y11">
            <v>0</v>
          </cell>
          <cell r="Z11">
            <v>2284284</v>
          </cell>
          <cell r="AA11">
            <v>0</v>
          </cell>
          <cell r="AB11">
            <v>2284284</v>
          </cell>
          <cell r="AC11">
            <v>0</v>
          </cell>
          <cell r="AD11">
            <v>2284284</v>
          </cell>
          <cell r="AF11">
            <v>2263034</v>
          </cell>
          <cell r="AG11">
            <v>2263079</v>
          </cell>
          <cell r="AH11">
            <v>2263115</v>
          </cell>
          <cell r="AI11">
            <v>2263051</v>
          </cell>
          <cell r="AJ11">
            <v>2263081</v>
          </cell>
          <cell r="AK11">
            <v>2263040</v>
          </cell>
          <cell r="AL11">
            <v>2262993</v>
          </cell>
          <cell r="AM11">
            <v>2263011</v>
          </cell>
          <cell r="AN11">
            <v>2310433</v>
          </cell>
          <cell r="AO11">
            <v>2310458</v>
          </cell>
          <cell r="AP11">
            <v>2310563</v>
          </cell>
          <cell r="AQ11">
            <v>2284698</v>
          </cell>
        </row>
        <row r="12">
          <cell r="E12">
            <v>693150</v>
          </cell>
          <cell r="F12">
            <v>0</v>
          </cell>
          <cell r="G12">
            <v>715188</v>
          </cell>
          <cell r="H12">
            <v>631777</v>
          </cell>
          <cell r="I12">
            <v>722634</v>
          </cell>
          <cell r="J12">
            <v>631777</v>
          </cell>
          <cell r="K12">
            <v>721775</v>
          </cell>
          <cell r="L12">
            <v>631777</v>
          </cell>
          <cell r="M12">
            <v>719637</v>
          </cell>
          <cell r="N12">
            <v>631777</v>
          </cell>
          <cell r="O12">
            <v>0</v>
          </cell>
          <cell r="P12">
            <v>631777</v>
          </cell>
          <cell r="Q12">
            <v>0</v>
          </cell>
          <cell r="R12">
            <v>631777</v>
          </cell>
          <cell r="S12">
            <v>0</v>
          </cell>
          <cell r="T12">
            <v>631777</v>
          </cell>
          <cell r="U12">
            <v>0</v>
          </cell>
          <cell r="V12">
            <v>631777</v>
          </cell>
          <cell r="W12">
            <v>0</v>
          </cell>
          <cell r="X12">
            <v>631777</v>
          </cell>
          <cell r="Y12">
            <v>0</v>
          </cell>
          <cell r="Z12">
            <v>631777</v>
          </cell>
          <cell r="AA12">
            <v>0</v>
          </cell>
          <cell r="AB12">
            <v>631777</v>
          </cell>
          <cell r="AC12">
            <v>0</v>
          </cell>
          <cell r="AD12">
            <v>631777</v>
          </cell>
          <cell r="AN12">
            <v>431550</v>
          </cell>
          <cell r="AO12">
            <v>434320</v>
          </cell>
          <cell r="AP12">
            <v>446988</v>
          </cell>
          <cell r="AQ12">
            <v>705427</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E15">
            <v>57505897</v>
          </cell>
          <cell r="F15">
            <v>0</v>
          </cell>
          <cell r="G15">
            <v>58549714</v>
          </cell>
          <cell r="H15">
            <v>59153349</v>
          </cell>
          <cell r="I15">
            <v>63293393</v>
          </cell>
          <cell r="J15">
            <v>63312351</v>
          </cell>
          <cell r="K15">
            <v>64224741</v>
          </cell>
          <cell r="L15">
            <v>65198360</v>
          </cell>
          <cell r="M15">
            <v>65843762</v>
          </cell>
          <cell r="N15">
            <v>66153700</v>
          </cell>
          <cell r="O15">
            <v>0</v>
          </cell>
          <cell r="P15">
            <v>69807705</v>
          </cell>
          <cell r="Q15">
            <v>0</v>
          </cell>
          <cell r="R15">
            <v>72234847</v>
          </cell>
          <cell r="S15">
            <v>0</v>
          </cell>
          <cell r="T15">
            <v>75500664</v>
          </cell>
          <cell r="U15">
            <v>0</v>
          </cell>
          <cell r="V15">
            <v>76035001</v>
          </cell>
          <cell r="W15">
            <v>0</v>
          </cell>
          <cell r="X15">
            <v>76571262</v>
          </cell>
          <cell r="Y15">
            <v>0</v>
          </cell>
          <cell r="Z15">
            <v>76350696</v>
          </cell>
          <cell r="AA15">
            <v>0</v>
          </cell>
          <cell r="AB15">
            <v>76148074</v>
          </cell>
          <cell r="AC15">
            <v>0</v>
          </cell>
          <cell r="AD15">
            <v>76148074</v>
          </cell>
          <cell r="AF15">
            <v>49235589</v>
          </cell>
          <cell r="AG15">
            <v>48907462</v>
          </cell>
          <cell r="AH15">
            <v>49165488</v>
          </cell>
          <cell r="AI15">
            <v>48991855</v>
          </cell>
          <cell r="AJ15">
            <v>49133343</v>
          </cell>
          <cell r="AK15">
            <v>48625578</v>
          </cell>
          <cell r="AL15">
            <v>49128412</v>
          </cell>
          <cell r="AM15">
            <v>51673805</v>
          </cell>
          <cell r="AN15">
            <v>52302797</v>
          </cell>
          <cell r="AO15">
            <v>52920054</v>
          </cell>
          <cell r="AP15">
            <v>54177050</v>
          </cell>
          <cell r="AQ15">
            <v>56241491</v>
          </cell>
        </row>
        <row r="16">
          <cell r="E16">
            <v>86641323</v>
          </cell>
          <cell r="F16">
            <v>0</v>
          </cell>
          <cell r="G16">
            <v>79853924</v>
          </cell>
          <cell r="H16">
            <v>92861434</v>
          </cell>
          <cell r="I16">
            <v>91944561</v>
          </cell>
          <cell r="J16">
            <v>98303509</v>
          </cell>
          <cell r="K16">
            <v>104961067</v>
          </cell>
          <cell r="L16">
            <v>103851501</v>
          </cell>
          <cell r="M16">
            <v>115436524</v>
          </cell>
          <cell r="N16">
            <v>109351501</v>
          </cell>
          <cell r="O16">
            <v>0</v>
          </cell>
          <cell r="P16">
            <v>114851501</v>
          </cell>
          <cell r="Q16">
            <v>0</v>
          </cell>
          <cell r="R16">
            <v>120351501</v>
          </cell>
          <cell r="S16">
            <v>0</v>
          </cell>
          <cell r="T16">
            <v>102601501</v>
          </cell>
          <cell r="U16">
            <v>0</v>
          </cell>
          <cell r="V16">
            <v>95601501</v>
          </cell>
          <cell r="W16">
            <v>0</v>
          </cell>
          <cell r="X16">
            <v>98101501</v>
          </cell>
          <cell r="Y16">
            <v>0</v>
          </cell>
          <cell r="Z16">
            <v>98221479</v>
          </cell>
          <cell r="AA16">
            <v>0</v>
          </cell>
          <cell r="AB16">
            <v>98465793</v>
          </cell>
          <cell r="AC16">
            <v>0</v>
          </cell>
          <cell r="AD16">
            <v>98465793</v>
          </cell>
          <cell r="AF16">
            <v>45449898</v>
          </cell>
          <cell r="AG16">
            <v>45084594</v>
          </cell>
          <cell r="AH16">
            <v>53872333</v>
          </cell>
          <cell r="AI16">
            <v>55702098</v>
          </cell>
          <cell r="AJ16">
            <v>67127634</v>
          </cell>
          <cell r="AK16">
            <v>82707478</v>
          </cell>
          <cell r="AL16">
            <v>73837881</v>
          </cell>
          <cell r="AM16">
            <v>78162632</v>
          </cell>
          <cell r="AN16">
            <v>116932853</v>
          </cell>
          <cell r="AO16">
            <v>115620444</v>
          </cell>
          <cell r="AP16">
            <v>103845186</v>
          </cell>
          <cell r="AQ16">
            <v>82710383</v>
          </cell>
        </row>
        <row r="17">
          <cell r="E17">
            <v>22527930</v>
          </cell>
          <cell r="F17">
            <v>0</v>
          </cell>
          <cell r="G17">
            <v>37955048</v>
          </cell>
          <cell r="H17">
            <v>32805393</v>
          </cell>
          <cell r="I17">
            <v>32282112</v>
          </cell>
          <cell r="J17">
            <v>33035816</v>
          </cell>
          <cell r="K17">
            <v>46893393</v>
          </cell>
          <cell r="L17">
            <v>33039132</v>
          </cell>
          <cell r="M17">
            <v>42829411</v>
          </cell>
          <cell r="N17">
            <v>33091028</v>
          </cell>
          <cell r="O17">
            <v>0</v>
          </cell>
          <cell r="P17">
            <v>33142924</v>
          </cell>
          <cell r="Q17">
            <v>0</v>
          </cell>
          <cell r="R17">
            <v>33233827</v>
          </cell>
          <cell r="S17">
            <v>0</v>
          </cell>
          <cell r="T17">
            <v>33285723</v>
          </cell>
          <cell r="U17">
            <v>0</v>
          </cell>
          <cell r="V17">
            <v>33337619</v>
          </cell>
          <cell r="W17">
            <v>0</v>
          </cell>
          <cell r="X17">
            <v>33428521</v>
          </cell>
          <cell r="Y17">
            <v>0</v>
          </cell>
          <cell r="Z17">
            <v>33506422</v>
          </cell>
          <cell r="AA17">
            <v>0</v>
          </cell>
          <cell r="AB17">
            <v>29989818</v>
          </cell>
          <cell r="AC17">
            <v>0</v>
          </cell>
          <cell r="AD17">
            <v>29989818</v>
          </cell>
          <cell r="AF17">
            <v>33138640</v>
          </cell>
          <cell r="AG17">
            <v>33144523</v>
          </cell>
          <cell r="AH17">
            <v>33583325</v>
          </cell>
          <cell r="AI17">
            <v>44677103</v>
          </cell>
          <cell r="AJ17">
            <v>47814797</v>
          </cell>
          <cell r="AK17">
            <v>48193449</v>
          </cell>
          <cell r="AL17">
            <v>38716804</v>
          </cell>
          <cell r="AM17">
            <v>30637601</v>
          </cell>
          <cell r="AN17">
            <v>29461059</v>
          </cell>
          <cell r="AO17">
            <v>35508782</v>
          </cell>
          <cell r="AP17">
            <v>34634867</v>
          </cell>
          <cell r="AQ17">
            <v>22410693</v>
          </cell>
        </row>
        <row r="18">
          <cell r="E18">
            <v>167913</v>
          </cell>
          <cell r="F18">
            <v>0</v>
          </cell>
          <cell r="G18">
            <v>167913</v>
          </cell>
          <cell r="H18">
            <v>0</v>
          </cell>
          <cell r="I18">
            <v>664806</v>
          </cell>
          <cell r="J18">
            <v>0</v>
          </cell>
          <cell r="K18">
            <v>1619334</v>
          </cell>
          <cell r="L18">
            <v>0</v>
          </cell>
          <cell r="M18">
            <v>2935710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95809</v>
          </cell>
          <cell r="AG18">
            <v>95809</v>
          </cell>
          <cell r="AH18">
            <v>95809</v>
          </cell>
          <cell r="AI18">
            <v>95809</v>
          </cell>
          <cell r="AJ18">
            <v>95809</v>
          </cell>
          <cell r="AK18">
            <v>95809</v>
          </cell>
          <cell r="AL18">
            <v>95809</v>
          </cell>
          <cell r="AM18">
            <v>95809</v>
          </cell>
          <cell r="AN18">
            <v>251553</v>
          </cell>
          <cell r="AO18">
            <v>251553</v>
          </cell>
          <cell r="AP18">
            <v>251553</v>
          </cell>
          <cell r="AQ18">
            <v>167913</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E20">
            <v>8331062</v>
          </cell>
          <cell r="F20">
            <v>0</v>
          </cell>
          <cell r="G20">
            <v>6561482</v>
          </cell>
          <cell r="H20">
            <v>2202977</v>
          </cell>
          <cell r="I20">
            <v>5001772</v>
          </cell>
          <cell r="J20">
            <v>874955</v>
          </cell>
          <cell r="K20">
            <v>2239233</v>
          </cell>
          <cell r="L20">
            <v>911817</v>
          </cell>
          <cell r="M20">
            <v>2180744</v>
          </cell>
          <cell r="N20">
            <v>868116</v>
          </cell>
          <cell r="O20">
            <v>0</v>
          </cell>
          <cell r="P20">
            <v>822435</v>
          </cell>
          <cell r="Q20">
            <v>0</v>
          </cell>
          <cell r="R20">
            <v>819147</v>
          </cell>
          <cell r="S20">
            <v>0</v>
          </cell>
          <cell r="T20">
            <v>745437</v>
          </cell>
          <cell r="U20">
            <v>0</v>
          </cell>
          <cell r="V20">
            <v>820293</v>
          </cell>
          <cell r="W20">
            <v>0</v>
          </cell>
          <cell r="X20">
            <v>906488</v>
          </cell>
          <cell r="Y20">
            <v>0</v>
          </cell>
          <cell r="Z20">
            <v>982771</v>
          </cell>
          <cell r="AA20">
            <v>0</v>
          </cell>
          <cell r="AB20">
            <v>923619</v>
          </cell>
          <cell r="AC20">
            <v>0</v>
          </cell>
          <cell r="AD20">
            <v>923619</v>
          </cell>
          <cell r="AF20">
            <v>1911514</v>
          </cell>
          <cell r="AG20">
            <v>622094</v>
          </cell>
          <cell r="AH20">
            <v>418307</v>
          </cell>
          <cell r="AI20">
            <v>416474</v>
          </cell>
          <cell r="AJ20">
            <v>1268387</v>
          </cell>
          <cell r="AK20">
            <v>3770522</v>
          </cell>
          <cell r="AL20">
            <v>878087</v>
          </cell>
          <cell r="AM20">
            <v>2338676</v>
          </cell>
          <cell r="AN20">
            <v>1625466</v>
          </cell>
          <cell r="AO20">
            <v>663075</v>
          </cell>
          <cell r="AP20">
            <v>939721</v>
          </cell>
          <cell r="AQ20">
            <v>3768547</v>
          </cell>
        </row>
        <row r="21">
          <cell r="E21">
            <v>117668228</v>
          </cell>
          <cell r="F21">
            <v>0</v>
          </cell>
          <cell r="G21">
            <v>124538367</v>
          </cell>
          <cell r="H21">
            <v>127869804</v>
          </cell>
          <cell r="I21">
            <v>129893251</v>
          </cell>
          <cell r="J21">
            <v>132214280</v>
          </cell>
          <cell r="K21">
            <v>155713027</v>
          </cell>
          <cell r="L21">
            <v>137802450</v>
          </cell>
          <cell r="M21">
            <v>163382389</v>
          </cell>
          <cell r="N21">
            <v>143310645</v>
          </cell>
          <cell r="O21">
            <v>0</v>
          </cell>
          <cell r="P21">
            <v>148816860</v>
          </cell>
          <cell r="Q21">
            <v>0</v>
          </cell>
          <cell r="R21">
            <v>154404475</v>
          </cell>
          <cell r="S21">
            <v>0</v>
          </cell>
          <cell r="T21">
            <v>136632661</v>
          </cell>
          <cell r="U21">
            <v>0</v>
          </cell>
          <cell r="V21">
            <v>129759413</v>
          </cell>
          <cell r="W21">
            <v>0</v>
          </cell>
          <cell r="X21">
            <v>132436510</v>
          </cell>
          <cell r="Y21">
            <v>0</v>
          </cell>
          <cell r="Z21">
            <v>132710672</v>
          </cell>
          <cell r="AA21">
            <v>0</v>
          </cell>
          <cell r="AB21">
            <v>129379230</v>
          </cell>
          <cell r="AC21">
            <v>0</v>
          </cell>
          <cell r="AD21">
            <v>129379230</v>
          </cell>
          <cell r="AF21">
            <v>80595861</v>
          </cell>
          <cell r="AG21">
            <v>78947020</v>
          </cell>
          <cell r="AH21">
            <v>87969774</v>
          </cell>
          <cell r="AI21">
            <v>100891484</v>
          </cell>
          <cell r="AJ21">
            <v>116306627</v>
          </cell>
          <cell r="AK21">
            <v>134767258</v>
          </cell>
          <cell r="AL21">
            <v>113528581</v>
          </cell>
          <cell r="AM21">
            <v>111234718</v>
          </cell>
          <cell r="AN21">
            <v>148270931</v>
          </cell>
          <cell r="AO21">
            <v>152043854</v>
          </cell>
          <cell r="AP21">
            <v>139671327</v>
          </cell>
          <cell r="AQ21">
            <v>109057536</v>
          </cell>
        </row>
        <row r="22">
          <cell r="E22">
            <v>175174125</v>
          </cell>
          <cell r="F22">
            <v>0</v>
          </cell>
          <cell r="G22">
            <v>183088081</v>
          </cell>
          <cell r="H22">
            <v>187023153</v>
          </cell>
          <cell r="I22">
            <v>193186644</v>
          </cell>
          <cell r="J22">
            <v>195526631</v>
          </cell>
          <cell r="K22">
            <v>219937768</v>
          </cell>
          <cell r="L22">
            <v>203000810</v>
          </cell>
          <cell r="M22">
            <v>229226151</v>
          </cell>
          <cell r="N22">
            <v>209464345</v>
          </cell>
          <cell r="O22">
            <v>0</v>
          </cell>
          <cell r="P22">
            <v>218624565</v>
          </cell>
          <cell r="Q22">
            <v>0</v>
          </cell>
          <cell r="R22">
            <v>226639322</v>
          </cell>
          <cell r="S22">
            <v>0</v>
          </cell>
          <cell r="T22">
            <v>212133325</v>
          </cell>
          <cell r="U22">
            <v>0</v>
          </cell>
          <cell r="V22">
            <v>205794414</v>
          </cell>
          <cell r="W22">
            <v>0</v>
          </cell>
          <cell r="X22">
            <v>209007772</v>
          </cell>
          <cell r="Y22">
            <v>0</v>
          </cell>
          <cell r="Z22">
            <v>209061368</v>
          </cell>
          <cell r="AA22">
            <v>0</v>
          </cell>
          <cell r="AB22">
            <v>205527304</v>
          </cell>
          <cell r="AC22">
            <v>0</v>
          </cell>
          <cell r="AD22">
            <v>205527304</v>
          </cell>
          <cell r="AF22">
            <v>129831450</v>
          </cell>
          <cell r="AG22">
            <v>127854482</v>
          </cell>
          <cell r="AH22">
            <v>137135262</v>
          </cell>
          <cell r="AI22">
            <v>149883339</v>
          </cell>
          <cell r="AJ22">
            <v>165439970</v>
          </cell>
          <cell r="AK22">
            <v>183392836</v>
          </cell>
          <cell r="AL22">
            <v>162656993</v>
          </cell>
          <cell r="AM22">
            <v>162908523</v>
          </cell>
          <cell r="AN22">
            <v>200573728</v>
          </cell>
          <cell r="AO22">
            <v>204963908</v>
          </cell>
          <cell r="AP22">
            <v>193848377</v>
          </cell>
          <cell r="AQ22">
            <v>165299027</v>
          </cell>
        </row>
        <row r="23">
          <cell r="E23">
            <v>64082407</v>
          </cell>
          <cell r="F23">
            <v>0</v>
          </cell>
          <cell r="G23">
            <v>60747489</v>
          </cell>
          <cell r="H23">
            <v>65111029</v>
          </cell>
          <cell r="I23">
            <v>64540410</v>
          </cell>
          <cell r="J23">
            <v>65926551</v>
          </cell>
          <cell r="K23">
            <v>67801602</v>
          </cell>
          <cell r="L23">
            <v>66968748</v>
          </cell>
          <cell r="M23">
            <v>69459004</v>
          </cell>
          <cell r="N23">
            <v>67837444</v>
          </cell>
          <cell r="O23">
            <v>0</v>
          </cell>
          <cell r="P23">
            <v>68962331</v>
          </cell>
          <cell r="Q23">
            <v>0</v>
          </cell>
          <cell r="R23">
            <v>70096878</v>
          </cell>
          <cell r="S23">
            <v>0</v>
          </cell>
          <cell r="T23">
            <v>69062151</v>
          </cell>
          <cell r="U23">
            <v>0</v>
          </cell>
          <cell r="V23">
            <v>69133032</v>
          </cell>
          <cell r="W23">
            <v>0</v>
          </cell>
          <cell r="X23">
            <v>70134722</v>
          </cell>
          <cell r="Y23">
            <v>0</v>
          </cell>
          <cell r="Z23">
            <v>70823597</v>
          </cell>
          <cell r="AA23">
            <v>0</v>
          </cell>
          <cell r="AB23">
            <v>58926215</v>
          </cell>
          <cell r="AC23">
            <v>0</v>
          </cell>
          <cell r="AD23">
            <v>58926215</v>
          </cell>
          <cell r="AF23">
            <v>37120508</v>
          </cell>
          <cell r="AG23">
            <v>35620400</v>
          </cell>
          <cell r="AH23">
            <v>36103179</v>
          </cell>
          <cell r="AI23">
            <v>39443093</v>
          </cell>
          <cell r="AJ23">
            <v>42730354</v>
          </cell>
          <cell r="AK23">
            <v>47206614</v>
          </cell>
          <cell r="AL23">
            <v>53588331</v>
          </cell>
          <cell r="AM23">
            <v>54452504</v>
          </cell>
          <cell r="AN23">
            <v>74840522</v>
          </cell>
          <cell r="AO23">
            <v>78224352</v>
          </cell>
          <cell r="AP23">
            <v>77882231</v>
          </cell>
          <cell r="AQ23">
            <v>63640673</v>
          </cell>
        </row>
        <row r="24">
          <cell r="E24">
            <v>-93711</v>
          </cell>
          <cell r="F24">
            <v>0</v>
          </cell>
          <cell r="G24">
            <v>-96121</v>
          </cell>
          <cell r="H24">
            <v>-89901</v>
          </cell>
          <cell r="I24">
            <v>-96714</v>
          </cell>
          <cell r="J24">
            <v>-88508</v>
          </cell>
          <cell r="K24">
            <v>-95512</v>
          </cell>
          <cell r="L24">
            <v>-87036</v>
          </cell>
          <cell r="M24">
            <v>-94115</v>
          </cell>
          <cell r="N24">
            <v>-85653</v>
          </cell>
          <cell r="O24">
            <v>0</v>
          </cell>
          <cell r="P24">
            <v>-84790</v>
          </cell>
          <cell r="Q24">
            <v>0</v>
          </cell>
          <cell r="R24">
            <v>-83274</v>
          </cell>
          <cell r="S24">
            <v>0</v>
          </cell>
          <cell r="T24">
            <v>-81892</v>
          </cell>
          <cell r="U24">
            <v>0</v>
          </cell>
          <cell r="V24">
            <v>-80986</v>
          </cell>
          <cell r="W24">
            <v>0</v>
          </cell>
          <cell r="X24">
            <v>-79517</v>
          </cell>
          <cell r="Y24">
            <v>0</v>
          </cell>
          <cell r="Z24">
            <v>-78134</v>
          </cell>
          <cell r="AA24">
            <v>0</v>
          </cell>
          <cell r="AB24">
            <v>-93368</v>
          </cell>
          <cell r="AC24">
            <v>0</v>
          </cell>
          <cell r="AD24">
            <v>-93368</v>
          </cell>
          <cell r="AF24">
            <v>-97126</v>
          </cell>
          <cell r="AG24">
            <v>-99195</v>
          </cell>
          <cell r="AH24">
            <v>-101255</v>
          </cell>
          <cell r="AI24">
            <v>-97647</v>
          </cell>
          <cell r="AJ24">
            <v>-92623</v>
          </cell>
          <cell r="AK24">
            <v>-87808</v>
          </cell>
          <cell r="AL24">
            <v>-86141</v>
          </cell>
          <cell r="AM24">
            <v>-81532</v>
          </cell>
          <cell r="AN24">
            <v>-79772</v>
          </cell>
          <cell r="AO24">
            <v>-85411</v>
          </cell>
          <cell r="AP24">
            <v>-84925</v>
          </cell>
          <cell r="AQ24">
            <v>-92248</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E27">
            <v>63988696</v>
          </cell>
          <cell r="F27">
            <v>0</v>
          </cell>
          <cell r="G27">
            <v>60651368</v>
          </cell>
          <cell r="H27">
            <v>65021128</v>
          </cell>
          <cell r="I27">
            <v>64443696</v>
          </cell>
          <cell r="J27">
            <v>65838043</v>
          </cell>
          <cell r="K27">
            <v>67706090</v>
          </cell>
          <cell r="L27">
            <v>66881712</v>
          </cell>
          <cell r="M27">
            <v>69364889</v>
          </cell>
          <cell r="N27">
            <v>67751791</v>
          </cell>
          <cell r="O27">
            <v>0</v>
          </cell>
          <cell r="P27">
            <v>68877541</v>
          </cell>
          <cell r="Q27">
            <v>0</v>
          </cell>
          <cell r="R27">
            <v>70013604</v>
          </cell>
          <cell r="S27">
            <v>0</v>
          </cell>
          <cell r="T27">
            <v>68980259</v>
          </cell>
          <cell r="U27">
            <v>0</v>
          </cell>
          <cell r="V27">
            <v>69052046</v>
          </cell>
          <cell r="W27">
            <v>0</v>
          </cell>
          <cell r="X27">
            <v>70055205</v>
          </cell>
          <cell r="Y27">
            <v>0</v>
          </cell>
          <cell r="Z27">
            <v>70745463</v>
          </cell>
          <cell r="AA27">
            <v>0</v>
          </cell>
          <cell r="AB27">
            <v>58832847</v>
          </cell>
          <cell r="AC27">
            <v>0</v>
          </cell>
          <cell r="AD27">
            <v>58832847</v>
          </cell>
          <cell r="AF27">
            <v>37023382</v>
          </cell>
          <cell r="AG27">
            <v>35521205</v>
          </cell>
          <cell r="AH27">
            <v>36001924</v>
          </cell>
          <cell r="AI27">
            <v>39345446</v>
          </cell>
          <cell r="AJ27">
            <v>46301507</v>
          </cell>
          <cell r="AK27">
            <v>47118806</v>
          </cell>
          <cell r="AL27">
            <v>53502190</v>
          </cell>
          <cell r="AM27">
            <v>54370972</v>
          </cell>
          <cell r="AN27">
            <v>74760750</v>
          </cell>
          <cell r="AO27">
            <v>78138941</v>
          </cell>
          <cell r="AP27">
            <v>77797306</v>
          </cell>
          <cell r="AQ27">
            <v>63548425</v>
          </cell>
        </row>
        <row r="28">
          <cell r="E28">
            <v>7435532</v>
          </cell>
          <cell r="F28">
            <v>0</v>
          </cell>
          <cell r="G28">
            <v>7469140</v>
          </cell>
          <cell r="H28">
            <v>7332006</v>
          </cell>
          <cell r="I28">
            <v>6978184</v>
          </cell>
          <cell r="J28">
            <v>7332006</v>
          </cell>
          <cell r="K28">
            <v>7475680</v>
          </cell>
          <cell r="L28">
            <v>7332006</v>
          </cell>
          <cell r="M28">
            <v>6801181</v>
          </cell>
          <cell r="N28">
            <v>7332006</v>
          </cell>
          <cell r="O28">
            <v>0</v>
          </cell>
          <cell r="P28">
            <v>7332006</v>
          </cell>
          <cell r="Q28">
            <v>0</v>
          </cell>
          <cell r="R28">
            <v>7332006</v>
          </cell>
          <cell r="S28">
            <v>0</v>
          </cell>
          <cell r="T28">
            <v>7332006</v>
          </cell>
          <cell r="U28">
            <v>0</v>
          </cell>
          <cell r="V28">
            <v>7332006</v>
          </cell>
          <cell r="W28">
            <v>0</v>
          </cell>
          <cell r="X28">
            <v>7332006</v>
          </cell>
          <cell r="Y28">
            <v>0</v>
          </cell>
          <cell r="Z28">
            <v>7332006</v>
          </cell>
          <cell r="AA28">
            <v>0</v>
          </cell>
          <cell r="AB28">
            <v>7332006</v>
          </cell>
          <cell r="AC28">
            <v>0</v>
          </cell>
          <cell r="AD28">
            <v>7332006</v>
          </cell>
          <cell r="AF28">
            <v>5663472</v>
          </cell>
          <cell r="AG28">
            <v>5670187</v>
          </cell>
          <cell r="AH28">
            <v>5660419</v>
          </cell>
          <cell r="AI28">
            <v>5652650</v>
          </cell>
          <cell r="AJ28">
            <v>5654423</v>
          </cell>
          <cell r="AK28">
            <v>5646949</v>
          </cell>
          <cell r="AL28">
            <v>5639689</v>
          </cell>
          <cell r="AM28">
            <v>5636770</v>
          </cell>
          <cell r="AN28">
            <v>5885740</v>
          </cell>
          <cell r="AO28">
            <v>5882158</v>
          </cell>
          <cell r="AP28">
            <v>5884643</v>
          </cell>
          <cell r="AQ28">
            <v>7461041</v>
          </cell>
        </row>
        <row r="29">
          <cell r="E29">
            <v>8358008</v>
          </cell>
          <cell r="F29">
            <v>0</v>
          </cell>
          <cell r="G29">
            <v>9630760</v>
          </cell>
          <cell r="H29">
            <v>9566315</v>
          </cell>
          <cell r="I29">
            <v>9605740</v>
          </cell>
          <cell r="J29">
            <v>15447366</v>
          </cell>
          <cell r="K29">
            <v>9639000</v>
          </cell>
          <cell r="L29">
            <v>15584589</v>
          </cell>
          <cell r="M29">
            <v>18129998</v>
          </cell>
          <cell r="N29">
            <v>15618005</v>
          </cell>
          <cell r="O29">
            <v>0</v>
          </cell>
          <cell r="P29">
            <v>21604165</v>
          </cell>
          <cell r="Q29">
            <v>0</v>
          </cell>
          <cell r="R29">
            <v>28638279</v>
          </cell>
          <cell r="S29">
            <v>0</v>
          </cell>
          <cell r="T29">
            <v>28672401</v>
          </cell>
          <cell r="U29">
            <v>0</v>
          </cell>
          <cell r="V29">
            <v>30658633</v>
          </cell>
          <cell r="W29">
            <v>0</v>
          </cell>
          <cell r="X29">
            <v>30692764</v>
          </cell>
          <cell r="Y29">
            <v>0</v>
          </cell>
          <cell r="Z29">
            <v>30726892</v>
          </cell>
          <cell r="AA29">
            <v>0</v>
          </cell>
          <cell r="AB29">
            <v>30330022</v>
          </cell>
          <cell r="AC29">
            <v>0</v>
          </cell>
          <cell r="AD29">
            <v>30330022</v>
          </cell>
          <cell r="AF29">
            <v>26150973</v>
          </cell>
          <cell r="AG29">
            <v>26141486</v>
          </cell>
          <cell r="AH29">
            <v>23415664</v>
          </cell>
          <cell r="AI29">
            <v>23255467</v>
          </cell>
          <cell r="AJ29">
            <v>23354995</v>
          </cell>
          <cell r="AK29">
            <v>23320982</v>
          </cell>
          <cell r="AL29">
            <v>23273384</v>
          </cell>
          <cell r="AM29">
            <v>23265598</v>
          </cell>
          <cell r="AN29">
            <v>23070341</v>
          </cell>
          <cell r="AO29">
            <v>22671324</v>
          </cell>
          <cell r="AP29">
            <v>22684713</v>
          </cell>
          <cell r="AQ29">
            <v>14874789</v>
          </cell>
        </row>
        <row r="30">
          <cell r="E30">
            <v>3257100</v>
          </cell>
          <cell r="F30">
            <v>0</v>
          </cell>
          <cell r="G30">
            <v>3257100</v>
          </cell>
          <cell r="H30">
            <v>3257100</v>
          </cell>
          <cell r="I30">
            <v>3257100</v>
          </cell>
          <cell r="J30">
            <v>3257100</v>
          </cell>
          <cell r="K30">
            <v>3257100</v>
          </cell>
          <cell r="L30">
            <v>3257100</v>
          </cell>
          <cell r="M30">
            <v>3257100</v>
          </cell>
          <cell r="N30">
            <v>3257100</v>
          </cell>
          <cell r="O30">
            <v>0</v>
          </cell>
          <cell r="P30">
            <v>3257100</v>
          </cell>
          <cell r="Q30">
            <v>0</v>
          </cell>
          <cell r="R30">
            <v>3257100</v>
          </cell>
          <cell r="S30">
            <v>0</v>
          </cell>
          <cell r="T30">
            <v>3257100</v>
          </cell>
          <cell r="U30">
            <v>0</v>
          </cell>
          <cell r="V30">
            <v>3257100</v>
          </cell>
          <cell r="W30">
            <v>0</v>
          </cell>
          <cell r="X30">
            <v>3257100</v>
          </cell>
          <cell r="Y30">
            <v>0</v>
          </cell>
          <cell r="Z30">
            <v>3257100</v>
          </cell>
          <cell r="AA30">
            <v>0</v>
          </cell>
          <cell r="AB30">
            <v>3257100</v>
          </cell>
          <cell r="AC30">
            <v>0</v>
          </cell>
          <cell r="AD30">
            <v>3257100</v>
          </cell>
          <cell r="AF30">
            <v>3261667</v>
          </cell>
          <cell r="AG30">
            <v>3261667</v>
          </cell>
          <cell r="AH30">
            <v>3261667</v>
          </cell>
          <cell r="AI30">
            <v>3261667</v>
          </cell>
          <cell r="AJ30">
            <v>3261667</v>
          </cell>
          <cell r="AK30">
            <v>3261667</v>
          </cell>
          <cell r="AL30">
            <v>3261667</v>
          </cell>
          <cell r="AM30">
            <v>3261667</v>
          </cell>
          <cell r="AN30">
            <v>3268911</v>
          </cell>
          <cell r="AO30">
            <v>3268911</v>
          </cell>
          <cell r="AP30">
            <v>3268911</v>
          </cell>
          <cell r="AQ30">
            <v>3257100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19050640</v>
          </cell>
          <cell r="F36">
            <v>0</v>
          </cell>
          <cell r="G36">
            <v>20357000</v>
          </cell>
          <cell r="H36">
            <v>20155421</v>
          </cell>
          <cell r="I36">
            <v>19841024</v>
          </cell>
          <cell r="J36">
            <v>26036472</v>
          </cell>
          <cell r="K36">
            <v>20371780</v>
          </cell>
          <cell r="L36">
            <v>26173695</v>
          </cell>
          <cell r="M36">
            <v>28188279</v>
          </cell>
          <cell r="N36">
            <v>26207111</v>
          </cell>
          <cell r="O36">
            <v>0</v>
          </cell>
          <cell r="P36">
            <v>32193271</v>
          </cell>
          <cell r="Q36">
            <v>0</v>
          </cell>
          <cell r="R36">
            <v>39227385</v>
          </cell>
          <cell r="S36">
            <v>0</v>
          </cell>
          <cell r="T36">
            <v>39261507</v>
          </cell>
          <cell r="U36">
            <v>0</v>
          </cell>
          <cell r="V36">
            <v>41247739</v>
          </cell>
          <cell r="W36">
            <v>0</v>
          </cell>
          <cell r="X36">
            <v>41281870</v>
          </cell>
          <cell r="Y36">
            <v>0</v>
          </cell>
          <cell r="Z36">
            <v>41315998</v>
          </cell>
          <cell r="AA36">
            <v>0</v>
          </cell>
          <cell r="AB36">
            <v>40919128</v>
          </cell>
          <cell r="AC36">
            <v>0</v>
          </cell>
          <cell r="AD36">
            <v>40919128</v>
          </cell>
          <cell r="AF36">
            <v>35076112</v>
          </cell>
          <cell r="AG36">
            <v>35073340</v>
          </cell>
          <cell r="AH36">
            <v>32337750</v>
          </cell>
          <cell r="AI36">
            <v>32169784</v>
          </cell>
          <cell r="AJ36">
            <v>32271085</v>
          </cell>
          <cell r="AK36">
            <v>32229598</v>
          </cell>
          <cell r="AL36">
            <v>32174740</v>
          </cell>
          <cell r="AM36">
            <v>32164035</v>
          </cell>
          <cell r="AN36">
            <v>32224992</v>
          </cell>
          <cell r="AO36">
            <v>31822393</v>
          </cell>
          <cell r="AP36">
            <v>31838267</v>
          </cell>
          <cell r="AQ36">
            <v>25592930</v>
          </cell>
        </row>
        <row r="37">
          <cell r="E37">
            <v>644000</v>
          </cell>
          <cell r="F37">
            <v>0</v>
          </cell>
          <cell r="G37">
            <v>0</v>
          </cell>
          <cell r="H37">
            <v>0</v>
          </cell>
          <cell r="I37">
            <v>147000</v>
          </cell>
          <cell r="J37">
            <v>0</v>
          </cell>
          <cell r="K37">
            <v>858000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4645300</v>
          </cell>
          <cell r="AG37">
            <v>3006421</v>
          </cell>
          <cell r="AH37">
            <v>4339792</v>
          </cell>
          <cell r="AI37">
            <v>7412135</v>
          </cell>
          <cell r="AJ37">
            <v>10866135</v>
          </cell>
          <cell r="AK37">
            <v>12221135</v>
          </cell>
          <cell r="AL37">
            <v>7651135</v>
          </cell>
          <cell r="AM37">
            <v>4081762</v>
          </cell>
          <cell r="AN37">
            <v>846763</v>
          </cell>
          <cell r="AO37">
            <v>709763</v>
          </cell>
          <cell r="AP37">
            <v>761491</v>
          </cell>
          <cell r="AQ37">
            <v>431833</v>
          </cell>
        </row>
        <row r="38">
          <cell r="E38">
            <v>21821750</v>
          </cell>
          <cell r="F38">
            <v>0</v>
          </cell>
          <cell r="G38">
            <v>32602960</v>
          </cell>
          <cell r="H38">
            <v>29100429</v>
          </cell>
          <cell r="I38">
            <v>39058238</v>
          </cell>
          <cell r="J38">
            <v>29113283</v>
          </cell>
          <cell r="K38">
            <v>49685694</v>
          </cell>
          <cell r="L38">
            <v>29100799</v>
          </cell>
          <cell r="M38">
            <v>46214677</v>
          </cell>
          <cell r="N38">
            <v>29210364</v>
          </cell>
          <cell r="O38">
            <v>0</v>
          </cell>
          <cell r="P38">
            <v>29224824</v>
          </cell>
          <cell r="Q38">
            <v>0</v>
          </cell>
          <cell r="R38">
            <v>29201294</v>
          </cell>
          <cell r="S38">
            <v>0</v>
          </cell>
          <cell r="T38">
            <v>29548900</v>
          </cell>
          <cell r="U38">
            <v>0</v>
          </cell>
          <cell r="V38">
            <v>30161484</v>
          </cell>
          <cell r="W38">
            <v>0</v>
          </cell>
          <cell r="X38">
            <v>29960285</v>
          </cell>
          <cell r="Y38">
            <v>0</v>
          </cell>
          <cell r="Z38">
            <v>29650702</v>
          </cell>
          <cell r="AA38">
            <v>0</v>
          </cell>
          <cell r="AB38">
            <v>30211283</v>
          </cell>
          <cell r="AC38">
            <v>0</v>
          </cell>
          <cell r="AD38">
            <v>30211283</v>
          </cell>
          <cell r="AF38">
            <v>20594120</v>
          </cell>
          <cell r="AG38">
            <v>18798337</v>
          </cell>
          <cell r="AH38">
            <v>24239847</v>
          </cell>
          <cell r="AI38">
            <v>29283358</v>
          </cell>
          <cell r="AJ38">
            <v>38256722</v>
          </cell>
          <cell r="AK38">
            <v>44394237</v>
          </cell>
          <cell r="AL38">
            <v>29661572</v>
          </cell>
          <cell r="AM38">
            <v>33345047</v>
          </cell>
          <cell r="AN38">
            <v>40119177</v>
          </cell>
          <cell r="AO38">
            <v>42714129</v>
          </cell>
          <cell r="AP38">
            <v>31044591</v>
          </cell>
          <cell r="AQ38">
            <v>22490452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K40">
            <v>31472</v>
          </cell>
        </row>
        <row r="41">
          <cell r="E41">
            <v>8330663</v>
          </cell>
          <cell r="F41">
            <v>0</v>
          </cell>
          <cell r="G41">
            <v>8371663</v>
          </cell>
          <cell r="H41">
            <v>8788662</v>
          </cell>
          <cell r="I41">
            <v>8413663</v>
          </cell>
          <cell r="J41">
            <v>8788662</v>
          </cell>
          <cell r="K41">
            <v>8455663</v>
          </cell>
          <cell r="L41">
            <v>7107000</v>
          </cell>
          <cell r="M41">
            <v>208000</v>
          </cell>
          <cell r="N41">
            <v>7410000</v>
          </cell>
          <cell r="O41">
            <v>0</v>
          </cell>
          <cell r="P41">
            <v>5690000</v>
          </cell>
          <cell r="Q41">
            <v>0</v>
          </cell>
          <cell r="R41">
            <v>5992000</v>
          </cell>
          <cell r="S41">
            <v>0</v>
          </cell>
          <cell r="T41">
            <v>5736000</v>
          </cell>
          <cell r="U41">
            <v>0</v>
          </cell>
          <cell r="V41">
            <v>3678000</v>
          </cell>
          <cell r="W41">
            <v>0</v>
          </cell>
          <cell r="X41">
            <v>3970000</v>
          </cell>
          <cell r="Y41">
            <v>0</v>
          </cell>
          <cell r="Z41">
            <v>4132000</v>
          </cell>
          <cell r="AA41">
            <v>0</v>
          </cell>
          <cell r="AB41">
            <v>2300000</v>
          </cell>
          <cell r="AC41">
            <v>0</v>
          </cell>
          <cell r="AD41">
            <v>2300000</v>
          </cell>
          <cell r="AF41">
            <v>2512000</v>
          </cell>
          <cell r="AG41">
            <v>2553000</v>
          </cell>
          <cell r="AH41">
            <v>2280662</v>
          </cell>
          <cell r="AI41">
            <v>2322662</v>
          </cell>
          <cell r="AJ41">
            <v>2363662</v>
          </cell>
          <cell r="AK41">
            <v>2405662</v>
          </cell>
          <cell r="AL41">
            <v>2047662</v>
          </cell>
          <cell r="AM41">
            <v>2088662</v>
          </cell>
          <cell r="AN41">
            <v>14197662</v>
          </cell>
          <cell r="AO41">
            <v>13197663</v>
          </cell>
          <cell r="AP41">
            <v>12238663</v>
          </cell>
          <cell r="AQ41">
            <v>29453689</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3046597</v>
          </cell>
          <cell r="F43">
            <v>0</v>
          </cell>
          <cell r="G43">
            <v>3353987</v>
          </cell>
          <cell r="H43">
            <v>3144846</v>
          </cell>
          <cell r="I43">
            <v>3304704</v>
          </cell>
          <cell r="J43">
            <v>3146328</v>
          </cell>
          <cell r="K43">
            <v>3337314</v>
          </cell>
          <cell r="L43">
            <v>3145860</v>
          </cell>
          <cell r="M43">
            <v>3805374</v>
          </cell>
          <cell r="N43">
            <v>3146328</v>
          </cell>
          <cell r="O43">
            <v>0</v>
          </cell>
          <cell r="P43">
            <v>2795860</v>
          </cell>
          <cell r="Q43">
            <v>0</v>
          </cell>
          <cell r="R43">
            <v>3146328</v>
          </cell>
          <cell r="S43">
            <v>0</v>
          </cell>
          <cell r="T43">
            <v>3146328</v>
          </cell>
          <cell r="U43">
            <v>0</v>
          </cell>
          <cell r="V43">
            <v>3145860</v>
          </cell>
          <cell r="W43">
            <v>0</v>
          </cell>
          <cell r="X43">
            <v>3146328</v>
          </cell>
          <cell r="Y43">
            <v>0</v>
          </cell>
          <cell r="Z43">
            <v>3145860</v>
          </cell>
          <cell r="AA43">
            <v>0</v>
          </cell>
          <cell r="AB43">
            <v>2796328</v>
          </cell>
          <cell r="AC43">
            <v>0</v>
          </cell>
          <cell r="AD43">
            <v>2796328</v>
          </cell>
          <cell r="AF43">
            <v>2365303</v>
          </cell>
          <cell r="AG43">
            <v>2388414</v>
          </cell>
          <cell r="AH43">
            <v>2435320</v>
          </cell>
          <cell r="AI43">
            <v>2371878</v>
          </cell>
          <cell r="AJ43">
            <v>2392147</v>
          </cell>
          <cell r="AK43">
            <v>2721874</v>
          </cell>
          <cell r="AL43">
            <v>2629879</v>
          </cell>
          <cell r="AM43">
            <v>2529474</v>
          </cell>
          <cell r="AN43">
            <v>2912575</v>
          </cell>
          <cell r="AO43">
            <v>2381909</v>
          </cell>
          <cell r="AP43">
            <v>2888054</v>
          </cell>
          <cell r="AQ43">
            <v>2893305</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57094578</v>
          </cell>
          <cell r="F45">
            <v>0</v>
          </cell>
          <cell r="G45">
            <v>56806312</v>
          </cell>
          <cell r="H45">
            <v>59752405</v>
          </cell>
          <cell r="I45">
            <v>56347727</v>
          </cell>
          <cell r="J45">
            <v>61503707</v>
          </cell>
          <cell r="K45">
            <v>65432666</v>
          </cell>
          <cell r="L45">
            <v>69225701</v>
          </cell>
          <cell r="M45">
            <v>79448919</v>
          </cell>
          <cell r="N45">
            <v>74374528</v>
          </cell>
          <cell r="O45">
            <v>0</v>
          </cell>
          <cell r="P45">
            <v>78480666</v>
          </cell>
          <cell r="Q45">
            <v>0</v>
          </cell>
          <cell r="R45">
            <v>77698129</v>
          </cell>
          <cell r="S45">
            <v>0</v>
          </cell>
          <cell r="T45">
            <v>64101569</v>
          </cell>
          <cell r="U45">
            <v>0</v>
          </cell>
          <cell r="V45">
            <v>57152343</v>
          </cell>
          <cell r="W45">
            <v>0</v>
          </cell>
          <cell r="X45">
            <v>59240783</v>
          </cell>
          <cell r="Y45">
            <v>0</v>
          </cell>
          <cell r="Z45">
            <v>58716224</v>
          </cell>
          <cell r="AA45">
            <v>0</v>
          </cell>
          <cell r="AB45">
            <v>68443548</v>
          </cell>
          <cell r="AC45">
            <v>0</v>
          </cell>
          <cell r="AD45">
            <v>68443548</v>
          </cell>
          <cell r="AF45">
            <v>30343524</v>
          </cell>
          <cell r="AG45">
            <v>29810931</v>
          </cell>
          <cell r="AH45">
            <v>34484750</v>
          </cell>
          <cell r="AI45">
            <v>35872574</v>
          </cell>
          <cell r="AJ45">
            <v>35136687</v>
          </cell>
          <cell r="AK45">
            <v>40597508</v>
          </cell>
          <cell r="AL45">
            <v>37539858</v>
          </cell>
          <cell r="AM45">
            <v>33291749</v>
          </cell>
          <cell r="AN45">
            <v>34596816</v>
          </cell>
          <cell r="AO45">
            <v>35287129</v>
          </cell>
          <cell r="AP45">
            <v>36380653</v>
          </cell>
          <cell r="AQ45">
            <v>19769411</v>
          </cell>
        </row>
        <row r="46">
          <cell r="E46">
            <v>1184509</v>
          </cell>
          <cell r="F46">
            <v>0</v>
          </cell>
          <cell r="G46">
            <v>915738</v>
          </cell>
          <cell r="H46">
            <v>731410</v>
          </cell>
          <cell r="I46">
            <v>1596206</v>
          </cell>
          <cell r="J46">
            <v>773104</v>
          </cell>
          <cell r="K46">
            <v>4033868</v>
          </cell>
          <cell r="L46">
            <v>1040832</v>
          </cell>
          <cell r="M46">
            <v>1782519</v>
          </cell>
          <cell r="N46">
            <v>1040832</v>
          </cell>
          <cell r="O46">
            <v>0</v>
          </cell>
          <cell r="P46">
            <v>1040832</v>
          </cell>
          <cell r="Q46">
            <v>0</v>
          </cell>
          <cell r="R46">
            <v>1040832</v>
          </cell>
          <cell r="S46">
            <v>0</v>
          </cell>
          <cell r="T46">
            <v>1040832</v>
          </cell>
          <cell r="U46">
            <v>0</v>
          </cell>
          <cell r="V46">
            <v>1040832</v>
          </cell>
          <cell r="W46">
            <v>0</v>
          </cell>
          <cell r="X46">
            <v>1040832</v>
          </cell>
          <cell r="Y46">
            <v>0</v>
          </cell>
          <cell r="Z46">
            <v>1040832</v>
          </cell>
          <cell r="AA46">
            <v>0</v>
          </cell>
          <cell r="AB46">
            <v>1672838</v>
          </cell>
          <cell r="AC46">
            <v>0</v>
          </cell>
          <cell r="AD46">
            <v>1672838</v>
          </cell>
          <cell r="AF46">
            <v>933050</v>
          </cell>
          <cell r="AG46">
            <v>584360</v>
          </cell>
          <cell r="AH46">
            <v>889716</v>
          </cell>
          <cell r="AI46">
            <v>995648</v>
          </cell>
          <cell r="AJ46">
            <v>1458720</v>
          </cell>
          <cell r="AK46">
            <v>1549588</v>
          </cell>
          <cell r="AL46">
            <v>943658</v>
          </cell>
          <cell r="AM46">
            <v>849034</v>
          </cell>
          <cell r="AN46">
            <v>851283</v>
          </cell>
          <cell r="AO46">
            <v>683481</v>
          </cell>
          <cell r="AP46">
            <v>847068</v>
          </cell>
          <cell r="AQ46">
            <v>1117366</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E49">
            <v>12692</v>
          </cell>
          <cell r="F49">
            <v>0</v>
          </cell>
          <cell r="G49">
            <v>29053</v>
          </cell>
          <cell r="H49">
            <v>328852</v>
          </cell>
          <cell r="I49">
            <v>34386</v>
          </cell>
          <cell r="J49">
            <v>327032</v>
          </cell>
          <cell r="K49">
            <v>56693</v>
          </cell>
          <cell r="L49">
            <v>325211</v>
          </cell>
          <cell r="M49">
            <v>213494</v>
          </cell>
          <cell r="N49">
            <v>323391</v>
          </cell>
          <cell r="O49">
            <v>0</v>
          </cell>
          <cell r="P49">
            <v>321571</v>
          </cell>
          <cell r="Q49">
            <v>0</v>
          </cell>
          <cell r="R49">
            <v>319750</v>
          </cell>
          <cell r="S49">
            <v>0</v>
          </cell>
          <cell r="T49">
            <v>317930</v>
          </cell>
          <cell r="U49">
            <v>0</v>
          </cell>
          <cell r="V49">
            <v>316110</v>
          </cell>
          <cell r="W49">
            <v>0</v>
          </cell>
          <cell r="X49">
            <v>312469</v>
          </cell>
          <cell r="Y49">
            <v>0</v>
          </cell>
          <cell r="Z49">
            <v>314289</v>
          </cell>
          <cell r="AA49">
            <v>0</v>
          </cell>
          <cell r="AB49">
            <v>351332</v>
          </cell>
          <cell r="AC49">
            <v>0</v>
          </cell>
          <cell r="AD49">
            <v>351332</v>
          </cell>
          <cell r="AF49">
            <v>2435</v>
          </cell>
          <cell r="AG49">
            <v>118474</v>
          </cell>
          <cell r="AH49">
            <v>125501</v>
          </cell>
          <cell r="AI49">
            <v>109854</v>
          </cell>
          <cell r="AJ49">
            <v>57081</v>
          </cell>
          <cell r="AK49">
            <v>122956</v>
          </cell>
          <cell r="AL49">
            <v>170075</v>
          </cell>
          <cell r="AM49">
            <v>187788</v>
          </cell>
          <cell r="AN49">
            <v>3727486</v>
          </cell>
          <cell r="AO49">
            <v>28500</v>
          </cell>
          <cell r="AP49">
            <v>52284</v>
          </cell>
          <cell r="AQ49">
            <v>1616</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92134789</v>
          </cell>
          <cell r="F51">
            <v>0</v>
          </cell>
          <cell r="G51">
            <v>102079713</v>
          </cell>
          <cell r="H51">
            <v>101846604</v>
          </cell>
          <cell r="I51">
            <v>108901924</v>
          </cell>
          <cell r="J51">
            <v>103652116</v>
          </cell>
          <cell r="K51">
            <v>131859898</v>
          </cell>
          <cell r="L51">
            <v>109945403</v>
          </cell>
          <cell r="M51">
            <v>131672983</v>
          </cell>
          <cell r="N51">
            <v>115505443</v>
          </cell>
          <cell r="O51">
            <v>0</v>
          </cell>
          <cell r="P51">
            <v>117553753</v>
          </cell>
          <cell r="Q51">
            <v>0</v>
          </cell>
          <cell r="R51">
            <v>117398333</v>
          </cell>
          <cell r="S51">
            <v>0</v>
          </cell>
          <cell r="T51">
            <v>103891559</v>
          </cell>
          <cell r="U51">
            <v>0</v>
          </cell>
          <cell r="V51">
            <v>95494629</v>
          </cell>
          <cell r="W51">
            <v>0</v>
          </cell>
          <cell r="X51">
            <v>97670697</v>
          </cell>
          <cell r="Y51">
            <v>0</v>
          </cell>
          <cell r="Z51">
            <v>96999907</v>
          </cell>
          <cell r="AA51">
            <v>0</v>
          </cell>
          <cell r="AB51">
            <v>105775329</v>
          </cell>
          <cell r="AC51">
            <v>0</v>
          </cell>
          <cell r="AD51">
            <v>105775329</v>
          </cell>
          <cell r="AF51">
            <v>61395732</v>
          </cell>
          <cell r="AG51">
            <v>57259937</v>
          </cell>
          <cell r="AH51">
            <v>68795588</v>
          </cell>
          <cell r="AI51">
            <v>78368109</v>
          </cell>
          <cell r="AJ51">
            <v>90531154</v>
          </cell>
          <cell r="AK51">
            <v>104044432</v>
          </cell>
          <cell r="AL51">
            <v>80643839</v>
          </cell>
          <cell r="AM51">
            <v>76373516</v>
          </cell>
          <cell r="AN51">
            <v>97251762</v>
          </cell>
          <cell r="AO51">
            <v>95002574</v>
          </cell>
          <cell r="AP51">
            <v>84212804</v>
          </cell>
          <cell r="AQ51">
            <v>76157672</v>
          </cell>
        </row>
        <row r="52">
          <cell r="E52">
            <v>175174125</v>
          </cell>
          <cell r="F52">
            <v>0</v>
          </cell>
          <cell r="G52">
            <v>183088081</v>
          </cell>
          <cell r="H52">
            <v>187023153</v>
          </cell>
          <cell r="I52">
            <v>193186644</v>
          </cell>
          <cell r="J52">
            <v>195526631</v>
          </cell>
          <cell r="K52">
            <v>219937768</v>
          </cell>
          <cell r="L52">
            <v>203000810</v>
          </cell>
          <cell r="M52">
            <v>229226151</v>
          </cell>
          <cell r="N52">
            <v>209464345</v>
          </cell>
          <cell r="O52">
            <v>0</v>
          </cell>
          <cell r="P52">
            <v>218624565</v>
          </cell>
          <cell r="Q52">
            <v>0</v>
          </cell>
          <cell r="R52">
            <v>226639322</v>
          </cell>
          <cell r="S52">
            <v>0</v>
          </cell>
          <cell r="T52">
            <v>212133325</v>
          </cell>
          <cell r="U52">
            <v>0</v>
          </cell>
          <cell r="V52">
            <v>205794414</v>
          </cell>
          <cell r="W52">
            <v>0</v>
          </cell>
          <cell r="X52">
            <v>209007772</v>
          </cell>
          <cell r="Y52">
            <v>0</v>
          </cell>
          <cell r="Z52">
            <v>209061368</v>
          </cell>
          <cell r="AA52">
            <v>0</v>
          </cell>
          <cell r="AB52">
            <v>205527304</v>
          </cell>
          <cell r="AC52">
            <v>0</v>
          </cell>
          <cell r="AD52">
            <v>205527304</v>
          </cell>
          <cell r="AF52">
            <v>133495226</v>
          </cell>
          <cell r="AG52">
            <v>127854482</v>
          </cell>
          <cell r="AH52">
            <v>137135262</v>
          </cell>
          <cell r="AI52">
            <v>149883339</v>
          </cell>
          <cell r="AJ52">
            <v>169103746</v>
          </cell>
          <cell r="AK52">
            <v>183392836</v>
          </cell>
          <cell r="AL52">
            <v>166320769</v>
          </cell>
          <cell r="AM52">
            <v>162908523</v>
          </cell>
          <cell r="AN52">
            <v>204237504</v>
          </cell>
          <cell r="AO52">
            <v>204963908</v>
          </cell>
          <cell r="AP52">
            <v>193848377</v>
          </cell>
          <cell r="AQ52">
            <v>165299027</v>
          </cell>
        </row>
        <row r="56">
          <cell r="E56" t="str">
            <v>Jan ACT</v>
          </cell>
          <cell r="F56" t="str">
            <v>Jan BGT</v>
          </cell>
          <cell r="G56" t="str">
            <v>Feb ACT</v>
          </cell>
          <cell r="H56" t="str">
            <v>Feb BGT</v>
          </cell>
          <cell r="I56" t="str">
            <v>Mar ACT</v>
          </cell>
          <cell r="J56" t="str">
            <v>Mar BGT</v>
          </cell>
          <cell r="K56" t="str">
            <v>Apr ACT</v>
          </cell>
          <cell r="L56" t="str">
            <v>Apr BGT</v>
          </cell>
          <cell r="M56" t="str">
            <v>May ACT</v>
          </cell>
          <cell r="N56" t="str">
            <v>May BGT</v>
          </cell>
          <cell r="O56" t="str">
            <v>Jun ACT</v>
          </cell>
          <cell r="P56" t="str">
            <v>Jun BGT</v>
          </cell>
          <cell r="Q56" t="str">
            <v>Jul ACT</v>
          </cell>
          <cell r="R56" t="str">
            <v>Jul BGT</v>
          </cell>
          <cell r="S56" t="str">
            <v>Aug ACT</v>
          </cell>
          <cell r="T56" t="str">
            <v>Aug BGT</v>
          </cell>
          <cell r="U56" t="str">
            <v>Sep ACT</v>
          </cell>
          <cell r="V56" t="str">
            <v>Sep BGT</v>
          </cell>
          <cell r="W56" t="str">
            <v>Oct ACT</v>
          </cell>
          <cell r="X56" t="str">
            <v>Oct BGT</v>
          </cell>
          <cell r="Y56" t="str">
            <v>Nov ACT</v>
          </cell>
          <cell r="Z56" t="str">
            <v>Nov BGT</v>
          </cell>
          <cell r="AA56" t="str">
            <v>Dec ACT</v>
          </cell>
          <cell r="AB56" t="str">
            <v>Dec BGT</v>
          </cell>
          <cell r="AC56" t="str">
            <v>TOTAL ACT</v>
          </cell>
          <cell r="AD56" t="str">
            <v>TOTAL BGT</v>
          </cell>
          <cell r="AF56" t="str">
            <v>Jan ACT</v>
          </cell>
          <cell r="AG56" t="str">
            <v>Feb ACT</v>
          </cell>
          <cell r="AH56" t="str">
            <v>Mar ACT</v>
          </cell>
          <cell r="AI56" t="str">
            <v>Apr ACT</v>
          </cell>
          <cell r="AJ56" t="str">
            <v>May ACT</v>
          </cell>
          <cell r="AK56" t="str">
            <v>Jun ACT</v>
          </cell>
          <cell r="AL56" t="str">
            <v>Jul ACT</v>
          </cell>
          <cell r="AM56" t="str">
            <v>Aug ACT</v>
          </cell>
          <cell r="AN56" t="str">
            <v>Sep ACT</v>
          </cell>
          <cell r="AO56" t="str">
            <v>Oct ACT</v>
          </cell>
          <cell r="AP56" t="str">
            <v>Nov ACT</v>
          </cell>
          <cell r="AQ56" t="str">
            <v>Dec ACT</v>
          </cell>
        </row>
        <row r="57">
          <cell r="E57">
            <v>35567543</v>
          </cell>
          <cell r="F57">
            <v>0</v>
          </cell>
          <cell r="G57">
            <v>79335477</v>
          </cell>
          <cell r="H57">
            <v>71728314</v>
          </cell>
          <cell r="I57">
            <v>130432705</v>
          </cell>
          <cell r="J57">
            <v>107699920</v>
          </cell>
          <cell r="K57">
            <v>182451564</v>
          </cell>
          <cell r="L57">
            <v>143676494</v>
          </cell>
          <cell r="M57">
            <v>231832078</v>
          </cell>
          <cell r="N57">
            <v>179653069</v>
          </cell>
          <cell r="O57">
            <v>0</v>
          </cell>
          <cell r="P57">
            <v>215622153</v>
          </cell>
          <cell r="Q57">
            <v>0</v>
          </cell>
          <cell r="R57">
            <v>251606217</v>
          </cell>
          <cell r="S57">
            <v>0</v>
          </cell>
          <cell r="T57">
            <v>287590279</v>
          </cell>
          <cell r="U57">
            <v>0</v>
          </cell>
          <cell r="V57">
            <v>323611840</v>
          </cell>
          <cell r="W57">
            <v>0</v>
          </cell>
          <cell r="X57">
            <v>359640918</v>
          </cell>
          <cell r="Y57">
            <v>0</v>
          </cell>
          <cell r="Z57">
            <v>395647501</v>
          </cell>
          <cell r="AA57">
            <v>0</v>
          </cell>
          <cell r="AB57">
            <v>431572603</v>
          </cell>
          <cell r="AC57">
            <v>0</v>
          </cell>
          <cell r="AD57">
            <v>431572603</v>
          </cell>
          <cell r="AF57">
            <v>39063136</v>
          </cell>
          <cell r="AG57">
            <v>72509310</v>
          </cell>
          <cell r="AH57">
            <v>110226494</v>
          </cell>
          <cell r="AI57">
            <v>150796762</v>
          </cell>
          <cell r="AJ57">
            <v>210638868</v>
          </cell>
          <cell r="AK57">
            <v>260545091</v>
          </cell>
          <cell r="AL57">
            <v>307337411</v>
          </cell>
          <cell r="AM57">
            <v>343692756</v>
          </cell>
          <cell r="AN57">
            <v>383987627</v>
          </cell>
          <cell r="AO57">
            <v>437582248</v>
          </cell>
          <cell r="AP57">
            <v>481163572</v>
          </cell>
          <cell r="AQ57">
            <v>506086961</v>
          </cell>
        </row>
        <row r="58">
          <cell r="E58">
            <v>638692</v>
          </cell>
          <cell r="F58">
            <v>0</v>
          </cell>
          <cell r="G58">
            <v>2755527</v>
          </cell>
          <cell r="H58">
            <v>101394</v>
          </cell>
          <cell r="I58">
            <v>848517</v>
          </cell>
          <cell r="J58">
            <v>187214</v>
          </cell>
          <cell r="K58">
            <v>675143</v>
          </cell>
          <cell r="L58">
            <v>274034</v>
          </cell>
          <cell r="M58">
            <v>556835</v>
          </cell>
          <cell r="N58">
            <v>360855</v>
          </cell>
          <cell r="O58">
            <v>0</v>
          </cell>
          <cell r="P58">
            <v>447675</v>
          </cell>
          <cell r="Q58">
            <v>0</v>
          </cell>
          <cell r="R58">
            <v>534495</v>
          </cell>
          <cell r="S58">
            <v>0</v>
          </cell>
          <cell r="T58">
            <v>621315</v>
          </cell>
          <cell r="U58">
            <v>0</v>
          </cell>
          <cell r="V58">
            <v>708136</v>
          </cell>
          <cell r="W58">
            <v>0</v>
          </cell>
          <cell r="X58">
            <v>795256</v>
          </cell>
          <cell r="Y58">
            <v>0</v>
          </cell>
          <cell r="Z58">
            <v>882076</v>
          </cell>
          <cell r="AA58">
            <v>0</v>
          </cell>
          <cell r="AB58">
            <v>993100</v>
          </cell>
          <cell r="AC58">
            <v>0</v>
          </cell>
          <cell r="AD58">
            <v>993100</v>
          </cell>
          <cell r="AF58">
            <v>162572</v>
          </cell>
          <cell r="AG58">
            <v>549841</v>
          </cell>
          <cell r="AH58">
            <v>279745</v>
          </cell>
          <cell r="AI58">
            <v>953013</v>
          </cell>
          <cell r="AJ58">
            <v>691333</v>
          </cell>
          <cell r="AK58">
            <v>442736</v>
          </cell>
          <cell r="AL58">
            <v>1615115</v>
          </cell>
          <cell r="AM58">
            <v>761026</v>
          </cell>
          <cell r="AN58">
            <v>1860272</v>
          </cell>
          <cell r="AO58">
            <v>1818822</v>
          </cell>
          <cell r="AP58">
            <v>2049310</v>
          </cell>
          <cell r="AQ58">
            <v>3149211</v>
          </cell>
        </row>
        <row r="59">
          <cell r="E59">
            <v>-2311764</v>
          </cell>
          <cell r="F59">
            <v>0</v>
          </cell>
          <cell r="G59">
            <v>-10393301</v>
          </cell>
          <cell r="H59">
            <v>5000000</v>
          </cell>
          <cell r="I59">
            <v>-1379884</v>
          </cell>
          <cell r="J59">
            <v>10000000</v>
          </cell>
          <cell r="K59">
            <v>3894670</v>
          </cell>
          <cell r="L59">
            <v>15000000</v>
          </cell>
          <cell r="M59">
            <v>9695138</v>
          </cell>
          <cell r="N59">
            <v>20000000</v>
          </cell>
          <cell r="O59">
            <v>0</v>
          </cell>
          <cell r="P59">
            <v>25000000</v>
          </cell>
          <cell r="Q59">
            <v>0</v>
          </cell>
          <cell r="R59">
            <v>30000000</v>
          </cell>
          <cell r="S59">
            <v>0</v>
          </cell>
          <cell r="T59">
            <v>11750000</v>
          </cell>
          <cell r="U59">
            <v>0</v>
          </cell>
          <cell r="V59">
            <v>4250000</v>
          </cell>
          <cell r="W59">
            <v>0</v>
          </cell>
          <cell r="X59">
            <v>6750000</v>
          </cell>
          <cell r="Y59">
            <v>0</v>
          </cell>
          <cell r="Z59">
            <v>6750000</v>
          </cell>
          <cell r="AA59">
            <v>0</v>
          </cell>
          <cell r="AB59">
            <v>6750000</v>
          </cell>
          <cell r="AC59">
            <v>0</v>
          </cell>
          <cell r="AD59">
            <v>6750000</v>
          </cell>
          <cell r="AF59">
            <v>-7624882</v>
          </cell>
          <cell r="AG59">
            <v>-6914089</v>
          </cell>
          <cell r="AH59">
            <v>-5443274</v>
          </cell>
          <cell r="AI59">
            <v>-4409678</v>
          </cell>
          <cell r="AJ59">
            <v>-2266609</v>
          </cell>
          <cell r="AK59">
            <v>-7418373</v>
          </cell>
          <cell r="AL59">
            <v>-3213380</v>
          </cell>
          <cell r="AM59">
            <v>2644926</v>
          </cell>
          <cell r="AN59">
            <v>35246152</v>
          </cell>
          <cell r="AO59">
            <v>31669954</v>
          </cell>
          <cell r="AP59">
            <v>35050919</v>
          </cell>
          <cell r="AQ59">
            <v>20595581</v>
          </cell>
        </row>
        <row r="60">
          <cell r="E60">
            <v>10768</v>
          </cell>
          <cell r="F60">
            <v>0</v>
          </cell>
          <cell r="G60">
            <v>37612</v>
          </cell>
          <cell r="H60">
            <v>0</v>
          </cell>
          <cell r="I60">
            <v>91439</v>
          </cell>
          <cell r="J60">
            <v>0</v>
          </cell>
          <cell r="K60">
            <v>152169</v>
          </cell>
          <cell r="L60">
            <v>0</v>
          </cell>
          <cell r="M60">
            <v>181280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17697</v>
          </cell>
          <cell r="AG60">
            <v>35124</v>
          </cell>
          <cell r="AH60">
            <v>42484</v>
          </cell>
          <cell r="AI60">
            <v>49505</v>
          </cell>
          <cell r="AJ60">
            <v>57545</v>
          </cell>
          <cell r="AK60">
            <v>80574</v>
          </cell>
          <cell r="AL60">
            <v>82554</v>
          </cell>
          <cell r="AM60">
            <v>689915</v>
          </cell>
          <cell r="AN60">
            <v>547584</v>
          </cell>
          <cell r="AO60">
            <v>562113</v>
          </cell>
          <cell r="AP60">
            <v>580109</v>
          </cell>
          <cell r="AQ60">
            <v>611922</v>
          </cell>
        </row>
        <row r="61">
          <cell r="E61">
            <v>-29270046</v>
          </cell>
          <cell r="F61">
            <v>0</v>
          </cell>
          <cell r="G61">
            <v>-65514561</v>
          </cell>
          <cell r="H61">
            <v>-67978756</v>
          </cell>
          <cell r="I61">
            <v>-119529523</v>
          </cell>
          <cell r="J61">
            <v>-104575383</v>
          </cell>
          <cell r="K61">
            <v>-169241031</v>
          </cell>
          <cell r="L61">
            <v>-140815489</v>
          </cell>
          <cell r="M61">
            <v>-219713090</v>
          </cell>
          <cell r="N61">
            <v>-177236178</v>
          </cell>
          <cell r="O61">
            <v>0</v>
          </cell>
          <cell r="P61">
            <v>-213458428</v>
          </cell>
          <cell r="Q61">
            <v>0</v>
          </cell>
          <cell r="R61">
            <v>-249618161</v>
          </cell>
          <cell r="S61">
            <v>0</v>
          </cell>
          <cell r="T61">
            <v>-265331421</v>
          </cell>
          <cell r="U61">
            <v>0</v>
          </cell>
          <cell r="V61">
            <v>-290447667</v>
          </cell>
          <cell r="W61">
            <v>0</v>
          </cell>
          <cell r="X61">
            <v>-324461922</v>
          </cell>
          <cell r="Y61">
            <v>0</v>
          </cell>
          <cell r="Z61">
            <v>-356277473</v>
          </cell>
          <cell r="AA61">
            <v>0</v>
          </cell>
          <cell r="AB61">
            <v>-388017894</v>
          </cell>
          <cell r="AC61">
            <v>0</v>
          </cell>
          <cell r="AD61">
            <v>-388017894</v>
          </cell>
          <cell r="AF61">
            <v>-27387808</v>
          </cell>
          <cell r="AG61">
            <v>-56956598</v>
          </cell>
          <cell r="AH61">
            <v>-92998403</v>
          </cell>
          <cell r="AI61">
            <v>-129109846</v>
          </cell>
          <cell r="AJ61">
            <v>-184429687</v>
          </cell>
          <cell r="AK61">
            <v>-220978533</v>
          </cell>
          <cell r="AL61">
            <v>-266471153</v>
          </cell>
          <cell r="AM61">
            <v>-302412571</v>
          </cell>
          <cell r="AN61">
            <v>-338804558</v>
          </cell>
          <cell r="AO61">
            <v>-382808185</v>
          </cell>
          <cell r="AP61">
            <v>-427064818</v>
          </cell>
          <cell r="AQ61">
            <v>-451621301</v>
          </cell>
        </row>
        <row r="62">
          <cell r="E62">
            <v>-1620655</v>
          </cell>
          <cell r="F62">
            <v>0</v>
          </cell>
          <cell r="G62">
            <v>-3251981</v>
          </cell>
          <cell r="H62">
            <v>-3229419</v>
          </cell>
          <cell r="I62">
            <v>-4955861</v>
          </cell>
          <cell r="J62">
            <v>-4849816</v>
          </cell>
          <cell r="K62">
            <v>-6639457</v>
          </cell>
          <cell r="L62">
            <v>-6465780</v>
          </cell>
          <cell r="M62">
            <v>-8252644</v>
          </cell>
          <cell r="N62">
            <v>-8081744</v>
          </cell>
          <cell r="O62">
            <v>0</v>
          </cell>
          <cell r="P62">
            <v>-9697370</v>
          </cell>
          <cell r="Q62">
            <v>0</v>
          </cell>
          <cell r="R62">
            <v>-11313802</v>
          </cell>
          <cell r="S62">
            <v>0</v>
          </cell>
          <cell r="T62">
            <v>-12930130</v>
          </cell>
          <cell r="U62">
            <v>0</v>
          </cell>
          <cell r="V62">
            <v>-14545107</v>
          </cell>
          <cell r="W62">
            <v>0</v>
          </cell>
          <cell r="X62">
            <v>-16161070</v>
          </cell>
          <cell r="Y62">
            <v>0</v>
          </cell>
          <cell r="Z62">
            <v>-17777372</v>
          </cell>
          <cell r="AA62">
            <v>0</v>
          </cell>
          <cell r="AB62">
            <v>-19386193</v>
          </cell>
          <cell r="AC62">
            <v>0</v>
          </cell>
          <cell r="AD62">
            <v>-19386193</v>
          </cell>
          <cell r="AF62">
            <v>-1347675</v>
          </cell>
          <cell r="AG62">
            <v>-2827386</v>
          </cell>
          <cell r="AH62">
            <v>-4187039</v>
          </cell>
          <cell r="AI62">
            <v>-5466471</v>
          </cell>
          <cell r="AJ62">
            <v>-6782837</v>
          </cell>
          <cell r="AK62">
            <v>-8708086</v>
          </cell>
          <cell r="AL62">
            <v>-10124640</v>
          </cell>
          <cell r="AM62">
            <v>-11380734</v>
          </cell>
          <cell r="AN62">
            <v>-13005684</v>
          </cell>
          <cell r="AO62">
            <v>-14771909</v>
          </cell>
          <cell r="AP62">
            <v>-16826466</v>
          </cell>
          <cell r="AQ62">
            <v>-18723487</v>
          </cell>
        </row>
        <row r="63">
          <cell r="E63">
            <v>-399177</v>
          </cell>
          <cell r="F63">
            <v>0</v>
          </cell>
          <cell r="G63">
            <v>-820776</v>
          </cell>
          <cell r="H63">
            <v>-855889</v>
          </cell>
          <cell r="I63">
            <v>-1261384</v>
          </cell>
          <cell r="J63">
            <v>-1278722</v>
          </cell>
          <cell r="K63">
            <v>-1639059</v>
          </cell>
          <cell r="L63">
            <v>-1701554</v>
          </cell>
          <cell r="M63">
            <v>-2023479</v>
          </cell>
          <cell r="N63">
            <v>-2126861</v>
          </cell>
          <cell r="O63">
            <v>0</v>
          </cell>
          <cell r="P63">
            <v>-2551517</v>
          </cell>
          <cell r="Q63">
            <v>0</v>
          </cell>
          <cell r="R63">
            <v>-2976537</v>
          </cell>
          <cell r="S63">
            <v>0</v>
          </cell>
          <cell r="T63">
            <v>-3403364</v>
          </cell>
          <cell r="U63">
            <v>0</v>
          </cell>
          <cell r="V63">
            <v>-3834365</v>
          </cell>
          <cell r="W63">
            <v>0</v>
          </cell>
          <cell r="X63">
            <v>-4266094</v>
          </cell>
          <cell r="Y63">
            <v>0</v>
          </cell>
          <cell r="Z63">
            <v>-4817266</v>
          </cell>
          <cell r="AA63">
            <v>0</v>
          </cell>
          <cell r="AB63">
            <v>-5368894</v>
          </cell>
          <cell r="AC63">
            <v>0</v>
          </cell>
          <cell r="AD63">
            <v>-5368894</v>
          </cell>
          <cell r="AF63">
            <v>-305456</v>
          </cell>
          <cell r="AG63">
            <v>-782086</v>
          </cell>
          <cell r="AH63">
            <v>-1159107</v>
          </cell>
          <cell r="AI63">
            <v>-1538059</v>
          </cell>
          <cell r="AJ63">
            <v>-1849283</v>
          </cell>
          <cell r="AK63">
            <v>-2194895</v>
          </cell>
          <cell r="AL63">
            <v>-2552815</v>
          </cell>
          <cell r="AM63">
            <v>-2962125</v>
          </cell>
          <cell r="AN63">
            <v>-3589265</v>
          </cell>
          <cell r="AO63">
            <v>-3934625</v>
          </cell>
          <cell r="AP63">
            <v>-4316203</v>
          </cell>
          <cell r="AQ63">
            <v>-4962956</v>
          </cell>
        </row>
        <row r="64">
          <cell r="E64">
            <v>-1813637</v>
          </cell>
          <cell r="F64">
            <v>0</v>
          </cell>
          <cell r="G64">
            <v>-4384639</v>
          </cell>
          <cell r="H64">
            <v>-1885508</v>
          </cell>
          <cell r="I64">
            <v>-2283867</v>
          </cell>
          <cell r="J64">
            <v>-2836797</v>
          </cell>
          <cell r="K64">
            <v>-3888198</v>
          </cell>
          <cell r="L64">
            <v>-3903584</v>
          </cell>
          <cell r="M64">
            <v>-4364121</v>
          </cell>
          <cell r="N64">
            <v>-4938906</v>
          </cell>
          <cell r="O64">
            <v>0</v>
          </cell>
          <cell r="P64">
            <v>-5888113</v>
          </cell>
          <cell r="Q64">
            <v>0</v>
          </cell>
          <cell r="R64">
            <v>-6810034</v>
          </cell>
          <cell r="S64">
            <v>0</v>
          </cell>
          <cell r="T64">
            <v>-7827201</v>
          </cell>
          <cell r="U64">
            <v>0</v>
          </cell>
          <cell r="V64">
            <v>-8878189</v>
          </cell>
          <cell r="W64">
            <v>0</v>
          </cell>
          <cell r="X64">
            <v>-9803168</v>
          </cell>
          <cell r="Y64">
            <v>0</v>
          </cell>
          <cell r="Z64">
            <v>-10769176</v>
          </cell>
          <cell r="AA64">
            <v>0</v>
          </cell>
          <cell r="AB64">
            <v>-11828989</v>
          </cell>
          <cell r="AC64">
            <v>0</v>
          </cell>
          <cell r="AD64">
            <v>-11828989</v>
          </cell>
          <cell r="AF64">
            <v>-1022772</v>
          </cell>
          <cell r="AG64">
            <v>-1708492</v>
          </cell>
          <cell r="AH64">
            <v>-2163584</v>
          </cell>
          <cell r="AI64">
            <v>-3160385</v>
          </cell>
          <cell r="AJ64">
            <v>-4472704</v>
          </cell>
          <cell r="AK64">
            <v>-5339870</v>
          </cell>
          <cell r="AL64">
            <v>-7324051</v>
          </cell>
          <cell r="AM64">
            <v>-7044866</v>
          </cell>
          <cell r="AN64">
            <v>-8581026</v>
          </cell>
          <cell r="AO64">
            <v>-9145632</v>
          </cell>
          <cell r="AP64">
            <v>-9887633</v>
          </cell>
          <cell r="AQ64">
            <v>-11669512</v>
          </cell>
        </row>
        <row r="65">
          <cell r="E65">
            <v>801724</v>
          </cell>
          <cell r="F65">
            <v>0</v>
          </cell>
          <cell r="G65">
            <v>-2236642</v>
          </cell>
          <cell r="H65">
            <v>2880136</v>
          </cell>
          <cell r="I65">
            <v>1962142</v>
          </cell>
          <cell r="J65">
            <v>4346416</v>
          </cell>
          <cell r="K65">
            <v>5765801</v>
          </cell>
          <cell r="L65">
            <v>6064121</v>
          </cell>
          <cell r="M65">
            <v>7911997</v>
          </cell>
          <cell r="N65">
            <v>7630235</v>
          </cell>
          <cell r="O65">
            <v>0</v>
          </cell>
          <cell r="P65">
            <v>9474400</v>
          </cell>
          <cell r="Q65">
            <v>0</v>
          </cell>
          <cell r="R65">
            <v>11422178</v>
          </cell>
          <cell r="S65">
            <v>0</v>
          </cell>
          <cell r="T65">
            <v>10469478</v>
          </cell>
          <cell r="U65">
            <v>0</v>
          </cell>
          <cell r="V65">
            <v>10864648</v>
          </cell>
          <cell r="W65">
            <v>0</v>
          </cell>
          <cell r="X65">
            <v>12493920</v>
          </cell>
          <cell r="Y65">
            <v>0</v>
          </cell>
          <cell r="Z65">
            <v>13638290</v>
          </cell>
          <cell r="AA65">
            <v>0</v>
          </cell>
          <cell r="AB65">
            <v>14713733</v>
          </cell>
          <cell r="AC65">
            <v>0</v>
          </cell>
          <cell r="AD65">
            <v>14713733</v>
          </cell>
          <cell r="AF65">
            <v>1554812</v>
          </cell>
          <cell r="AG65">
            <v>3905624</v>
          </cell>
          <cell r="AH65">
            <v>4597316</v>
          </cell>
          <cell r="AI65">
            <v>8114841</v>
          </cell>
          <cell r="AJ65">
            <v>11586626</v>
          </cell>
          <cell r="AK65">
            <v>16428644</v>
          </cell>
          <cell r="AL65">
            <v>19349041</v>
          </cell>
          <cell r="AM65">
            <v>23988327</v>
          </cell>
          <cell r="AN65">
            <v>57661102</v>
          </cell>
          <cell r="AO65">
            <v>60972786</v>
          </cell>
          <cell r="AP65">
            <v>60748790</v>
          </cell>
          <cell r="AQ65">
            <v>43466419</v>
          </cell>
        </row>
        <row r="66">
          <cell r="E66">
            <v>0</v>
          </cell>
          <cell r="F66">
            <v>0</v>
          </cell>
          <cell r="G66">
            <v>0</v>
          </cell>
          <cell r="H66">
            <v>0</v>
          </cell>
          <cell r="I66">
            <v>0</v>
          </cell>
          <cell r="J66">
            <v>0</v>
          </cell>
          <cell r="K66">
            <v>0</v>
          </cell>
          <cell r="L66">
            <v>0</v>
          </cell>
          <cell r="M66">
            <v>0</v>
          </cell>
          <cell r="N66">
            <v>0</v>
          </cell>
          <cell r="O66">
            <v>0</v>
          </cell>
          <cell r="P66">
            <v>0</v>
          </cell>
          <cell r="Q66">
            <v>0</v>
          </cell>
          <cell r="R66">
            <v>-23280</v>
          </cell>
          <cell r="S66">
            <v>0</v>
          </cell>
          <cell r="T66">
            <v>0</v>
          </cell>
          <cell r="U66">
            <v>0</v>
          </cell>
          <cell r="V66">
            <v>0</v>
          </cell>
          <cell r="W66">
            <v>0</v>
          </cell>
          <cell r="X66">
            <v>0</v>
          </cell>
          <cell r="Y66">
            <v>0</v>
          </cell>
          <cell r="Z66">
            <v>0</v>
          </cell>
          <cell r="AA66">
            <v>0</v>
          </cell>
          <cell r="AB66">
            <v>0</v>
          </cell>
          <cell r="AC66">
            <v>0</v>
          </cell>
          <cell r="AD66">
            <v>0</v>
          </cell>
        </row>
        <row r="67">
          <cell r="E67">
            <v>801724</v>
          </cell>
          <cell r="F67">
            <v>0</v>
          </cell>
          <cell r="G67">
            <v>-2236642</v>
          </cell>
          <cell r="H67">
            <v>2880136</v>
          </cell>
          <cell r="I67">
            <v>1962142</v>
          </cell>
          <cell r="J67">
            <v>4346416</v>
          </cell>
          <cell r="K67">
            <v>5765801</v>
          </cell>
          <cell r="L67">
            <v>6064121</v>
          </cell>
          <cell r="M67">
            <v>7911997</v>
          </cell>
          <cell r="N67">
            <v>7630235</v>
          </cell>
          <cell r="O67">
            <v>0</v>
          </cell>
          <cell r="P67">
            <v>9474400</v>
          </cell>
          <cell r="Q67">
            <v>0</v>
          </cell>
          <cell r="R67">
            <v>11398898</v>
          </cell>
          <cell r="S67">
            <v>0</v>
          </cell>
          <cell r="T67">
            <v>10469478</v>
          </cell>
          <cell r="U67">
            <v>0</v>
          </cell>
          <cell r="V67">
            <v>10864648</v>
          </cell>
          <cell r="W67">
            <v>0</v>
          </cell>
          <cell r="X67">
            <v>12493920</v>
          </cell>
          <cell r="Y67">
            <v>0</v>
          </cell>
          <cell r="Z67">
            <v>13638290</v>
          </cell>
          <cell r="AA67">
            <v>0</v>
          </cell>
          <cell r="AB67">
            <v>14713733</v>
          </cell>
          <cell r="AC67">
            <v>0</v>
          </cell>
          <cell r="AD67">
            <v>14713733</v>
          </cell>
          <cell r="AF67">
            <v>1554812</v>
          </cell>
          <cell r="AG67">
            <v>3905624</v>
          </cell>
          <cell r="AH67">
            <v>4597316</v>
          </cell>
          <cell r="AI67">
            <v>8114841</v>
          </cell>
          <cell r="AJ67">
            <v>11586626</v>
          </cell>
          <cell r="AK67">
            <v>16428644</v>
          </cell>
          <cell r="AL67">
            <v>19349041</v>
          </cell>
          <cell r="AM67">
            <v>23988327</v>
          </cell>
          <cell r="AN67">
            <v>57661102</v>
          </cell>
          <cell r="AO67">
            <v>60972786</v>
          </cell>
          <cell r="AP67">
            <v>60748790</v>
          </cell>
          <cell r="AQ67">
            <v>43466419</v>
          </cell>
        </row>
        <row r="68">
          <cell r="E68">
            <v>-300601</v>
          </cell>
          <cell r="F68">
            <v>0</v>
          </cell>
          <cell r="G68">
            <v>-702021</v>
          </cell>
          <cell r="H68">
            <v>-640660</v>
          </cell>
          <cell r="I68">
            <v>-1132380</v>
          </cell>
          <cell r="J68">
            <v>-1021483</v>
          </cell>
          <cell r="K68">
            <v>-1670842</v>
          </cell>
          <cell r="L68">
            <v>-1435518</v>
          </cell>
          <cell r="M68">
            <v>-2152737</v>
          </cell>
          <cell r="N68">
            <v>-1871551</v>
          </cell>
          <cell r="O68">
            <v>0</v>
          </cell>
          <cell r="P68">
            <v>-2344517</v>
          </cell>
          <cell r="Q68">
            <v>0</v>
          </cell>
          <cell r="R68">
            <v>-2872954</v>
          </cell>
          <cell r="S68">
            <v>0</v>
          </cell>
          <cell r="T68">
            <v>-3276883</v>
          </cell>
          <cell r="U68">
            <v>0</v>
          </cell>
          <cell r="V68">
            <v>-3694712</v>
          </cell>
          <cell r="W68">
            <v>0</v>
          </cell>
          <cell r="X68">
            <v>-4070823</v>
          </cell>
          <cell r="Y68">
            <v>0</v>
          </cell>
          <cell r="Z68">
            <v>-4404934</v>
          </cell>
          <cell r="AA68">
            <v>0</v>
          </cell>
          <cell r="AB68">
            <v>-4732045</v>
          </cell>
          <cell r="AC68">
            <v>0</v>
          </cell>
          <cell r="AD68">
            <v>-4732045</v>
          </cell>
          <cell r="AF68">
            <v>3483574</v>
          </cell>
          <cell r="AG68">
            <v>-358722</v>
          </cell>
          <cell r="AH68">
            <v>-567119</v>
          </cell>
          <cell r="AI68">
            <v>-747925</v>
          </cell>
          <cell r="AJ68">
            <v>-919746</v>
          </cell>
          <cell r="AK68">
            <v>-1280927</v>
          </cell>
          <cell r="AL68">
            <v>2188228</v>
          </cell>
          <cell r="AM68">
            <v>-1574562</v>
          </cell>
          <cell r="AN68">
            <v>-2335183</v>
          </cell>
          <cell r="AO68">
            <v>-1938045</v>
          </cell>
          <cell r="AP68">
            <v>-2142186</v>
          </cell>
          <cell r="AQ68">
            <v>-3302009</v>
          </cell>
        </row>
        <row r="69">
          <cell r="E69">
            <v>501123</v>
          </cell>
          <cell r="F69">
            <v>0</v>
          </cell>
          <cell r="G69">
            <v>-2938663</v>
          </cell>
          <cell r="H69">
            <v>2239476</v>
          </cell>
          <cell r="I69">
            <v>829762</v>
          </cell>
          <cell r="J69">
            <v>3324933</v>
          </cell>
          <cell r="K69">
            <v>4094959</v>
          </cell>
          <cell r="L69">
            <v>4628603</v>
          </cell>
          <cell r="M69">
            <v>5759260</v>
          </cell>
          <cell r="N69">
            <v>5758684</v>
          </cell>
          <cell r="O69">
            <v>0</v>
          </cell>
          <cell r="P69">
            <v>7129883</v>
          </cell>
          <cell r="Q69">
            <v>0</v>
          </cell>
          <cell r="R69">
            <v>8525944</v>
          </cell>
          <cell r="S69">
            <v>0</v>
          </cell>
          <cell r="T69">
            <v>7192595</v>
          </cell>
          <cell r="U69">
            <v>0</v>
          </cell>
          <cell r="V69">
            <v>7169936</v>
          </cell>
          <cell r="W69">
            <v>0</v>
          </cell>
          <cell r="X69">
            <v>8423097</v>
          </cell>
          <cell r="Y69">
            <v>0</v>
          </cell>
          <cell r="Z69">
            <v>9233356</v>
          </cell>
          <cell r="AA69">
            <v>0</v>
          </cell>
          <cell r="AB69">
            <v>9981688</v>
          </cell>
          <cell r="AC69">
            <v>0</v>
          </cell>
          <cell r="AD69">
            <v>9981688</v>
          </cell>
          <cell r="AF69">
            <v>5038386</v>
          </cell>
          <cell r="AG69">
            <v>3546902</v>
          </cell>
          <cell r="AH69">
            <v>4030197</v>
          </cell>
          <cell r="AI69">
            <v>7366916</v>
          </cell>
          <cell r="AJ69">
            <v>14330656</v>
          </cell>
          <cell r="AK69">
            <v>15147717</v>
          </cell>
          <cell r="AL69">
            <v>21537269</v>
          </cell>
          <cell r="AM69">
            <v>22413765</v>
          </cell>
          <cell r="AN69">
            <v>55325919</v>
          </cell>
          <cell r="AO69">
            <v>59034741</v>
          </cell>
          <cell r="AP69">
            <v>58606604</v>
          </cell>
          <cell r="AQ69">
            <v>40164410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501123</v>
          </cell>
          <cell r="F71">
            <v>0</v>
          </cell>
          <cell r="G71">
            <v>-2938663</v>
          </cell>
          <cell r="H71">
            <v>2239476</v>
          </cell>
          <cell r="I71">
            <v>829762</v>
          </cell>
          <cell r="J71">
            <v>3324933</v>
          </cell>
          <cell r="K71">
            <v>4094959</v>
          </cell>
          <cell r="L71">
            <v>4628603</v>
          </cell>
          <cell r="M71">
            <v>5759260</v>
          </cell>
          <cell r="N71">
            <v>5758684</v>
          </cell>
          <cell r="O71">
            <v>0</v>
          </cell>
          <cell r="P71">
            <v>7129883</v>
          </cell>
          <cell r="Q71">
            <v>0</v>
          </cell>
          <cell r="R71">
            <v>8525944</v>
          </cell>
          <cell r="S71">
            <v>0</v>
          </cell>
          <cell r="T71">
            <v>7192595</v>
          </cell>
          <cell r="U71">
            <v>0</v>
          </cell>
          <cell r="V71">
            <v>7169936</v>
          </cell>
          <cell r="W71">
            <v>0</v>
          </cell>
          <cell r="X71">
            <v>8423097</v>
          </cell>
          <cell r="Y71">
            <v>0</v>
          </cell>
          <cell r="Z71">
            <v>9233356</v>
          </cell>
          <cell r="AA71">
            <v>0</v>
          </cell>
          <cell r="AB71">
            <v>9981688</v>
          </cell>
          <cell r="AC71">
            <v>0</v>
          </cell>
          <cell r="AD71">
            <v>9981688</v>
          </cell>
          <cell r="AF71">
            <v>5038386</v>
          </cell>
          <cell r="AG71">
            <v>3546902</v>
          </cell>
          <cell r="AH71">
            <v>4030197</v>
          </cell>
          <cell r="AI71">
            <v>7366916</v>
          </cell>
          <cell r="AJ71">
            <v>14330656</v>
          </cell>
          <cell r="AK71">
            <v>15147717</v>
          </cell>
          <cell r="AL71">
            <v>21537269</v>
          </cell>
          <cell r="AM71">
            <v>22413765</v>
          </cell>
          <cell r="AN71">
            <v>55325919</v>
          </cell>
          <cell r="AO71">
            <v>59034741</v>
          </cell>
          <cell r="AP71">
            <v>58606604</v>
          </cell>
          <cell r="AQ71">
            <v>40164410</v>
          </cell>
        </row>
        <row r="72">
          <cell r="E72">
            <v>-2564</v>
          </cell>
          <cell r="F72">
            <v>0</v>
          </cell>
          <cell r="G72">
            <v>-5129</v>
          </cell>
          <cell r="H72">
            <v>-417100</v>
          </cell>
          <cell r="I72">
            <v>-7694</v>
          </cell>
          <cell r="J72">
            <v>-685650</v>
          </cell>
          <cell r="K72">
            <v>-10258</v>
          </cell>
          <cell r="L72">
            <v>-945650</v>
          </cell>
          <cell r="M72">
            <v>-12823</v>
          </cell>
          <cell r="N72">
            <v>-1205650</v>
          </cell>
          <cell r="O72">
            <v>0</v>
          </cell>
          <cell r="P72">
            <v>-1451100</v>
          </cell>
          <cell r="Q72">
            <v>0</v>
          </cell>
          <cell r="R72">
            <v>-1711100</v>
          </cell>
          <cell r="S72">
            <v>0</v>
          </cell>
          <cell r="T72">
            <v>-1411100</v>
          </cell>
          <cell r="U72">
            <v>0</v>
          </cell>
          <cell r="V72">
            <v>-1316650</v>
          </cell>
          <cell r="W72">
            <v>0</v>
          </cell>
          <cell r="X72">
            <v>-1566650</v>
          </cell>
          <cell r="Y72">
            <v>0</v>
          </cell>
          <cell r="Z72">
            <v>-1686650</v>
          </cell>
          <cell r="AA72">
            <v>0</v>
          </cell>
          <cell r="AB72">
            <v>-2347599</v>
          </cell>
          <cell r="AC72">
            <v>0</v>
          </cell>
          <cell r="AD72">
            <v>-2347599</v>
          </cell>
          <cell r="AF72">
            <v>-2072</v>
          </cell>
          <cell r="AG72">
            <v>4144</v>
          </cell>
          <cell r="AH72">
            <v>-6214</v>
          </cell>
          <cell r="AI72">
            <v>-8286</v>
          </cell>
          <cell r="AJ72">
            <v>-12823</v>
          </cell>
          <cell r="AK72">
            <v>-13991</v>
          </cell>
          <cell r="AL72">
            <v>-16012</v>
          </cell>
          <cell r="AM72">
            <v>-21593</v>
          </cell>
          <cell r="AN72">
            <v>-12593563</v>
          </cell>
          <cell r="AO72">
            <v>-12594853</v>
          </cell>
          <cell r="AP72">
            <v>-12595100</v>
          </cell>
          <cell r="AQ72">
            <v>-8517552</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E74">
            <v>498559</v>
          </cell>
          <cell r="F74">
            <v>0</v>
          </cell>
          <cell r="G74">
            <v>-2943792</v>
          </cell>
          <cell r="H74">
            <v>1822376</v>
          </cell>
          <cell r="I74">
            <v>822068</v>
          </cell>
          <cell r="J74">
            <v>2639283</v>
          </cell>
          <cell r="K74">
            <v>4084701</v>
          </cell>
          <cell r="L74">
            <v>3682953</v>
          </cell>
          <cell r="M74">
            <v>5746437</v>
          </cell>
          <cell r="N74">
            <v>4553034</v>
          </cell>
          <cell r="O74">
            <v>0</v>
          </cell>
          <cell r="P74">
            <v>5678783</v>
          </cell>
          <cell r="Q74">
            <v>0</v>
          </cell>
          <cell r="R74">
            <v>6814844</v>
          </cell>
          <cell r="S74">
            <v>0</v>
          </cell>
          <cell r="T74">
            <v>5781495</v>
          </cell>
          <cell r="U74">
            <v>0</v>
          </cell>
          <cell r="V74">
            <v>5853286</v>
          </cell>
          <cell r="W74">
            <v>0</v>
          </cell>
          <cell r="X74">
            <v>6856447</v>
          </cell>
          <cell r="Y74">
            <v>0</v>
          </cell>
          <cell r="Z74">
            <v>7546706</v>
          </cell>
          <cell r="AA74">
            <v>0</v>
          </cell>
          <cell r="AB74">
            <v>7634089</v>
          </cell>
          <cell r="AC74">
            <v>0</v>
          </cell>
          <cell r="AD74">
            <v>7634089</v>
          </cell>
          <cell r="AF74">
            <v>5036314</v>
          </cell>
          <cell r="AG74">
            <v>3551046</v>
          </cell>
          <cell r="AH74">
            <v>4023983</v>
          </cell>
          <cell r="AI74">
            <v>7358630</v>
          </cell>
          <cell r="AJ74">
            <v>14317833</v>
          </cell>
          <cell r="AK74">
            <v>15133726</v>
          </cell>
          <cell r="AL74">
            <v>21521257</v>
          </cell>
          <cell r="AM74">
            <v>22392172</v>
          </cell>
          <cell r="AN74">
            <v>42732356</v>
          </cell>
          <cell r="AO74">
            <v>46439888</v>
          </cell>
          <cell r="AP74">
            <v>46011504</v>
          </cell>
          <cell r="AQ74">
            <v>31646858</v>
          </cell>
        </row>
        <row r="75">
          <cell r="E75">
            <v>1464</v>
          </cell>
          <cell r="F75">
            <v>0</v>
          </cell>
          <cell r="G75">
            <v>3874</v>
          </cell>
          <cell r="H75">
            <v>-2346</v>
          </cell>
          <cell r="I75">
            <v>4467</v>
          </cell>
          <cell r="J75">
            <v>-3739</v>
          </cell>
          <cell r="K75">
            <v>3265</v>
          </cell>
          <cell r="L75">
            <v>-5211</v>
          </cell>
          <cell r="M75">
            <v>1868</v>
          </cell>
          <cell r="N75">
            <v>-6594</v>
          </cell>
          <cell r="O75">
            <v>0</v>
          </cell>
          <cell r="P75">
            <v>-7457</v>
          </cell>
          <cell r="Q75">
            <v>0</v>
          </cell>
          <cell r="R75">
            <v>-8973</v>
          </cell>
          <cell r="S75">
            <v>0</v>
          </cell>
          <cell r="T75">
            <v>-10355</v>
          </cell>
          <cell r="U75">
            <v>0</v>
          </cell>
          <cell r="V75">
            <v>-11261</v>
          </cell>
          <cell r="W75">
            <v>0</v>
          </cell>
          <cell r="X75">
            <v>-12730</v>
          </cell>
          <cell r="Y75">
            <v>0</v>
          </cell>
          <cell r="Z75">
            <v>-14113</v>
          </cell>
          <cell r="AA75">
            <v>0</v>
          </cell>
          <cell r="AB75">
            <v>1121</v>
          </cell>
          <cell r="AC75">
            <v>0</v>
          </cell>
          <cell r="AD75">
            <v>1121</v>
          </cell>
          <cell r="AF75">
            <v>2825</v>
          </cell>
          <cell r="AG75">
            <v>4862</v>
          </cell>
          <cell r="AH75">
            <v>6906</v>
          </cell>
          <cell r="AI75">
            <v>3325</v>
          </cell>
          <cell r="AJ75">
            <v>-1708</v>
          </cell>
          <cell r="AK75">
            <v>-6519</v>
          </cell>
          <cell r="AL75">
            <v>-8197</v>
          </cell>
          <cell r="AM75">
            <v>-13176</v>
          </cell>
          <cell r="AN75">
            <v>-14896</v>
          </cell>
          <cell r="AO75">
            <v>-6491</v>
          </cell>
          <cell r="AP75">
            <v>-6977</v>
          </cell>
          <cell r="AQ75">
            <v>346</v>
          </cell>
        </row>
        <row r="76">
          <cell r="E76">
            <v>500023</v>
          </cell>
          <cell r="F76">
            <v>0</v>
          </cell>
          <cell r="G76">
            <v>-2939918</v>
          </cell>
          <cell r="H76">
            <v>1820030</v>
          </cell>
          <cell r="I76">
            <v>826535</v>
          </cell>
          <cell r="J76">
            <v>2635544</v>
          </cell>
          <cell r="K76">
            <v>4087966</v>
          </cell>
          <cell r="L76">
            <v>3677742</v>
          </cell>
          <cell r="M76">
            <v>5748305</v>
          </cell>
          <cell r="N76">
            <v>4546440</v>
          </cell>
          <cell r="O76">
            <v>0</v>
          </cell>
          <cell r="P76">
            <v>5671326</v>
          </cell>
          <cell r="Q76">
            <v>0</v>
          </cell>
          <cell r="R76">
            <v>6805871</v>
          </cell>
          <cell r="S76">
            <v>0</v>
          </cell>
          <cell r="T76">
            <v>5771140</v>
          </cell>
          <cell r="U76">
            <v>0</v>
          </cell>
          <cell r="V76">
            <v>5842025</v>
          </cell>
          <cell r="W76">
            <v>0</v>
          </cell>
          <cell r="X76">
            <v>6843717</v>
          </cell>
          <cell r="Y76">
            <v>0</v>
          </cell>
          <cell r="Z76">
            <v>7532593</v>
          </cell>
          <cell r="AA76">
            <v>0</v>
          </cell>
          <cell r="AB76">
            <v>7635210</v>
          </cell>
          <cell r="AC76">
            <v>0</v>
          </cell>
          <cell r="AD76">
            <v>7635210</v>
          </cell>
          <cell r="AF76">
            <v>5039139</v>
          </cell>
          <cell r="AG76">
            <v>3555908</v>
          </cell>
          <cell r="AH76">
            <v>4030889</v>
          </cell>
          <cell r="AI76">
            <v>7361955</v>
          </cell>
          <cell r="AJ76">
            <v>14316125</v>
          </cell>
          <cell r="AK76">
            <v>15127207</v>
          </cell>
          <cell r="AL76">
            <v>21513060</v>
          </cell>
          <cell r="AM76">
            <v>22378996</v>
          </cell>
          <cell r="AN76">
            <v>42717460</v>
          </cell>
          <cell r="AO76">
            <v>46433397</v>
          </cell>
          <cell r="AP76">
            <v>46004527</v>
          </cell>
          <cell r="AQ76">
            <v>31647204</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500023</v>
          </cell>
          <cell r="F78">
            <v>0</v>
          </cell>
          <cell r="G78">
            <v>-2939918</v>
          </cell>
          <cell r="H78">
            <v>1820030</v>
          </cell>
          <cell r="I78">
            <v>826535</v>
          </cell>
          <cell r="J78">
            <v>2635544</v>
          </cell>
          <cell r="K78">
            <v>4087966</v>
          </cell>
          <cell r="L78">
            <v>3677742</v>
          </cell>
          <cell r="M78">
            <v>5748305</v>
          </cell>
          <cell r="N78">
            <v>4546440</v>
          </cell>
          <cell r="O78">
            <v>0</v>
          </cell>
          <cell r="P78">
            <v>5671326</v>
          </cell>
          <cell r="Q78">
            <v>0</v>
          </cell>
          <cell r="R78">
            <v>6805871</v>
          </cell>
          <cell r="S78">
            <v>0</v>
          </cell>
          <cell r="T78">
            <v>5771140</v>
          </cell>
          <cell r="U78">
            <v>0</v>
          </cell>
          <cell r="V78">
            <v>5842025</v>
          </cell>
          <cell r="W78">
            <v>0</v>
          </cell>
          <cell r="X78">
            <v>6843717</v>
          </cell>
          <cell r="Y78">
            <v>0</v>
          </cell>
          <cell r="Z78">
            <v>7532593</v>
          </cell>
          <cell r="AA78">
            <v>0</v>
          </cell>
          <cell r="AB78">
            <v>7635210</v>
          </cell>
          <cell r="AC78">
            <v>0</v>
          </cell>
          <cell r="AD78">
            <v>7635210</v>
          </cell>
          <cell r="AF78">
            <v>5039139</v>
          </cell>
          <cell r="AG78">
            <v>3555908</v>
          </cell>
          <cell r="AH78">
            <v>4030889</v>
          </cell>
          <cell r="AI78">
            <v>7361955</v>
          </cell>
          <cell r="AJ78">
            <v>14316125</v>
          </cell>
          <cell r="AK78">
            <v>15127207</v>
          </cell>
          <cell r="AL78">
            <v>21513060</v>
          </cell>
          <cell r="AM78">
            <v>22378996</v>
          </cell>
          <cell r="AN78">
            <v>42717460</v>
          </cell>
          <cell r="AO78">
            <v>46433397</v>
          </cell>
          <cell r="AP78">
            <v>46004527</v>
          </cell>
          <cell r="AQ78">
            <v>31647204</v>
          </cell>
        </row>
        <row r="81">
          <cell r="AF81" t="str">
            <v>Jan ACT</v>
          </cell>
          <cell r="AG81" t="str">
            <v>Feb ACT</v>
          </cell>
          <cell r="AH81" t="str">
            <v>Mar ACT</v>
          </cell>
          <cell r="AI81" t="str">
            <v>Apr ACT</v>
          </cell>
          <cell r="AJ81" t="str">
            <v>May ACT</v>
          </cell>
          <cell r="AK81" t="str">
            <v>Jun ACT</v>
          </cell>
          <cell r="AL81" t="str">
            <v>Jul ACT</v>
          </cell>
          <cell r="AM81" t="str">
            <v>Aug ACT</v>
          </cell>
          <cell r="AN81" t="str">
            <v>Sep ACT</v>
          </cell>
          <cell r="AO81" t="str">
            <v>Oct ACT</v>
          </cell>
          <cell r="AP81" t="str">
            <v>Nov ACT</v>
          </cell>
          <cell r="AQ81" t="str">
            <v>Dec ACT</v>
          </cell>
          <cell r="AS81" t="str">
            <v>Jan ACT</v>
          </cell>
          <cell r="AT81" t="str">
            <v>Feb ACT</v>
          </cell>
          <cell r="AU81" t="str">
            <v>Mar ACT</v>
          </cell>
          <cell r="AV81" t="str">
            <v>Apr ACT</v>
          </cell>
          <cell r="AW81" t="str">
            <v>May ACT</v>
          </cell>
          <cell r="AX81" t="str">
            <v>Jun ACT</v>
          </cell>
          <cell r="AY81" t="str">
            <v>Jul ACT</v>
          </cell>
          <cell r="AZ81" t="str">
            <v>Aug ACT</v>
          </cell>
          <cell r="BA81" t="str">
            <v>Sep ACT</v>
          </cell>
          <cell r="BB81" t="str">
            <v>Oct ACT</v>
          </cell>
          <cell r="BC81" t="str">
            <v>Nov ACT</v>
          </cell>
          <cell r="BD81" t="str">
            <v>Dec ACT</v>
          </cell>
          <cell r="BF81" t="str">
            <v>Jan BGT</v>
          </cell>
          <cell r="BG81" t="str">
            <v>Feb BGT</v>
          </cell>
          <cell r="BH81" t="str">
            <v>Mar BGT</v>
          </cell>
          <cell r="BI81" t="str">
            <v>Apr BGT</v>
          </cell>
          <cell r="BJ81" t="str">
            <v>May BGT</v>
          </cell>
          <cell r="BK81" t="str">
            <v>Jun BGT</v>
          </cell>
          <cell r="BL81" t="str">
            <v>Jul BGT</v>
          </cell>
          <cell r="BM81" t="str">
            <v>Aug BGT</v>
          </cell>
          <cell r="BN81" t="str">
            <v>Sep BGT</v>
          </cell>
          <cell r="BO81" t="str">
            <v>Oct BGT</v>
          </cell>
          <cell r="BP81" t="str">
            <v>Nov BGT</v>
          </cell>
          <cell r="BQ81" t="str">
            <v>Dec BGT</v>
          </cell>
        </row>
        <row r="82">
          <cell r="AF82">
            <v>39063136</v>
          </cell>
          <cell r="AG82">
            <v>33446174</v>
          </cell>
          <cell r="AH82">
            <v>37717184</v>
          </cell>
          <cell r="AI82">
            <v>40570268</v>
          </cell>
          <cell r="AJ82">
            <v>59842106</v>
          </cell>
          <cell r="AK82">
            <v>49906223</v>
          </cell>
          <cell r="AL82">
            <v>46792320</v>
          </cell>
          <cell r="AM82">
            <v>36355345</v>
          </cell>
          <cell r="AN82">
            <v>40294871</v>
          </cell>
          <cell r="AO82">
            <v>53594621</v>
          </cell>
          <cell r="AP82">
            <v>43581324</v>
          </cell>
          <cell r="AQ82">
            <v>24923389</v>
          </cell>
          <cell r="AS82">
            <v>35567543</v>
          </cell>
          <cell r="AT82">
            <v>43767934</v>
          </cell>
          <cell r="AU82">
            <v>51097228</v>
          </cell>
          <cell r="AV82">
            <v>52018859</v>
          </cell>
          <cell r="AW82">
            <v>49380514</v>
          </cell>
          <cell r="AX82">
            <v>-231832078</v>
          </cell>
          <cell r="AY82">
            <v>0</v>
          </cell>
          <cell r="AZ82">
            <v>0</v>
          </cell>
          <cell r="BA82">
            <v>0</v>
          </cell>
          <cell r="BB82">
            <v>0</v>
          </cell>
          <cell r="BC82">
            <v>0</v>
          </cell>
          <cell r="BD82">
            <v>0</v>
          </cell>
          <cell r="BF82">
            <v>0</v>
          </cell>
          <cell r="BG82">
            <v>71728314</v>
          </cell>
          <cell r="BH82">
            <v>35971606</v>
          </cell>
          <cell r="BI82">
            <v>35976574</v>
          </cell>
          <cell r="BJ82">
            <v>35976575</v>
          </cell>
          <cell r="BK82">
            <v>35969084</v>
          </cell>
          <cell r="BL82">
            <v>35984064</v>
          </cell>
          <cell r="BM82">
            <v>35984062</v>
          </cell>
          <cell r="BN82">
            <v>36021561</v>
          </cell>
          <cell r="BO82">
            <v>36029078</v>
          </cell>
          <cell r="BP82">
            <v>36006583</v>
          </cell>
          <cell r="BQ82">
            <v>35925102</v>
          </cell>
        </row>
        <row r="83">
          <cell r="AF83">
            <v>162572</v>
          </cell>
          <cell r="AG83">
            <v>387269</v>
          </cell>
          <cell r="AH83">
            <v>-270096</v>
          </cell>
          <cell r="AI83">
            <v>673268</v>
          </cell>
          <cell r="AJ83">
            <v>-261680</v>
          </cell>
          <cell r="AK83">
            <v>-248597</v>
          </cell>
          <cell r="AL83">
            <v>1172379</v>
          </cell>
          <cell r="AM83">
            <v>-854089</v>
          </cell>
          <cell r="AN83">
            <v>1099246</v>
          </cell>
          <cell r="AO83">
            <v>-41450</v>
          </cell>
          <cell r="AP83">
            <v>230488</v>
          </cell>
          <cell r="AQ83">
            <v>1099901</v>
          </cell>
          <cell r="AS83">
            <v>638692</v>
          </cell>
          <cell r="AT83">
            <v>2116835</v>
          </cell>
          <cell r="AU83">
            <v>-1907010</v>
          </cell>
          <cell r="AV83">
            <v>-173374</v>
          </cell>
          <cell r="AW83">
            <v>-118308</v>
          </cell>
          <cell r="AX83">
            <v>-556835</v>
          </cell>
          <cell r="AY83">
            <v>0</v>
          </cell>
          <cell r="AZ83">
            <v>0</v>
          </cell>
          <cell r="BA83">
            <v>0</v>
          </cell>
          <cell r="BB83">
            <v>0</v>
          </cell>
          <cell r="BC83">
            <v>0</v>
          </cell>
          <cell r="BD83">
            <v>0</v>
          </cell>
          <cell r="BF83">
            <v>0</v>
          </cell>
          <cell r="BG83">
            <v>101394</v>
          </cell>
          <cell r="BH83">
            <v>85820</v>
          </cell>
          <cell r="BI83">
            <v>86820</v>
          </cell>
          <cell r="BJ83">
            <v>86821</v>
          </cell>
          <cell r="BK83">
            <v>86820</v>
          </cell>
          <cell r="BL83">
            <v>86820</v>
          </cell>
          <cell r="BM83">
            <v>86820</v>
          </cell>
          <cell r="BN83">
            <v>86821</v>
          </cell>
          <cell r="BO83">
            <v>87120</v>
          </cell>
          <cell r="BP83">
            <v>86820</v>
          </cell>
          <cell r="BQ83">
            <v>111024</v>
          </cell>
        </row>
        <row r="84">
          <cell r="AF84">
            <v>-7624882</v>
          </cell>
          <cell r="AG84">
            <v>710793</v>
          </cell>
          <cell r="AH84">
            <v>1470815</v>
          </cell>
          <cell r="AI84">
            <v>1033596</v>
          </cell>
          <cell r="AJ84">
            <v>2143069</v>
          </cell>
          <cell r="AK84">
            <v>-5151764</v>
          </cell>
          <cell r="AL84">
            <v>4204993</v>
          </cell>
          <cell r="AM84">
            <v>5858306</v>
          </cell>
          <cell r="AN84">
            <v>32601226</v>
          </cell>
          <cell r="AO84">
            <v>-3576198</v>
          </cell>
          <cell r="AP84">
            <v>3380965</v>
          </cell>
          <cell r="AQ84">
            <v>-14455338</v>
          </cell>
          <cell r="AS84">
            <v>-2311764</v>
          </cell>
          <cell r="AT84">
            <v>-8081537</v>
          </cell>
          <cell r="AU84">
            <v>9013417</v>
          </cell>
          <cell r="AV84">
            <v>5274554</v>
          </cell>
          <cell r="AW84">
            <v>5800468</v>
          </cell>
          <cell r="AX84">
            <v>-9695138</v>
          </cell>
          <cell r="AY84">
            <v>0</v>
          </cell>
          <cell r="AZ84">
            <v>0</v>
          </cell>
          <cell r="BA84">
            <v>0</v>
          </cell>
          <cell r="BB84">
            <v>0</v>
          </cell>
          <cell r="BC84">
            <v>0</v>
          </cell>
          <cell r="BD84">
            <v>0</v>
          </cell>
          <cell r="BF84">
            <v>0</v>
          </cell>
          <cell r="BG84">
            <v>5000000</v>
          </cell>
          <cell r="BH84">
            <v>5000000</v>
          </cell>
          <cell r="BI84">
            <v>5000000</v>
          </cell>
          <cell r="BJ84">
            <v>5000000</v>
          </cell>
          <cell r="BK84">
            <v>5000000</v>
          </cell>
          <cell r="BL84">
            <v>5000000</v>
          </cell>
          <cell r="BM84">
            <v>-18250000</v>
          </cell>
          <cell r="BN84">
            <v>-7500000</v>
          </cell>
          <cell r="BO84">
            <v>2500000</v>
          </cell>
          <cell r="BP84">
            <v>0</v>
          </cell>
          <cell r="BQ84">
            <v>0</v>
          </cell>
        </row>
        <row r="85">
          <cell r="AF85">
            <v>17697</v>
          </cell>
          <cell r="AG85">
            <v>17427</v>
          </cell>
          <cell r="AH85">
            <v>7360</v>
          </cell>
          <cell r="AI85">
            <v>7021</v>
          </cell>
          <cell r="AJ85">
            <v>8040</v>
          </cell>
          <cell r="AK85">
            <v>23029</v>
          </cell>
          <cell r="AL85">
            <v>1980</v>
          </cell>
          <cell r="AM85">
            <v>607361</v>
          </cell>
          <cell r="AN85">
            <v>-142331</v>
          </cell>
          <cell r="AO85">
            <v>14529</v>
          </cell>
          <cell r="AP85">
            <v>17996</v>
          </cell>
          <cell r="AQ85">
            <v>31813</v>
          </cell>
          <cell r="AS85">
            <v>10768</v>
          </cell>
          <cell r="AT85">
            <v>26844</v>
          </cell>
          <cell r="AU85">
            <v>53827</v>
          </cell>
          <cell r="AV85">
            <v>60730</v>
          </cell>
          <cell r="AW85">
            <v>29111</v>
          </cell>
          <cell r="AX85">
            <v>-181280</v>
          </cell>
          <cell r="AY85">
            <v>0</v>
          </cell>
          <cell r="AZ85">
            <v>0</v>
          </cell>
          <cell r="BA85">
            <v>0</v>
          </cell>
          <cell r="BB85">
            <v>0</v>
          </cell>
          <cell r="BC85">
            <v>0</v>
          </cell>
          <cell r="BD85">
            <v>0</v>
          </cell>
          <cell r="BF85">
            <v>0</v>
          </cell>
          <cell r="BG85">
            <v>0</v>
          </cell>
          <cell r="BH85">
            <v>0</v>
          </cell>
          <cell r="BI85">
            <v>0</v>
          </cell>
          <cell r="BJ85">
            <v>0</v>
          </cell>
          <cell r="BK85">
            <v>0</v>
          </cell>
          <cell r="BL85">
            <v>0</v>
          </cell>
          <cell r="BM85">
            <v>0</v>
          </cell>
          <cell r="BN85">
            <v>0</v>
          </cell>
          <cell r="BO85">
            <v>0</v>
          </cell>
          <cell r="BP85">
            <v>0</v>
          </cell>
          <cell r="BQ85">
            <v>0</v>
          </cell>
        </row>
        <row r="86">
          <cell r="AF86">
            <v>-27387808</v>
          </cell>
          <cell r="AG86">
            <v>-29568790</v>
          </cell>
          <cell r="AH86">
            <v>-36041805</v>
          </cell>
          <cell r="AI86">
            <v>-36111443</v>
          </cell>
          <cell r="AJ86">
            <v>-55319841</v>
          </cell>
          <cell r="AK86">
            <v>-36548846</v>
          </cell>
          <cell r="AL86">
            <v>-45492620</v>
          </cell>
          <cell r="AM86">
            <v>-35941418</v>
          </cell>
          <cell r="AN86">
            <v>-36391987</v>
          </cell>
          <cell r="AO86">
            <v>-44003627</v>
          </cell>
          <cell r="AP86">
            <v>-44256633</v>
          </cell>
          <cell r="AQ86">
            <v>-24556483</v>
          </cell>
          <cell r="AS86">
            <v>-29270046</v>
          </cell>
          <cell r="AT86">
            <v>-36244515</v>
          </cell>
          <cell r="AU86">
            <v>-54014962</v>
          </cell>
          <cell r="AV86">
            <v>-49711508</v>
          </cell>
          <cell r="AW86">
            <v>-50472059</v>
          </cell>
          <cell r="AX86">
            <v>219713090</v>
          </cell>
          <cell r="AY86">
            <v>0</v>
          </cell>
          <cell r="AZ86">
            <v>0</v>
          </cell>
          <cell r="BA86">
            <v>0</v>
          </cell>
          <cell r="BB86">
            <v>0</v>
          </cell>
          <cell r="BC86">
            <v>0</v>
          </cell>
          <cell r="BD86">
            <v>0</v>
          </cell>
          <cell r="BF86">
            <v>0</v>
          </cell>
          <cell r="BG86">
            <v>-67978756</v>
          </cell>
          <cell r="BH86">
            <v>-36596627</v>
          </cell>
          <cell r="BI86">
            <v>-36240106</v>
          </cell>
          <cell r="BJ86">
            <v>-36420689</v>
          </cell>
          <cell r="BK86">
            <v>-36222250</v>
          </cell>
          <cell r="BL86">
            <v>-36159733</v>
          </cell>
          <cell r="BM86">
            <v>-15713260</v>
          </cell>
          <cell r="BN86">
            <v>-25116246</v>
          </cell>
          <cell r="BO86">
            <v>-34014255</v>
          </cell>
          <cell r="BP86">
            <v>-31815551</v>
          </cell>
          <cell r="BQ86">
            <v>-31740421</v>
          </cell>
        </row>
        <row r="87">
          <cell r="AF87">
            <v>-1347675</v>
          </cell>
          <cell r="AG87">
            <v>-1479711</v>
          </cell>
          <cell r="AH87">
            <v>-1359653</v>
          </cell>
          <cell r="AI87">
            <v>-1279432</v>
          </cell>
          <cell r="AJ87">
            <v>-1316366</v>
          </cell>
          <cell r="AK87">
            <v>-1925249</v>
          </cell>
          <cell r="AL87">
            <v>-1416554</v>
          </cell>
          <cell r="AM87">
            <v>-1256094</v>
          </cell>
          <cell r="AN87">
            <v>-1624950</v>
          </cell>
          <cell r="AO87">
            <v>-1766225</v>
          </cell>
          <cell r="AP87">
            <v>-2054557</v>
          </cell>
          <cell r="AQ87">
            <v>-1897021</v>
          </cell>
          <cell r="AS87">
            <v>-1620655</v>
          </cell>
          <cell r="AT87">
            <v>-1631326</v>
          </cell>
          <cell r="AU87">
            <v>-1703880</v>
          </cell>
          <cell r="AV87">
            <v>-1683596</v>
          </cell>
          <cell r="AW87">
            <v>-1613187</v>
          </cell>
          <cell r="AX87">
            <v>8252644</v>
          </cell>
          <cell r="AY87">
            <v>0</v>
          </cell>
          <cell r="AZ87">
            <v>0</v>
          </cell>
          <cell r="BA87">
            <v>0</v>
          </cell>
          <cell r="BB87">
            <v>0</v>
          </cell>
          <cell r="BC87">
            <v>0</v>
          </cell>
          <cell r="BD87">
            <v>0</v>
          </cell>
          <cell r="BF87">
            <v>0</v>
          </cell>
          <cell r="BG87">
            <v>-3229419</v>
          </cell>
          <cell r="BH87">
            <v>-1620397</v>
          </cell>
          <cell r="BI87">
            <v>-1615964</v>
          </cell>
          <cell r="BJ87">
            <v>-1615964</v>
          </cell>
          <cell r="BK87">
            <v>-1615626</v>
          </cell>
          <cell r="BL87">
            <v>-1616432</v>
          </cell>
          <cell r="BM87">
            <v>-1616328</v>
          </cell>
          <cell r="BN87">
            <v>-1614977</v>
          </cell>
          <cell r="BO87">
            <v>-1615963</v>
          </cell>
          <cell r="BP87">
            <v>-1616302</v>
          </cell>
          <cell r="BQ87">
            <v>-1608821</v>
          </cell>
        </row>
        <row r="88">
          <cell r="AF88">
            <v>-305456</v>
          </cell>
          <cell r="AG88">
            <v>-476630</v>
          </cell>
          <cell r="AH88">
            <v>-377021</v>
          </cell>
          <cell r="AI88">
            <v>-378952</v>
          </cell>
          <cell r="AJ88">
            <v>-311224</v>
          </cell>
          <cell r="AK88">
            <v>-345612</v>
          </cell>
          <cell r="AL88">
            <v>-357920</v>
          </cell>
          <cell r="AM88">
            <v>-409310</v>
          </cell>
          <cell r="AN88">
            <v>-627140</v>
          </cell>
          <cell r="AO88">
            <v>-345360</v>
          </cell>
          <cell r="AP88">
            <v>-381578</v>
          </cell>
          <cell r="AQ88">
            <v>-646753</v>
          </cell>
          <cell r="AS88">
            <v>-399177</v>
          </cell>
          <cell r="AT88">
            <v>-421599</v>
          </cell>
          <cell r="AU88">
            <v>-440608</v>
          </cell>
          <cell r="AV88">
            <v>-377675</v>
          </cell>
          <cell r="AW88">
            <v>-384420</v>
          </cell>
          <cell r="AX88">
            <v>2023479</v>
          </cell>
          <cell r="AY88">
            <v>0</v>
          </cell>
          <cell r="AZ88">
            <v>0</v>
          </cell>
          <cell r="BA88">
            <v>0</v>
          </cell>
          <cell r="BB88">
            <v>0</v>
          </cell>
          <cell r="BC88">
            <v>0</v>
          </cell>
          <cell r="BD88">
            <v>0</v>
          </cell>
          <cell r="BF88">
            <v>0</v>
          </cell>
          <cell r="BG88">
            <v>-855889</v>
          </cell>
          <cell r="BH88">
            <v>-422833</v>
          </cell>
          <cell r="BI88">
            <v>-422832</v>
          </cell>
          <cell r="BJ88">
            <v>-425307</v>
          </cell>
          <cell r="BK88">
            <v>-424656</v>
          </cell>
          <cell r="BL88">
            <v>-425020</v>
          </cell>
          <cell r="BM88">
            <v>-426827</v>
          </cell>
          <cell r="BN88">
            <v>-431001</v>
          </cell>
          <cell r="BO88">
            <v>-431729</v>
          </cell>
          <cell r="BP88">
            <v>-551172</v>
          </cell>
          <cell r="BQ88">
            <v>-551628</v>
          </cell>
        </row>
        <row r="89">
          <cell r="AF89">
            <v>-1022772</v>
          </cell>
          <cell r="AG89">
            <v>-685720</v>
          </cell>
          <cell r="AH89">
            <v>-455092</v>
          </cell>
          <cell r="AI89">
            <v>-996801</v>
          </cell>
          <cell r="AJ89">
            <v>-1312319</v>
          </cell>
          <cell r="AK89">
            <v>-867166</v>
          </cell>
          <cell r="AL89">
            <v>-1984181</v>
          </cell>
          <cell r="AM89">
            <v>279185</v>
          </cell>
          <cell r="AN89">
            <v>-1536160</v>
          </cell>
          <cell r="AO89">
            <v>-564606</v>
          </cell>
          <cell r="AP89">
            <v>-742001</v>
          </cell>
          <cell r="AQ89">
            <v>-1781879</v>
          </cell>
          <cell r="AS89">
            <v>-1813637</v>
          </cell>
          <cell r="AT89">
            <v>-2571002</v>
          </cell>
          <cell r="AU89">
            <v>2100772</v>
          </cell>
          <cell r="AV89">
            <v>-1604331</v>
          </cell>
          <cell r="AW89">
            <v>-475923</v>
          </cell>
          <cell r="AX89">
            <v>4364121</v>
          </cell>
          <cell r="AY89">
            <v>0</v>
          </cell>
          <cell r="AZ89">
            <v>0</v>
          </cell>
          <cell r="BA89">
            <v>0</v>
          </cell>
          <cell r="BB89">
            <v>0</v>
          </cell>
          <cell r="BC89">
            <v>0</v>
          </cell>
          <cell r="BD89">
            <v>0</v>
          </cell>
          <cell r="BF89">
            <v>0</v>
          </cell>
          <cell r="BG89">
            <v>-1885508</v>
          </cell>
          <cell r="BH89">
            <v>-951289</v>
          </cell>
          <cell r="BI89">
            <v>-1066787</v>
          </cell>
          <cell r="BJ89">
            <v>-1035322</v>
          </cell>
          <cell r="BK89">
            <v>-949207</v>
          </cell>
          <cell r="BL89">
            <v>-921921</v>
          </cell>
          <cell r="BM89">
            <v>-1017167</v>
          </cell>
          <cell r="BN89">
            <v>-1050988</v>
          </cell>
          <cell r="BO89">
            <v>-924979</v>
          </cell>
          <cell r="BP89">
            <v>-966008</v>
          </cell>
          <cell r="BQ89">
            <v>-1059813</v>
          </cell>
        </row>
        <row r="90">
          <cell r="AF90">
            <v>1554812</v>
          </cell>
          <cell r="AG90">
            <v>2350812</v>
          </cell>
          <cell r="AH90">
            <v>691692</v>
          </cell>
          <cell r="AI90">
            <v>3517525</v>
          </cell>
          <cell r="AJ90">
            <v>3471785</v>
          </cell>
          <cell r="AK90">
            <v>4842018</v>
          </cell>
          <cell r="AL90">
            <v>2920397</v>
          </cell>
          <cell r="AM90">
            <v>4639286</v>
          </cell>
          <cell r="AN90">
            <v>33672775</v>
          </cell>
          <cell r="AO90">
            <v>3311684</v>
          </cell>
          <cell r="AP90">
            <v>-223996</v>
          </cell>
          <cell r="AQ90">
            <v>-17282371</v>
          </cell>
          <cell r="AS90">
            <v>801724</v>
          </cell>
          <cell r="AT90">
            <v>-3038366</v>
          </cell>
          <cell r="AU90">
            <v>4198784</v>
          </cell>
          <cell r="AV90">
            <v>3803659</v>
          </cell>
          <cell r="AW90">
            <v>2146196</v>
          </cell>
          <cell r="AX90">
            <v>-7911997</v>
          </cell>
          <cell r="AY90">
            <v>0</v>
          </cell>
          <cell r="AZ90">
            <v>0</v>
          </cell>
          <cell r="BA90">
            <v>0</v>
          </cell>
          <cell r="BB90">
            <v>0</v>
          </cell>
          <cell r="BC90">
            <v>0</v>
          </cell>
          <cell r="BD90">
            <v>0</v>
          </cell>
          <cell r="BF90">
            <v>0</v>
          </cell>
          <cell r="BG90">
            <v>2880136</v>
          </cell>
          <cell r="BH90">
            <v>1466280</v>
          </cell>
          <cell r="BI90">
            <v>1717705</v>
          </cell>
          <cell r="BJ90">
            <v>1566114</v>
          </cell>
          <cell r="BK90">
            <v>1844165</v>
          </cell>
          <cell r="BL90">
            <v>1947778</v>
          </cell>
          <cell r="BM90">
            <v>-952700</v>
          </cell>
          <cell r="BN90">
            <v>395170</v>
          </cell>
          <cell r="BO90">
            <v>1629272</v>
          </cell>
          <cell r="BP90">
            <v>1144370</v>
          </cell>
          <cell r="BQ90">
            <v>1075443</v>
          </cell>
        </row>
        <row r="91">
          <cell r="AF91">
            <v>0</v>
          </cell>
          <cell r="AG91">
            <v>0</v>
          </cell>
          <cell r="AH91">
            <v>0</v>
          </cell>
          <cell r="AI91">
            <v>0</v>
          </cell>
          <cell r="AJ91">
            <v>0</v>
          </cell>
          <cell r="AK91">
            <v>0</v>
          </cell>
          <cell r="AL91">
            <v>0</v>
          </cell>
          <cell r="AM91">
            <v>0</v>
          </cell>
          <cell r="AN91">
            <v>0</v>
          </cell>
          <cell r="AO91">
            <v>0</v>
          </cell>
          <cell r="AP91">
            <v>0</v>
          </cell>
          <cell r="AQ91">
            <v>0</v>
          </cell>
          <cell r="AS91">
            <v>0</v>
          </cell>
          <cell r="AT91">
            <v>0</v>
          </cell>
          <cell r="AU91">
            <v>0</v>
          </cell>
          <cell r="AV91">
            <v>0</v>
          </cell>
          <cell r="AW91">
            <v>0</v>
          </cell>
          <cell r="AX91">
            <v>0</v>
          </cell>
          <cell r="AY91">
            <v>0</v>
          </cell>
          <cell r="AZ91">
            <v>0</v>
          </cell>
          <cell r="BA91">
            <v>0</v>
          </cell>
          <cell r="BB91">
            <v>0</v>
          </cell>
          <cell r="BC91">
            <v>0</v>
          </cell>
          <cell r="BD91">
            <v>0</v>
          </cell>
          <cell r="BF91">
            <v>0</v>
          </cell>
          <cell r="BG91">
            <v>0</v>
          </cell>
          <cell r="BH91">
            <v>0</v>
          </cell>
          <cell r="BI91">
            <v>0</v>
          </cell>
          <cell r="BJ91">
            <v>0</v>
          </cell>
          <cell r="BK91">
            <v>0</v>
          </cell>
          <cell r="BL91">
            <v>-23280</v>
          </cell>
          <cell r="BM91">
            <v>23280</v>
          </cell>
          <cell r="BN91">
            <v>0</v>
          </cell>
          <cell r="BO91">
            <v>0</v>
          </cell>
          <cell r="BP91">
            <v>0</v>
          </cell>
          <cell r="BQ91">
            <v>0</v>
          </cell>
        </row>
        <row r="92">
          <cell r="AF92">
            <v>1554812</v>
          </cell>
          <cell r="AG92">
            <v>2350812</v>
          </cell>
          <cell r="AH92">
            <v>691692</v>
          </cell>
          <cell r="AI92">
            <v>3517525</v>
          </cell>
          <cell r="AJ92">
            <v>3471785</v>
          </cell>
          <cell r="AK92">
            <v>4842018</v>
          </cell>
          <cell r="AL92">
            <v>2920397</v>
          </cell>
          <cell r="AM92">
            <v>4639286</v>
          </cell>
          <cell r="AN92">
            <v>33672775</v>
          </cell>
          <cell r="AO92">
            <v>3311684</v>
          </cell>
          <cell r="AP92">
            <v>-223996</v>
          </cell>
          <cell r="AQ92">
            <v>-17282371</v>
          </cell>
          <cell r="AS92">
            <v>801724</v>
          </cell>
          <cell r="AT92">
            <v>-3038366</v>
          </cell>
          <cell r="AU92">
            <v>4198784</v>
          </cell>
          <cell r="AV92">
            <v>3803659</v>
          </cell>
          <cell r="AW92">
            <v>2146196</v>
          </cell>
          <cell r="AX92">
            <v>-7911997</v>
          </cell>
          <cell r="AY92">
            <v>0</v>
          </cell>
          <cell r="AZ92">
            <v>0</v>
          </cell>
          <cell r="BA92">
            <v>0</v>
          </cell>
          <cell r="BB92">
            <v>0</v>
          </cell>
          <cell r="BC92">
            <v>0</v>
          </cell>
          <cell r="BD92">
            <v>0</v>
          </cell>
          <cell r="BF92">
            <v>0</v>
          </cell>
          <cell r="BG92">
            <v>2880136</v>
          </cell>
          <cell r="BH92">
            <v>1466280</v>
          </cell>
          <cell r="BI92">
            <v>1717705</v>
          </cell>
          <cell r="BJ92">
            <v>1566114</v>
          </cell>
          <cell r="BK92">
            <v>1844165</v>
          </cell>
          <cell r="BL92">
            <v>1924498</v>
          </cell>
          <cell r="BM92">
            <v>-929420</v>
          </cell>
          <cell r="BN92">
            <v>395170</v>
          </cell>
          <cell r="BO92">
            <v>1629272</v>
          </cell>
          <cell r="BP92">
            <v>1144370</v>
          </cell>
          <cell r="BQ92">
            <v>1075443</v>
          </cell>
        </row>
        <row r="93">
          <cell r="AF93">
            <v>3483574</v>
          </cell>
          <cell r="AG93">
            <v>-3842296</v>
          </cell>
          <cell r="AH93">
            <v>-208397</v>
          </cell>
          <cell r="AI93">
            <v>-180806</v>
          </cell>
          <cell r="AJ93">
            <v>-171821</v>
          </cell>
          <cell r="AK93">
            <v>-361181</v>
          </cell>
          <cell r="AL93">
            <v>3469155</v>
          </cell>
          <cell r="AM93">
            <v>-3762790</v>
          </cell>
          <cell r="AN93">
            <v>-760621</v>
          </cell>
          <cell r="AO93">
            <v>397138</v>
          </cell>
          <cell r="AP93">
            <v>-204141</v>
          </cell>
          <cell r="AQ93">
            <v>-1159823</v>
          </cell>
          <cell r="AS93">
            <v>-300601</v>
          </cell>
          <cell r="AT93">
            <v>-401420</v>
          </cell>
          <cell r="AU93">
            <v>-430359</v>
          </cell>
          <cell r="AV93">
            <v>-538462</v>
          </cell>
          <cell r="AW93">
            <v>-481895</v>
          </cell>
          <cell r="AX93">
            <v>2152737</v>
          </cell>
          <cell r="AY93">
            <v>0</v>
          </cell>
          <cell r="AZ93">
            <v>0</v>
          </cell>
          <cell r="BA93">
            <v>0</v>
          </cell>
          <cell r="BB93">
            <v>0</v>
          </cell>
          <cell r="BC93">
            <v>0</v>
          </cell>
          <cell r="BD93">
            <v>0</v>
          </cell>
          <cell r="BF93">
            <v>0</v>
          </cell>
          <cell r="BG93">
            <v>-640660</v>
          </cell>
          <cell r="BH93">
            <v>-380823</v>
          </cell>
          <cell r="BI93">
            <v>-414035</v>
          </cell>
          <cell r="BJ93">
            <v>-436033</v>
          </cell>
          <cell r="BK93">
            <v>-472966</v>
          </cell>
          <cell r="BL93">
            <v>-528437</v>
          </cell>
          <cell r="BM93">
            <v>-403929</v>
          </cell>
          <cell r="BN93">
            <v>-417829</v>
          </cell>
          <cell r="BO93">
            <v>-376111</v>
          </cell>
          <cell r="BP93">
            <v>-334111</v>
          </cell>
          <cell r="BQ93">
            <v>-327111</v>
          </cell>
        </row>
        <row r="94">
          <cell r="AF94">
            <v>5038386</v>
          </cell>
          <cell r="AG94">
            <v>-1491484</v>
          </cell>
          <cell r="AH94">
            <v>483295</v>
          </cell>
          <cell r="AI94">
            <v>3336719</v>
          </cell>
          <cell r="AJ94">
            <v>6963740</v>
          </cell>
          <cell r="AK94">
            <v>817061</v>
          </cell>
          <cell r="AL94">
            <v>6389552</v>
          </cell>
          <cell r="AM94">
            <v>876496</v>
          </cell>
          <cell r="AN94">
            <v>32912154</v>
          </cell>
          <cell r="AO94">
            <v>3708822</v>
          </cell>
          <cell r="AP94">
            <v>-428137</v>
          </cell>
          <cell r="AQ94">
            <v>-18442194</v>
          </cell>
          <cell r="AS94">
            <v>501123</v>
          </cell>
          <cell r="AT94">
            <v>-3439786</v>
          </cell>
          <cell r="AU94">
            <v>3768425</v>
          </cell>
          <cell r="AV94">
            <v>3265197</v>
          </cell>
          <cell r="AW94">
            <v>1664301</v>
          </cell>
          <cell r="AX94">
            <v>-5759260</v>
          </cell>
          <cell r="AY94">
            <v>0</v>
          </cell>
          <cell r="AZ94">
            <v>0</v>
          </cell>
          <cell r="BA94">
            <v>0</v>
          </cell>
          <cell r="BB94">
            <v>0</v>
          </cell>
          <cell r="BC94">
            <v>0</v>
          </cell>
          <cell r="BD94">
            <v>0</v>
          </cell>
          <cell r="BF94">
            <v>0</v>
          </cell>
          <cell r="BG94">
            <v>2239476</v>
          </cell>
          <cell r="BH94">
            <v>1085457</v>
          </cell>
          <cell r="BI94">
            <v>1303670</v>
          </cell>
          <cell r="BJ94">
            <v>1130081</v>
          </cell>
          <cell r="BK94">
            <v>1371199</v>
          </cell>
          <cell r="BL94">
            <v>1396061</v>
          </cell>
          <cell r="BM94">
            <v>-1333349</v>
          </cell>
          <cell r="BN94">
            <v>-22659</v>
          </cell>
          <cell r="BO94">
            <v>1253161</v>
          </cell>
          <cell r="BP94">
            <v>810259</v>
          </cell>
          <cell r="BQ94">
            <v>748332</v>
          </cell>
        </row>
        <row r="95">
          <cell r="AF95">
            <v>0</v>
          </cell>
          <cell r="AG95">
            <v>0</v>
          </cell>
          <cell r="AH95">
            <v>0</v>
          </cell>
          <cell r="AI95">
            <v>0</v>
          </cell>
          <cell r="AJ95">
            <v>0</v>
          </cell>
          <cell r="AK95">
            <v>0</v>
          </cell>
          <cell r="AL95">
            <v>0</v>
          </cell>
          <cell r="AM95">
            <v>0</v>
          </cell>
          <cell r="AN95">
            <v>0</v>
          </cell>
          <cell r="AO95">
            <v>0</v>
          </cell>
          <cell r="AP95">
            <v>0</v>
          </cell>
          <cell r="AQ95">
            <v>0</v>
          </cell>
          <cell r="AS95">
            <v>0</v>
          </cell>
          <cell r="AT95">
            <v>0</v>
          </cell>
          <cell r="AU95">
            <v>0</v>
          </cell>
          <cell r="AV95">
            <v>0</v>
          </cell>
          <cell r="AW95">
            <v>0</v>
          </cell>
          <cell r="AX95">
            <v>0</v>
          </cell>
          <cell r="AY95">
            <v>0</v>
          </cell>
          <cell r="AZ95">
            <v>0</v>
          </cell>
          <cell r="BA95">
            <v>0</v>
          </cell>
          <cell r="BB95">
            <v>0</v>
          </cell>
          <cell r="BC95">
            <v>0</v>
          </cell>
          <cell r="BD95">
            <v>0</v>
          </cell>
          <cell r="BF95">
            <v>0</v>
          </cell>
          <cell r="BG95">
            <v>0</v>
          </cell>
          <cell r="BH95">
            <v>0</v>
          </cell>
          <cell r="BI95">
            <v>0</v>
          </cell>
          <cell r="BJ95">
            <v>0</v>
          </cell>
          <cell r="BK95">
            <v>0</v>
          </cell>
          <cell r="BL95">
            <v>0</v>
          </cell>
          <cell r="BM95">
            <v>0</v>
          </cell>
          <cell r="BN95">
            <v>0</v>
          </cell>
          <cell r="BO95">
            <v>0</v>
          </cell>
          <cell r="BP95">
            <v>0</v>
          </cell>
          <cell r="BQ95">
            <v>0</v>
          </cell>
        </row>
        <row r="96">
          <cell r="AF96">
            <v>5038386</v>
          </cell>
          <cell r="AG96">
            <v>-1491484</v>
          </cell>
          <cell r="AH96">
            <v>483295</v>
          </cell>
          <cell r="AI96">
            <v>3336719</v>
          </cell>
          <cell r="AJ96">
            <v>6963740</v>
          </cell>
          <cell r="AK96">
            <v>817061</v>
          </cell>
          <cell r="AL96">
            <v>6389552</v>
          </cell>
          <cell r="AM96">
            <v>876496</v>
          </cell>
          <cell r="AN96">
            <v>32912154</v>
          </cell>
          <cell r="AO96">
            <v>3708822</v>
          </cell>
          <cell r="AP96">
            <v>-428137</v>
          </cell>
          <cell r="AQ96">
            <v>-18442194</v>
          </cell>
          <cell r="AS96">
            <v>501123</v>
          </cell>
          <cell r="AT96">
            <v>-3439786</v>
          </cell>
          <cell r="AU96">
            <v>3768425</v>
          </cell>
          <cell r="AV96">
            <v>3265197</v>
          </cell>
          <cell r="AW96">
            <v>1664301</v>
          </cell>
          <cell r="AX96">
            <v>-5759260</v>
          </cell>
          <cell r="AY96">
            <v>0</v>
          </cell>
          <cell r="AZ96">
            <v>0</v>
          </cell>
          <cell r="BA96">
            <v>0</v>
          </cell>
          <cell r="BB96">
            <v>0</v>
          </cell>
          <cell r="BC96">
            <v>0</v>
          </cell>
          <cell r="BD96">
            <v>0</v>
          </cell>
          <cell r="BF96">
            <v>0</v>
          </cell>
          <cell r="BG96">
            <v>2239476</v>
          </cell>
          <cell r="BH96">
            <v>1085457</v>
          </cell>
          <cell r="BI96">
            <v>1303670</v>
          </cell>
          <cell r="BJ96">
            <v>1130081</v>
          </cell>
          <cell r="BK96">
            <v>1371199</v>
          </cell>
          <cell r="BL96">
            <v>1396061</v>
          </cell>
          <cell r="BM96">
            <v>-1333349</v>
          </cell>
          <cell r="BN96">
            <v>-22659</v>
          </cell>
          <cell r="BO96">
            <v>1253161</v>
          </cell>
          <cell r="BP96">
            <v>810259</v>
          </cell>
          <cell r="BQ96">
            <v>748332</v>
          </cell>
        </row>
        <row r="97">
          <cell r="AF97">
            <v>-2072</v>
          </cell>
          <cell r="AG97">
            <v>6216</v>
          </cell>
          <cell r="AH97">
            <v>-10358</v>
          </cell>
          <cell r="AI97">
            <v>-2072</v>
          </cell>
          <cell r="AJ97">
            <v>-4537</v>
          </cell>
          <cell r="AK97">
            <v>-1168</v>
          </cell>
          <cell r="AL97">
            <v>-2021</v>
          </cell>
          <cell r="AM97">
            <v>-5581</v>
          </cell>
          <cell r="AN97">
            <v>-12571970</v>
          </cell>
          <cell r="AO97">
            <v>-1290</v>
          </cell>
          <cell r="AP97">
            <v>-247</v>
          </cell>
          <cell r="AQ97">
            <v>4077548</v>
          </cell>
          <cell r="AS97">
            <v>-2564</v>
          </cell>
          <cell r="AT97">
            <v>-2565</v>
          </cell>
          <cell r="AU97">
            <v>-2565</v>
          </cell>
          <cell r="AV97">
            <v>-2564</v>
          </cell>
          <cell r="AW97">
            <v>-2565</v>
          </cell>
          <cell r="AX97">
            <v>12823</v>
          </cell>
          <cell r="AY97">
            <v>0</v>
          </cell>
          <cell r="AZ97">
            <v>0</v>
          </cell>
          <cell r="BA97">
            <v>0</v>
          </cell>
          <cell r="BB97">
            <v>0</v>
          </cell>
          <cell r="BC97">
            <v>0</v>
          </cell>
          <cell r="BD97">
            <v>0</v>
          </cell>
          <cell r="BF97">
            <v>0</v>
          </cell>
          <cell r="BG97">
            <v>-417100</v>
          </cell>
          <cell r="BH97">
            <v>-268550</v>
          </cell>
          <cell r="BI97">
            <v>-260000</v>
          </cell>
          <cell r="BJ97">
            <v>-260000</v>
          </cell>
          <cell r="BK97">
            <v>-245450</v>
          </cell>
          <cell r="BL97">
            <v>-260000</v>
          </cell>
          <cell r="BM97">
            <v>300000</v>
          </cell>
          <cell r="BN97">
            <v>94450</v>
          </cell>
          <cell r="BO97">
            <v>-250000</v>
          </cell>
          <cell r="BP97">
            <v>-120000</v>
          </cell>
          <cell r="BQ97">
            <v>-660949</v>
          </cell>
        </row>
        <row r="98">
          <cell r="AF98">
            <v>0</v>
          </cell>
          <cell r="AG98">
            <v>0</v>
          </cell>
          <cell r="AH98">
            <v>0</v>
          </cell>
          <cell r="AI98">
            <v>0</v>
          </cell>
          <cell r="AJ98">
            <v>0</v>
          </cell>
          <cell r="AK98">
            <v>0</v>
          </cell>
          <cell r="AL98">
            <v>0</v>
          </cell>
          <cell r="AM98">
            <v>0</v>
          </cell>
          <cell r="AN98">
            <v>0</v>
          </cell>
          <cell r="AO98">
            <v>0</v>
          </cell>
          <cell r="AP98">
            <v>0</v>
          </cell>
          <cell r="AQ98">
            <v>0</v>
          </cell>
          <cell r="AS98">
            <v>0</v>
          </cell>
          <cell r="AT98">
            <v>0</v>
          </cell>
          <cell r="AU98">
            <v>0</v>
          </cell>
          <cell r="AV98">
            <v>0</v>
          </cell>
          <cell r="AW98">
            <v>0</v>
          </cell>
          <cell r="AX98">
            <v>0</v>
          </cell>
          <cell r="AY98">
            <v>0</v>
          </cell>
          <cell r="AZ98">
            <v>0</v>
          </cell>
          <cell r="BA98">
            <v>0</v>
          </cell>
          <cell r="BB98">
            <v>0</v>
          </cell>
          <cell r="BC98">
            <v>0</v>
          </cell>
          <cell r="BD98">
            <v>0</v>
          </cell>
          <cell r="BF98">
            <v>0</v>
          </cell>
          <cell r="BG98">
            <v>0</v>
          </cell>
          <cell r="BH98">
            <v>0</v>
          </cell>
          <cell r="BI98">
            <v>0</v>
          </cell>
          <cell r="BJ98">
            <v>0</v>
          </cell>
          <cell r="BK98">
            <v>0</v>
          </cell>
          <cell r="BL98">
            <v>0</v>
          </cell>
          <cell r="BM98">
            <v>0</v>
          </cell>
          <cell r="BN98">
            <v>0</v>
          </cell>
          <cell r="BO98">
            <v>0</v>
          </cell>
          <cell r="BP98">
            <v>0</v>
          </cell>
          <cell r="BQ98">
            <v>0</v>
          </cell>
        </row>
        <row r="99">
          <cell r="AF99">
            <v>5036314</v>
          </cell>
          <cell r="AG99">
            <v>-1485268</v>
          </cell>
          <cell r="AH99">
            <v>472937</v>
          </cell>
          <cell r="AI99">
            <v>3334647</v>
          </cell>
          <cell r="AJ99">
            <v>6959203</v>
          </cell>
          <cell r="AK99">
            <v>815893</v>
          </cell>
          <cell r="AL99">
            <v>6387531</v>
          </cell>
          <cell r="AM99">
            <v>870915</v>
          </cell>
          <cell r="AN99">
            <v>20340184</v>
          </cell>
          <cell r="AO99">
            <v>3707532</v>
          </cell>
          <cell r="AP99">
            <v>-428384</v>
          </cell>
          <cell r="AQ99">
            <v>-14364646</v>
          </cell>
          <cell r="AS99">
            <v>498559</v>
          </cell>
          <cell r="AT99">
            <v>-3442351</v>
          </cell>
          <cell r="AU99">
            <v>3765860</v>
          </cell>
          <cell r="AV99">
            <v>3262633</v>
          </cell>
          <cell r="AW99">
            <v>1661736</v>
          </cell>
          <cell r="AX99">
            <v>-5746437</v>
          </cell>
          <cell r="AY99">
            <v>0</v>
          </cell>
          <cell r="AZ99">
            <v>0</v>
          </cell>
          <cell r="BA99">
            <v>0</v>
          </cell>
          <cell r="BB99">
            <v>0</v>
          </cell>
          <cell r="BC99">
            <v>0</v>
          </cell>
          <cell r="BD99">
            <v>0</v>
          </cell>
          <cell r="BF99">
            <v>0</v>
          </cell>
          <cell r="BG99">
            <v>1822376</v>
          </cell>
          <cell r="BH99">
            <v>816907</v>
          </cell>
          <cell r="BI99">
            <v>1043670</v>
          </cell>
          <cell r="BJ99">
            <v>870081</v>
          </cell>
          <cell r="BK99">
            <v>1125749</v>
          </cell>
          <cell r="BL99">
            <v>1136061</v>
          </cell>
          <cell r="BM99">
            <v>-1033349</v>
          </cell>
          <cell r="BN99">
            <v>71791</v>
          </cell>
          <cell r="BO99">
            <v>1003161</v>
          </cell>
          <cell r="BP99">
            <v>690259</v>
          </cell>
          <cell r="BQ99">
            <v>87383</v>
          </cell>
        </row>
        <row r="100">
          <cell r="AF100">
            <v>2825</v>
          </cell>
          <cell r="AG100">
            <v>2037</v>
          </cell>
          <cell r="AH100">
            <v>2044</v>
          </cell>
          <cell r="AI100">
            <v>-3581</v>
          </cell>
          <cell r="AJ100">
            <v>-5033</v>
          </cell>
          <cell r="AK100">
            <v>-4811</v>
          </cell>
          <cell r="AL100">
            <v>-1678</v>
          </cell>
          <cell r="AM100">
            <v>-4979</v>
          </cell>
          <cell r="AN100">
            <v>-1720</v>
          </cell>
          <cell r="AO100">
            <v>8405</v>
          </cell>
          <cell r="AP100">
            <v>-486</v>
          </cell>
          <cell r="AQ100">
            <v>7323</v>
          </cell>
          <cell r="AS100">
            <v>1464</v>
          </cell>
          <cell r="AT100">
            <v>2410</v>
          </cell>
          <cell r="AU100">
            <v>593</v>
          </cell>
          <cell r="AV100">
            <v>-1202</v>
          </cell>
          <cell r="AW100">
            <v>-1397</v>
          </cell>
          <cell r="AX100">
            <v>-1868</v>
          </cell>
          <cell r="AY100">
            <v>0</v>
          </cell>
          <cell r="AZ100">
            <v>0</v>
          </cell>
          <cell r="BA100">
            <v>0</v>
          </cell>
          <cell r="BB100">
            <v>0</v>
          </cell>
          <cell r="BC100">
            <v>0</v>
          </cell>
          <cell r="BD100">
            <v>0</v>
          </cell>
          <cell r="BF100">
            <v>0</v>
          </cell>
          <cell r="BG100">
            <v>-2346</v>
          </cell>
          <cell r="BH100">
            <v>-1393</v>
          </cell>
          <cell r="BI100">
            <v>-1472</v>
          </cell>
          <cell r="BJ100">
            <v>-1383</v>
          </cell>
          <cell r="BK100">
            <v>-863</v>
          </cell>
          <cell r="BL100">
            <v>-1516</v>
          </cell>
          <cell r="BM100">
            <v>-1382</v>
          </cell>
          <cell r="BN100">
            <v>-906</v>
          </cell>
          <cell r="BO100">
            <v>-1469</v>
          </cell>
          <cell r="BP100">
            <v>-1383</v>
          </cell>
          <cell r="BQ100">
            <v>15234</v>
          </cell>
        </row>
        <row r="101">
          <cell r="AF101">
            <v>5039139</v>
          </cell>
          <cell r="AG101">
            <v>-1483231</v>
          </cell>
          <cell r="AH101">
            <v>474981</v>
          </cell>
          <cell r="AI101">
            <v>3331066</v>
          </cell>
          <cell r="AJ101">
            <v>6954170</v>
          </cell>
          <cell r="AK101">
            <v>811082</v>
          </cell>
          <cell r="AL101">
            <v>6385853</v>
          </cell>
          <cell r="AM101">
            <v>865936</v>
          </cell>
          <cell r="AN101">
            <v>20338464</v>
          </cell>
          <cell r="AO101">
            <v>3715937</v>
          </cell>
          <cell r="AP101">
            <v>-428870</v>
          </cell>
          <cell r="AQ101">
            <v>-14357323</v>
          </cell>
          <cell r="AS101">
            <v>500023</v>
          </cell>
          <cell r="AT101">
            <v>-3439941</v>
          </cell>
          <cell r="AU101">
            <v>3766453</v>
          </cell>
          <cell r="AV101">
            <v>3261431</v>
          </cell>
          <cell r="AW101">
            <v>1660339</v>
          </cell>
          <cell r="AX101">
            <v>-5748305</v>
          </cell>
          <cell r="AY101">
            <v>0</v>
          </cell>
          <cell r="AZ101">
            <v>0</v>
          </cell>
          <cell r="BA101">
            <v>0</v>
          </cell>
          <cell r="BB101">
            <v>0</v>
          </cell>
          <cell r="BC101">
            <v>0</v>
          </cell>
          <cell r="BD101">
            <v>0</v>
          </cell>
          <cell r="BF101">
            <v>0</v>
          </cell>
          <cell r="BG101">
            <v>1820030</v>
          </cell>
          <cell r="BH101">
            <v>815514</v>
          </cell>
          <cell r="BI101">
            <v>1042198</v>
          </cell>
          <cell r="BJ101">
            <v>868698</v>
          </cell>
          <cell r="BK101">
            <v>1124886</v>
          </cell>
          <cell r="BL101">
            <v>1134545</v>
          </cell>
          <cell r="BM101">
            <v>-1034731</v>
          </cell>
          <cell r="BN101">
            <v>70885</v>
          </cell>
          <cell r="BO101">
            <v>1001692</v>
          </cell>
          <cell r="BP101">
            <v>688876</v>
          </cell>
          <cell r="BQ101">
            <v>102617</v>
          </cell>
        </row>
        <row r="102">
          <cell r="AF102">
            <v>0</v>
          </cell>
          <cell r="AG102">
            <v>0</v>
          </cell>
          <cell r="AH102">
            <v>0</v>
          </cell>
          <cell r="AI102">
            <v>0</v>
          </cell>
          <cell r="AJ102">
            <v>0</v>
          </cell>
          <cell r="AK102">
            <v>0</v>
          </cell>
          <cell r="AL102">
            <v>0</v>
          </cell>
          <cell r="AM102">
            <v>0</v>
          </cell>
          <cell r="AN102">
            <v>0</v>
          </cell>
          <cell r="AO102">
            <v>0</v>
          </cell>
          <cell r="AP102">
            <v>0</v>
          </cell>
          <cell r="AQ102">
            <v>0</v>
          </cell>
          <cell r="AS102">
            <v>0</v>
          </cell>
          <cell r="AT102">
            <v>0</v>
          </cell>
          <cell r="AU102">
            <v>0</v>
          </cell>
          <cell r="AV102">
            <v>0</v>
          </cell>
          <cell r="AW102">
            <v>0</v>
          </cell>
          <cell r="AX102">
            <v>0</v>
          </cell>
          <cell r="AY102">
            <v>0</v>
          </cell>
          <cell r="AZ102">
            <v>0</v>
          </cell>
          <cell r="BA102">
            <v>0</v>
          </cell>
          <cell r="BB102">
            <v>0</v>
          </cell>
          <cell r="BC102">
            <v>0</v>
          </cell>
          <cell r="BD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AF103">
            <v>5039139</v>
          </cell>
          <cell r="AG103">
            <v>-1483231</v>
          </cell>
          <cell r="AH103">
            <v>474981</v>
          </cell>
          <cell r="AI103">
            <v>3331066</v>
          </cell>
          <cell r="AJ103">
            <v>6954170</v>
          </cell>
          <cell r="AK103">
            <v>811082</v>
          </cell>
          <cell r="AL103">
            <v>6385853</v>
          </cell>
          <cell r="AM103">
            <v>865936</v>
          </cell>
          <cell r="AN103">
            <v>20338464</v>
          </cell>
          <cell r="AO103">
            <v>3715937</v>
          </cell>
          <cell r="AP103">
            <v>-428870</v>
          </cell>
          <cell r="AQ103">
            <v>-14357323</v>
          </cell>
          <cell r="AS103">
            <v>500023</v>
          </cell>
          <cell r="AT103">
            <v>-3439941</v>
          </cell>
          <cell r="AU103">
            <v>3766453</v>
          </cell>
          <cell r="AV103">
            <v>3261431</v>
          </cell>
          <cell r="AW103">
            <v>1660339</v>
          </cell>
          <cell r="AX103">
            <v>-5748305</v>
          </cell>
          <cell r="AY103">
            <v>0</v>
          </cell>
          <cell r="AZ103">
            <v>0</v>
          </cell>
          <cell r="BA103">
            <v>0</v>
          </cell>
          <cell r="BB103">
            <v>0</v>
          </cell>
          <cell r="BC103">
            <v>0</v>
          </cell>
          <cell r="BD103">
            <v>0</v>
          </cell>
          <cell r="BF103">
            <v>0</v>
          </cell>
          <cell r="BG103">
            <v>1820030</v>
          </cell>
          <cell r="BH103">
            <v>815514</v>
          </cell>
          <cell r="BI103">
            <v>1042198</v>
          </cell>
          <cell r="BJ103">
            <v>868698</v>
          </cell>
          <cell r="BK103">
            <v>1124886</v>
          </cell>
          <cell r="BL103">
            <v>1134545</v>
          </cell>
          <cell r="BM103">
            <v>-1034731</v>
          </cell>
          <cell r="BN103">
            <v>70885</v>
          </cell>
          <cell r="BO103">
            <v>1001692</v>
          </cell>
          <cell r="BP103">
            <v>688876</v>
          </cell>
          <cell r="BQ103">
            <v>102617</v>
          </cell>
        </row>
      </sheetData>
      <sheetData sheetId="1" refreshError="1"/>
      <sheetData sheetId="2" refreshError="1"/>
      <sheetData sheetId="3">
        <row r="7">
          <cell r="AA7" t="str">
            <v>Jan ACT</v>
          </cell>
        </row>
        <row r="8">
          <cell r="AA8" t="str">
            <v>Feb ACT</v>
          </cell>
        </row>
        <row r="9">
          <cell r="AA9" t="str">
            <v>Mar ACT</v>
          </cell>
        </row>
        <row r="10">
          <cell r="AA10" t="str">
            <v>Apr ACT</v>
          </cell>
        </row>
        <row r="11">
          <cell r="AA11" t="str">
            <v>May ACT</v>
          </cell>
        </row>
        <row r="12">
          <cell r="AA12" t="str">
            <v>Jun ACT</v>
          </cell>
        </row>
        <row r="13">
          <cell r="AA13" t="str">
            <v>Jul ACT</v>
          </cell>
        </row>
        <row r="14">
          <cell r="AA14" t="str">
            <v>Aug ACT</v>
          </cell>
        </row>
        <row r="15">
          <cell r="AA15" t="str">
            <v>Sep ACT</v>
          </cell>
        </row>
        <row r="16">
          <cell r="AA16" t="str">
            <v>Oct ACT</v>
          </cell>
        </row>
        <row r="17">
          <cell r="AA17" t="str">
            <v>Nov ACT</v>
          </cell>
        </row>
        <row r="18">
          <cell r="AA18" t="str">
            <v>Dec ACT</v>
          </cell>
        </row>
        <row r="19">
          <cell r="AA19" t="str">
            <v>Jan ACT</v>
          </cell>
        </row>
        <row r="20">
          <cell r="AA20" t="str">
            <v>Feb ACT</v>
          </cell>
        </row>
        <row r="21">
          <cell r="AA21" t="str">
            <v>Mar ACT</v>
          </cell>
        </row>
        <row r="22">
          <cell r="AA22" t="str">
            <v>Apr ACT</v>
          </cell>
        </row>
        <row r="23">
          <cell r="AA23" t="str">
            <v>May ACT</v>
          </cell>
        </row>
        <row r="24">
          <cell r="AA24" t="str">
            <v>Jun ACT</v>
          </cell>
        </row>
        <row r="25">
          <cell r="AA25" t="str">
            <v>Jul ACT</v>
          </cell>
        </row>
        <row r="26">
          <cell r="AA26" t="str">
            <v>Aug ACT</v>
          </cell>
        </row>
        <row r="27">
          <cell r="AA27" t="str">
            <v>Sep ACT</v>
          </cell>
        </row>
        <row r="28">
          <cell r="AA28" t="str">
            <v>Oct ACT</v>
          </cell>
        </row>
        <row r="29">
          <cell r="AA29" t="str">
            <v>Nov ACT</v>
          </cell>
        </row>
        <row r="30">
          <cell r="AA30" t="str">
            <v>Dec ACT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YMASTER"/>
      <sheetName val="DATA"/>
    </sheetNames>
    <sheetDataSet>
      <sheetData sheetId="0">
        <row r="428">
          <cell r="A428" t="str">
            <v>ABN AMRO Bank</v>
          </cell>
        </row>
        <row r="429">
          <cell r="A429" t="str">
            <v>Allahabad Bank</v>
          </cell>
        </row>
        <row r="430">
          <cell r="A430" t="str">
            <v>Andhra Bank</v>
          </cell>
        </row>
        <row r="431">
          <cell r="A431" t="str">
            <v>Bank of Baroda</v>
          </cell>
        </row>
        <row r="432">
          <cell r="A432" t="str">
            <v>Bank of India</v>
          </cell>
        </row>
        <row r="433">
          <cell r="A433" t="str">
            <v>Bank of Maharashtra</v>
          </cell>
        </row>
        <row r="434">
          <cell r="A434" t="str">
            <v>Bank of Punjab Ltd.</v>
          </cell>
        </row>
        <row r="435">
          <cell r="A435" t="str">
            <v>Bombay Mercantile Co Op Bank Ltd</v>
          </cell>
        </row>
        <row r="436">
          <cell r="A436" t="str">
            <v>Canara Bank</v>
          </cell>
        </row>
        <row r="437">
          <cell r="A437" t="str">
            <v>Central Bank of India</v>
          </cell>
        </row>
        <row r="438">
          <cell r="A438" t="str">
            <v>Centurian Bank</v>
          </cell>
        </row>
        <row r="439">
          <cell r="A439" t="str">
            <v>Centurian Bank of Punjab Limited</v>
          </cell>
        </row>
        <row r="440">
          <cell r="A440" t="str">
            <v>Citibank</v>
          </cell>
        </row>
        <row r="441">
          <cell r="A441" t="str">
            <v>Citizencredit Co. Op. Bank Ltd.</v>
          </cell>
        </row>
        <row r="442">
          <cell r="A442" t="str">
            <v>Corporation Bank</v>
          </cell>
        </row>
        <row r="443">
          <cell r="A443" t="str">
            <v>Dena Bank</v>
          </cell>
        </row>
        <row r="444">
          <cell r="A444" t="str">
            <v>Development Credit Bank</v>
          </cell>
        </row>
        <row r="445">
          <cell r="A445" t="str">
            <v>Deutche Bank</v>
          </cell>
        </row>
        <row r="446">
          <cell r="A446" t="str">
            <v>HDFC Bk. Ltd.</v>
          </cell>
        </row>
        <row r="447">
          <cell r="A447" t="str">
            <v>ICICI Bank LTd.</v>
          </cell>
        </row>
        <row r="448">
          <cell r="A448" t="str">
            <v>IDBI Bank Ltd.</v>
          </cell>
        </row>
        <row r="449">
          <cell r="A449" t="str">
            <v>Indian Bank</v>
          </cell>
        </row>
        <row r="450">
          <cell r="A450" t="str">
            <v>Indian Overseas Bank</v>
          </cell>
        </row>
        <row r="451">
          <cell r="A451" t="str">
            <v>Indus Ind Bank</v>
          </cell>
        </row>
        <row r="452">
          <cell r="A452" t="str">
            <v>Karnataka Bank Ltd.</v>
          </cell>
        </row>
        <row r="453">
          <cell r="A453" t="str">
            <v>Kotak Mahindra Bank Ltd.</v>
          </cell>
        </row>
        <row r="454">
          <cell r="A454" t="str">
            <v>Lord Krishna Bank Ltd.</v>
          </cell>
        </row>
        <row r="455">
          <cell r="A455" t="str">
            <v>Mandvi Co-op Bk. Ltd.</v>
          </cell>
        </row>
        <row r="456">
          <cell r="A456" t="str">
            <v>New India Co-op Bank Ltd.</v>
          </cell>
        </row>
        <row r="457">
          <cell r="A457" t="str">
            <v>Oriental Bank of Commerce</v>
          </cell>
        </row>
        <row r="458">
          <cell r="A458" t="str">
            <v>Punjab National Bank</v>
          </cell>
        </row>
        <row r="459">
          <cell r="A459" t="str">
            <v xml:space="preserve">Punjab &amp; Maharashtra Co-op Bank Ltd. </v>
          </cell>
        </row>
        <row r="460">
          <cell r="A460" t="str">
            <v>Standard Chartered Bank</v>
          </cell>
        </row>
        <row r="461">
          <cell r="A461" t="str">
            <v>State Bank of Bikaner and Jaipur</v>
          </cell>
        </row>
        <row r="462">
          <cell r="A462" t="str">
            <v>State Bank of India</v>
          </cell>
        </row>
        <row r="463">
          <cell r="A463" t="str">
            <v>State Bank of Patiala</v>
          </cell>
        </row>
        <row r="464">
          <cell r="A464" t="str">
            <v>Syndicate Bank</v>
          </cell>
        </row>
        <row r="465">
          <cell r="A465" t="str">
            <v>Thane Bharat Sahakari Bank Ltd.</v>
          </cell>
        </row>
        <row r="466">
          <cell r="A466" t="str">
            <v>The Bharat Co-op.Bank (Mumbai) Ltd.</v>
          </cell>
        </row>
        <row r="467">
          <cell r="A467" t="str">
            <v>The C. K. P. Co-op Bank Ltd.</v>
          </cell>
        </row>
        <row r="468">
          <cell r="A468" t="str">
            <v>The Catholic Syrian Bank Ltd.</v>
          </cell>
        </row>
        <row r="469">
          <cell r="A469" t="str">
            <v>The Cosmos Co-op Bank Ltd., Pune</v>
          </cell>
        </row>
        <row r="470">
          <cell r="A470" t="str">
            <v>The Hongkong &amp; Shanghai Banking Corporation Ltd.</v>
          </cell>
        </row>
        <row r="471">
          <cell r="A471" t="str">
            <v>The Kalyan Janata Sahakari Bank Ltd., Kalyan</v>
          </cell>
        </row>
        <row r="472">
          <cell r="A472" t="str">
            <v>The Kapol Co-op Bank Ltd.</v>
          </cell>
        </row>
        <row r="473">
          <cell r="A473" t="str">
            <v>The Karur Vysya Bank Ltd.</v>
          </cell>
        </row>
        <row r="474">
          <cell r="A474" t="str">
            <v>The Pratap Co-op Bank. Ltd.</v>
          </cell>
        </row>
        <row r="475">
          <cell r="A475" t="str">
            <v>The Saraswat Co-op Bank Ltd.</v>
          </cell>
        </row>
        <row r="476">
          <cell r="A476" t="str">
            <v>The Satara Sahakari Bank Ltd.</v>
          </cell>
        </row>
        <row r="477">
          <cell r="A477" t="str">
            <v>The Shamrao Vithal Co-op Bk. Ltd.</v>
          </cell>
        </row>
        <row r="478">
          <cell r="A478" t="str">
            <v>The Thane Janata Sahakari Bank Ltd.</v>
          </cell>
        </row>
        <row r="479">
          <cell r="A479" t="str">
            <v>The United Western Bank Ltd.</v>
          </cell>
        </row>
        <row r="480">
          <cell r="A480" t="str">
            <v>The Zorostrian Co-operative Bank Ltd.</v>
          </cell>
        </row>
        <row r="481">
          <cell r="A481" t="str">
            <v>Uco Bank</v>
          </cell>
        </row>
        <row r="482">
          <cell r="A482" t="str">
            <v>Union Bank of India</v>
          </cell>
        </row>
        <row r="483">
          <cell r="A483" t="str">
            <v>UTI Bank Ltd.</v>
          </cell>
        </row>
        <row r="484">
          <cell r="A484" t="str">
            <v>YES Bank Ltd.</v>
          </cell>
        </row>
        <row r="485">
          <cell r="A485" t="str">
            <v>Vijaya Bank</v>
          </cell>
        </row>
        <row r="486">
          <cell r="A486" t="str">
            <v>Satara Sahakari Bank</v>
          </cell>
        </row>
        <row r="487">
          <cell r="A487" t="str">
            <v>Samata Sahakari Bank Ltd.</v>
          </cell>
        </row>
      </sheetData>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_Feed"/>
      <sheetName val="List"/>
    </sheetNames>
    <sheetDataSet>
      <sheetData sheetId="0"/>
      <sheetData sheetId="1">
        <row r="1">
          <cell r="A1" t="str">
            <v>Afghanistan</v>
          </cell>
          <cell r="B1" t="str">
            <v>AFBU</v>
          </cell>
          <cell r="D1" t="str">
            <v>Active</v>
          </cell>
          <cell r="H1" t="str">
            <v>Area Coach</v>
          </cell>
        </row>
        <row r="2">
          <cell r="A2" t="str">
            <v>Albania</v>
          </cell>
          <cell r="B2" t="str">
            <v>Africa</v>
          </cell>
          <cell r="D2" t="str">
            <v>Terminated</v>
          </cell>
          <cell r="H2" t="str">
            <v>Assistant Manager</v>
          </cell>
        </row>
        <row r="3">
          <cell r="A3" t="str">
            <v>Algeria</v>
          </cell>
          <cell r="B3" t="str">
            <v>Africa PH</v>
          </cell>
          <cell r="H3" t="str">
            <v>CSR/Host</v>
          </cell>
        </row>
        <row r="4">
          <cell r="A4" t="str">
            <v>Andorra</v>
          </cell>
          <cell r="B4" t="str">
            <v>Canada</v>
          </cell>
          <cell r="H4" t="str">
            <v>Customer Service</v>
          </cell>
        </row>
        <row r="5">
          <cell r="A5" t="str">
            <v>Angola</v>
          </cell>
          <cell r="B5" t="str">
            <v>EFBU</v>
          </cell>
          <cell r="H5" t="str">
            <v>Delivery Driver</v>
          </cell>
        </row>
        <row r="6">
          <cell r="A6" t="str">
            <v>Anguilla</v>
          </cell>
          <cell r="B6" t="str">
            <v>India</v>
          </cell>
          <cell r="H6" t="str">
            <v xml:space="preserve">Food Production </v>
          </cell>
        </row>
        <row r="7">
          <cell r="A7" t="str">
            <v>Antigua</v>
          </cell>
          <cell r="B7" t="str">
            <v>KFC France</v>
          </cell>
          <cell r="H7" t="str">
            <v>Market Coach</v>
          </cell>
        </row>
        <row r="8">
          <cell r="A8" t="str">
            <v>Argentina</v>
          </cell>
          <cell r="B8" t="str">
            <v>KFC Germany/Netherlands</v>
          </cell>
          <cell r="H8" t="str">
            <v>Operations (AR)</v>
          </cell>
        </row>
        <row r="9">
          <cell r="A9" t="str">
            <v>Armenia</v>
          </cell>
          <cell r="B9" t="str">
            <v>KFC Russia</v>
          </cell>
          <cell r="H9" t="str">
            <v>Owner</v>
          </cell>
        </row>
        <row r="10">
          <cell r="A10" t="str">
            <v>Aruba</v>
          </cell>
          <cell r="B10" t="str">
            <v>KFC UK</v>
          </cell>
          <cell r="H10" t="str">
            <v xml:space="preserve">Region Coach </v>
          </cell>
        </row>
        <row r="11">
          <cell r="A11" t="str">
            <v>Australia</v>
          </cell>
          <cell r="B11" t="str">
            <v>Korea PH</v>
          </cell>
          <cell r="H11" t="str">
            <v>Restaurant Role 1</v>
          </cell>
        </row>
        <row r="12">
          <cell r="A12" t="str">
            <v>Austria</v>
          </cell>
          <cell r="B12" t="str">
            <v>LA&amp;C</v>
          </cell>
          <cell r="H12" t="str">
            <v>Restaurant Role 2</v>
          </cell>
        </row>
        <row r="13">
          <cell r="A13" t="str">
            <v>Azerbaijan</v>
          </cell>
          <cell r="B13" t="str">
            <v>MENAPakT</v>
          </cell>
          <cell r="H13" t="str">
            <v>Restaurant Role 3</v>
          </cell>
        </row>
        <row r="14">
          <cell r="A14" t="str">
            <v>Bahamas</v>
          </cell>
          <cell r="B14" t="str">
            <v>PH Russia</v>
          </cell>
          <cell r="H14" t="str">
            <v>Restaurant Role 4</v>
          </cell>
        </row>
        <row r="15">
          <cell r="A15" t="str">
            <v>Bahrain</v>
          </cell>
          <cell r="B15" t="str">
            <v>Sopac</v>
          </cell>
          <cell r="H15" t="str">
            <v>Restaurant Role 5</v>
          </cell>
        </row>
        <row r="16">
          <cell r="A16" t="str">
            <v>Bangladesh</v>
          </cell>
          <cell r="B16" t="str">
            <v>Thailand</v>
          </cell>
          <cell r="H16" t="str">
            <v xml:space="preserve">RGM </v>
          </cell>
        </row>
        <row r="17">
          <cell r="A17" t="str">
            <v>Barbados</v>
          </cell>
          <cell r="B17" t="str">
            <v>Turkey</v>
          </cell>
          <cell r="H17" t="str">
            <v xml:space="preserve">RSC </v>
          </cell>
        </row>
        <row r="18">
          <cell r="A18" t="str">
            <v>Belarus</v>
          </cell>
          <cell r="B18" t="str">
            <v>UK PH</v>
          </cell>
          <cell r="H18" t="str">
            <v xml:space="preserve">Shift Supervisor </v>
          </cell>
        </row>
        <row r="19">
          <cell r="A19" t="str">
            <v>Belgium</v>
          </cell>
          <cell r="H19" t="str">
            <v>Team Member</v>
          </cell>
        </row>
        <row r="20">
          <cell r="A20" t="str">
            <v>Belize</v>
          </cell>
          <cell r="H20" t="str">
            <v xml:space="preserve">Team Trainer </v>
          </cell>
        </row>
        <row r="21">
          <cell r="A21" t="str">
            <v>Benin</v>
          </cell>
          <cell r="H21" t="str">
            <v>Utility</v>
          </cell>
        </row>
        <row r="22">
          <cell r="A22" t="str">
            <v>Bermuda</v>
          </cell>
          <cell r="H22" t="str">
            <v>Contractor</v>
          </cell>
        </row>
        <row r="23">
          <cell r="A23" t="str">
            <v>Bolivia</v>
          </cell>
        </row>
        <row r="24">
          <cell r="A24" t="str">
            <v>Botswana</v>
          </cell>
        </row>
        <row r="25">
          <cell r="A25" t="str">
            <v>Brazil</v>
          </cell>
        </row>
        <row r="26">
          <cell r="A26" t="str">
            <v xml:space="preserve">Brunei </v>
          </cell>
        </row>
        <row r="27">
          <cell r="A27" t="str">
            <v>Bulgaria</v>
          </cell>
        </row>
        <row r="28">
          <cell r="A28" t="str">
            <v>Burkina Faso</v>
          </cell>
        </row>
        <row r="29">
          <cell r="A29" t="str">
            <v>Burundi</v>
          </cell>
        </row>
        <row r="30">
          <cell r="A30" t="str">
            <v>Cambodia</v>
          </cell>
        </row>
        <row r="31">
          <cell r="A31" t="str">
            <v>Cameroon</v>
          </cell>
        </row>
        <row r="32">
          <cell r="A32" t="str">
            <v>Canada</v>
          </cell>
        </row>
        <row r="33">
          <cell r="A33" t="str">
            <v>Cayman Islands</v>
          </cell>
        </row>
        <row r="34">
          <cell r="A34" t="str">
            <v>Central African Republic</v>
          </cell>
        </row>
        <row r="35">
          <cell r="A35" t="str">
            <v>Chad</v>
          </cell>
        </row>
        <row r="36">
          <cell r="A36" t="str">
            <v>Chile</v>
          </cell>
        </row>
        <row r="37">
          <cell r="A37" t="str">
            <v>China</v>
          </cell>
        </row>
        <row r="38">
          <cell r="A38" t="str">
            <v>Christmas Island</v>
          </cell>
        </row>
        <row r="39">
          <cell r="A39" t="str">
            <v>Colombia</v>
          </cell>
        </row>
        <row r="40">
          <cell r="A40" t="str">
            <v>Congo</v>
          </cell>
        </row>
        <row r="41">
          <cell r="A41" t="str">
            <v>Costa Rica</v>
          </cell>
        </row>
        <row r="42">
          <cell r="A42" t="str">
            <v>Cote D' Ivories</v>
          </cell>
        </row>
        <row r="43">
          <cell r="A43" t="str">
            <v>Croatia</v>
          </cell>
        </row>
        <row r="44">
          <cell r="A44" t="str">
            <v>Cuba</v>
          </cell>
        </row>
        <row r="45">
          <cell r="A45" t="str">
            <v>Curacao</v>
          </cell>
        </row>
        <row r="46">
          <cell r="A46" t="str">
            <v>Cyprus</v>
          </cell>
        </row>
        <row r="47">
          <cell r="A47" t="str">
            <v>Czech Republic</v>
          </cell>
        </row>
        <row r="48">
          <cell r="A48" t="str">
            <v>Denmark</v>
          </cell>
        </row>
        <row r="49">
          <cell r="A49" t="str">
            <v>Djibouti</v>
          </cell>
        </row>
        <row r="50">
          <cell r="A50" t="str">
            <v>Dominica</v>
          </cell>
        </row>
        <row r="51">
          <cell r="A51" t="str">
            <v>Dominican Republic</v>
          </cell>
        </row>
        <row r="52">
          <cell r="A52" t="str">
            <v>Ecuador</v>
          </cell>
        </row>
        <row r="53">
          <cell r="A53" t="str">
            <v>Egypt</v>
          </cell>
        </row>
        <row r="54">
          <cell r="A54" t="str">
            <v>El Salvador</v>
          </cell>
        </row>
        <row r="55">
          <cell r="A55" t="str">
            <v>Equatorial Guinea</v>
          </cell>
        </row>
        <row r="56">
          <cell r="A56" t="str">
            <v>Eritrea</v>
          </cell>
        </row>
        <row r="57">
          <cell r="A57" t="str">
            <v>Estonia</v>
          </cell>
        </row>
        <row r="58">
          <cell r="A58" t="str">
            <v>Ethiopia</v>
          </cell>
        </row>
        <row r="59">
          <cell r="A59" t="str">
            <v>Fiji</v>
          </cell>
        </row>
        <row r="60">
          <cell r="A60" t="str">
            <v>Finland</v>
          </cell>
        </row>
        <row r="61">
          <cell r="A61" t="str">
            <v>France</v>
          </cell>
        </row>
        <row r="62">
          <cell r="A62" t="str">
            <v>Gabon</v>
          </cell>
        </row>
        <row r="63">
          <cell r="A63" t="str">
            <v>Gambia</v>
          </cell>
        </row>
        <row r="64">
          <cell r="A64" t="str">
            <v>Georgia</v>
          </cell>
        </row>
        <row r="65">
          <cell r="A65" t="str">
            <v>Germany</v>
          </cell>
        </row>
        <row r="66">
          <cell r="A66" t="str">
            <v>Ghana</v>
          </cell>
        </row>
        <row r="67">
          <cell r="A67" t="str">
            <v>Gibraltar</v>
          </cell>
        </row>
        <row r="68">
          <cell r="A68" t="str">
            <v>Great Britain</v>
          </cell>
        </row>
        <row r="69">
          <cell r="A69" t="str">
            <v>Greece</v>
          </cell>
        </row>
        <row r="70">
          <cell r="A70" t="str">
            <v>Grenada</v>
          </cell>
        </row>
        <row r="71">
          <cell r="A71" t="str">
            <v>Guadeloupe</v>
          </cell>
        </row>
        <row r="72">
          <cell r="A72" t="str">
            <v>Guam</v>
          </cell>
        </row>
        <row r="73">
          <cell r="A73" t="str">
            <v>Guatemala</v>
          </cell>
        </row>
        <row r="74">
          <cell r="A74" t="str">
            <v>Guinea</v>
          </cell>
        </row>
        <row r="75">
          <cell r="A75" t="str">
            <v>Guyana</v>
          </cell>
        </row>
        <row r="76">
          <cell r="A76" t="str">
            <v>Haiti</v>
          </cell>
        </row>
        <row r="77">
          <cell r="A77" t="str">
            <v>Honduras</v>
          </cell>
        </row>
        <row r="78">
          <cell r="A78" t="str">
            <v>Hong Kong</v>
          </cell>
        </row>
        <row r="79">
          <cell r="A79" t="str">
            <v>Hungary</v>
          </cell>
        </row>
        <row r="80">
          <cell r="A80" t="str">
            <v>Iceland</v>
          </cell>
        </row>
        <row r="81">
          <cell r="A81" t="str">
            <v>India</v>
          </cell>
        </row>
        <row r="82">
          <cell r="A82" t="str">
            <v>Indonesia</v>
          </cell>
        </row>
        <row r="83">
          <cell r="A83" t="str">
            <v>Iran</v>
          </cell>
        </row>
        <row r="84">
          <cell r="A84" t="str">
            <v>Iraq</v>
          </cell>
        </row>
        <row r="85">
          <cell r="A85" t="str">
            <v>Ireland</v>
          </cell>
        </row>
        <row r="86">
          <cell r="A86" t="str">
            <v>Israel</v>
          </cell>
        </row>
        <row r="87">
          <cell r="A87" t="str">
            <v>Italy</v>
          </cell>
        </row>
        <row r="88">
          <cell r="A88" t="str">
            <v>Jamaica</v>
          </cell>
        </row>
        <row r="89">
          <cell r="A89" t="str">
            <v>Japan</v>
          </cell>
        </row>
        <row r="90">
          <cell r="A90" t="str">
            <v>Japan AAFES</v>
          </cell>
        </row>
        <row r="91">
          <cell r="A91" t="str">
            <v>Jordan</v>
          </cell>
        </row>
        <row r="92">
          <cell r="A92" t="str">
            <v>Kazakhstan</v>
          </cell>
        </row>
        <row r="93">
          <cell r="A93" t="str">
            <v>Kenya</v>
          </cell>
        </row>
        <row r="94">
          <cell r="A94" t="str">
            <v>Kiribati</v>
          </cell>
        </row>
        <row r="95">
          <cell r="A95" t="str">
            <v>Korea</v>
          </cell>
        </row>
        <row r="96">
          <cell r="A96" t="str">
            <v>Korea AAFES</v>
          </cell>
        </row>
        <row r="97">
          <cell r="A97" t="str">
            <v>Kuwait</v>
          </cell>
        </row>
        <row r="98">
          <cell r="A98" t="str">
            <v>Laos</v>
          </cell>
        </row>
        <row r="99">
          <cell r="A99" t="str">
            <v>Latvia</v>
          </cell>
        </row>
        <row r="100">
          <cell r="A100" t="str">
            <v>Lebanon</v>
          </cell>
        </row>
        <row r="101">
          <cell r="A101" t="str">
            <v>Lesotho</v>
          </cell>
        </row>
        <row r="102">
          <cell r="A102" t="str">
            <v>Liberia</v>
          </cell>
        </row>
        <row r="103">
          <cell r="A103" t="str">
            <v>Liechtenstein</v>
          </cell>
        </row>
        <row r="104">
          <cell r="A104" t="str">
            <v>Lithuania</v>
          </cell>
        </row>
        <row r="105">
          <cell r="A105" t="str">
            <v>Luxembourg</v>
          </cell>
        </row>
        <row r="106">
          <cell r="A106" t="str">
            <v>Macau</v>
          </cell>
        </row>
        <row r="107">
          <cell r="A107" t="str">
            <v>Madagascar</v>
          </cell>
        </row>
        <row r="108">
          <cell r="A108" t="str">
            <v>Malawi</v>
          </cell>
        </row>
        <row r="109">
          <cell r="A109" t="str">
            <v>Malaysia</v>
          </cell>
        </row>
        <row r="110">
          <cell r="A110" t="str">
            <v>Maldives</v>
          </cell>
        </row>
        <row r="111">
          <cell r="A111" t="str">
            <v>Malta</v>
          </cell>
        </row>
        <row r="112">
          <cell r="A112" t="str">
            <v>Marshall Islands</v>
          </cell>
        </row>
        <row r="113">
          <cell r="A113" t="str">
            <v>Mauritania</v>
          </cell>
        </row>
        <row r="114">
          <cell r="A114" t="str">
            <v>Mauritius</v>
          </cell>
        </row>
        <row r="115">
          <cell r="A115" t="str">
            <v>México</v>
          </cell>
        </row>
        <row r="116">
          <cell r="A116" t="str">
            <v>Moldova</v>
          </cell>
        </row>
        <row r="117">
          <cell r="A117" t="str">
            <v>Monaco</v>
          </cell>
        </row>
        <row r="118">
          <cell r="A118" t="str">
            <v>Mongolia</v>
          </cell>
        </row>
        <row r="119">
          <cell r="A119" t="str">
            <v>Morocco</v>
          </cell>
        </row>
        <row r="120">
          <cell r="A120" t="str">
            <v>Mozambique</v>
          </cell>
        </row>
        <row r="121">
          <cell r="A121" t="str">
            <v>Namibia</v>
          </cell>
        </row>
        <row r="122">
          <cell r="A122" t="str">
            <v>Nauru</v>
          </cell>
        </row>
        <row r="123">
          <cell r="A123" t="str">
            <v>Nepal</v>
          </cell>
        </row>
        <row r="124">
          <cell r="A124" t="str">
            <v>Netherlands</v>
          </cell>
        </row>
        <row r="125">
          <cell r="A125" t="str">
            <v>Nevis</v>
          </cell>
        </row>
        <row r="126">
          <cell r="A126" t="str">
            <v>New Caledonia</v>
          </cell>
        </row>
        <row r="127">
          <cell r="A127" t="str">
            <v>New Zealand</v>
          </cell>
        </row>
        <row r="128">
          <cell r="A128" t="str">
            <v>Nicaragua</v>
          </cell>
        </row>
        <row r="129">
          <cell r="A129" t="str">
            <v>Niger</v>
          </cell>
        </row>
        <row r="130">
          <cell r="A130" t="str">
            <v>Nigeria</v>
          </cell>
        </row>
        <row r="131">
          <cell r="A131" t="str">
            <v>Norfolk Island</v>
          </cell>
        </row>
        <row r="132">
          <cell r="A132" t="str">
            <v>Northern Mariana Islands</v>
          </cell>
        </row>
        <row r="133">
          <cell r="A133" t="str">
            <v>Norway</v>
          </cell>
        </row>
        <row r="134">
          <cell r="A134" t="str">
            <v>Oman</v>
          </cell>
        </row>
        <row r="135">
          <cell r="A135" t="str">
            <v>Pakistan</v>
          </cell>
        </row>
        <row r="136">
          <cell r="A136" t="str">
            <v>Palau</v>
          </cell>
        </row>
        <row r="137">
          <cell r="A137" t="str">
            <v>Palestine</v>
          </cell>
        </row>
        <row r="138">
          <cell r="A138" t="str">
            <v>Panama</v>
          </cell>
        </row>
        <row r="139">
          <cell r="A139" t="str">
            <v>Papua New Guinea</v>
          </cell>
        </row>
        <row r="140">
          <cell r="A140" t="str">
            <v>Paraguay</v>
          </cell>
        </row>
        <row r="141">
          <cell r="A141" t="str">
            <v>Peru</v>
          </cell>
        </row>
        <row r="142">
          <cell r="A142" t="str">
            <v>Philippines</v>
          </cell>
        </row>
        <row r="143">
          <cell r="A143" t="str">
            <v>Poland</v>
          </cell>
        </row>
        <row r="144">
          <cell r="A144" t="str">
            <v>Portugal</v>
          </cell>
        </row>
        <row r="145">
          <cell r="A145" t="str">
            <v>Puerto Rico</v>
          </cell>
        </row>
        <row r="146">
          <cell r="A146" t="str">
            <v>Qatar</v>
          </cell>
        </row>
        <row r="147">
          <cell r="A147" t="str">
            <v>Romania</v>
          </cell>
        </row>
        <row r="148">
          <cell r="A148" t="str">
            <v>Russia</v>
          </cell>
        </row>
        <row r="149">
          <cell r="A149" t="str">
            <v>Rwanda</v>
          </cell>
        </row>
        <row r="150">
          <cell r="A150" t="str">
            <v>San Marino</v>
          </cell>
        </row>
        <row r="151">
          <cell r="A151" t="str">
            <v>Saudi Arabia</v>
          </cell>
        </row>
        <row r="152">
          <cell r="A152" t="str">
            <v>Senegal</v>
          </cell>
        </row>
        <row r="153">
          <cell r="A153" t="str">
            <v>Sierra Leone</v>
          </cell>
        </row>
        <row r="154">
          <cell r="A154" t="str">
            <v>Singapore</v>
          </cell>
        </row>
        <row r="155">
          <cell r="A155" t="str">
            <v>Slovakia</v>
          </cell>
        </row>
        <row r="156">
          <cell r="A156" t="str">
            <v>Slovenia</v>
          </cell>
        </row>
        <row r="157">
          <cell r="A157" t="str">
            <v>Somalia</v>
          </cell>
        </row>
        <row r="158">
          <cell r="A158" t="str">
            <v>South Africa</v>
          </cell>
        </row>
        <row r="159">
          <cell r="A159" t="str">
            <v>Spain</v>
          </cell>
        </row>
        <row r="160">
          <cell r="A160" t="str">
            <v>Sri Lanka</v>
          </cell>
        </row>
        <row r="161">
          <cell r="A161" t="str">
            <v>St. Kitts</v>
          </cell>
        </row>
        <row r="162">
          <cell r="A162" t="str">
            <v>St. Maarten</v>
          </cell>
        </row>
        <row r="163">
          <cell r="A163" t="str">
            <v>St. Vincent</v>
          </cell>
        </row>
        <row r="164">
          <cell r="A164" t="str">
            <v>ST.LUCIA</v>
          </cell>
        </row>
        <row r="165">
          <cell r="A165" t="str">
            <v>Sudan</v>
          </cell>
        </row>
        <row r="166">
          <cell r="A166" t="str">
            <v>Suriname</v>
          </cell>
        </row>
        <row r="167">
          <cell r="A167" t="str">
            <v>Swaziland</v>
          </cell>
        </row>
        <row r="168">
          <cell r="A168" t="str">
            <v>Sweden</v>
          </cell>
        </row>
        <row r="169">
          <cell r="A169" t="str">
            <v>Switzerland</v>
          </cell>
        </row>
        <row r="170">
          <cell r="A170" t="str">
            <v>Syria</v>
          </cell>
        </row>
        <row r="171">
          <cell r="A171" t="str">
            <v>Taiwan</v>
          </cell>
        </row>
        <row r="172">
          <cell r="A172" t="str">
            <v>Tajikistan</v>
          </cell>
        </row>
        <row r="173">
          <cell r="A173" t="str">
            <v>Tanzania</v>
          </cell>
        </row>
        <row r="174">
          <cell r="A174" t="str">
            <v>Thailand</v>
          </cell>
        </row>
        <row r="175">
          <cell r="A175" t="str">
            <v>Togo</v>
          </cell>
        </row>
        <row r="176">
          <cell r="A176" t="str">
            <v>Tunisia</v>
          </cell>
        </row>
        <row r="177">
          <cell r="A177" t="str">
            <v>Turkey</v>
          </cell>
        </row>
        <row r="178">
          <cell r="A178" t="str">
            <v>Turkmenistan</v>
          </cell>
        </row>
        <row r="179">
          <cell r="A179" t="str">
            <v>Turks &amp; caicos Islands</v>
          </cell>
        </row>
        <row r="180">
          <cell r="A180" t="str">
            <v>Tuvalu</v>
          </cell>
        </row>
        <row r="181">
          <cell r="A181" t="str">
            <v>TRINIDAD AND TOBAGO</v>
          </cell>
        </row>
        <row r="182">
          <cell r="A182" t="str">
            <v>Uganda</v>
          </cell>
        </row>
        <row r="183">
          <cell r="A183" t="str">
            <v>Ukraine</v>
          </cell>
        </row>
        <row r="184">
          <cell r="A184" t="str">
            <v>United Arab Emirates</v>
          </cell>
        </row>
        <row r="185">
          <cell r="A185" t="str">
            <v>United States</v>
          </cell>
        </row>
        <row r="186">
          <cell r="A186" t="str">
            <v>Uzbekistan</v>
          </cell>
        </row>
        <row r="187">
          <cell r="A187" t="str">
            <v>Venezuela</v>
          </cell>
        </row>
        <row r="188">
          <cell r="A188" t="str">
            <v>Vietnam</v>
          </cell>
        </row>
        <row r="189">
          <cell r="A189" t="str">
            <v>Yemen</v>
          </cell>
        </row>
        <row r="190">
          <cell r="A190" t="str">
            <v>Yugoslavia</v>
          </cell>
        </row>
        <row r="191">
          <cell r="A191" t="str">
            <v>Zaire</v>
          </cell>
        </row>
        <row r="192">
          <cell r="A192" t="str">
            <v>Zambia</v>
          </cell>
        </row>
        <row r="193">
          <cell r="A193" t="str">
            <v>Zimbabwe</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row r="8">
          <cell r="B8" t="str">
            <v>C-1010</v>
          </cell>
          <cell r="C8" t="str">
            <v>CONDENSATE FRACTIONATOR</v>
          </cell>
          <cell r="D8">
            <v>32</v>
          </cell>
        </row>
        <row r="9">
          <cell r="B9" t="str">
            <v>C-1210</v>
          </cell>
          <cell r="C9" t="str">
            <v>QUENCH OIL FRACTIONATOR</v>
          </cell>
          <cell r="D9">
            <v>92</v>
          </cell>
        </row>
        <row r="10">
          <cell r="B10" t="str">
            <v>C-1220</v>
          </cell>
          <cell r="C10" t="str">
            <v>QUENCH WATER TOWER</v>
          </cell>
          <cell r="D10">
            <v>84</v>
          </cell>
        </row>
        <row r="11">
          <cell r="B11" t="str">
            <v>C-1340</v>
          </cell>
          <cell r="C11" t="str">
            <v>CAUSTIC TOWER</v>
          </cell>
          <cell r="D11">
            <v>36</v>
          </cell>
        </row>
        <row r="12">
          <cell r="B12" t="str">
            <v>C-1360</v>
          </cell>
          <cell r="C12" t="str">
            <v>HP DEPROPANIZER</v>
          </cell>
          <cell r="D12">
            <v>32</v>
          </cell>
        </row>
        <row r="13">
          <cell r="B13" t="str">
            <v>C-1365</v>
          </cell>
          <cell r="C13" t="str">
            <v>LP DEPROPANIZER</v>
          </cell>
          <cell r="D13">
            <v>40</v>
          </cell>
        </row>
        <row r="14">
          <cell r="B14" t="str">
            <v>C-1430</v>
          </cell>
          <cell r="C14" t="str">
            <v>DEETHANIZER</v>
          </cell>
          <cell r="D14">
            <v>36</v>
          </cell>
        </row>
        <row r="15">
          <cell r="B15" t="str">
            <v>C-1470</v>
          </cell>
          <cell r="C15" t="str">
            <v>C3 STRIPPER</v>
          </cell>
          <cell r="D15">
            <v>44</v>
          </cell>
        </row>
        <row r="16">
          <cell r="B16" t="str">
            <v>C-1480</v>
          </cell>
          <cell r="C16" t="str">
            <v>C3 RECTIFIER</v>
          </cell>
          <cell r="D16">
            <v>60</v>
          </cell>
        </row>
        <row r="17">
          <cell r="B17" t="str">
            <v>V-1911</v>
          </cell>
          <cell r="C17" t="str">
            <v>HOT BLOWDOWN DRUM</v>
          </cell>
          <cell r="D17">
            <v>12</v>
          </cell>
        </row>
        <row r="18">
          <cell r="B18" t="str">
            <v>C-1020</v>
          </cell>
          <cell r="C18" t="str">
            <v>CONDENSATE BOTTOMS STRIPPER</v>
          </cell>
          <cell r="D18">
            <v>8</v>
          </cell>
        </row>
        <row r="19">
          <cell r="B19" t="str">
            <v>C-1410</v>
          </cell>
          <cell r="C19" t="str">
            <v>DEMETHANIZER PREFRACTIONATOR</v>
          </cell>
          <cell r="D19">
            <v>40</v>
          </cell>
        </row>
        <row r="20">
          <cell r="B20" t="str">
            <v>C-1420</v>
          </cell>
          <cell r="C20" t="str">
            <v xml:space="preserve">DEMETHANIZER </v>
          </cell>
          <cell r="D20">
            <v>36</v>
          </cell>
        </row>
        <row r="21">
          <cell r="B21" t="str">
            <v>C-1440</v>
          </cell>
          <cell r="C21" t="str">
            <v xml:space="preserve">C2 SPLITTER </v>
          </cell>
          <cell r="D21">
            <v>56</v>
          </cell>
        </row>
        <row r="22">
          <cell r="B22" t="str">
            <v>R-1010A/B</v>
          </cell>
          <cell r="C22" t="str">
            <v>Light condensate mercury removal beds</v>
          </cell>
          <cell r="D22">
            <v>16</v>
          </cell>
        </row>
        <row r="23">
          <cell r="B23" t="str">
            <v>R-1010B</v>
          </cell>
          <cell r="C23" t="str">
            <v>Light condensate mercury removal beds</v>
          </cell>
          <cell r="D23">
            <v>16</v>
          </cell>
        </row>
        <row r="24">
          <cell r="B24" t="str">
            <v>R-1020A/B</v>
          </cell>
          <cell r="C24" t="str">
            <v>Stabilizer lpg mercury removal beds</v>
          </cell>
          <cell r="D24">
            <v>16</v>
          </cell>
        </row>
        <row r="25">
          <cell r="B25" t="str">
            <v>R-1020B</v>
          </cell>
          <cell r="C25" t="str">
            <v>Stabilizer lpg mercury removal beds</v>
          </cell>
          <cell r="D25">
            <v>16</v>
          </cell>
        </row>
        <row r="26">
          <cell r="B26" t="str">
            <v>R-1359A/B</v>
          </cell>
          <cell r="C26" t="str">
            <v>C2 hydrogenation arsine guard beds</v>
          </cell>
          <cell r="D26">
            <v>16</v>
          </cell>
        </row>
        <row r="27">
          <cell r="B27" t="str">
            <v>R-1360A-C</v>
          </cell>
          <cell r="C27" t="str">
            <v>C2 hydrogenation reactors</v>
          </cell>
          <cell r="D27">
            <v>20</v>
          </cell>
        </row>
        <row r="28">
          <cell r="B28" t="str">
            <v>R-1360B</v>
          </cell>
          <cell r="C28" t="str">
            <v>C2 hydrogenation reactors</v>
          </cell>
          <cell r="D28">
            <v>20</v>
          </cell>
        </row>
        <row r="29">
          <cell r="B29" t="str">
            <v>R-1360C</v>
          </cell>
          <cell r="C29" t="str">
            <v>C2 hydrogenation reactors</v>
          </cell>
          <cell r="D29">
            <v>20</v>
          </cell>
        </row>
        <row r="30">
          <cell r="B30" t="str">
            <v>D-1370A/B</v>
          </cell>
          <cell r="C30" t="str">
            <v>CG driers</v>
          </cell>
          <cell r="D30">
            <v>28</v>
          </cell>
        </row>
        <row r="31">
          <cell r="B31" t="str">
            <v>D-1370B</v>
          </cell>
          <cell r="C31" t="str">
            <v>CG driers</v>
          </cell>
          <cell r="D31">
            <v>28</v>
          </cell>
        </row>
        <row r="32">
          <cell r="B32" t="str">
            <v>D-1375A/B</v>
          </cell>
          <cell r="C32" t="str">
            <v>CG secondary driers</v>
          </cell>
          <cell r="D32">
            <v>28</v>
          </cell>
        </row>
        <row r="33">
          <cell r="B33" t="str">
            <v>D-1375B</v>
          </cell>
          <cell r="C33" t="str">
            <v>CG secondary driers</v>
          </cell>
          <cell r="D33">
            <v>28</v>
          </cell>
        </row>
        <row r="34">
          <cell r="B34" t="str">
            <v>D-1450A/B</v>
          </cell>
          <cell r="C34" t="str">
            <v>Hydrogen driers</v>
          </cell>
          <cell r="D34">
            <v>8</v>
          </cell>
        </row>
        <row r="35">
          <cell r="B35" t="str">
            <v>D-1450B</v>
          </cell>
          <cell r="C35" t="str">
            <v>Hydrogen driers</v>
          </cell>
          <cell r="D35">
            <v>8</v>
          </cell>
        </row>
        <row r="36">
          <cell r="B36" t="str">
            <v>D-1672A/B</v>
          </cell>
          <cell r="C36" t="str">
            <v>Butadiene dryers</v>
          </cell>
          <cell r="D36">
            <v>16</v>
          </cell>
        </row>
        <row r="37">
          <cell r="B37" t="str">
            <v>D-1672B</v>
          </cell>
          <cell r="C37" t="str">
            <v>Butadiene dryers</v>
          </cell>
          <cell r="D37">
            <v>16</v>
          </cell>
        </row>
        <row r="38">
          <cell r="B38" t="str">
            <v>R-1701A/B</v>
          </cell>
          <cell r="C38" t="str">
            <v>1st stage reactor</v>
          </cell>
          <cell r="D38">
            <v>20</v>
          </cell>
        </row>
        <row r="39">
          <cell r="B39" t="str">
            <v>R-1701B</v>
          </cell>
          <cell r="C39" t="str">
            <v>1st stage reactor</v>
          </cell>
          <cell r="D39">
            <v>20</v>
          </cell>
        </row>
        <row r="40">
          <cell r="B40" t="str">
            <v>R-1450A/B</v>
          </cell>
          <cell r="C40" t="str">
            <v>Methanol removal beds</v>
          </cell>
          <cell r="D40">
            <v>20</v>
          </cell>
        </row>
        <row r="41">
          <cell r="B41" t="str">
            <v>R-1450B</v>
          </cell>
          <cell r="C41" t="str">
            <v>Methanol removal beds</v>
          </cell>
          <cell r="D41">
            <v>20</v>
          </cell>
        </row>
        <row r="42">
          <cell r="B42" t="str">
            <v>R-1455</v>
          </cell>
          <cell r="C42" t="str">
            <v>Methanator</v>
          </cell>
          <cell r="D42">
            <v>16</v>
          </cell>
        </row>
        <row r="43">
          <cell r="B43" t="str">
            <v>R-1457</v>
          </cell>
          <cell r="C43" t="str">
            <v>C3 hydrogenation arsine guard beds</v>
          </cell>
          <cell r="D43">
            <v>12</v>
          </cell>
        </row>
        <row r="44">
          <cell r="B44" t="str">
            <v>R-1460A/B</v>
          </cell>
          <cell r="C44" t="str">
            <v>C3 hydrogenation reactor</v>
          </cell>
          <cell r="D44">
            <v>12</v>
          </cell>
        </row>
        <row r="45">
          <cell r="B45" t="str">
            <v>R-1460B</v>
          </cell>
          <cell r="C45" t="str">
            <v>C3 hydrogenation reactor</v>
          </cell>
          <cell r="D45">
            <v>12</v>
          </cell>
        </row>
        <row r="46">
          <cell r="B46" t="str">
            <v>R-1702</v>
          </cell>
          <cell r="C46" t="str">
            <v>2nd stage reactor</v>
          </cell>
          <cell r="D46">
            <v>16</v>
          </cell>
        </row>
        <row r="47">
          <cell r="B47" t="str">
            <v>V-1805</v>
          </cell>
          <cell r="C47" t="str">
            <v>Desuperheating vessel</v>
          </cell>
          <cell r="D47">
            <v>8</v>
          </cell>
        </row>
        <row r="48">
          <cell r="B48" t="str">
            <v>V-1461</v>
          </cell>
          <cell r="C48" t="str">
            <v>C3 hydrogenation ko drum</v>
          </cell>
          <cell r="D48">
            <v>8</v>
          </cell>
        </row>
        <row r="49">
          <cell r="B49" t="str">
            <v>C-1030</v>
          </cell>
          <cell r="C49" t="str">
            <v>Light Condensate Stabilizer</v>
          </cell>
          <cell r="D49">
            <v>16</v>
          </cell>
        </row>
        <row r="50">
          <cell r="B50" t="str">
            <v>C-1230</v>
          </cell>
          <cell r="C50" t="str">
            <v>ECR stripper</v>
          </cell>
          <cell r="D50">
            <v>20</v>
          </cell>
        </row>
        <row r="51">
          <cell r="B51" t="str">
            <v>C-1240</v>
          </cell>
          <cell r="C51" t="str">
            <v>CGO Stripper</v>
          </cell>
          <cell r="D51">
            <v>8</v>
          </cell>
        </row>
        <row r="52">
          <cell r="B52" t="str">
            <v>C-1250</v>
          </cell>
          <cell r="C52" t="str">
            <v>Distillate Stripper</v>
          </cell>
          <cell r="D52">
            <v>20</v>
          </cell>
        </row>
        <row r="53">
          <cell r="B53" t="str">
            <v>C-1260</v>
          </cell>
          <cell r="C53" t="str">
            <v>Water Stripper</v>
          </cell>
          <cell r="D53">
            <v>20</v>
          </cell>
        </row>
        <row r="54">
          <cell r="B54" t="str">
            <v>C-1270</v>
          </cell>
          <cell r="C54" t="str">
            <v>Dilution Steam Generator</v>
          </cell>
          <cell r="D54">
            <v>28</v>
          </cell>
        </row>
        <row r="55">
          <cell r="B55" t="str">
            <v>C-1490</v>
          </cell>
          <cell r="C55" t="str">
            <v>Debutanizer</v>
          </cell>
          <cell r="D55">
            <v>28</v>
          </cell>
        </row>
        <row r="56">
          <cell r="B56" t="str">
            <v>C-1495</v>
          </cell>
          <cell r="C56" t="str">
            <v>C4 Liquid/Liquid Contactor</v>
          </cell>
          <cell r="D56">
            <v>12</v>
          </cell>
        </row>
        <row r="57">
          <cell r="B57" t="str">
            <v>C-1601</v>
          </cell>
          <cell r="C57" t="str">
            <v>Carbonyl Washer</v>
          </cell>
          <cell r="D57">
            <v>20</v>
          </cell>
        </row>
        <row r="58">
          <cell r="B58" t="str">
            <v>C-1602</v>
          </cell>
          <cell r="C58" t="str">
            <v>Nitrite Washer</v>
          </cell>
          <cell r="D58">
            <v>16</v>
          </cell>
        </row>
        <row r="59">
          <cell r="B59" t="str">
            <v>C-1603</v>
          </cell>
          <cell r="C59" t="str">
            <v>Light Ends Column</v>
          </cell>
          <cell r="D59">
            <v>24</v>
          </cell>
        </row>
        <row r="60">
          <cell r="B60" t="str">
            <v>C-1604A</v>
          </cell>
          <cell r="C60" t="str">
            <v>Lower ED Column</v>
          </cell>
          <cell r="D60">
            <v>36</v>
          </cell>
        </row>
        <row r="61">
          <cell r="B61" t="str">
            <v>C-1604B</v>
          </cell>
          <cell r="C61" t="str">
            <v>Upper ED Column</v>
          </cell>
          <cell r="D61">
            <v>36</v>
          </cell>
        </row>
        <row r="62">
          <cell r="B62" t="str">
            <v>C-1605</v>
          </cell>
          <cell r="C62" t="str">
            <v>LP Solvent Stripper</v>
          </cell>
          <cell r="D62">
            <v>36</v>
          </cell>
        </row>
        <row r="63">
          <cell r="B63" t="str">
            <v>C-1606</v>
          </cell>
          <cell r="C63" t="str">
            <v>HP Solvent Stripper</v>
          </cell>
          <cell r="D63">
            <v>32</v>
          </cell>
        </row>
        <row r="64">
          <cell r="B64" t="str">
            <v>C-1607</v>
          </cell>
          <cell r="C64" t="str">
            <v>Side Draw Stripper</v>
          </cell>
          <cell r="D64">
            <v>20</v>
          </cell>
        </row>
        <row r="65">
          <cell r="B65" t="str">
            <v>C-1608</v>
          </cell>
          <cell r="C65" t="str">
            <v>EDRS for Heavy Ends Washer</v>
          </cell>
          <cell r="D65">
            <v>12</v>
          </cell>
        </row>
        <row r="66">
          <cell r="B66" t="str">
            <v>C-1609</v>
          </cell>
          <cell r="C66" t="str">
            <v>Post Fractionator</v>
          </cell>
          <cell r="D66">
            <v>24</v>
          </cell>
        </row>
        <row r="67">
          <cell r="B67" t="str">
            <v>C-1610</v>
          </cell>
          <cell r="C67" t="str">
            <v>Butane Butylene Washer</v>
          </cell>
          <cell r="D67">
            <v>16</v>
          </cell>
        </row>
        <row r="68">
          <cell r="B68" t="str">
            <v>C-1611</v>
          </cell>
          <cell r="C68" t="str">
            <v>Solvent Recovery Column</v>
          </cell>
          <cell r="D68">
            <v>20</v>
          </cell>
        </row>
        <row r="69">
          <cell r="B69" t="str">
            <v>C-1615</v>
          </cell>
          <cell r="C69" t="str">
            <v>BD Product Washer</v>
          </cell>
          <cell r="D69">
            <v>12</v>
          </cell>
        </row>
        <row r="70">
          <cell r="B70" t="str">
            <v>C-1701</v>
          </cell>
          <cell r="C70" t="str">
            <v>Depentanizer Column</v>
          </cell>
          <cell r="D70">
            <v>32</v>
          </cell>
        </row>
        <row r="71">
          <cell r="B71" t="str">
            <v>C-1702</v>
          </cell>
          <cell r="C71" t="str">
            <v>EDRS for Rerun Column</v>
          </cell>
          <cell r="D71">
            <v>32</v>
          </cell>
        </row>
        <row r="72">
          <cell r="B72" t="str">
            <v>C-1703</v>
          </cell>
          <cell r="C72" t="str">
            <v>Stabilizer Column</v>
          </cell>
          <cell r="D72">
            <v>24</v>
          </cell>
        </row>
        <row r="73">
          <cell r="B73" t="str">
            <v>C-1801</v>
          </cell>
          <cell r="C73" t="str">
            <v>Dehexanizer Column</v>
          </cell>
          <cell r="D73">
            <v>32</v>
          </cell>
        </row>
        <row r="74">
          <cell r="B74" t="str">
            <v>C-1802</v>
          </cell>
          <cell r="C74" t="str">
            <v>Extractive Distillation Column</v>
          </cell>
          <cell r="D74">
            <v>20</v>
          </cell>
        </row>
        <row r="75">
          <cell r="B75" t="str">
            <v>C-1803</v>
          </cell>
          <cell r="C75" t="str">
            <v>Stripper Column</v>
          </cell>
          <cell r="D75">
            <v>24</v>
          </cell>
        </row>
        <row r="76">
          <cell r="B76" t="str">
            <v>V-1030</v>
          </cell>
          <cell r="C76" t="str">
            <v>Condensate fractionator feed drum</v>
          </cell>
          <cell r="D76">
            <v>28</v>
          </cell>
        </row>
        <row r="77">
          <cell r="B77" t="str">
            <v>V-1040</v>
          </cell>
          <cell r="C77" t="str">
            <v>Stabilizer reflux drum</v>
          </cell>
          <cell r="D77">
            <v>4</v>
          </cell>
        </row>
        <row r="78">
          <cell r="B78" t="str">
            <v>V-1121</v>
          </cell>
          <cell r="C78" t="str">
            <v>Intermittent blowdown cond. Flash drum</v>
          </cell>
          <cell r="D78" t="str">
            <v>N/A</v>
          </cell>
        </row>
        <row r="79">
          <cell r="B79" t="str">
            <v>V-1122</v>
          </cell>
          <cell r="C79" t="str">
            <v>LP-PC Cond. Flash Drum No.1</v>
          </cell>
          <cell r="D79" t="str">
            <v>N/A</v>
          </cell>
        </row>
        <row r="80">
          <cell r="B80" t="str">
            <v>V-1123</v>
          </cell>
          <cell r="C80" t="str">
            <v>Potentially Contaminated ATM Condensate Flash Drum No.1</v>
          </cell>
          <cell r="D80">
            <v>12</v>
          </cell>
        </row>
        <row r="81">
          <cell r="B81" t="str">
            <v>V-1320</v>
          </cell>
          <cell r="C81" t="str">
            <v>CG 2nd stage suction drum</v>
          </cell>
          <cell r="D81">
            <v>40</v>
          </cell>
        </row>
        <row r="82">
          <cell r="B82" t="str">
            <v>V-1330</v>
          </cell>
          <cell r="C82" t="str">
            <v>CG 3rd stage suction drum</v>
          </cell>
          <cell r="D82">
            <v>32</v>
          </cell>
        </row>
        <row r="83">
          <cell r="B83" t="str">
            <v>V-1335</v>
          </cell>
          <cell r="C83" t="str">
            <v>CG4th stage suction drum</v>
          </cell>
          <cell r="D83">
            <v>32</v>
          </cell>
        </row>
        <row r="84">
          <cell r="B84" t="str">
            <v>V-1342</v>
          </cell>
          <cell r="C84" t="str">
            <v>Spent caustic deoiling drum</v>
          </cell>
          <cell r="D84">
            <v>8</v>
          </cell>
        </row>
        <row r="85">
          <cell r="B85" t="str">
            <v>V-1343</v>
          </cell>
          <cell r="C85" t="str">
            <v>Spent caustic degassing drum</v>
          </cell>
          <cell r="D85">
            <v>12</v>
          </cell>
        </row>
        <row r="86">
          <cell r="B86" t="str">
            <v>V-1345</v>
          </cell>
          <cell r="C86" t="str">
            <v>Spent wash oil drum</v>
          </cell>
          <cell r="D86">
            <v>4</v>
          </cell>
        </row>
        <row r="87">
          <cell r="B87" t="str">
            <v>V-1346</v>
          </cell>
          <cell r="C87" t="str">
            <v>Caustic tower ovhd ko drum</v>
          </cell>
          <cell r="D87">
            <v>28</v>
          </cell>
        </row>
        <row r="88">
          <cell r="B88" t="str">
            <v>V-1350</v>
          </cell>
          <cell r="C88" t="str">
            <v>Fuel gas drum</v>
          </cell>
          <cell r="D88">
            <v>16</v>
          </cell>
        </row>
        <row r="89">
          <cell r="B89" t="str">
            <v>V-1351</v>
          </cell>
          <cell r="C89" t="str">
            <v>Reactivation gas separator</v>
          </cell>
          <cell r="D89">
            <v>16</v>
          </cell>
        </row>
        <row r="90">
          <cell r="B90" t="str">
            <v>V-1450</v>
          </cell>
          <cell r="C90" t="str">
            <v>Methanator effluent separator</v>
          </cell>
          <cell r="D90">
            <v>4</v>
          </cell>
        </row>
        <row r="91">
          <cell r="B91" t="str">
            <v>V-1605</v>
          </cell>
          <cell r="C91" t="str">
            <v>Interstage knockout drum</v>
          </cell>
          <cell r="D91">
            <v>20</v>
          </cell>
        </row>
        <row r="92">
          <cell r="B92" t="str">
            <v>V-1614</v>
          </cell>
          <cell r="C92" t="str">
            <v>Acn collection vessel</v>
          </cell>
          <cell r="D92">
            <v>4</v>
          </cell>
        </row>
        <row r="93">
          <cell r="B93" t="str">
            <v>V-1616</v>
          </cell>
          <cell r="C93" t="str">
            <v>Degassing vessel</v>
          </cell>
          <cell r="D93">
            <v>16</v>
          </cell>
        </row>
        <row r="94">
          <cell r="B94" t="str">
            <v>V-1618</v>
          </cell>
          <cell r="C94" t="str">
            <v>NaNO2 MAKE-UP VESSEL</v>
          </cell>
          <cell r="D94">
            <v>12</v>
          </cell>
        </row>
        <row r="95">
          <cell r="B95" t="str">
            <v>V-1701</v>
          </cell>
          <cell r="C95" t="str">
            <v>1st stage feed vessel</v>
          </cell>
          <cell r="D95">
            <v>8</v>
          </cell>
        </row>
        <row r="96">
          <cell r="B96" t="str">
            <v>V-1702</v>
          </cell>
          <cell r="C96" t="str">
            <v>Hot separator vessel</v>
          </cell>
          <cell r="D96">
            <v>24</v>
          </cell>
        </row>
        <row r="97">
          <cell r="B97" t="str">
            <v>V-1703</v>
          </cell>
          <cell r="C97" t="str">
            <v>Cold separator vessel</v>
          </cell>
          <cell r="D97">
            <v>3</v>
          </cell>
        </row>
        <row r="98">
          <cell r="B98" t="str">
            <v>V-1704</v>
          </cell>
          <cell r="C98" t="str">
            <v>Waste steam condensation vessel</v>
          </cell>
          <cell r="D98">
            <v>12</v>
          </cell>
        </row>
        <row r="99">
          <cell r="B99" t="str">
            <v>V-1708</v>
          </cell>
          <cell r="C99" t="str">
            <v>2nd stage recycle gas ko vessel</v>
          </cell>
          <cell r="D99">
            <v>4</v>
          </cell>
        </row>
        <row r="100">
          <cell r="B100" t="str">
            <v>V-1709</v>
          </cell>
          <cell r="C100" t="str">
            <v>2nd stage separator</v>
          </cell>
          <cell r="D100">
            <v>16</v>
          </cell>
        </row>
        <row r="101">
          <cell r="B101" t="str">
            <v>V-1711</v>
          </cell>
          <cell r="C101" t="str">
            <v>Booster compressor ko vessel</v>
          </cell>
          <cell r="D101">
            <v>3</v>
          </cell>
        </row>
        <row r="102">
          <cell r="B102" t="str">
            <v>V-1712</v>
          </cell>
          <cell r="C102" t="str">
            <v>Fuel gas ko drum</v>
          </cell>
          <cell r="D102">
            <v>12</v>
          </cell>
        </row>
        <row r="103">
          <cell r="B103" t="str">
            <v>V-1802</v>
          </cell>
          <cell r="C103" t="str">
            <v>Ed feed vessel</v>
          </cell>
          <cell r="D103">
            <v>24</v>
          </cell>
        </row>
        <row r="104">
          <cell r="B104" t="str">
            <v>V-1806</v>
          </cell>
          <cell r="C104" t="str">
            <v>Solvent regeneration vessel</v>
          </cell>
          <cell r="D104" t="str">
            <v>N/A</v>
          </cell>
        </row>
        <row r="105">
          <cell r="B105" t="str">
            <v>V-1807</v>
          </cell>
          <cell r="C105" t="str">
            <v>Hc slop vessel</v>
          </cell>
          <cell r="D105">
            <v>16</v>
          </cell>
        </row>
        <row r="106">
          <cell r="B106" t="str">
            <v>V-1808</v>
          </cell>
          <cell r="C106" t="str">
            <v>Solvent slop vessel</v>
          </cell>
          <cell r="D106">
            <v>16</v>
          </cell>
        </row>
        <row r="107">
          <cell r="B107" t="str">
            <v>V-1809</v>
          </cell>
          <cell r="C107" t="str">
            <v>Solvent vessel</v>
          </cell>
          <cell r="D107">
            <v>8</v>
          </cell>
        </row>
        <row r="108">
          <cell r="B108" t="str">
            <v>V-1810</v>
          </cell>
          <cell r="C108" t="str">
            <v>Blowdown vessel</v>
          </cell>
          <cell r="D108" t="str">
            <v>N/A</v>
          </cell>
        </row>
        <row r="109">
          <cell r="B109" t="str">
            <v>V-1952</v>
          </cell>
          <cell r="C109" t="str">
            <v>Methanol drum</v>
          </cell>
          <cell r="D109">
            <v>4</v>
          </cell>
        </row>
        <row r="110">
          <cell r="B110" t="str">
            <v>V-1365</v>
          </cell>
          <cell r="C110" t="str">
            <v>HP depropanizer reflux drum</v>
          </cell>
          <cell r="D110">
            <v>20</v>
          </cell>
        </row>
        <row r="111">
          <cell r="B111" t="str">
            <v>V-1366</v>
          </cell>
          <cell r="C111" t="str">
            <v>LP depropanizer reflux drum</v>
          </cell>
          <cell r="D111">
            <v>4</v>
          </cell>
        </row>
        <row r="112">
          <cell r="B112" t="str">
            <v>V-1447</v>
          </cell>
          <cell r="C112" t="str">
            <v>C2 heat pump receiver</v>
          </cell>
          <cell r="D112">
            <v>8</v>
          </cell>
        </row>
        <row r="113">
          <cell r="B113" t="str">
            <v>V-1460</v>
          </cell>
          <cell r="C113" t="str">
            <v>C3 hydrogenation recycle drum</v>
          </cell>
          <cell r="D113">
            <v>8</v>
          </cell>
        </row>
        <row r="114">
          <cell r="B114" t="str">
            <v>V-1505</v>
          </cell>
          <cell r="C114" t="str">
            <v>C3 refrig 1st stage suction drum</v>
          </cell>
          <cell r="D114">
            <v>24</v>
          </cell>
        </row>
        <row r="115">
          <cell r="B115" t="str">
            <v>V-1515</v>
          </cell>
          <cell r="C115" t="str">
            <v>C3 refrig 3rd stage suction drum</v>
          </cell>
          <cell r="D115">
            <v>28</v>
          </cell>
        </row>
        <row r="116">
          <cell r="B116" t="str">
            <v>V-1525</v>
          </cell>
          <cell r="C116" t="str">
            <v>C3 refrig receiver</v>
          </cell>
          <cell r="D116">
            <v>8</v>
          </cell>
        </row>
        <row r="117">
          <cell r="B117" t="str">
            <v>V-1010</v>
          </cell>
          <cell r="C117" t="str">
            <v>Heavy condensate blowdown drum</v>
          </cell>
          <cell r="D117">
            <v>8</v>
          </cell>
        </row>
        <row r="118">
          <cell r="B118" t="str">
            <v>V-1411</v>
          </cell>
          <cell r="C118" t="str">
            <v>Demeth. Prefrac. Feed separator no. 1</v>
          </cell>
          <cell r="D118">
            <v>24</v>
          </cell>
        </row>
        <row r="119">
          <cell r="B119" t="str">
            <v>V-1412</v>
          </cell>
          <cell r="C119" t="str">
            <v>Demeth. Prefrac. Feed separator no. 2</v>
          </cell>
          <cell r="D119">
            <v>16</v>
          </cell>
        </row>
        <row r="120">
          <cell r="B120" t="str">
            <v>V-1413</v>
          </cell>
          <cell r="C120" t="str">
            <v>Demeth. Prefrac. Feed separator no. 3</v>
          </cell>
          <cell r="D120">
            <v>16</v>
          </cell>
        </row>
        <row r="121">
          <cell r="B121" t="str">
            <v>V-1426</v>
          </cell>
          <cell r="C121" t="str">
            <v>EDRS for Hydrogen drum no. 1</v>
          </cell>
          <cell r="D121">
            <v>16</v>
          </cell>
        </row>
        <row r="122">
          <cell r="B122" t="str">
            <v>V-1427</v>
          </cell>
          <cell r="C122" t="str">
            <v>Hydrogen drum no. 2</v>
          </cell>
          <cell r="D122">
            <v>12</v>
          </cell>
        </row>
        <row r="123">
          <cell r="B123" t="str">
            <v>V-1445</v>
          </cell>
          <cell r="C123" t="str">
            <v>C2 splitter reflux drum</v>
          </cell>
          <cell r="D123">
            <v>24</v>
          </cell>
        </row>
        <row r="124">
          <cell r="B124" t="str">
            <v>V-1484</v>
          </cell>
          <cell r="C124" t="str">
            <v>E-1401 c2 recycle heads drum</v>
          </cell>
          <cell r="D124">
            <v>12</v>
          </cell>
        </row>
        <row r="125">
          <cell r="B125" t="str">
            <v>V-1530</v>
          </cell>
          <cell r="C125" t="str">
            <v>C2 refrig 1st stage suction drum</v>
          </cell>
          <cell r="D125">
            <v>12</v>
          </cell>
        </row>
        <row r="126">
          <cell r="B126" t="str">
            <v>V-1540</v>
          </cell>
          <cell r="C126" t="str">
            <v>C2 refrig 3rd stage suction drum</v>
          </cell>
          <cell r="D126">
            <v>28</v>
          </cell>
        </row>
        <row r="127">
          <cell r="B127" t="str">
            <v>V-1545</v>
          </cell>
          <cell r="C127" t="str">
            <v>C2 refrig receiver</v>
          </cell>
          <cell r="D127">
            <v>20</v>
          </cell>
        </row>
        <row r="128">
          <cell r="B128" t="str">
            <v>V-1628</v>
          </cell>
          <cell r="C128" t="str">
            <v>Poly. Inhibitor storage vessel</v>
          </cell>
          <cell r="D128">
            <v>8</v>
          </cell>
        </row>
        <row r="129">
          <cell r="B129" t="str">
            <v>V-1673</v>
          </cell>
          <cell r="C129" t="str">
            <v>Tbc storage vessel</v>
          </cell>
          <cell r="D129">
            <v>8</v>
          </cell>
        </row>
        <row r="130">
          <cell r="B130" t="str">
            <v>V-1210</v>
          </cell>
          <cell r="C130" t="str">
            <v>Quench oil fractionator</v>
          </cell>
          <cell r="D130">
            <v>8</v>
          </cell>
        </row>
        <row r="131">
          <cell r="B131" t="str">
            <v>V-1220</v>
          </cell>
          <cell r="C131" t="str">
            <v>Quench water tower</v>
          </cell>
          <cell r="D131">
            <v>8</v>
          </cell>
        </row>
        <row r="132">
          <cell r="B132" t="str">
            <v>T-1310</v>
          </cell>
          <cell r="C132" t="str">
            <v>Wash oil tank</v>
          </cell>
          <cell r="D132">
            <v>4</v>
          </cell>
        </row>
        <row r="133">
          <cell r="B133" t="str">
            <v>V-1629</v>
          </cell>
          <cell r="C133" t="str">
            <v>LP steam desuperheater</v>
          </cell>
          <cell r="D133">
            <v>8</v>
          </cell>
        </row>
        <row r="134">
          <cell r="B134" t="str">
            <v>V-1630</v>
          </cell>
          <cell r="C134" t="str">
            <v>Nitrogen ko drum</v>
          </cell>
          <cell r="D134">
            <v>3</v>
          </cell>
        </row>
        <row r="135">
          <cell r="B135" t="str">
            <v>T-1672</v>
          </cell>
          <cell r="C135" t="str">
            <v>EDRS for Butadiene rundown tank</v>
          </cell>
          <cell r="D135">
            <v>48</v>
          </cell>
        </row>
        <row r="136">
          <cell r="B136" t="str">
            <v>T-1673</v>
          </cell>
          <cell r="C136" t="str">
            <v>Butadiene rundown tank</v>
          </cell>
          <cell r="D136">
            <v>48</v>
          </cell>
        </row>
        <row r="137">
          <cell r="B137" t="str">
            <v>V-1831</v>
          </cell>
          <cell r="C137" t="str">
            <v>Nitrogen knock out</v>
          </cell>
          <cell r="D137">
            <v>3</v>
          </cell>
        </row>
        <row r="138">
          <cell r="B138" t="str">
            <v>V-1912</v>
          </cell>
          <cell r="C138" t="str">
            <v>EDRS for Lp-vlp steam desuperheater</v>
          </cell>
          <cell r="D138">
            <v>12</v>
          </cell>
        </row>
        <row r="139">
          <cell r="B139" t="str">
            <v>V-1914</v>
          </cell>
          <cell r="C139" t="str">
            <v>Condensate drum for E-1914</v>
          </cell>
          <cell r="D139">
            <v>4</v>
          </cell>
        </row>
        <row r="140">
          <cell r="B140" t="str">
            <v>V-1124</v>
          </cell>
          <cell r="C140" t="str">
            <v>LP-PC Cond. Flash Drum No.2</v>
          </cell>
          <cell r="D140" t="str">
            <v>N/A</v>
          </cell>
        </row>
        <row r="141">
          <cell r="B141" t="str">
            <v>V-1125</v>
          </cell>
          <cell r="C141" t="str">
            <v>Potentially Contaminated ATM Condensate Flash Drum No.2</v>
          </cell>
          <cell r="D141" t="str">
            <v>N/A</v>
          </cell>
        </row>
        <row r="142">
          <cell r="B142" t="str">
            <v>V-1811</v>
          </cell>
          <cell r="C142" t="str">
            <v>LP-PC Cond. Flash Drum No.3</v>
          </cell>
          <cell r="D142" t="str">
            <v>N/A</v>
          </cell>
        </row>
        <row r="143">
          <cell r="B143" t="str">
            <v>V-1812</v>
          </cell>
          <cell r="C143" t="str">
            <v>Potentially Contaminated ATM Condensate Flash Drum No.3</v>
          </cell>
          <cell r="D143" t="str">
            <v>N/A</v>
          </cell>
        </row>
        <row r="144">
          <cell r="B144" t="str">
            <v>E-1011</v>
          </cell>
          <cell r="C144" t="str">
            <v>Light liquid feed heater</v>
          </cell>
          <cell r="D144">
            <v>8</v>
          </cell>
        </row>
        <row r="145">
          <cell r="B145" t="str">
            <v>E-1012</v>
          </cell>
          <cell r="C145" t="str">
            <v>Propane vaporizer</v>
          </cell>
          <cell r="D145">
            <v>6</v>
          </cell>
        </row>
        <row r="146">
          <cell r="B146" t="str">
            <v>E-1060</v>
          </cell>
          <cell r="C146" t="str">
            <v>Raw condensate ovhd exchanger</v>
          </cell>
          <cell r="D146">
            <v>8</v>
          </cell>
        </row>
        <row r="147">
          <cell r="B147" t="str">
            <v>E-1065B</v>
          </cell>
          <cell r="C147" t="str">
            <v>Desalted cond / hvy cond  pa exchanger</v>
          </cell>
          <cell r="D147">
            <v>8</v>
          </cell>
        </row>
        <row r="148">
          <cell r="B148" t="str">
            <v>E-1065C</v>
          </cell>
          <cell r="C148" t="str">
            <v>Desalted cond / hvy cond  pa exchanger</v>
          </cell>
          <cell r="D148">
            <v>8</v>
          </cell>
        </row>
        <row r="149">
          <cell r="B149" t="str">
            <v>E-1275</v>
          </cell>
          <cell r="C149" t="str">
            <v>Dsg superheater</v>
          </cell>
          <cell r="D149">
            <v>8</v>
          </cell>
        </row>
        <row r="150">
          <cell r="B150" t="str">
            <v>E-1224B</v>
          </cell>
          <cell r="C150" t="str">
            <v>Primary quench water cooler</v>
          </cell>
          <cell r="D150">
            <v>8</v>
          </cell>
        </row>
        <row r="151">
          <cell r="B151" t="str">
            <v>E-1224D</v>
          </cell>
          <cell r="C151" t="str">
            <v>Primary quench water cooler</v>
          </cell>
          <cell r="D151">
            <v>8</v>
          </cell>
        </row>
        <row r="152">
          <cell r="B152" t="str">
            <v>E-1224F</v>
          </cell>
          <cell r="C152" t="str">
            <v>Primary quench water cooler</v>
          </cell>
          <cell r="D152">
            <v>8</v>
          </cell>
        </row>
        <row r="153">
          <cell r="B153" t="str">
            <v>E-1226A</v>
          </cell>
          <cell r="C153" t="str">
            <v>Secondary quench water cooler</v>
          </cell>
          <cell r="D153" t="str">
            <v>N/A</v>
          </cell>
        </row>
        <row r="154">
          <cell r="B154" t="str">
            <v>E-1226B</v>
          </cell>
          <cell r="C154" t="str">
            <v>Secondary quench water cooler</v>
          </cell>
          <cell r="D154" t="str">
            <v>N/A</v>
          </cell>
        </row>
        <row r="155">
          <cell r="B155" t="str">
            <v>E-1226C</v>
          </cell>
          <cell r="C155" t="str">
            <v>Secondary quench water cooler</v>
          </cell>
          <cell r="D155" t="str">
            <v>N/A</v>
          </cell>
        </row>
        <row r="156">
          <cell r="B156" t="str">
            <v>E-1226D</v>
          </cell>
          <cell r="C156" t="str">
            <v>Secondary quench water cooler</v>
          </cell>
          <cell r="D156" t="str">
            <v>N/A</v>
          </cell>
        </row>
        <row r="157">
          <cell r="B157" t="str">
            <v>E-1270A</v>
          </cell>
          <cell r="C157" t="str">
            <v>DSG quench oil reboiler</v>
          </cell>
          <cell r="D157" t="str">
            <v>N/A</v>
          </cell>
        </row>
        <row r="158">
          <cell r="B158" t="str">
            <v>E-1270B</v>
          </cell>
          <cell r="C158" t="str">
            <v>DSG quench oil reboiler</v>
          </cell>
          <cell r="D158" t="str">
            <v>N/A</v>
          </cell>
        </row>
        <row r="159">
          <cell r="B159" t="str">
            <v>E-1270C</v>
          </cell>
          <cell r="C159" t="str">
            <v>DSG quench oil reboiler</v>
          </cell>
          <cell r="D159" t="str">
            <v>N/A</v>
          </cell>
        </row>
        <row r="160">
          <cell r="B160" t="str">
            <v>E-1270D</v>
          </cell>
          <cell r="C160" t="str">
            <v>DSG quench oil reboiler</v>
          </cell>
          <cell r="D160" t="str">
            <v>N/A</v>
          </cell>
        </row>
        <row r="161">
          <cell r="B161" t="str">
            <v>E-1270E</v>
          </cell>
          <cell r="C161" t="str">
            <v>DSG quench oil reboiler</v>
          </cell>
          <cell r="D161" t="str">
            <v>N/A</v>
          </cell>
        </row>
        <row r="162">
          <cell r="B162" t="str">
            <v>E-1270F</v>
          </cell>
          <cell r="C162" t="str">
            <v>DSG quench oil reboiler</v>
          </cell>
          <cell r="D162" t="str">
            <v>N/A</v>
          </cell>
        </row>
        <row r="163">
          <cell r="B163" t="str">
            <v>E-1270G</v>
          </cell>
          <cell r="C163" t="str">
            <v>DSG quench oil reboiler</v>
          </cell>
          <cell r="D163" t="str">
            <v>N/A</v>
          </cell>
        </row>
        <row r="164">
          <cell r="B164" t="str">
            <v>E-1270H</v>
          </cell>
          <cell r="C164" t="str">
            <v>DSG quench oil reboiler</v>
          </cell>
          <cell r="D164" t="str">
            <v>N/A</v>
          </cell>
        </row>
        <row r="165">
          <cell r="B165" t="str">
            <v>E-1270J</v>
          </cell>
          <cell r="C165" t="str">
            <v>DSG quench oil reboiler</v>
          </cell>
          <cell r="D165" t="str">
            <v>N/A</v>
          </cell>
        </row>
        <row r="166">
          <cell r="B166" t="str">
            <v>E-1270K</v>
          </cell>
          <cell r="C166" t="str">
            <v>DSG quench oil reboiler</v>
          </cell>
          <cell r="D166" t="str">
            <v>N/A</v>
          </cell>
        </row>
        <row r="167">
          <cell r="B167" t="str">
            <v>E-1271A</v>
          </cell>
          <cell r="C167" t="str">
            <v>DSG steam reboiler</v>
          </cell>
          <cell r="D167">
            <v>8</v>
          </cell>
        </row>
        <row r="168">
          <cell r="B168" t="str">
            <v>E-1271B</v>
          </cell>
          <cell r="C168" t="str">
            <v>DSG steam reboiler</v>
          </cell>
          <cell r="D168">
            <v>8</v>
          </cell>
        </row>
        <row r="169">
          <cell r="B169" t="str">
            <v>E-1310A</v>
          </cell>
          <cell r="C169" t="str">
            <v>CG 1st stage aftercooler</v>
          </cell>
          <cell r="D169" t="str">
            <v>N/A</v>
          </cell>
        </row>
        <row r="170">
          <cell r="B170" t="str">
            <v>E-1310B</v>
          </cell>
          <cell r="C170" t="str">
            <v>CG 1st stage aftercooler</v>
          </cell>
          <cell r="D170" t="str">
            <v>N/A</v>
          </cell>
        </row>
        <row r="171">
          <cell r="B171" t="str">
            <v>E-1310C</v>
          </cell>
          <cell r="C171" t="str">
            <v>CG 1st stage aftercooler</v>
          </cell>
          <cell r="D171" t="str">
            <v>N/A</v>
          </cell>
        </row>
        <row r="172">
          <cell r="B172" t="str">
            <v>E-1310D</v>
          </cell>
          <cell r="C172" t="str">
            <v>CG 1st stage aftercooler</v>
          </cell>
          <cell r="D172" t="str">
            <v>N/A</v>
          </cell>
        </row>
        <row r="173">
          <cell r="B173" t="str">
            <v>E-1330A</v>
          </cell>
          <cell r="C173" t="str">
            <v>CG 3rd stage aftercooler</v>
          </cell>
          <cell r="D173">
            <v>8</v>
          </cell>
        </row>
        <row r="174">
          <cell r="B174" t="str">
            <v>E-1330B</v>
          </cell>
          <cell r="C174" t="str">
            <v>CG 3rd stage aftercooler</v>
          </cell>
          <cell r="D174">
            <v>8</v>
          </cell>
        </row>
        <row r="175">
          <cell r="B175" t="str">
            <v>E-1330C</v>
          </cell>
          <cell r="C175" t="str">
            <v>CG 3rd stage aftercooler</v>
          </cell>
          <cell r="D175">
            <v>8</v>
          </cell>
        </row>
        <row r="176">
          <cell r="B176" t="str">
            <v>E-1330D</v>
          </cell>
          <cell r="C176" t="str">
            <v>CG 3rd stage aftercooler</v>
          </cell>
          <cell r="D176">
            <v>8</v>
          </cell>
        </row>
        <row r="177">
          <cell r="B177" t="str">
            <v>E-1342</v>
          </cell>
          <cell r="C177" t="str">
            <v>BFW cooler</v>
          </cell>
          <cell r="D177">
            <v>6</v>
          </cell>
        </row>
        <row r="178">
          <cell r="B178" t="str">
            <v>E-1343A</v>
          </cell>
          <cell r="C178" t="str">
            <v>CG 4th stage aftercooler</v>
          </cell>
          <cell r="D178">
            <v>8</v>
          </cell>
        </row>
        <row r="179">
          <cell r="B179" t="str">
            <v>E-1343B</v>
          </cell>
          <cell r="C179" t="str">
            <v>CG 4th stage aftercooler</v>
          </cell>
          <cell r="D179">
            <v>8</v>
          </cell>
        </row>
        <row r="180">
          <cell r="B180" t="str">
            <v>E-1343C</v>
          </cell>
          <cell r="C180" t="str">
            <v>CG 4th stage aftercooler</v>
          </cell>
          <cell r="D180">
            <v>8</v>
          </cell>
        </row>
        <row r="181">
          <cell r="B181" t="str">
            <v>E-1343D</v>
          </cell>
          <cell r="C181" t="str">
            <v>CG 4th stage aftercooler</v>
          </cell>
          <cell r="D181">
            <v>8</v>
          </cell>
        </row>
        <row r="182">
          <cell r="B182" t="str">
            <v>E-1345</v>
          </cell>
          <cell r="C182" t="str">
            <v>Caustic tower ovhd subcooler</v>
          </cell>
          <cell r="D182" t="str">
            <v>N/A</v>
          </cell>
        </row>
        <row r="183">
          <cell r="B183" t="str">
            <v>E-1356</v>
          </cell>
          <cell r="C183" t="str">
            <v>EDRS for C2 hydrogenation 1st stage  intercooler</v>
          </cell>
          <cell r="D183">
            <v>8</v>
          </cell>
        </row>
        <row r="184">
          <cell r="B184" t="str">
            <v>E-1357</v>
          </cell>
          <cell r="C184" t="str">
            <v>C2 hydrogenation feed cooler</v>
          </cell>
          <cell r="D184">
            <v>8</v>
          </cell>
        </row>
        <row r="185">
          <cell r="B185" t="str">
            <v>E-1359A/B</v>
          </cell>
          <cell r="C185" t="str">
            <v>LP depropanizer condenser</v>
          </cell>
          <cell r="D185">
            <v>8</v>
          </cell>
        </row>
        <row r="186">
          <cell r="B186" t="str">
            <v>E-1359B</v>
          </cell>
          <cell r="C186" t="str">
            <v>LP depropanizer condenser</v>
          </cell>
          <cell r="D186">
            <v>8</v>
          </cell>
        </row>
        <row r="187">
          <cell r="B187" t="str">
            <v>E-1361A/B</v>
          </cell>
          <cell r="C187" t="str">
            <v>HP depropanizer condenser</v>
          </cell>
          <cell r="D187">
            <v>8</v>
          </cell>
        </row>
        <row r="188">
          <cell r="B188" t="str">
            <v>E-1361B</v>
          </cell>
          <cell r="C188" t="str">
            <v>HP depropanizer condenser</v>
          </cell>
          <cell r="D188">
            <v>8</v>
          </cell>
        </row>
        <row r="189">
          <cell r="B189" t="str">
            <v>E-1362A/B</v>
          </cell>
          <cell r="C189" t="str">
            <v>HP depropanizer reflux chiller</v>
          </cell>
          <cell r="D189">
            <v>6</v>
          </cell>
        </row>
        <row r="190">
          <cell r="B190" t="str">
            <v>E-1362B</v>
          </cell>
          <cell r="C190" t="str">
            <v>HP depropanizer reflux chiller</v>
          </cell>
          <cell r="D190">
            <v>6</v>
          </cell>
        </row>
        <row r="191">
          <cell r="B191" t="str">
            <v>E-1363</v>
          </cell>
          <cell r="C191" t="str">
            <v>C2 hydrogenation feed heater</v>
          </cell>
          <cell r="D191">
            <v>8</v>
          </cell>
        </row>
        <row r="192">
          <cell r="B192" t="str">
            <v>E-1364</v>
          </cell>
          <cell r="C192" t="str">
            <v>C2 hydrogenation 2nd stage intercooler</v>
          </cell>
          <cell r="D192">
            <v>8</v>
          </cell>
        </row>
        <row r="193">
          <cell r="B193" t="str">
            <v>E-1365A/B</v>
          </cell>
          <cell r="C193" t="str">
            <v>C2 hydrogenation aftercooler</v>
          </cell>
          <cell r="D193">
            <v>8</v>
          </cell>
        </row>
        <row r="194">
          <cell r="B194" t="str">
            <v>E-1365B</v>
          </cell>
          <cell r="C194" t="str">
            <v>C2 hydrogenation aftercooler</v>
          </cell>
          <cell r="D194">
            <v>8</v>
          </cell>
        </row>
        <row r="195">
          <cell r="B195" t="str">
            <v>E-1410</v>
          </cell>
          <cell r="C195" t="str">
            <v>Demethanizer prefractionator reboiler</v>
          </cell>
          <cell r="D195">
            <v>8</v>
          </cell>
        </row>
        <row r="196">
          <cell r="B196" t="str">
            <v>E-1416</v>
          </cell>
          <cell r="C196" t="str">
            <v>Deethanizer feed vaporizer</v>
          </cell>
          <cell r="D196">
            <v>8</v>
          </cell>
        </row>
        <row r="197">
          <cell r="B197" t="str">
            <v>E-1420</v>
          </cell>
          <cell r="C197" t="str">
            <v>Demethanizer reboiler</v>
          </cell>
          <cell r="D197">
            <v>6</v>
          </cell>
        </row>
        <row r="198">
          <cell r="B198" t="str">
            <v>E-1430A/B</v>
          </cell>
          <cell r="C198" t="str">
            <v>Deethanizer reboiler</v>
          </cell>
          <cell r="D198">
            <v>8</v>
          </cell>
        </row>
        <row r="199">
          <cell r="B199" t="str">
            <v>E-1430B</v>
          </cell>
          <cell r="C199" t="str">
            <v>Deethanizer reboiler</v>
          </cell>
          <cell r="D199">
            <v>8</v>
          </cell>
        </row>
        <row r="200">
          <cell r="B200" t="str">
            <v>E-1431</v>
          </cell>
          <cell r="C200" t="str">
            <v>Deethanizer ovhd subcooler</v>
          </cell>
          <cell r="D200">
            <v>8</v>
          </cell>
        </row>
        <row r="201">
          <cell r="B201" t="str">
            <v>E-1432</v>
          </cell>
          <cell r="C201" t="str">
            <v>Deethanizer bottoms cooler</v>
          </cell>
          <cell r="D201">
            <v>4</v>
          </cell>
        </row>
        <row r="202">
          <cell r="B202" t="str">
            <v>E-1435A/B</v>
          </cell>
          <cell r="C202" t="str">
            <v>Deethanizer condenser</v>
          </cell>
          <cell r="D202" t="str">
            <v>N/A</v>
          </cell>
        </row>
        <row r="203">
          <cell r="B203" t="str">
            <v>E-1435B</v>
          </cell>
          <cell r="C203" t="str">
            <v>Deethanizer condenser</v>
          </cell>
          <cell r="D203" t="str">
            <v>N/A</v>
          </cell>
        </row>
        <row r="204">
          <cell r="B204" t="str">
            <v>E-1443</v>
          </cell>
          <cell r="C204" t="str">
            <v>C2 HP 2nd stg discarge desuperheater</v>
          </cell>
          <cell r="D204" t="str">
            <v>N/A</v>
          </cell>
        </row>
        <row r="205">
          <cell r="B205" t="str">
            <v>E-1454</v>
          </cell>
          <cell r="C205" t="str">
            <v>Methanator effluent chiller</v>
          </cell>
          <cell r="D205">
            <v>6</v>
          </cell>
        </row>
        <row r="206">
          <cell r="B206" t="str">
            <v>E-1465</v>
          </cell>
          <cell r="C206" t="str">
            <v>C3 hydrog. Feed heater</v>
          </cell>
          <cell r="D206">
            <v>4</v>
          </cell>
        </row>
        <row r="207">
          <cell r="B207" t="str">
            <v>E-1466</v>
          </cell>
          <cell r="C207" t="str">
            <v>C3 hydrog. Aftercooler</v>
          </cell>
          <cell r="D207">
            <v>8</v>
          </cell>
        </row>
        <row r="208">
          <cell r="B208" t="str">
            <v>E-1470A</v>
          </cell>
          <cell r="C208" t="str">
            <v>C3 stripper qw reboiler</v>
          </cell>
          <cell r="D208" t="str">
            <v>N/A</v>
          </cell>
        </row>
        <row r="209">
          <cell r="B209" t="str">
            <v>E-1470B</v>
          </cell>
          <cell r="C209" t="str">
            <v>C3 stripper qw reboiler</v>
          </cell>
          <cell r="D209" t="str">
            <v>N/A</v>
          </cell>
        </row>
        <row r="210">
          <cell r="B210" t="str">
            <v>E-1470C</v>
          </cell>
          <cell r="C210" t="str">
            <v>C3 stripper qw reboiler</v>
          </cell>
          <cell r="D210" t="str">
            <v>N/A</v>
          </cell>
        </row>
        <row r="211">
          <cell r="B211" t="str">
            <v>E-1470D</v>
          </cell>
          <cell r="C211" t="str">
            <v>C3 stripper qw reboiler</v>
          </cell>
          <cell r="D211" t="str">
            <v>N/A</v>
          </cell>
        </row>
        <row r="212">
          <cell r="B212" t="str">
            <v>E-1475A</v>
          </cell>
          <cell r="C212" t="str">
            <v>C3 splitter condenser</v>
          </cell>
          <cell r="D212" t="str">
            <v>N/A</v>
          </cell>
        </row>
        <row r="213">
          <cell r="B213" t="str">
            <v>E-1475B</v>
          </cell>
          <cell r="C213" t="str">
            <v>C3 splitter condenser</v>
          </cell>
          <cell r="D213" t="str">
            <v>N/A</v>
          </cell>
        </row>
        <row r="214">
          <cell r="B214" t="str">
            <v>E-1475C</v>
          </cell>
          <cell r="C214" t="str">
            <v>C3 splitter condenser</v>
          </cell>
          <cell r="D214" t="str">
            <v>N/A</v>
          </cell>
        </row>
        <row r="215">
          <cell r="B215" t="str">
            <v>E-1475D</v>
          </cell>
          <cell r="C215" t="str">
            <v>C3 splitter condenser</v>
          </cell>
          <cell r="D215" t="str">
            <v>N/A</v>
          </cell>
        </row>
        <row r="216">
          <cell r="B216" t="str">
            <v>E-1476</v>
          </cell>
          <cell r="C216" t="str">
            <v>C3 stripper stm reboiler</v>
          </cell>
          <cell r="D216">
            <v>8</v>
          </cell>
        </row>
        <row r="217">
          <cell r="B217" t="str">
            <v>E-1477</v>
          </cell>
          <cell r="C217" t="str">
            <v>Propylene product cooler</v>
          </cell>
          <cell r="D217">
            <v>4</v>
          </cell>
        </row>
        <row r="218">
          <cell r="B218" t="str">
            <v>E-1480A</v>
          </cell>
          <cell r="C218" t="str">
            <v>C3 rectifier reboiler</v>
          </cell>
          <cell r="D218" t="str">
            <v>N/A</v>
          </cell>
        </row>
        <row r="219">
          <cell r="B219" t="str">
            <v>E-1480B</v>
          </cell>
          <cell r="C219" t="str">
            <v>C3 rectifier reboiler</v>
          </cell>
          <cell r="D219" t="str">
            <v>N/A</v>
          </cell>
        </row>
        <row r="220">
          <cell r="B220" t="str">
            <v>E-1480C</v>
          </cell>
          <cell r="C220" t="str">
            <v>C3 rectifier reboiler</v>
          </cell>
          <cell r="D220" t="str">
            <v>N/A</v>
          </cell>
        </row>
        <row r="221">
          <cell r="B221" t="str">
            <v>E-1480D</v>
          </cell>
          <cell r="C221" t="str">
            <v>C3 rectifier reboiler</v>
          </cell>
          <cell r="D221" t="str">
            <v>N/A</v>
          </cell>
        </row>
        <row r="222">
          <cell r="B222" t="str">
            <v>E-1495</v>
          </cell>
          <cell r="C222" t="str">
            <v>Debutanizer condenser</v>
          </cell>
          <cell r="D222" t="str">
            <v>N/A</v>
          </cell>
        </row>
        <row r="223">
          <cell r="B223" t="str">
            <v>E-1525A</v>
          </cell>
          <cell r="C223" t="str">
            <v>C3 refrig. Condenser</v>
          </cell>
          <cell r="D223" t="str">
            <v>N/A</v>
          </cell>
        </row>
        <row r="224">
          <cell r="B224" t="str">
            <v>E-1525B</v>
          </cell>
          <cell r="C224" t="str">
            <v>C3 refrig. Condenser</v>
          </cell>
          <cell r="D224" t="str">
            <v>N/A</v>
          </cell>
        </row>
        <row r="225">
          <cell r="B225" t="str">
            <v>E-1525C</v>
          </cell>
          <cell r="C225" t="str">
            <v>C3 refrig. Condenser</v>
          </cell>
          <cell r="D225" t="str">
            <v>N/A</v>
          </cell>
        </row>
        <row r="226">
          <cell r="B226" t="str">
            <v>E-1525D</v>
          </cell>
          <cell r="C226" t="str">
            <v>C3 refrig. Condenser</v>
          </cell>
          <cell r="D226" t="str">
            <v>N/A</v>
          </cell>
        </row>
        <row r="227">
          <cell r="B227" t="str">
            <v>E-1531</v>
          </cell>
          <cell r="C227" t="str">
            <v>C2 refrig. Desuperheater # 1</v>
          </cell>
          <cell r="D227">
            <v>8</v>
          </cell>
        </row>
        <row r="228">
          <cell r="B228" t="str">
            <v>E-1532</v>
          </cell>
          <cell r="C228" t="str">
            <v>C2 refrig. Desuperheater # 2</v>
          </cell>
          <cell r="D228">
            <v>8</v>
          </cell>
        </row>
        <row r="229">
          <cell r="B229" t="str">
            <v>E-1609</v>
          </cell>
          <cell r="C229" t="str">
            <v>Lower ed column reboiler</v>
          </cell>
          <cell r="D229">
            <v>8</v>
          </cell>
        </row>
        <row r="230">
          <cell r="B230" t="str">
            <v>E-1618</v>
          </cell>
          <cell r="C230" t="str">
            <v>Bd product cooler</v>
          </cell>
          <cell r="D230">
            <v>8</v>
          </cell>
        </row>
        <row r="231">
          <cell r="B231" t="str">
            <v>E-1701A</v>
          </cell>
          <cell r="C231" t="str">
            <v>1st stage feed / effluent exchanger</v>
          </cell>
          <cell r="D231">
            <v>8</v>
          </cell>
        </row>
        <row r="232">
          <cell r="B232" t="str">
            <v>E-1702</v>
          </cell>
          <cell r="C232" t="str">
            <v>Start-up heater</v>
          </cell>
          <cell r="D232" t="str">
            <v>N/A</v>
          </cell>
        </row>
        <row r="233">
          <cell r="B233" t="str">
            <v>E-1704</v>
          </cell>
          <cell r="C233" t="str">
            <v>1st stage trim cooler</v>
          </cell>
          <cell r="D233">
            <v>6</v>
          </cell>
        </row>
        <row r="234">
          <cell r="B234" t="str">
            <v>E-1713A/B</v>
          </cell>
          <cell r="C234" t="str">
            <v>2nd stage feed / effluent exchanger</v>
          </cell>
          <cell r="D234" t="str">
            <v>N/A</v>
          </cell>
        </row>
        <row r="235">
          <cell r="B235" t="str">
            <v>E-1713B</v>
          </cell>
          <cell r="C235" t="str">
            <v>2nd stage feed / effluent exchanger</v>
          </cell>
          <cell r="D235" t="str">
            <v>N/A</v>
          </cell>
        </row>
        <row r="236">
          <cell r="B236" t="str">
            <v>E-1956</v>
          </cell>
          <cell r="C236" t="str">
            <v>Lpg/propane evaporator</v>
          </cell>
          <cell r="D236">
            <v>8</v>
          </cell>
        </row>
        <row r="237">
          <cell r="B237" t="str">
            <v>E-1958</v>
          </cell>
          <cell r="C237" t="str">
            <v>Propane superheater</v>
          </cell>
          <cell r="D237">
            <v>4</v>
          </cell>
        </row>
        <row r="238">
          <cell r="B238" t="str">
            <v>E-1067</v>
          </cell>
          <cell r="C238" t="str">
            <v>Desalted condensate /  bottoms exchanger</v>
          </cell>
          <cell r="D238">
            <v>6</v>
          </cell>
        </row>
        <row r="239">
          <cell r="B239" t="str">
            <v>E-1450A</v>
          </cell>
          <cell r="C239" t="str">
            <v>Methanator feed eff. Exc,</v>
          </cell>
          <cell r="D239">
            <v>4</v>
          </cell>
        </row>
        <row r="240">
          <cell r="B240" t="str">
            <v>E-1450C</v>
          </cell>
          <cell r="C240" t="str">
            <v>Methanator feed eff. Exc,</v>
          </cell>
          <cell r="D240">
            <v>4</v>
          </cell>
        </row>
        <row r="241">
          <cell r="B241" t="str">
            <v>E-1451</v>
          </cell>
          <cell r="C241" t="str">
            <v>Methanator feed heater</v>
          </cell>
          <cell r="D241">
            <v>4</v>
          </cell>
        </row>
        <row r="242">
          <cell r="B242" t="str">
            <v>E-1533A/B</v>
          </cell>
          <cell r="C242" t="str">
            <v>C2 refrig. Condenser</v>
          </cell>
          <cell r="D242">
            <v>8</v>
          </cell>
        </row>
        <row r="243">
          <cell r="B243" t="str">
            <v>E-1533B</v>
          </cell>
          <cell r="C243" t="str">
            <v>C2 refrig. Condenser</v>
          </cell>
          <cell r="D243">
            <v>8</v>
          </cell>
        </row>
        <row r="244">
          <cell r="B244" t="str">
            <v>E-1612</v>
          </cell>
          <cell r="C244" t="str">
            <v>HP solvent stripper reboiler</v>
          </cell>
          <cell r="D244" t="str">
            <v>N/A</v>
          </cell>
        </row>
        <row r="245">
          <cell r="B245" t="str">
            <v>E-1713C</v>
          </cell>
          <cell r="C245" t="str">
            <v>2nd stage feed / effluent exchanger</v>
          </cell>
          <cell r="D245" t="str">
            <v>N/A</v>
          </cell>
        </row>
        <row r="246">
          <cell r="B246" t="str">
            <v>E-1910</v>
          </cell>
          <cell r="C246" t="str">
            <v>Cold blowdown vaporizer</v>
          </cell>
          <cell r="D246">
            <v>8</v>
          </cell>
        </row>
        <row r="247">
          <cell r="B247" t="str">
            <v>E-1911</v>
          </cell>
          <cell r="C247" t="str">
            <v>Cold blowdown superheater</v>
          </cell>
          <cell r="D247" t="str">
            <v>N/A</v>
          </cell>
        </row>
        <row r="248">
          <cell r="B248" t="str">
            <v>E-1914</v>
          </cell>
          <cell r="C248" t="str">
            <v>Ethylene superheater</v>
          </cell>
          <cell r="D248">
            <v>4</v>
          </cell>
        </row>
        <row r="249">
          <cell r="B249" t="str">
            <v>E-1951</v>
          </cell>
          <cell r="C249" t="str">
            <v>Ethylene kettle evaporator</v>
          </cell>
          <cell r="D249">
            <v>8</v>
          </cell>
        </row>
        <row r="250">
          <cell r="B250" t="str">
            <v>E-1010</v>
          </cell>
          <cell r="C250" t="str">
            <v>Heavy condensate trim cooler</v>
          </cell>
          <cell r="D250">
            <v>8</v>
          </cell>
        </row>
        <row r="251">
          <cell r="B251" t="str">
            <v>E-1013</v>
          </cell>
          <cell r="C251" t="str">
            <v>C2/c3 recycle superheater</v>
          </cell>
          <cell r="D251">
            <v>4</v>
          </cell>
        </row>
        <row r="252">
          <cell r="B252" t="str">
            <v>E-1015</v>
          </cell>
          <cell r="C252" t="str">
            <v>Heavy condensate feed heater no. 2</v>
          </cell>
          <cell r="D252">
            <v>4</v>
          </cell>
        </row>
        <row r="253">
          <cell r="B253" t="str">
            <v>E-1016</v>
          </cell>
          <cell r="C253" t="str">
            <v>Heavy condensate feed heater no. 1</v>
          </cell>
          <cell r="D253">
            <v>8</v>
          </cell>
        </row>
        <row r="254">
          <cell r="B254" t="str">
            <v>E-1025</v>
          </cell>
          <cell r="C254" t="str">
            <v>Desalter water/brine exchanger</v>
          </cell>
          <cell r="D254">
            <v>4</v>
          </cell>
        </row>
        <row r="255">
          <cell r="B255" t="str">
            <v>E-1026</v>
          </cell>
          <cell r="C255" t="str">
            <v>Brine effluent cooler</v>
          </cell>
          <cell r="D255">
            <v>4</v>
          </cell>
        </row>
        <row r="256">
          <cell r="B256" t="str">
            <v>E-1049</v>
          </cell>
          <cell r="C256" t="str">
            <v>Light condensate cooler</v>
          </cell>
          <cell r="D256">
            <v>8</v>
          </cell>
        </row>
        <row r="257">
          <cell r="B257" t="str">
            <v>E-1066</v>
          </cell>
          <cell r="C257" t="str">
            <v>Raw cond/heavy cond pumparound exchanger</v>
          </cell>
          <cell r="D257">
            <v>8</v>
          </cell>
        </row>
        <row r="258">
          <cell r="B258" t="str">
            <v>E-1086B</v>
          </cell>
          <cell r="C258" t="str">
            <v>Stabilizer feed/ bottoms exchanger</v>
          </cell>
          <cell r="D258">
            <v>4</v>
          </cell>
        </row>
        <row r="259">
          <cell r="B259" t="str">
            <v>E-1086C</v>
          </cell>
          <cell r="C259" t="str">
            <v>Stabilizer feed/ bottoms exchanger</v>
          </cell>
          <cell r="D259">
            <v>4</v>
          </cell>
        </row>
        <row r="260">
          <cell r="B260" t="str">
            <v>E-1087</v>
          </cell>
          <cell r="C260" t="str">
            <v>Stabilizer condenser</v>
          </cell>
          <cell r="D260">
            <v>8</v>
          </cell>
        </row>
        <row r="261">
          <cell r="B261" t="str">
            <v>E-1088</v>
          </cell>
          <cell r="C261" t="str">
            <v>Stabilizer reboiler</v>
          </cell>
          <cell r="D261">
            <v>6</v>
          </cell>
        </row>
        <row r="262">
          <cell r="B262" t="str">
            <v>E-1101</v>
          </cell>
          <cell r="C262" t="str">
            <v>PCA Cond. Vent Condenser No.1</v>
          </cell>
          <cell r="D262">
            <v>8</v>
          </cell>
        </row>
        <row r="263">
          <cell r="B263" t="str">
            <v>E-1272</v>
          </cell>
          <cell r="C263" t="str">
            <v>Dilution steam blowdown cooler</v>
          </cell>
          <cell r="D263">
            <v>4</v>
          </cell>
        </row>
        <row r="264">
          <cell r="B264" t="str">
            <v>E-1273B</v>
          </cell>
          <cell r="C264" t="str">
            <v>DSGfeed heater   no. 1</v>
          </cell>
          <cell r="D264">
            <v>8</v>
          </cell>
        </row>
        <row r="265">
          <cell r="B265" t="str">
            <v>E-1274B</v>
          </cell>
          <cell r="C265" t="str">
            <v>Dsg feed heater   no. 2</v>
          </cell>
          <cell r="D265">
            <v>6</v>
          </cell>
        </row>
        <row r="266">
          <cell r="B266" t="str">
            <v>E-1274C</v>
          </cell>
          <cell r="C266" t="str">
            <v>Dsg feed heater   no. 2</v>
          </cell>
          <cell r="D266">
            <v>6</v>
          </cell>
        </row>
        <row r="267">
          <cell r="B267" t="str">
            <v>E-1211</v>
          </cell>
          <cell r="C267" t="str">
            <v>Pan oil trim cooler</v>
          </cell>
          <cell r="D267">
            <v>8</v>
          </cell>
        </row>
        <row r="268">
          <cell r="B268" t="str">
            <v>E-1231B</v>
          </cell>
          <cell r="C268" t="str">
            <v>Ecr product cooler</v>
          </cell>
          <cell r="D268">
            <v>6</v>
          </cell>
        </row>
        <row r="269">
          <cell r="B269" t="str">
            <v>E-1241</v>
          </cell>
          <cell r="C269" t="str">
            <v>Cracked gas oil product cooler</v>
          </cell>
          <cell r="D269">
            <v>4</v>
          </cell>
        </row>
        <row r="270">
          <cell r="B270" t="str">
            <v>E-1250</v>
          </cell>
          <cell r="C270" t="str">
            <v>Distillate striper reboiler</v>
          </cell>
          <cell r="D270">
            <v>6</v>
          </cell>
        </row>
        <row r="271">
          <cell r="B271" t="str">
            <v>E-1258</v>
          </cell>
          <cell r="C271" t="str">
            <v>Water stripper feed heater</v>
          </cell>
          <cell r="D271">
            <v>8</v>
          </cell>
        </row>
        <row r="272">
          <cell r="B272" t="str">
            <v>E-1358</v>
          </cell>
          <cell r="C272" t="str">
            <v>HP depropanizer reboiler</v>
          </cell>
          <cell r="D272">
            <v>8</v>
          </cell>
        </row>
        <row r="273">
          <cell r="B273" t="str">
            <v>E-1360A</v>
          </cell>
          <cell r="C273" t="str">
            <v>LP depropanizer reboiler</v>
          </cell>
          <cell r="D273">
            <v>8</v>
          </cell>
        </row>
        <row r="274">
          <cell r="B274" t="str">
            <v>E-1360S</v>
          </cell>
          <cell r="C274" t="str">
            <v>LP depropanizer reboiler</v>
          </cell>
          <cell r="D274">
            <v>8</v>
          </cell>
        </row>
        <row r="275">
          <cell r="B275" t="str">
            <v>E-1367</v>
          </cell>
          <cell r="C275" t="str">
            <v>LP depropanizer feed cooler</v>
          </cell>
          <cell r="D275">
            <v>8</v>
          </cell>
        </row>
        <row r="276">
          <cell r="B276" t="str">
            <v>E-1442</v>
          </cell>
          <cell r="C276" t="str">
            <v>C2 hp 1st stg discarge desuperheater</v>
          </cell>
          <cell r="D276" t="str">
            <v>N/A</v>
          </cell>
        </row>
        <row r="277">
          <cell r="B277" t="str">
            <v>E-1452</v>
          </cell>
          <cell r="C277" t="str">
            <v>Methanator effluent cw cooler</v>
          </cell>
          <cell r="D277" t="str">
            <v>N/A</v>
          </cell>
        </row>
        <row r="278">
          <cell r="B278" t="str">
            <v>E-1491</v>
          </cell>
          <cell r="C278" t="str">
            <v>Pyrolysys gasoline product cooler</v>
          </cell>
          <cell r="D278">
            <v>8</v>
          </cell>
        </row>
        <row r="279">
          <cell r="B279" t="str">
            <v>E-1603</v>
          </cell>
          <cell r="C279" t="str">
            <v>Feed vaporizer</v>
          </cell>
          <cell r="D279" t="str">
            <v>N/A</v>
          </cell>
        </row>
        <row r="280">
          <cell r="B280" t="str">
            <v>E-1606B</v>
          </cell>
          <cell r="C280" t="str">
            <v>Solvent coolers</v>
          </cell>
          <cell r="D280">
            <v>8</v>
          </cell>
        </row>
        <row r="281">
          <cell r="B281" t="str">
            <v>E-1623</v>
          </cell>
          <cell r="C281" t="str">
            <v>Wash water cooler</v>
          </cell>
          <cell r="D281">
            <v>4</v>
          </cell>
        </row>
        <row r="282">
          <cell r="B282" t="str">
            <v>E-1620</v>
          </cell>
          <cell r="C282" t="str">
            <v>Tempered water cooler</v>
          </cell>
          <cell r="D282">
            <v>6</v>
          </cell>
        </row>
        <row r="283">
          <cell r="B283" t="str">
            <v>E-1622</v>
          </cell>
          <cell r="C283" t="str">
            <v>Src feed/btms exchanger</v>
          </cell>
          <cell r="D283">
            <v>4</v>
          </cell>
        </row>
        <row r="284">
          <cell r="B284" t="str">
            <v>E-1705</v>
          </cell>
          <cell r="C284" t="str">
            <v>Hot separator vapor cooler</v>
          </cell>
          <cell r="D284" t="str">
            <v>N/A</v>
          </cell>
        </row>
        <row r="285">
          <cell r="B285" t="str">
            <v>E-1708</v>
          </cell>
          <cell r="C285" t="str">
            <v>C5-cut cooler</v>
          </cell>
          <cell r="D285" t="str">
            <v>N/A</v>
          </cell>
        </row>
        <row r="286">
          <cell r="B286" t="str">
            <v>E-1712</v>
          </cell>
          <cell r="C286" t="str">
            <v>Rerun column bottoms cooler</v>
          </cell>
          <cell r="D286">
            <v>4</v>
          </cell>
        </row>
        <row r="287">
          <cell r="B287" t="str">
            <v>E-1716</v>
          </cell>
          <cell r="C287" t="str">
            <v>Stabilizer feed preheater</v>
          </cell>
          <cell r="D287" t="str">
            <v>N/A</v>
          </cell>
        </row>
        <row r="288">
          <cell r="B288" t="str">
            <v>E-1721</v>
          </cell>
          <cell r="C288" t="str">
            <v>C6+ cut cooler</v>
          </cell>
          <cell r="D288">
            <v>6</v>
          </cell>
        </row>
        <row r="289">
          <cell r="B289" t="str">
            <v>E-1804</v>
          </cell>
          <cell r="C289" t="str">
            <v>Dehexanizer product cooler</v>
          </cell>
          <cell r="D289">
            <v>4</v>
          </cell>
        </row>
        <row r="290">
          <cell r="B290" t="str">
            <v>E-1805</v>
          </cell>
          <cell r="C290" t="str">
            <v>C7+ cut cooler</v>
          </cell>
          <cell r="D290">
            <v>4</v>
          </cell>
        </row>
        <row r="291">
          <cell r="B291" t="str">
            <v>E-1812</v>
          </cell>
          <cell r="C291" t="str">
            <v>C6 raffinate cooler</v>
          </cell>
          <cell r="D291">
            <v>4</v>
          </cell>
        </row>
        <row r="292">
          <cell r="B292" t="str">
            <v>E-1912</v>
          </cell>
          <cell r="C292" t="str">
            <v>Hot blowdown cooler</v>
          </cell>
          <cell r="D292">
            <v>4</v>
          </cell>
        </row>
        <row r="293">
          <cell r="B293" t="str">
            <v>E-1952</v>
          </cell>
          <cell r="C293" t="str">
            <v>Methanol heater</v>
          </cell>
          <cell r="D293">
            <v>6</v>
          </cell>
        </row>
        <row r="294">
          <cell r="B294" t="str">
            <v>E-1959</v>
          </cell>
          <cell r="C294" t="str">
            <v>Ethylene fuel gas superheater</v>
          </cell>
          <cell r="D294">
            <v>4</v>
          </cell>
        </row>
        <row r="295">
          <cell r="B295" t="str">
            <v>E-1102</v>
          </cell>
          <cell r="C295" t="str">
            <v>PCA Cond. Vent Condenser No.2</v>
          </cell>
          <cell r="D295" t="str">
            <v>N/A</v>
          </cell>
        </row>
        <row r="296">
          <cell r="B296" t="str">
            <v>E-1819</v>
          </cell>
          <cell r="C296" t="str">
            <v>PCA Cond. Vent Condenser No.3</v>
          </cell>
          <cell r="D296" t="str">
            <v>N/A</v>
          </cell>
        </row>
        <row r="297">
          <cell r="B297" t="str">
            <v>E-1720</v>
          </cell>
          <cell r="C297" t="str">
            <v>Booster Compr. Bypass Cooler</v>
          </cell>
          <cell r="D297" t="str">
            <v>N/A</v>
          </cell>
        </row>
        <row r="298">
          <cell r="B298" t="str">
            <v>V-1111A/B</v>
          </cell>
          <cell r="C298" t="str">
            <v>Decoke drum</v>
          </cell>
          <cell r="D298" t="str">
            <v>N/A</v>
          </cell>
        </row>
        <row r="299">
          <cell r="B299" t="str">
            <v>V-1111B</v>
          </cell>
          <cell r="C299" t="str">
            <v>Decoke drum</v>
          </cell>
          <cell r="D299" t="str">
            <v>N/A</v>
          </cell>
        </row>
        <row r="300">
          <cell r="B300" t="str">
            <v>S-1020A</v>
          </cell>
          <cell r="C300" t="str">
            <v>Light Condensate Filters</v>
          </cell>
          <cell r="D300" t="str">
            <v>N/A</v>
          </cell>
        </row>
        <row r="301">
          <cell r="B301" t="str">
            <v>S-1020S</v>
          </cell>
          <cell r="C301" t="str">
            <v>Light Condensate Filters</v>
          </cell>
          <cell r="D301" t="str">
            <v>N/A</v>
          </cell>
        </row>
        <row r="302">
          <cell r="B302" t="str">
            <v>S-1021A</v>
          </cell>
          <cell r="C302" t="str">
            <v>Stabilizer LPG Filters</v>
          </cell>
          <cell r="D302" t="str">
            <v>N/A</v>
          </cell>
        </row>
        <row r="303">
          <cell r="B303" t="str">
            <v>S-1021S</v>
          </cell>
          <cell r="C303" t="str">
            <v>Stabilizer LPG Filters</v>
          </cell>
          <cell r="D303" t="str">
            <v>N/A</v>
          </cell>
        </row>
        <row r="304">
          <cell r="B304" t="str">
            <v>S-1022A</v>
          </cell>
          <cell r="C304" t="str">
            <v>Condensate Bottoms Filters</v>
          </cell>
          <cell r="D304" t="str">
            <v>N/A</v>
          </cell>
        </row>
        <row r="305">
          <cell r="B305" t="str">
            <v>S-1022S</v>
          </cell>
          <cell r="C305" t="str">
            <v>Condensate Bottoms Filters</v>
          </cell>
          <cell r="D305" t="str">
            <v>N/A</v>
          </cell>
        </row>
        <row r="306">
          <cell r="B306" t="str">
            <v>S-1210A</v>
          </cell>
          <cell r="C306" t="str">
            <v>Quench Oil Cyclones</v>
          </cell>
          <cell r="D306" t="str">
            <v>N/A</v>
          </cell>
        </row>
        <row r="307">
          <cell r="B307" t="str">
            <v>S-1210B</v>
          </cell>
          <cell r="C307" t="str">
            <v>Quench Oil Cyclones</v>
          </cell>
          <cell r="D307" t="str">
            <v>N/A</v>
          </cell>
        </row>
        <row r="308">
          <cell r="B308" t="str">
            <v>S-1210S</v>
          </cell>
          <cell r="C308" t="str">
            <v>Quench Oil Cyclones</v>
          </cell>
          <cell r="D308" t="str">
            <v>N/A</v>
          </cell>
        </row>
        <row r="309">
          <cell r="B309" t="str">
            <v>S-1211A</v>
          </cell>
          <cell r="C309" t="str">
            <v>Quench Oil Filters</v>
          </cell>
          <cell r="D309" t="str">
            <v>N/A</v>
          </cell>
        </row>
        <row r="310">
          <cell r="B310" t="str">
            <v>S-1211B</v>
          </cell>
          <cell r="C310" t="str">
            <v>Quench Oil Filters</v>
          </cell>
          <cell r="D310" t="str">
            <v>N/A</v>
          </cell>
        </row>
        <row r="311">
          <cell r="B311" t="str">
            <v>S-1211S</v>
          </cell>
          <cell r="C311" t="str">
            <v>Quench Oil Filters</v>
          </cell>
          <cell r="D311" t="str">
            <v>N/A</v>
          </cell>
        </row>
        <row r="312">
          <cell r="B312" t="str">
            <v>S-1230A</v>
          </cell>
          <cell r="C312" t="str">
            <v>ECR Pump Suction Filters</v>
          </cell>
          <cell r="D312" t="str">
            <v>N/A</v>
          </cell>
        </row>
        <row r="313">
          <cell r="B313" t="str">
            <v>S-1230S</v>
          </cell>
          <cell r="C313" t="str">
            <v>ECR Pump Suction Filters</v>
          </cell>
          <cell r="D313" t="str">
            <v>N/A</v>
          </cell>
        </row>
        <row r="314">
          <cell r="B314" t="str">
            <v>S-1231A</v>
          </cell>
          <cell r="C314" t="str">
            <v>ECR Product Filters</v>
          </cell>
          <cell r="D314" t="str">
            <v>N/A</v>
          </cell>
        </row>
        <row r="315">
          <cell r="B315" t="str">
            <v>S-1231S</v>
          </cell>
          <cell r="C315" t="str">
            <v>ECR Product Filters</v>
          </cell>
          <cell r="D315" t="str">
            <v>N/A</v>
          </cell>
        </row>
        <row r="316">
          <cell r="B316" t="str">
            <v>S-1260A</v>
          </cell>
          <cell r="C316" t="str">
            <v>Water Stripper Feed Filters</v>
          </cell>
          <cell r="D316" t="str">
            <v>N/A</v>
          </cell>
        </row>
        <row r="317">
          <cell r="B317" t="str">
            <v>S-1260S</v>
          </cell>
          <cell r="C317" t="str">
            <v>Water Stripper Feed Filters</v>
          </cell>
          <cell r="D317" t="str">
            <v>N/A</v>
          </cell>
        </row>
        <row r="318">
          <cell r="B318" t="str">
            <v>S-1261</v>
          </cell>
          <cell r="C318" t="str">
            <v>Water Stripper Feed Coalescer</v>
          </cell>
          <cell r="D318" t="str">
            <v>N/A</v>
          </cell>
        </row>
        <row r="319">
          <cell r="B319" t="str">
            <v>S-1305A</v>
          </cell>
          <cell r="C319" t="str">
            <v>Caustic Filters</v>
          </cell>
          <cell r="D319" t="str">
            <v>N/A</v>
          </cell>
        </row>
        <row r="320">
          <cell r="B320" t="str">
            <v>S-1305S</v>
          </cell>
          <cell r="C320" t="str">
            <v>Caustic Filters</v>
          </cell>
          <cell r="D320" t="str">
            <v>N/A</v>
          </cell>
        </row>
        <row r="321">
          <cell r="B321" t="str">
            <v>S-1380</v>
          </cell>
          <cell r="C321" t="str">
            <v>Liquid Drier Feed Coalescer</v>
          </cell>
          <cell r="D321" t="str">
            <v>N/A</v>
          </cell>
        </row>
        <row r="322">
          <cell r="B322" t="str">
            <v>V-1612</v>
          </cell>
          <cell r="C322" t="str">
            <v>BD Product Coalescer</v>
          </cell>
          <cell r="D322" t="str">
            <v>N/A</v>
          </cell>
        </row>
        <row r="323">
          <cell r="B323" t="str">
            <v>S-1672</v>
          </cell>
          <cell r="C323" t="str">
            <v>Butadiene Product Filter</v>
          </cell>
          <cell r="D323" t="str">
            <v>N/A</v>
          </cell>
        </row>
        <row r="324">
          <cell r="B324" t="str">
            <v>S-1673A/B</v>
          </cell>
          <cell r="C324" t="str">
            <v>Filters in BEU Unit</v>
          </cell>
          <cell r="D324" t="str">
            <v>N/A</v>
          </cell>
        </row>
        <row r="325">
          <cell r="B325" t="str">
            <v>S-1673B</v>
          </cell>
          <cell r="C325" t="str">
            <v>Filters in BEU Unit</v>
          </cell>
          <cell r="D325" t="str">
            <v>N/A</v>
          </cell>
        </row>
        <row r="326">
          <cell r="B326" t="str">
            <v>S-1701</v>
          </cell>
          <cell r="C326" t="str">
            <v>1st Stage Filter</v>
          </cell>
          <cell r="D326" t="str">
            <v>N/A</v>
          </cell>
        </row>
        <row r="327">
          <cell r="B327" t="str">
            <v>E-1467</v>
          </cell>
          <cell r="C327" t="str">
            <v>C3 Hydrogenation Regeneration/ Reactivation Gas Heater</v>
          </cell>
          <cell r="D327" t="str">
            <v>N/A</v>
          </cell>
        </row>
        <row r="328">
          <cell r="B328" t="str">
            <v>E-1672</v>
          </cell>
          <cell r="C328" t="str">
            <v>BD Dryer Regeneration Gas Heater</v>
          </cell>
          <cell r="D328" t="str">
            <v>N/A</v>
          </cell>
        </row>
        <row r="329">
          <cell r="B329" t="str">
            <v>F-1701</v>
          </cell>
          <cell r="C329" t="str">
            <v>1st Stage Regeneration Heater</v>
          </cell>
          <cell r="D329" t="str">
            <v>N/A</v>
          </cell>
        </row>
        <row r="330">
          <cell r="B330" t="str">
            <v>E-1629</v>
          </cell>
          <cell r="C330" t="str">
            <v>SRC Tops Cooler</v>
          </cell>
          <cell r="D330" t="str">
            <v>N/A</v>
          </cell>
        </row>
        <row r="331">
          <cell r="B331" t="str">
            <v>E-1413</v>
          </cell>
          <cell r="C331" t="str">
            <v>Dephlegmator</v>
          </cell>
          <cell r="D331" t="str">
            <v>N/A</v>
          </cell>
        </row>
        <row r="332">
          <cell r="B332" t="str">
            <v>V-1484</v>
          </cell>
          <cell r="C332" t="str">
            <v>Expander No. 1 Feed Drum</v>
          </cell>
          <cell r="D332" t="str">
            <v>N/A</v>
          </cell>
        </row>
        <row r="333">
          <cell r="B333" t="str">
            <v>E-1401</v>
          </cell>
          <cell r="C333" t="str">
            <v>Demethanizer Prefractionator Feed Cooler No.1</v>
          </cell>
          <cell r="D333" t="str">
            <v>N/A</v>
          </cell>
        </row>
        <row r="334">
          <cell r="B334" t="str">
            <v>V-1401</v>
          </cell>
          <cell r="C334" t="str">
            <v>E-1401 C3R Heads Drum</v>
          </cell>
          <cell r="D334" t="str">
            <v>N/A</v>
          </cell>
        </row>
        <row r="335">
          <cell r="B335" t="str">
            <v>V-1480</v>
          </cell>
          <cell r="C335" t="str">
            <v>E-1401 C2 RECYCLE HEADS DRUM</v>
          </cell>
          <cell r="D335" t="str">
            <v>N/A</v>
          </cell>
        </row>
        <row r="336">
          <cell r="B336" t="str">
            <v>V-1482</v>
          </cell>
          <cell r="C336" t="str">
            <v>E-1401 DEETHANIZER OVHD HEADS DRUM</v>
          </cell>
          <cell r="D336" t="str">
            <v>N/A</v>
          </cell>
        </row>
        <row r="337">
          <cell r="B337" t="str">
            <v>E-1403</v>
          </cell>
          <cell r="C337" t="str">
            <v>C3 Refrig. Subcooler</v>
          </cell>
          <cell r="D337" t="str">
            <v>N/A</v>
          </cell>
        </row>
        <row r="338">
          <cell r="B338" t="str">
            <v>E-1404</v>
          </cell>
          <cell r="C338" t="str">
            <v>Demethanizer Prefractionator Feed Cooler No.2</v>
          </cell>
          <cell r="D338" t="str">
            <v>N/A</v>
          </cell>
        </row>
        <row r="339">
          <cell r="B339" t="str">
            <v>V-1404</v>
          </cell>
          <cell r="C339" t="str">
            <v>E-1404 HEADS DRUM</v>
          </cell>
          <cell r="D339" t="str">
            <v>N/A</v>
          </cell>
        </row>
        <row r="340">
          <cell r="B340" t="str">
            <v>E-1405</v>
          </cell>
          <cell r="C340" t="str">
            <v>Demethanizer Prefractionator Feed Cooler No.3</v>
          </cell>
          <cell r="D340" t="str">
            <v>N/A</v>
          </cell>
        </row>
        <row r="341">
          <cell r="B341" t="str">
            <v>V-1405</v>
          </cell>
          <cell r="C341" t="str">
            <v>E-1405 HEADS DRUM</v>
          </cell>
          <cell r="D341" t="str">
            <v>N/A</v>
          </cell>
        </row>
        <row r="342">
          <cell r="B342" t="str">
            <v>E-1411</v>
          </cell>
          <cell r="C342" t="str">
            <v>C2 Refreg. Subcooler</v>
          </cell>
          <cell r="D342" t="str">
            <v>N/A</v>
          </cell>
        </row>
        <row r="343">
          <cell r="B343" t="str">
            <v>E-1415</v>
          </cell>
          <cell r="C343" t="str">
            <v>Demethanizer Prefractionator Condenser</v>
          </cell>
          <cell r="D343" t="str">
            <v>N/A</v>
          </cell>
        </row>
        <row r="344">
          <cell r="B344" t="str">
            <v>E-1418</v>
          </cell>
          <cell r="C344" t="str">
            <v>Demethanizer Contactor Overhead Cooler</v>
          </cell>
          <cell r="D344" t="str">
            <v>N/A</v>
          </cell>
        </row>
        <row r="345">
          <cell r="B345" t="str">
            <v>V-1418F</v>
          </cell>
          <cell r="C345" t="str">
            <v>E-1418F HEADS DRUM</v>
          </cell>
          <cell r="D345" t="str">
            <v>N/A</v>
          </cell>
        </row>
        <row r="346">
          <cell r="B346" t="str">
            <v>V-1418S</v>
          </cell>
          <cell r="C346" t="str">
            <v>E-1418S HEADS DRUM</v>
          </cell>
          <cell r="D346" t="str">
            <v>N/A</v>
          </cell>
        </row>
        <row r="347">
          <cell r="B347" t="str">
            <v>E-1425</v>
          </cell>
          <cell r="C347" t="str">
            <v>Demethanizer Condenser</v>
          </cell>
          <cell r="D347" t="str">
            <v>N/A</v>
          </cell>
        </row>
        <row r="348">
          <cell r="B348" t="str">
            <v>E-1426</v>
          </cell>
          <cell r="C348" t="str">
            <v>Hydrogen Core Exchanger No.1</v>
          </cell>
          <cell r="D348" t="str">
            <v>N/A</v>
          </cell>
        </row>
        <row r="349">
          <cell r="B349" t="str">
            <v>E-1427</v>
          </cell>
          <cell r="C349" t="str">
            <v>Hydrogen Core Exchanger No.2</v>
          </cell>
          <cell r="D349" t="str">
            <v>N/A</v>
          </cell>
        </row>
        <row r="350">
          <cell r="B350" t="str">
            <v>E-1440</v>
          </cell>
          <cell r="C350" t="str">
            <v>C2 Splitter Bottoms Reboiler</v>
          </cell>
          <cell r="D350" t="str">
            <v>N/A</v>
          </cell>
        </row>
        <row r="351">
          <cell r="B351" t="str">
            <v>E-1441</v>
          </cell>
          <cell r="C351" t="str">
            <v>C2 Splitter Inter-Reboiler No.1</v>
          </cell>
          <cell r="D351" t="str">
            <v>N/A</v>
          </cell>
        </row>
        <row r="352">
          <cell r="B352" t="str">
            <v>E-1444</v>
          </cell>
          <cell r="C352" t="str">
            <v>C2 Splitter Inter-Reboiler No.2</v>
          </cell>
          <cell r="D352" t="str">
            <v>N/A</v>
          </cell>
        </row>
        <row r="353">
          <cell r="B353" t="str">
            <v>E-1445</v>
          </cell>
          <cell r="C353" t="str">
            <v>C2 Heat Pump Heater No.1</v>
          </cell>
          <cell r="D353" t="str">
            <v>N/A</v>
          </cell>
        </row>
        <row r="354">
          <cell r="B354" t="str">
            <v>E-1446</v>
          </cell>
          <cell r="C354" t="str">
            <v>C2 Heat Pump Trim Condenser</v>
          </cell>
          <cell r="D354" t="str">
            <v>N/A</v>
          </cell>
        </row>
        <row r="355">
          <cell r="B355" t="str">
            <v>V-1446</v>
          </cell>
          <cell r="C355" t="str">
            <v>E-1446 HEADS DRUM</v>
          </cell>
          <cell r="D355" t="str">
            <v>N/A</v>
          </cell>
        </row>
        <row r="356">
          <cell r="B356" t="str">
            <v>E-1447</v>
          </cell>
          <cell r="C356" t="str">
            <v>C2 Splitter Inter-Reboiler No.2</v>
          </cell>
          <cell r="D356" t="str">
            <v>N/A</v>
          </cell>
        </row>
        <row r="357">
          <cell r="B357" t="str">
            <v>S-1010A/B</v>
          </cell>
          <cell r="C357" t="str">
            <v>Desalter</v>
          </cell>
          <cell r="D357" t="str">
            <v>N/A</v>
          </cell>
        </row>
        <row r="358">
          <cell r="B358" t="str">
            <v>S-1010B</v>
          </cell>
          <cell r="C358" t="str">
            <v>Desalter</v>
          </cell>
          <cell r="D358" t="str">
            <v>N/A</v>
          </cell>
        </row>
      </sheetData>
      <sheetData sheetId="2" refreshError="1">
        <row r="5">
          <cell r="D5" t="str">
            <v>C-1030</v>
          </cell>
          <cell r="E5" t="str">
            <v>S-000-1351-1005</v>
          </cell>
          <cell r="F5" t="str">
            <v>DS-8430-1000-0003</v>
          </cell>
          <cell r="G5">
            <v>0</v>
          </cell>
          <cell r="H5" t="str">
            <v>B</v>
          </cell>
          <cell r="I5" t="str">
            <v>B100</v>
          </cell>
          <cell r="J5" t="str">
            <v>1,100 / 2,500</v>
          </cell>
        </row>
        <row r="6">
          <cell r="D6" t="str">
            <v>C-1230</v>
          </cell>
          <cell r="E6" t="str">
            <v>S-000-1351-1205</v>
          </cell>
          <cell r="F6" t="str">
            <v>DS-8430-1000-0006</v>
          </cell>
          <cell r="G6" t="str">
            <v>B</v>
          </cell>
          <cell r="H6" t="str">
            <v>B</v>
          </cell>
          <cell r="I6" t="str">
            <v>B300</v>
          </cell>
          <cell r="J6">
            <v>3000</v>
          </cell>
        </row>
        <row r="7">
          <cell r="D7" t="str">
            <v>C-1240</v>
          </cell>
          <cell r="E7" t="str">
            <v>S-000-1351-1206</v>
          </cell>
          <cell r="F7" t="str">
            <v>DS-8430-1200-0007</v>
          </cell>
          <cell r="G7" t="str">
            <v>B</v>
          </cell>
          <cell r="H7" t="str">
            <v>B</v>
          </cell>
          <cell r="I7" t="str">
            <v>B300</v>
          </cell>
          <cell r="J7">
            <v>1200</v>
          </cell>
        </row>
        <row r="8">
          <cell r="D8" t="str">
            <v>C-1250</v>
          </cell>
          <cell r="E8" t="str">
            <v>S-000-1351-1207</v>
          </cell>
          <cell r="F8" t="str">
            <v>DS-8430-1200-0008</v>
          </cell>
          <cell r="G8" t="str">
            <v>B</v>
          </cell>
          <cell r="H8" t="str">
            <v>B</v>
          </cell>
          <cell r="I8" t="str">
            <v>B300</v>
          </cell>
          <cell r="J8">
            <v>2200</v>
          </cell>
        </row>
        <row r="9">
          <cell r="D9" t="str">
            <v>C-1260</v>
          </cell>
          <cell r="E9" t="str">
            <v>S-000-1351-1208</v>
          </cell>
          <cell r="F9" t="str">
            <v>DS-8430-1200-0009</v>
          </cell>
          <cell r="G9" t="str">
            <v>B</v>
          </cell>
          <cell r="H9" t="str">
            <v>C</v>
          </cell>
          <cell r="I9" t="str">
            <v>C200</v>
          </cell>
          <cell r="J9">
            <v>2600</v>
          </cell>
        </row>
        <row r="10">
          <cell r="D10" t="str">
            <v>C-1270</v>
          </cell>
          <cell r="E10" t="str">
            <v>S-000-1351-1209</v>
          </cell>
          <cell r="F10" t="str">
            <v>DS-8430-1000-0010</v>
          </cell>
          <cell r="G10" t="str">
            <v>C</v>
          </cell>
          <cell r="H10" t="str">
            <v>C</v>
          </cell>
          <cell r="I10" t="str">
            <v>C200</v>
          </cell>
          <cell r="J10">
            <v>4400</v>
          </cell>
        </row>
        <row r="11">
          <cell r="D11" t="str">
            <v>C-1490</v>
          </cell>
          <cell r="E11" t="str">
            <v>S-000-1351-1409</v>
          </cell>
          <cell r="F11" t="str">
            <v>DS-8430-1400-0021</v>
          </cell>
          <cell r="G11" t="str">
            <v>D</v>
          </cell>
          <cell r="H11" t="str">
            <v>B</v>
          </cell>
          <cell r="I11" t="str">
            <v>B100</v>
          </cell>
          <cell r="J11">
            <v>2700</v>
          </cell>
        </row>
        <row r="12">
          <cell r="D12" t="str">
            <v>C-1495</v>
          </cell>
          <cell r="E12" t="str">
            <v>S-000-1351-1410</v>
          </cell>
          <cell r="F12" t="str">
            <v>DS-8430-1400-0022</v>
          </cell>
          <cell r="G12" t="str">
            <v>C</v>
          </cell>
          <cell r="H12" t="str">
            <v>C</v>
          </cell>
          <cell r="I12" t="str">
            <v>C200</v>
          </cell>
          <cell r="J12">
            <v>1800</v>
          </cell>
        </row>
        <row r="13">
          <cell r="D13" t="str">
            <v>C-1601</v>
          </cell>
          <cell r="E13" t="str">
            <v>S-000-1351-1601</v>
          </cell>
          <cell r="F13" t="str">
            <v>DS-8430-1600-0120</v>
          </cell>
          <cell r="G13" t="str">
            <v>B</v>
          </cell>
          <cell r="H13" t="str">
            <v>D</v>
          </cell>
          <cell r="I13" t="str">
            <v>D100</v>
          </cell>
          <cell r="J13">
            <v>2000</v>
          </cell>
        </row>
        <row r="14">
          <cell r="D14" t="str">
            <v>C-1602</v>
          </cell>
          <cell r="E14" t="str">
            <v>S-000-1351-1602</v>
          </cell>
          <cell r="F14" t="str">
            <v>DS-8430-1600-0121</v>
          </cell>
          <cell r="G14" t="str">
            <v>B</v>
          </cell>
          <cell r="H14" t="str">
            <v>D</v>
          </cell>
          <cell r="I14" t="str">
            <v>D100</v>
          </cell>
          <cell r="J14">
            <v>2000</v>
          </cell>
        </row>
        <row r="15">
          <cell r="D15" t="str">
            <v>C-1603</v>
          </cell>
          <cell r="E15" t="str">
            <v>S-000-1351-1603</v>
          </cell>
          <cell r="F15" t="str">
            <v>DS-8430-1600-0122</v>
          </cell>
          <cell r="G15" t="str">
            <v>C</v>
          </cell>
          <cell r="H15" t="str">
            <v>D</v>
          </cell>
          <cell r="I15" t="str">
            <v>D100</v>
          </cell>
          <cell r="J15">
            <v>1450</v>
          </cell>
        </row>
        <row r="16">
          <cell r="D16" t="str">
            <v>C-1604A</v>
          </cell>
          <cell r="E16" t="str">
            <v>S-000-1351-1604</v>
          </cell>
          <cell r="F16" t="str">
            <v>DS-8430-1600-0123</v>
          </cell>
          <cell r="G16" t="str">
            <v>C</v>
          </cell>
          <cell r="H16" t="str">
            <v>D</v>
          </cell>
          <cell r="I16" t="str">
            <v>D100</v>
          </cell>
          <cell r="J16">
            <v>4000</v>
          </cell>
        </row>
        <row r="17">
          <cell r="D17" t="str">
            <v>C-1604B</v>
          </cell>
          <cell r="E17" t="str">
            <v>S-000-1351-1605</v>
          </cell>
          <cell r="F17" t="str">
            <v>DS-8430-1600-0124</v>
          </cell>
          <cell r="G17" t="str">
            <v>C</v>
          </cell>
          <cell r="H17" t="str">
            <v>D</v>
          </cell>
          <cell r="I17" t="str">
            <v>D100</v>
          </cell>
          <cell r="J17">
            <v>4000</v>
          </cell>
        </row>
        <row r="18">
          <cell r="D18" t="str">
            <v>C-1605</v>
          </cell>
          <cell r="E18" t="str">
            <v>S-000-1351-1606</v>
          </cell>
          <cell r="F18" t="str">
            <v>DS-8430-1600-0125</v>
          </cell>
          <cell r="G18" t="str">
            <v>C</v>
          </cell>
          <cell r="H18" t="str">
            <v>D</v>
          </cell>
          <cell r="I18" t="str">
            <v>D100</v>
          </cell>
          <cell r="J18">
            <v>3850</v>
          </cell>
        </row>
        <row r="19">
          <cell r="D19" t="str">
            <v>C-1606</v>
          </cell>
          <cell r="E19" t="str">
            <v>S-000-1351-1607</v>
          </cell>
          <cell r="F19" t="str">
            <v>DS-8430-1600-0126</v>
          </cell>
          <cell r="G19" t="str">
            <v>C</v>
          </cell>
          <cell r="H19" t="str">
            <v>D</v>
          </cell>
          <cell r="I19" t="str">
            <v>D100</v>
          </cell>
          <cell r="J19">
            <v>2800</v>
          </cell>
        </row>
        <row r="20">
          <cell r="D20" t="str">
            <v>C-1607</v>
          </cell>
          <cell r="E20" t="str">
            <v>S-000-1351-1608</v>
          </cell>
          <cell r="F20" t="str">
            <v>DS-8430-1600-0127</v>
          </cell>
          <cell r="G20" t="str">
            <v>B</v>
          </cell>
          <cell r="H20" t="str">
            <v>D</v>
          </cell>
          <cell r="I20" t="str">
            <v>D100</v>
          </cell>
          <cell r="J20">
            <v>1450</v>
          </cell>
        </row>
        <row r="21">
          <cell r="D21" t="str">
            <v>C-1608</v>
          </cell>
          <cell r="E21" t="str">
            <v>S-000-1351-1609</v>
          </cell>
          <cell r="F21" t="str">
            <v>DS-8430-1600-0128</v>
          </cell>
          <cell r="G21" t="str">
            <v>B</v>
          </cell>
          <cell r="H21" t="str">
            <v>D</v>
          </cell>
          <cell r="I21" t="str">
            <v>D100</v>
          </cell>
          <cell r="J21">
            <v>650</v>
          </cell>
        </row>
        <row r="22">
          <cell r="D22" t="str">
            <v>C-1609</v>
          </cell>
          <cell r="E22" t="str">
            <v>S-000-1351-1610</v>
          </cell>
          <cell r="F22" t="str">
            <v>DS-8430-1600-0129</v>
          </cell>
          <cell r="G22" t="str">
            <v>B</v>
          </cell>
          <cell r="H22" t="str">
            <v>D</v>
          </cell>
          <cell r="I22" t="str">
            <v>D100</v>
          </cell>
          <cell r="J22">
            <v>1800</v>
          </cell>
        </row>
        <row r="23">
          <cell r="D23" t="str">
            <v>C-1610</v>
          </cell>
          <cell r="E23" t="str">
            <v>S-000-1351-1611</v>
          </cell>
          <cell r="F23" t="str">
            <v>DS-8430-1600-0130</v>
          </cell>
          <cell r="G23" t="str">
            <v>C</v>
          </cell>
          <cell r="H23" t="str">
            <v>D</v>
          </cell>
          <cell r="I23" t="str">
            <v>D100</v>
          </cell>
          <cell r="J23">
            <v>1700</v>
          </cell>
        </row>
        <row r="24">
          <cell r="D24" t="str">
            <v>C-1611</v>
          </cell>
          <cell r="E24" t="str">
            <v>S-000-1351-1612</v>
          </cell>
          <cell r="F24" t="str">
            <v>DS-8430-1600-0131</v>
          </cell>
          <cell r="G24" t="str">
            <v>B</v>
          </cell>
          <cell r="H24" t="str">
            <v>D</v>
          </cell>
          <cell r="I24" t="str">
            <v>D100</v>
          </cell>
          <cell r="J24">
            <v>1400</v>
          </cell>
        </row>
        <row r="25">
          <cell r="D25" t="str">
            <v>C-1613</v>
          </cell>
          <cell r="E25" t="str">
            <v>S-000-1351-1613</v>
          </cell>
          <cell r="F25" t="str">
            <v>DS-8430-1600-0132</v>
          </cell>
          <cell r="G25" t="str">
            <v>B</v>
          </cell>
          <cell r="H25" t="str">
            <v>D</v>
          </cell>
          <cell r="I25" t="str">
            <v>D100</v>
          </cell>
          <cell r="J25">
            <v>200</v>
          </cell>
        </row>
        <row r="26">
          <cell r="D26" t="str">
            <v>C-1614</v>
          </cell>
          <cell r="E26" t="str">
            <v>S-000-1351-1614</v>
          </cell>
          <cell r="F26" t="str">
            <v>DS-8430-1600-0133</v>
          </cell>
          <cell r="G26" t="str">
            <v>B</v>
          </cell>
          <cell r="H26" t="str">
            <v>D</v>
          </cell>
          <cell r="I26" t="str">
            <v>D100</v>
          </cell>
          <cell r="J26">
            <v>400</v>
          </cell>
        </row>
        <row r="27">
          <cell r="D27" t="str">
            <v>C-1615</v>
          </cell>
          <cell r="E27" t="str">
            <v>S-000-1351-1615</v>
          </cell>
          <cell r="F27" t="str">
            <v>DS-8430-1600-0134</v>
          </cell>
          <cell r="G27" t="str">
            <v>B</v>
          </cell>
          <cell r="H27" t="str">
            <v>D</v>
          </cell>
          <cell r="I27" t="str">
            <v>D100</v>
          </cell>
          <cell r="J27">
            <v>1300</v>
          </cell>
        </row>
        <row r="28">
          <cell r="D28" t="str">
            <v>C-1701</v>
          </cell>
          <cell r="E28" t="str">
            <v>S-000-1351-1702</v>
          </cell>
          <cell r="F28" t="str">
            <v>DS-8430-1700-0161</v>
          </cell>
          <cell r="G28">
            <v>0</v>
          </cell>
          <cell r="H28" t="str">
            <v>D</v>
          </cell>
          <cell r="I28" t="str">
            <v>D200</v>
          </cell>
          <cell r="J28">
            <v>4000</v>
          </cell>
        </row>
        <row r="29">
          <cell r="D29" t="str">
            <v>C-1702</v>
          </cell>
          <cell r="E29" t="str">
            <v>S-000-1351-1703</v>
          </cell>
          <cell r="F29" t="str">
            <v>DS-8430-1700-0162</v>
          </cell>
          <cell r="G29">
            <v>0</v>
          </cell>
          <cell r="H29" t="str">
            <v>D</v>
          </cell>
          <cell r="I29" t="str">
            <v>D200</v>
          </cell>
          <cell r="J29">
            <v>4150</v>
          </cell>
        </row>
        <row r="30">
          <cell r="D30" t="str">
            <v>C-1703</v>
          </cell>
          <cell r="E30" t="str">
            <v>S-000-1351-1704</v>
          </cell>
          <cell r="F30" t="str">
            <v>DS-8430-1700-0193</v>
          </cell>
          <cell r="G30">
            <v>0</v>
          </cell>
          <cell r="H30" t="str">
            <v>D</v>
          </cell>
          <cell r="I30" t="str">
            <v>D200</v>
          </cell>
          <cell r="J30">
            <v>3500</v>
          </cell>
        </row>
        <row r="31">
          <cell r="D31" t="str">
            <v>C-1801</v>
          </cell>
          <cell r="E31" t="str">
            <v>S-000-1351-1801</v>
          </cell>
          <cell r="F31" t="str">
            <v>DS-8430-1800-0164</v>
          </cell>
          <cell r="G31">
            <v>0</v>
          </cell>
          <cell r="H31" t="str">
            <v>D</v>
          </cell>
          <cell r="I31" t="str">
            <v>D200</v>
          </cell>
          <cell r="J31">
            <v>3500</v>
          </cell>
        </row>
        <row r="32">
          <cell r="D32" t="str">
            <v>C-1802</v>
          </cell>
          <cell r="E32" t="str">
            <v>S-000-1351-1802</v>
          </cell>
          <cell r="F32" t="str">
            <v>DS-8430-1800-0165</v>
          </cell>
          <cell r="G32">
            <v>0</v>
          </cell>
          <cell r="H32" t="str">
            <v>D</v>
          </cell>
          <cell r="I32" t="str">
            <v>D200</v>
          </cell>
          <cell r="J32">
            <v>2600</v>
          </cell>
        </row>
        <row r="33">
          <cell r="D33" t="str">
            <v>C-1803</v>
          </cell>
          <cell r="E33" t="str">
            <v>S-000-1351-1803</v>
          </cell>
          <cell r="F33" t="str">
            <v>DS-8430-1800-0166</v>
          </cell>
          <cell r="G33">
            <v>0</v>
          </cell>
          <cell r="H33" t="str">
            <v>D</v>
          </cell>
          <cell r="I33" t="str">
            <v>D200</v>
          </cell>
          <cell r="J33">
            <v>2700</v>
          </cell>
        </row>
        <row r="34">
          <cell r="D34">
            <v>8</v>
          </cell>
          <cell r="E34" t="str">
            <v>DS-8430-1600-0144</v>
          </cell>
          <cell r="F34">
            <v>0</v>
          </cell>
          <cell r="G34" t="str">
            <v>D</v>
          </cell>
          <cell r="H34" t="str">
            <v>D100</v>
          </cell>
          <cell r="I34">
            <v>1000</v>
          </cell>
        </row>
        <row r="35">
          <cell r="D35">
            <v>8</v>
          </cell>
          <cell r="E35" t="str">
            <v>DS-8430-1600-0146</v>
          </cell>
          <cell r="F35">
            <v>0</v>
          </cell>
          <cell r="G35" t="str">
            <v>D</v>
          </cell>
          <cell r="H35" t="str">
            <v>D100</v>
          </cell>
          <cell r="I35">
            <v>2300</v>
          </cell>
        </row>
        <row r="36">
          <cell r="D36" t="str">
            <v>C-1340</v>
          </cell>
          <cell r="E36" t="str">
            <v>S-000-1351-1306</v>
          </cell>
          <cell r="F36" t="str">
            <v>DS-8430-1000-0011</v>
          </cell>
          <cell r="G36" t="str">
            <v>C</v>
          </cell>
          <cell r="H36" t="str">
            <v>C</v>
          </cell>
          <cell r="I36" t="str">
            <v>C200</v>
          </cell>
          <cell r="J36">
            <v>3700</v>
          </cell>
        </row>
        <row r="37">
          <cell r="D37" t="str">
            <v>C-1365</v>
          </cell>
          <cell r="E37" t="str">
            <v>S-000-1351-1308</v>
          </cell>
          <cell r="F37" t="str">
            <v>DS-8430-1000-0013</v>
          </cell>
          <cell r="G37" t="str">
            <v>C</v>
          </cell>
          <cell r="H37" t="str">
            <v>C</v>
          </cell>
          <cell r="I37" t="str">
            <v>C100</v>
          </cell>
          <cell r="J37">
            <v>2800</v>
          </cell>
        </row>
        <row r="38">
          <cell r="D38" t="str">
            <v>C-1010</v>
          </cell>
          <cell r="E38" t="str">
            <v>S-000-1351-1003</v>
          </cell>
          <cell r="F38" t="str">
            <v>DS-8430-1000-0001</v>
          </cell>
          <cell r="G38" t="str">
            <v>C</v>
          </cell>
          <cell r="H38" t="str">
            <v>B</v>
          </cell>
          <cell r="I38" t="str">
            <v>B100</v>
          </cell>
          <cell r="J38">
            <v>3900</v>
          </cell>
        </row>
        <row r="39">
          <cell r="D39" t="str">
            <v>C-1360</v>
          </cell>
          <cell r="E39" t="str">
            <v>S-000-1351-1307</v>
          </cell>
          <cell r="F39" t="str">
            <v>DS-8430-1000-0012</v>
          </cell>
          <cell r="G39">
            <v>0</v>
          </cell>
          <cell r="H39" t="str">
            <v>C</v>
          </cell>
          <cell r="I39" t="str">
            <v>C100</v>
          </cell>
          <cell r="J39" t="str">
            <v>4000 / 2500</v>
          </cell>
        </row>
        <row r="40">
          <cell r="D40" t="str">
            <v>C-1430</v>
          </cell>
          <cell r="E40" t="str">
            <v>S-000-1351-1427</v>
          </cell>
          <cell r="F40" t="str">
            <v>DS-8430-1000-0017</v>
          </cell>
          <cell r="G40">
            <v>0</v>
          </cell>
          <cell r="H40" t="str">
            <v>B</v>
          </cell>
          <cell r="I40" t="str">
            <v>B100</v>
          </cell>
          <cell r="J40">
            <v>3900</v>
          </cell>
        </row>
        <row r="41">
          <cell r="D41" t="str">
            <v>C-1470</v>
          </cell>
          <cell r="E41" t="str">
            <v>S-000-1351-1407</v>
          </cell>
          <cell r="F41" t="str">
            <v>DS-8430-1000-0019</v>
          </cell>
          <cell r="G41">
            <v>0</v>
          </cell>
          <cell r="H41" t="str">
            <v>B</v>
          </cell>
          <cell r="I41" t="str">
            <v>B100</v>
          </cell>
          <cell r="J41">
            <v>5200</v>
          </cell>
        </row>
        <row r="42">
          <cell r="D42" t="str">
            <v>C-1220</v>
          </cell>
          <cell r="E42" t="str">
            <v>S-000-1351-1203</v>
          </cell>
          <cell r="F42" t="str">
            <v>DS-8430-1200-1220</v>
          </cell>
          <cell r="G42">
            <v>0</v>
          </cell>
          <cell r="H42" t="str">
            <v>B</v>
          </cell>
          <cell r="I42" t="str">
            <v>B300</v>
          </cell>
          <cell r="J42">
            <v>10000</v>
          </cell>
        </row>
        <row r="43">
          <cell r="D43" t="str">
            <v>V-1911</v>
          </cell>
          <cell r="E43" t="str">
            <v>S-000-1351-1902</v>
          </cell>
          <cell r="F43" t="str">
            <v>DS-8430-1900-0093</v>
          </cell>
          <cell r="G43">
            <v>0</v>
          </cell>
          <cell r="H43" t="str">
            <v>D</v>
          </cell>
          <cell r="I43" t="str">
            <v>D100</v>
          </cell>
          <cell r="J43">
            <v>9600</v>
          </cell>
        </row>
        <row r="44">
          <cell r="D44" t="str">
            <v>C-1210</v>
          </cell>
          <cell r="E44" t="str">
            <v>S-000-1351-1201</v>
          </cell>
          <cell r="F44" t="str">
            <v>DS-8430-1200-1210</v>
          </cell>
          <cell r="G44">
            <v>1</v>
          </cell>
          <cell r="H44" t="str">
            <v>B</v>
          </cell>
          <cell r="I44" t="str">
            <v>B300</v>
          </cell>
          <cell r="J44" t="str">
            <v>9,800 / 10,300 / 11,000</v>
          </cell>
        </row>
        <row r="45">
          <cell r="D45" t="str">
            <v>C-1480</v>
          </cell>
          <cell r="E45" t="str">
            <v>S-000-1351-1408</v>
          </cell>
          <cell r="F45" t="str">
            <v>DS-8430-1000-0020</v>
          </cell>
          <cell r="G45">
            <v>0</v>
          </cell>
          <cell r="H45" t="str">
            <v>B</v>
          </cell>
          <cell r="I45" t="str">
            <v>B100</v>
          </cell>
          <cell r="J45">
            <v>6900</v>
          </cell>
        </row>
        <row r="46">
          <cell r="D46">
            <v>16</v>
          </cell>
          <cell r="E46" t="str">
            <v>DS-8430-1700-0177</v>
          </cell>
          <cell r="F46">
            <v>0</v>
          </cell>
          <cell r="G46" t="str">
            <v>D</v>
          </cell>
          <cell r="H46" t="str">
            <v>D200</v>
          </cell>
          <cell r="I46">
            <v>2600</v>
          </cell>
        </row>
        <row r="47">
          <cell r="D47">
            <v>8</v>
          </cell>
          <cell r="E47" t="str">
            <v>DS-8430-1700-0178</v>
          </cell>
          <cell r="F47">
            <v>0</v>
          </cell>
          <cell r="G47" t="str">
            <v>D</v>
          </cell>
          <cell r="H47" t="str">
            <v>D200</v>
          </cell>
          <cell r="I47">
            <v>1000</v>
          </cell>
        </row>
        <row r="48">
          <cell r="D48" t="str">
            <v>C-1020</v>
          </cell>
          <cell r="E48" t="str">
            <v>S-000-1351-1004</v>
          </cell>
          <cell r="F48" t="str">
            <v>DS-8430-1000-0002</v>
          </cell>
          <cell r="G48">
            <v>1</v>
          </cell>
          <cell r="H48" t="str">
            <v>B</v>
          </cell>
          <cell r="I48" t="str">
            <v>B100</v>
          </cell>
          <cell r="J48">
            <v>900</v>
          </cell>
        </row>
        <row r="49">
          <cell r="D49" t="str">
            <v>C-1410</v>
          </cell>
          <cell r="E49" t="str">
            <v>S-000-1351-1426</v>
          </cell>
          <cell r="F49" t="str">
            <v>DS-8430-1000-0014</v>
          </cell>
          <cell r="G49" t="str">
            <v>C</v>
          </cell>
          <cell r="H49" t="str">
            <v>B</v>
          </cell>
          <cell r="I49" t="str">
            <v>B200</v>
          </cell>
          <cell r="J49">
            <v>4500</v>
          </cell>
        </row>
        <row r="50">
          <cell r="D50" t="str">
            <v>C-1415</v>
          </cell>
          <cell r="E50" t="str">
            <v>S-000-1351-1405</v>
          </cell>
          <cell r="F50" t="str">
            <v>DS-8430-1400-0015</v>
          </cell>
          <cell r="G50">
            <v>0</v>
          </cell>
          <cell r="H50" t="str">
            <v>B</v>
          </cell>
          <cell r="I50" t="str">
            <v>B200</v>
          </cell>
          <cell r="J50">
            <v>1700</v>
          </cell>
        </row>
        <row r="51">
          <cell r="D51" t="str">
            <v>C-1420</v>
          </cell>
          <cell r="E51" t="str">
            <v>S-000-1351-1406</v>
          </cell>
          <cell r="F51" t="str">
            <v>DS-8430-1000-0016</v>
          </cell>
          <cell r="G51" t="str">
            <v>C</v>
          </cell>
          <cell r="H51" t="str">
            <v>B</v>
          </cell>
          <cell r="I51" t="str">
            <v>B200</v>
          </cell>
          <cell r="J51" t="str">
            <v>2,200 / 2,700</v>
          </cell>
        </row>
        <row r="52">
          <cell r="D52" t="str">
            <v>C-1440</v>
          </cell>
          <cell r="E52" t="str">
            <v>S-000-1351-1428</v>
          </cell>
          <cell r="F52" t="str">
            <v>DS-8430-1000-0018</v>
          </cell>
          <cell r="G52">
            <v>0</v>
          </cell>
          <cell r="H52" t="str">
            <v>B</v>
          </cell>
          <cell r="I52" t="str">
            <v>B200</v>
          </cell>
          <cell r="J52">
            <v>4000</v>
          </cell>
        </row>
        <row r="53">
          <cell r="D53" t="str">
            <v>V-1910</v>
          </cell>
          <cell r="E53" t="str">
            <v>S-000-1351-1901</v>
          </cell>
          <cell r="F53" t="str">
            <v>DS-8430-1900-0092</v>
          </cell>
          <cell r="G53">
            <v>0</v>
          </cell>
          <cell r="H53" t="str">
            <v>D</v>
          </cell>
          <cell r="I53" t="str">
            <v>D100</v>
          </cell>
          <cell r="J53">
            <v>7700</v>
          </cell>
        </row>
      </sheetData>
      <sheetData sheetId="3" refreshError="1">
        <row r="6">
          <cell r="D6" t="str">
            <v>V-1020</v>
          </cell>
          <cell r="E6" t="str">
            <v>DS-8430-1000-0036</v>
          </cell>
          <cell r="F6">
            <v>0</v>
          </cell>
          <cell r="G6" t="str">
            <v>B</v>
          </cell>
          <cell r="H6" t="str">
            <v>B100</v>
          </cell>
          <cell r="I6">
            <v>3000</v>
          </cell>
        </row>
        <row r="7">
          <cell r="D7" t="str">
            <v>V-1030</v>
          </cell>
          <cell r="E7" t="str">
            <v>DS-8430-1000-0038</v>
          </cell>
          <cell r="F7">
            <v>0</v>
          </cell>
          <cell r="G7" t="str">
            <v>B</v>
          </cell>
          <cell r="H7" t="str">
            <v>B100</v>
          </cell>
          <cell r="I7">
            <v>3600</v>
          </cell>
        </row>
        <row r="8">
          <cell r="D8" t="str">
            <v>V-1040</v>
          </cell>
          <cell r="E8" t="str">
            <v>DS-8430-1000-0039</v>
          </cell>
          <cell r="F8">
            <v>0</v>
          </cell>
          <cell r="G8" t="str">
            <v>B</v>
          </cell>
          <cell r="H8" t="str">
            <v>B100</v>
          </cell>
          <cell r="I8">
            <v>1300</v>
          </cell>
        </row>
        <row r="9">
          <cell r="D9" t="str">
            <v>V-1121</v>
          </cell>
          <cell r="E9" t="str">
            <v>DS-8430-1100-0095</v>
          </cell>
          <cell r="F9">
            <v>0</v>
          </cell>
          <cell r="G9" t="str">
            <v>B</v>
          </cell>
          <cell r="H9" t="str">
            <v>B300</v>
          </cell>
          <cell r="I9">
            <v>1700</v>
          </cell>
        </row>
        <row r="10">
          <cell r="D10" t="str">
            <v>V-1122</v>
          </cell>
          <cell r="E10" t="str">
            <v>DS-8430-1100-0096</v>
          </cell>
          <cell r="F10">
            <v>0</v>
          </cell>
          <cell r="G10" t="str">
            <v>C</v>
          </cell>
          <cell r="H10" t="str">
            <v>C100</v>
          </cell>
          <cell r="I10">
            <v>2300</v>
          </cell>
        </row>
        <row r="11">
          <cell r="D11" t="str">
            <v>V-1123</v>
          </cell>
          <cell r="E11" t="str">
            <v>DS-8430-1100-0097</v>
          </cell>
          <cell r="F11">
            <v>0</v>
          </cell>
          <cell r="G11" t="str">
            <v>C</v>
          </cell>
          <cell r="H11" t="str">
            <v>C100</v>
          </cell>
          <cell r="I11">
            <v>2300</v>
          </cell>
        </row>
        <row r="12">
          <cell r="D12" t="str">
            <v>V-1320</v>
          </cell>
          <cell r="E12" t="str">
            <v>DS-8430-1300-0049</v>
          </cell>
          <cell r="F12">
            <v>0</v>
          </cell>
          <cell r="G12" t="str">
            <v>C</v>
          </cell>
          <cell r="H12" t="str">
            <v>C200</v>
          </cell>
          <cell r="I12">
            <v>5700</v>
          </cell>
        </row>
        <row r="13">
          <cell r="D13" t="str">
            <v>V-1330</v>
          </cell>
          <cell r="E13" t="str">
            <v>DS-8430-1300-0050</v>
          </cell>
          <cell r="F13" t="str">
            <v>B</v>
          </cell>
          <cell r="G13" t="str">
            <v>C</v>
          </cell>
          <cell r="H13" t="str">
            <v>C200</v>
          </cell>
          <cell r="I13">
            <v>4800</v>
          </cell>
        </row>
        <row r="14">
          <cell r="D14" t="str">
            <v>V-1335</v>
          </cell>
          <cell r="E14" t="str">
            <v>DS-8430-1300-0051</v>
          </cell>
          <cell r="F14">
            <v>0</v>
          </cell>
          <cell r="G14" t="str">
            <v>C</v>
          </cell>
          <cell r="H14" t="str">
            <v>C200</v>
          </cell>
          <cell r="I14">
            <v>4000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V-1343</v>
          </cell>
          <cell r="E17" t="str">
            <v>DS-8430-1300-0054</v>
          </cell>
          <cell r="F17">
            <v>0</v>
          </cell>
          <cell r="G17" t="str">
            <v>C</v>
          </cell>
          <cell r="H17" t="str">
            <v>C200</v>
          </cell>
          <cell r="I17">
            <v>1200</v>
          </cell>
        </row>
        <row r="18">
          <cell r="D18" t="str">
            <v>V-1345</v>
          </cell>
          <cell r="E18" t="str">
            <v>DS-8430-1300-0055</v>
          </cell>
          <cell r="F18">
            <v>0</v>
          </cell>
          <cell r="G18" t="str">
            <v>C</v>
          </cell>
          <cell r="H18" t="str">
            <v>C200</v>
          </cell>
          <cell r="I18">
            <v>1000</v>
          </cell>
        </row>
        <row r="19">
          <cell r="D19" t="str">
            <v>V-1346</v>
          </cell>
          <cell r="E19" t="str">
            <v>DS-8430-1300-0056</v>
          </cell>
          <cell r="F19" t="str">
            <v>B</v>
          </cell>
          <cell r="G19" t="str">
            <v>C</v>
          </cell>
          <cell r="H19" t="str">
            <v>C200</v>
          </cell>
          <cell r="I19">
            <v>3500</v>
          </cell>
        </row>
        <row r="20">
          <cell r="D20" t="str">
            <v>V-1350</v>
          </cell>
          <cell r="E20" t="str">
            <v>DS-8430-1300-0057</v>
          </cell>
          <cell r="F20">
            <v>0</v>
          </cell>
          <cell r="G20" t="str">
            <v>C</v>
          </cell>
          <cell r="H20" t="str">
            <v>C100</v>
          </cell>
          <cell r="I20">
            <v>2400</v>
          </cell>
        </row>
        <row r="21">
          <cell r="D21" t="str">
            <v>V-1351</v>
          </cell>
          <cell r="E21" t="str">
            <v>DS-8430-1300-0098</v>
          </cell>
          <cell r="F21">
            <v>0</v>
          </cell>
          <cell r="G21" t="str">
            <v>C</v>
          </cell>
          <cell r="H21" t="str">
            <v>C100</v>
          </cell>
          <cell r="I21">
            <v>2400</v>
          </cell>
        </row>
        <row r="22">
          <cell r="D22" t="str">
            <v>V-1450</v>
          </cell>
          <cell r="E22" t="str">
            <v>DS-8430-1400-0075</v>
          </cell>
          <cell r="F22">
            <v>0</v>
          </cell>
          <cell r="G22" t="str">
            <v>C</v>
          </cell>
          <cell r="H22" t="str">
            <v>C100</v>
          </cell>
          <cell r="I22">
            <v>800</v>
          </cell>
        </row>
        <row r="23">
          <cell r="D23" t="str">
            <v>V-1475</v>
          </cell>
          <cell r="E23" t="str">
            <v>DS-8430-1400-0078</v>
          </cell>
          <cell r="F23">
            <v>0</v>
          </cell>
          <cell r="G23" t="str">
            <v>B</v>
          </cell>
          <cell r="H23" t="str">
            <v>B100</v>
          </cell>
          <cell r="I23">
            <v>2100</v>
          </cell>
        </row>
        <row r="24">
          <cell r="D24" t="str">
            <v>V-1952</v>
          </cell>
          <cell r="E24" t="str">
            <v>DS-8430-1900-0094</v>
          </cell>
          <cell r="F24" t="str">
            <v>A</v>
          </cell>
          <cell r="G24" t="str">
            <v>B</v>
          </cell>
          <cell r="H24" t="str">
            <v>B200</v>
          </cell>
          <cell r="I24">
            <v>2600</v>
          </cell>
        </row>
        <row r="25">
          <cell r="D25" t="str">
            <v>V-1601</v>
          </cell>
          <cell r="E25" t="str">
            <v>DS-8430-1600-0135</v>
          </cell>
          <cell r="F25">
            <v>0</v>
          </cell>
          <cell r="G25" t="str">
            <v>D</v>
          </cell>
          <cell r="H25" t="str">
            <v>D100</v>
          </cell>
          <cell r="I25">
            <v>1200</v>
          </cell>
        </row>
        <row r="26">
          <cell r="D26" t="str">
            <v>V-1602</v>
          </cell>
          <cell r="E26" t="str">
            <v>DS-8430-1600-0136</v>
          </cell>
          <cell r="F26">
            <v>0</v>
          </cell>
          <cell r="G26" t="str">
            <v>D</v>
          </cell>
          <cell r="H26" t="str">
            <v>D100</v>
          </cell>
          <cell r="I26">
            <v>1800</v>
          </cell>
        </row>
        <row r="27">
          <cell r="D27" t="str">
            <v>V-1603</v>
          </cell>
          <cell r="E27" t="str">
            <v>DS-8430-1600-0137</v>
          </cell>
          <cell r="F27">
            <v>0</v>
          </cell>
          <cell r="G27" t="str">
            <v>D</v>
          </cell>
          <cell r="H27" t="str">
            <v>D100</v>
          </cell>
          <cell r="I27">
            <v>4200</v>
          </cell>
        </row>
        <row r="28">
          <cell r="D28" t="str">
            <v>V-1605</v>
          </cell>
          <cell r="E28" t="str">
            <v>DS-8430-1600-0138</v>
          </cell>
          <cell r="F28">
            <v>0</v>
          </cell>
          <cell r="G28" t="str">
            <v>D</v>
          </cell>
          <cell r="H28" t="str">
            <v>D100</v>
          </cell>
          <cell r="I28">
            <v>2800</v>
          </cell>
        </row>
        <row r="29">
          <cell r="D29" t="str">
            <v>V-1606</v>
          </cell>
          <cell r="E29" t="str">
            <v>DS-8430-1600-0139</v>
          </cell>
          <cell r="F29">
            <v>0</v>
          </cell>
          <cell r="G29" t="str">
            <v>D</v>
          </cell>
          <cell r="H29" t="str">
            <v>D100</v>
          </cell>
          <cell r="I29">
            <v>1800</v>
          </cell>
        </row>
        <row r="30">
          <cell r="D30" t="str">
            <v>V-1607</v>
          </cell>
          <cell r="E30" t="str">
            <v>DS-8430-1600-0140</v>
          </cell>
          <cell r="F30">
            <v>0</v>
          </cell>
          <cell r="G30" t="str">
            <v>D</v>
          </cell>
          <cell r="H30" t="str">
            <v>D100</v>
          </cell>
          <cell r="I30">
            <v>1200</v>
          </cell>
        </row>
        <row r="31">
          <cell r="D31" t="str">
            <v>V-1608</v>
          </cell>
          <cell r="E31" t="str">
            <v>DS-8430-1600-0141</v>
          </cell>
          <cell r="F31">
            <v>0</v>
          </cell>
          <cell r="G31" t="str">
            <v>D</v>
          </cell>
          <cell r="H31" t="str">
            <v>D100</v>
          </cell>
          <cell r="I31">
            <v>1000</v>
          </cell>
        </row>
        <row r="32">
          <cell r="D32" t="str">
            <v>V-1609</v>
          </cell>
          <cell r="E32" t="str">
            <v>DS-8430-1600-0142</v>
          </cell>
          <cell r="F32">
            <v>0</v>
          </cell>
          <cell r="G32" t="str">
            <v>D</v>
          </cell>
          <cell r="H32" t="str">
            <v>D100</v>
          </cell>
          <cell r="I32">
            <v>1600</v>
          </cell>
        </row>
        <row r="33">
          <cell r="D33" t="str">
            <v>V-1610</v>
          </cell>
          <cell r="E33" t="str">
            <v>DS-8430-1600-0143</v>
          </cell>
          <cell r="F33">
            <v>0</v>
          </cell>
          <cell r="G33" t="str">
            <v>D</v>
          </cell>
          <cell r="H33" t="str">
            <v>D100</v>
          </cell>
          <cell r="I33">
            <v>1600</v>
          </cell>
        </row>
        <row r="34">
          <cell r="D34" t="str">
            <v>V-1611</v>
          </cell>
          <cell r="E34" t="str">
            <v>DS-8430-1600-0144</v>
          </cell>
          <cell r="F34">
            <v>0</v>
          </cell>
          <cell r="G34" t="str">
            <v>D</v>
          </cell>
          <cell r="H34" t="str">
            <v>D100</v>
          </cell>
          <cell r="I34">
            <v>1000</v>
          </cell>
        </row>
        <row r="35">
          <cell r="D35" t="str">
            <v>V-1614</v>
          </cell>
          <cell r="E35" t="str">
            <v>DS-8430-1600-0146</v>
          </cell>
          <cell r="F35">
            <v>0</v>
          </cell>
          <cell r="G35" t="str">
            <v>D</v>
          </cell>
          <cell r="H35" t="str">
            <v>D100</v>
          </cell>
          <cell r="I35">
            <v>2300</v>
          </cell>
        </row>
        <row r="36">
          <cell r="D36" t="str">
            <v>V-1616</v>
          </cell>
          <cell r="E36" t="str">
            <v>DS-8430-1600-0147</v>
          </cell>
          <cell r="F36">
            <v>0</v>
          </cell>
          <cell r="G36" t="str">
            <v>D</v>
          </cell>
          <cell r="H36" t="str">
            <v>D100</v>
          </cell>
          <cell r="I36">
            <v>1700</v>
          </cell>
        </row>
        <row r="37">
          <cell r="D37" t="str">
            <v>V-1618</v>
          </cell>
          <cell r="E37" t="str">
            <v>DS-8430-1600-0148</v>
          </cell>
          <cell r="F37">
            <v>0</v>
          </cell>
          <cell r="G37" t="str">
            <v>D</v>
          </cell>
          <cell r="H37" t="str">
            <v>D100</v>
          </cell>
          <cell r="I37">
            <v>2000</v>
          </cell>
        </row>
        <row r="38">
          <cell r="D38" t="str">
            <v>V-1619</v>
          </cell>
          <cell r="E38" t="str">
            <v>DS-8430-1600-0149</v>
          </cell>
          <cell r="F38">
            <v>0</v>
          </cell>
          <cell r="G38" t="str">
            <v>D</v>
          </cell>
          <cell r="H38" t="str">
            <v>D100</v>
          </cell>
          <cell r="I38">
            <v>1500</v>
          </cell>
        </row>
        <row r="39">
          <cell r="D39" t="str">
            <v>V-1626</v>
          </cell>
          <cell r="E39" t="str">
            <v>DS-8430-1600-0150</v>
          </cell>
          <cell r="F39">
            <v>0</v>
          </cell>
          <cell r="G39" t="str">
            <v>D</v>
          </cell>
          <cell r="H39" t="str">
            <v>D100</v>
          </cell>
          <cell r="I39">
            <v>2300</v>
          </cell>
        </row>
        <row r="40">
          <cell r="D40" t="str">
            <v>V-1701</v>
          </cell>
          <cell r="E40" t="str">
            <v>DS-8430-1700-0171</v>
          </cell>
          <cell r="F40">
            <v>0</v>
          </cell>
          <cell r="G40" t="str">
            <v>D</v>
          </cell>
          <cell r="H40" t="str">
            <v>D200</v>
          </cell>
          <cell r="I40">
            <v>3200</v>
          </cell>
        </row>
        <row r="41">
          <cell r="D41" t="str">
            <v>V-1702</v>
          </cell>
          <cell r="E41" t="str">
            <v>DS-8430-1700-0172</v>
          </cell>
          <cell r="F41">
            <v>0</v>
          </cell>
          <cell r="G41" t="str">
            <v>D</v>
          </cell>
          <cell r="H41" t="str">
            <v>D200</v>
          </cell>
          <cell r="I41">
            <v>3000</v>
          </cell>
        </row>
        <row r="42">
          <cell r="D42" t="str">
            <v>V-1703</v>
          </cell>
          <cell r="E42" t="str">
            <v>DS-8430-1700-0173</v>
          </cell>
          <cell r="F42">
            <v>0</v>
          </cell>
          <cell r="G42" t="str">
            <v>D</v>
          </cell>
          <cell r="H42" t="str">
            <v>D200</v>
          </cell>
          <cell r="I42">
            <v>600</v>
          </cell>
        </row>
        <row r="43">
          <cell r="D43" t="str">
            <v>V-1704</v>
          </cell>
          <cell r="E43" t="str">
            <v>DS-8430-1700-0174</v>
          </cell>
          <cell r="F43">
            <v>0</v>
          </cell>
          <cell r="G43" t="str">
            <v>D</v>
          </cell>
          <cell r="H43" t="str">
            <v>D200</v>
          </cell>
          <cell r="I43">
            <v>1300</v>
          </cell>
        </row>
        <row r="44">
          <cell r="D44" t="str">
            <v>V-1705</v>
          </cell>
          <cell r="E44" t="str">
            <v>DS-8430-1700-0175</v>
          </cell>
          <cell r="F44">
            <v>0</v>
          </cell>
          <cell r="G44" t="str">
            <v>D</v>
          </cell>
          <cell r="H44" t="str">
            <v>D200</v>
          </cell>
          <cell r="I44">
            <v>2700</v>
          </cell>
        </row>
        <row r="45">
          <cell r="D45" t="str">
            <v>V-1706</v>
          </cell>
          <cell r="E45" t="str">
            <v>DS-8430-1700-0176</v>
          </cell>
          <cell r="F45">
            <v>0</v>
          </cell>
          <cell r="G45" t="str">
            <v>D</v>
          </cell>
          <cell r="H45" t="str">
            <v>D200</v>
          </cell>
          <cell r="I45">
            <v>1300</v>
          </cell>
        </row>
        <row r="46">
          <cell r="D46" t="str">
            <v>V-1707</v>
          </cell>
          <cell r="E46" t="str">
            <v>DS-8430-1700-0177</v>
          </cell>
          <cell r="F46">
            <v>0</v>
          </cell>
          <cell r="G46" t="str">
            <v>D</v>
          </cell>
          <cell r="H46" t="str">
            <v>D200</v>
          </cell>
          <cell r="I46">
            <v>2600</v>
          </cell>
        </row>
        <row r="47">
          <cell r="D47" t="str">
            <v>V-1708</v>
          </cell>
          <cell r="E47" t="str">
            <v>DS-8430-1700-0178</v>
          </cell>
          <cell r="F47">
            <v>0</v>
          </cell>
          <cell r="G47" t="str">
            <v>D</v>
          </cell>
          <cell r="H47" t="str">
            <v>D200</v>
          </cell>
          <cell r="I47">
            <v>1000</v>
          </cell>
        </row>
        <row r="48">
          <cell r="D48" t="str">
            <v>V-1709</v>
          </cell>
          <cell r="E48" t="str">
            <v>DS-8430-1700-0179</v>
          </cell>
          <cell r="F48">
            <v>0</v>
          </cell>
          <cell r="G48" t="str">
            <v>D</v>
          </cell>
          <cell r="H48" t="str">
            <v>D200</v>
          </cell>
          <cell r="I48">
            <v>2200</v>
          </cell>
        </row>
        <row r="49">
          <cell r="D49" t="str">
            <v>V-1710</v>
          </cell>
          <cell r="E49" t="str">
            <v>DS-8430-1700-0180</v>
          </cell>
          <cell r="F49">
            <v>0</v>
          </cell>
          <cell r="G49" t="str">
            <v>D</v>
          </cell>
          <cell r="H49" t="str">
            <v>D200</v>
          </cell>
          <cell r="I49">
            <v>1700</v>
          </cell>
        </row>
        <row r="50">
          <cell r="D50" t="str">
            <v>V-1711</v>
          </cell>
          <cell r="E50" t="str">
            <v>DS-8430-1700-0181</v>
          </cell>
          <cell r="F50">
            <v>0</v>
          </cell>
          <cell r="G50" t="str">
            <v>D</v>
          </cell>
          <cell r="H50" t="str">
            <v>D200</v>
          </cell>
          <cell r="I50">
            <v>600</v>
          </cell>
        </row>
        <row r="51">
          <cell r="D51" t="str">
            <v>V-1712</v>
          </cell>
          <cell r="E51" t="str">
            <v>DS-8430-1700-0194</v>
          </cell>
          <cell r="F51">
            <v>0</v>
          </cell>
          <cell r="G51" t="str">
            <v>D</v>
          </cell>
          <cell r="H51" t="str">
            <v>D200</v>
          </cell>
          <cell r="I51">
            <v>1450</v>
          </cell>
        </row>
        <row r="52">
          <cell r="D52" t="str">
            <v>V-1801</v>
          </cell>
          <cell r="E52" t="str">
            <v>DS-8430-1800-0182</v>
          </cell>
          <cell r="F52">
            <v>0</v>
          </cell>
          <cell r="G52" t="str">
            <v>D</v>
          </cell>
          <cell r="H52" t="str">
            <v>D200</v>
          </cell>
          <cell r="I52">
            <v>2400</v>
          </cell>
        </row>
        <row r="53">
          <cell r="D53" t="str">
            <v>V-1802</v>
          </cell>
          <cell r="E53" t="str">
            <v>DS-8430-1800-0183</v>
          </cell>
          <cell r="F53" t="str">
            <v>B</v>
          </cell>
          <cell r="G53" t="str">
            <v>D</v>
          </cell>
          <cell r="H53" t="str">
            <v>D200</v>
          </cell>
          <cell r="I53">
            <v>5100</v>
          </cell>
        </row>
        <row r="54">
          <cell r="D54" t="str">
            <v>V-1803</v>
          </cell>
          <cell r="E54" t="str">
            <v>DS-8430-1800-0184</v>
          </cell>
          <cell r="F54">
            <v>0</v>
          </cell>
          <cell r="G54" t="str">
            <v>D</v>
          </cell>
          <cell r="H54" t="str">
            <v>D200</v>
          </cell>
          <cell r="I54">
            <v>1200</v>
          </cell>
        </row>
        <row r="55">
          <cell r="D55" t="str">
            <v>V-1804</v>
          </cell>
          <cell r="E55" t="str">
            <v>DS-8430-1800-0185</v>
          </cell>
          <cell r="F55">
            <v>0</v>
          </cell>
          <cell r="G55" t="str">
            <v>D</v>
          </cell>
          <cell r="H55" t="str">
            <v>D200</v>
          </cell>
          <cell r="I55">
            <v>1600</v>
          </cell>
        </row>
        <row r="56">
          <cell r="D56" t="str">
            <v>V-1806</v>
          </cell>
          <cell r="E56" t="str">
            <v>DS-8430-1800-0187</v>
          </cell>
          <cell r="F56">
            <v>0</v>
          </cell>
          <cell r="G56" t="str">
            <v>D</v>
          </cell>
          <cell r="H56" t="str">
            <v>D200</v>
          </cell>
          <cell r="I56">
            <v>1100</v>
          </cell>
        </row>
        <row r="57">
          <cell r="D57" t="str">
            <v>V-1807</v>
          </cell>
          <cell r="E57" t="str">
            <v>DS-8430-1800-0188</v>
          </cell>
          <cell r="F57">
            <v>0</v>
          </cell>
          <cell r="G57" t="str">
            <v>D</v>
          </cell>
          <cell r="H57" t="str">
            <v>D200</v>
          </cell>
          <cell r="I57">
            <v>1600</v>
          </cell>
        </row>
        <row r="58">
          <cell r="D58" t="str">
            <v>V-1808</v>
          </cell>
          <cell r="E58" t="str">
            <v>DS-8430-1800-0189</v>
          </cell>
          <cell r="F58">
            <v>0</v>
          </cell>
          <cell r="G58" t="str">
            <v>D</v>
          </cell>
          <cell r="H58" t="str">
            <v>D200</v>
          </cell>
          <cell r="I58">
            <v>1600</v>
          </cell>
        </row>
        <row r="59">
          <cell r="D59" t="str">
            <v>V-1809</v>
          </cell>
          <cell r="E59" t="str">
            <v>DS-8430-1800-0190</v>
          </cell>
          <cell r="F59">
            <v>0</v>
          </cell>
          <cell r="G59" t="str">
            <v>D</v>
          </cell>
          <cell r="H59" t="str">
            <v>D200</v>
          </cell>
          <cell r="I59">
            <v>4200</v>
          </cell>
        </row>
        <row r="60">
          <cell r="D60" t="str">
            <v>V-1810</v>
          </cell>
          <cell r="E60" t="str">
            <v>DS-8430-1800-0195</v>
          </cell>
          <cell r="F60">
            <v>0</v>
          </cell>
          <cell r="G60" t="str">
            <v>D</v>
          </cell>
          <cell r="H60" t="str">
            <v>D200</v>
          </cell>
          <cell r="I60">
            <v>1600</v>
          </cell>
        </row>
        <row r="64">
          <cell r="D64" t="str">
            <v>V-1210</v>
          </cell>
          <cell r="E64" t="str">
            <v>DS-8430-1200-0034</v>
          </cell>
          <cell r="F64">
            <v>0</v>
          </cell>
          <cell r="G64" t="str">
            <v>B</v>
          </cell>
          <cell r="H64" t="str">
            <v>B300</v>
          </cell>
          <cell r="I64">
            <v>4000</v>
          </cell>
        </row>
        <row r="65">
          <cell r="D65" t="str">
            <v>V-1220</v>
          </cell>
          <cell r="E65" t="str">
            <v>DS-8430-1200-0035</v>
          </cell>
          <cell r="F65">
            <v>0</v>
          </cell>
          <cell r="G65" t="str">
            <v>B</v>
          </cell>
          <cell r="H65" t="str">
            <v>B300</v>
          </cell>
          <cell r="I65">
            <v>2800</v>
          </cell>
        </row>
        <row r="66">
          <cell r="D66" t="str">
            <v>V-1461</v>
          </cell>
          <cell r="E66" t="str">
            <v>DS-8430-1400-0060</v>
          </cell>
          <cell r="F66">
            <v>0</v>
          </cell>
          <cell r="G66" t="str">
            <v>B</v>
          </cell>
          <cell r="H66" t="str">
            <v>B300</v>
          </cell>
          <cell r="I66">
            <v>1200</v>
          </cell>
        </row>
        <row r="67">
          <cell r="D67" t="str">
            <v>V-1629</v>
          </cell>
          <cell r="G67" t="str">
            <v>D</v>
          </cell>
          <cell r="H67" t="str">
            <v>D100</v>
          </cell>
          <cell r="I67">
            <v>700</v>
          </cell>
        </row>
        <row r="68">
          <cell r="D68" t="str">
            <v>V-1630</v>
          </cell>
          <cell r="G68" t="str">
            <v>D</v>
          </cell>
          <cell r="H68" t="str">
            <v>D100</v>
          </cell>
          <cell r="I68">
            <v>600</v>
          </cell>
        </row>
        <row r="69">
          <cell r="D69" t="str">
            <v>V-1830</v>
          </cell>
          <cell r="E69" t="str">
            <v>DS-8430-1800-0196</v>
          </cell>
          <cell r="F69">
            <v>0</v>
          </cell>
          <cell r="G69" t="str">
            <v>D</v>
          </cell>
          <cell r="H69" t="str">
            <v>D200</v>
          </cell>
          <cell r="I69">
            <v>1000</v>
          </cell>
        </row>
        <row r="70">
          <cell r="D70" t="str">
            <v>V-1831</v>
          </cell>
          <cell r="G70" t="str">
            <v>X</v>
          </cell>
          <cell r="H70" t="str">
            <v>X100</v>
          </cell>
          <cell r="I70">
            <v>600</v>
          </cell>
        </row>
        <row r="71">
          <cell r="D71" t="str">
            <v>V-1912</v>
          </cell>
          <cell r="E71" t="str">
            <v>DS-8430-1900-0066</v>
          </cell>
          <cell r="F71">
            <v>0</v>
          </cell>
          <cell r="G71" t="str">
            <v>C</v>
          </cell>
          <cell r="H71" t="str">
            <v>C200</v>
          </cell>
          <cell r="I71">
            <v>1650</v>
          </cell>
        </row>
        <row r="72">
          <cell r="D72" t="str">
            <v>V-1913</v>
          </cell>
          <cell r="E72" t="str">
            <v>DS-8430-1900-0067</v>
          </cell>
          <cell r="F72">
            <v>0</v>
          </cell>
          <cell r="G72" t="str">
            <v>D</v>
          </cell>
          <cell r="H72" t="str">
            <v>D100</v>
          </cell>
          <cell r="I72">
            <v>900</v>
          </cell>
        </row>
        <row r="73">
          <cell r="D73" t="str">
            <v>V-1914</v>
          </cell>
          <cell r="E73" t="str">
            <v>DS-8430-1900-0068</v>
          </cell>
          <cell r="F73">
            <v>0</v>
          </cell>
          <cell r="G73" t="str">
            <v>D</v>
          </cell>
          <cell r="H73" t="str">
            <v>D100</v>
          </cell>
          <cell r="I73">
            <v>1200</v>
          </cell>
        </row>
        <row r="74">
          <cell r="D74" t="str">
            <v>T-1672</v>
          </cell>
          <cell r="E74" t="str">
            <v>DS-8430-1600-0158</v>
          </cell>
          <cell r="F74" t="str">
            <v>A</v>
          </cell>
          <cell r="G74" t="str">
            <v>D</v>
          </cell>
          <cell r="H74" t="str">
            <v>D100</v>
          </cell>
          <cell r="I74">
            <v>5000</v>
          </cell>
        </row>
        <row r="75">
          <cell r="D75" t="str">
            <v>T-1673</v>
          </cell>
          <cell r="E75" t="str">
            <v>DS-8430-1600-0159</v>
          </cell>
          <cell r="F75" t="str">
            <v>A</v>
          </cell>
          <cell r="G75" t="str">
            <v>D</v>
          </cell>
          <cell r="H75" t="str">
            <v>D100</v>
          </cell>
          <cell r="I75">
            <v>5000</v>
          </cell>
        </row>
        <row r="76">
          <cell r="D76" t="str">
            <v>T-1310</v>
          </cell>
          <cell r="E76" t="str">
            <v>DS-8430-1300-0032</v>
          </cell>
          <cell r="F76">
            <v>0</v>
          </cell>
          <cell r="G76" t="str">
            <v>C</v>
          </cell>
          <cell r="H76" t="str">
            <v>C200</v>
          </cell>
          <cell r="I76">
            <v>2500</v>
          </cell>
        </row>
        <row r="77">
          <cell r="D77" t="str">
            <v>Air Vessels</v>
          </cell>
          <cell r="E77" t="str">
            <v>???</v>
          </cell>
        </row>
        <row r="81">
          <cell r="D81" t="str">
            <v>V-1365</v>
          </cell>
          <cell r="E81" t="str">
            <v>DS-8430-1300-0058</v>
          </cell>
          <cell r="F81">
            <v>0</v>
          </cell>
          <cell r="G81" t="str">
            <v>C</v>
          </cell>
          <cell r="H81" t="str">
            <v>C100</v>
          </cell>
          <cell r="I81">
            <v>2500</v>
          </cell>
        </row>
        <row r="82">
          <cell r="D82" t="str">
            <v>V-1411</v>
          </cell>
          <cell r="E82" t="str">
            <v>DS-8430-1400-0063</v>
          </cell>
          <cell r="F82">
            <v>0</v>
          </cell>
          <cell r="G82" t="str">
            <v>B</v>
          </cell>
          <cell r="H82" t="str">
            <v>B200</v>
          </cell>
          <cell r="I82">
            <v>2100</v>
          </cell>
        </row>
        <row r="83">
          <cell r="D83" t="str">
            <v>V-1366</v>
          </cell>
          <cell r="E83" t="str">
            <v>DS-8430-1300-0059</v>
          </cell>
          <cell r="F83">
            <v>1</v>
          </cell>
          <cell r="G83" t="str">
            <v>C</v>
          </cell>
          <cell r="H83" t="str">
            <v>C100</v>
          </cell>
          <cell r="I83">
            <v>2000</v>
          </cell>
        </row>
        <row r="84">
          <cell r="D84" t="str">
            <v>V-1435</v>
          </cell>
          <cell r="E84" t="str">
            <v>DS-8430-1400-0071</v>
          </cell>
          <cell r="F84">
            <v>0</v>
          </cell>
          <cell r="G84" t="str">
            <v>B</v>
          </cell>
          <cell r="H84" t="str">
            <v>B100</v>
          </cell>
          <cell r="I84">
            <v>2900</v>
          </cell>
        </row>
        <row r="85">
          <cell r="D85" t="str">
            <v>V-1445</v>
          </cell>
          <cell r="E85" t="str">
            <v>DS-8430-1400-0072</v>
          </cell>
          <cell r="F85">
            <v>1</v>
          </cell>
          <cell r="G85" t="str">
            <v>B</v>
          </cell>
          <cell r="H85" t="str">
            <v>B200</v>
          </cell>
          <cell r="I85">
            <v>4300</v>
          </cell>
        </row>
        <row r="86">
          <cell r="D86" t="str">
            <v>V-1447</v>
          </cell>
          <cell r="E86" t="str">
            <v>DS-8430-1400-0074</v>
          </cell>
          <cell r="F86">
            <v>1</v>
          </cell>
          <cell r="G86" t="str">
            <v>B</v>
          </cell>
          <cell r="H86" t="str">
            <v>B200</v>
          </cell>
          <cell r="I86">
            <v>3000</v>
          </cell>
        </row>
        <row r="87">
          <cell r="D87" t="str">
            <v>V-1460</v>
          </cell>
          <cell r="E87" t="str">
            <v>DS-8430-1400-0076</v>
          </cell>
          <cell r="F87">
            <v>0</v>
          </cell>
          <cell r="G87" t="str">
            <v>B</v>
          </cell>
          <cell r="H87" t="str">
            <v>B200</v>
          </cell>
          <cell r="I87">
            <v>2800</v>
          </cell>
        </row>
        <row r="88">
          <cell r="D88" t="str">
            <v>V-1465</v>
          </cell>
          <cell r="E88" t="str">
            <v>DS-8430-1400-0077</v>
          </cell>
          <cell r="F88" t="str">
            <v>C</v>
          </cell>
          <cell r="G88" t="str">
            <v>B</v>
          </cell>
          <cell r="H88" t="str">
            <v>B100</v>
          </cell>
          <cell r="I88">
            <v>4600</v>
          </cell>
        </row>
        <row r="89">
          <cell r="D89" t="str">
            <v>V-1505</v>
          </cell>
          <cell r="E89" t="str">
            <v>DS-8430-1500-0083</v>
          </cell>
          <cell r="F89">
            <v>1</v>
          </cell>
          <cell r="G89" t="str">
            <v>B</v>
          </cell>
          <cell r="H89" t="str">
            <v>B200</v>
          </cell>
          <cell r="I89">
            <v>3500</v>
          </cell>
        </row>
        <row r="90">
          <cell r="D90" t="str">
            <v>V-1510</v>
          </cell>
          <cell r="E90" t="str">
            <v>DS-8430-1500-0084</v>
          </cell>
          <cell r="F90">
            <v>1</v>
          </cell>
          <cell r="G90" t="str">
            <v>B</v>
          </cell>
          <cell r="H90" t="str">
            <v>B200</v>
          </cell>
          <cell r="I90">
            <v>4000</v>
          </cell>
        </row>
        <row r="91">
          <cell r="D91" t="str">
            <v>V-1515</v>
          </cell>
          <cell r="E91" t="str">
            <v>DS-8430-1500-0085</v>
          </cell>
          <cell r="F91">
            <v>1</v>
          </cell>
          <cell r="G91" t="str">
            <v>B</v>
          </cell>
          <cell r="H91" t="str">
            <v>B200</v>
          </cell>
          <cell r="I91">
            <v>3700</v>
          </cell>
        </row>
        <row r="92">
          <cell r="D92" t="str">
            <v>V-1520</v>
          </cell>
          <cell r="E92" t="str">
            <v>DS-8430-1500-0086</v>
          </cell>
          <cell r="F92">
            <v>1</v>
          </cell>
          <cell r="G92" t="str">
            <v>B</v>
          </cell>
          <cell r="H92" t="str">
            <v>B200</v>
          </cell>
          <cell r="I92">
            <v>4300</v>
          </cell>
        </row>
        <row r="93">
          <cell r="D93" t="str">
            <v>V-1525</v>
          </cell>
          <cell r="E93" t="str">
            <v>DS-8430-1500-0087</v>
          </cell>
          <cell r="F93">
            <v>1</v>
          </cell>
          <cell r="G93" t="str">
            <v>B</v>
          </cell>
          <cell r="H93" t="str">
            <v>B200</v>
          </cell>
          <cell r="I93">
            <v>3200</v>
          </cell>
        </row>
        <row r="96">
          <cell r="D96" t="str">
            <v>V-1010</v>
          </cell>
          <cell r="E96" t="str">
            <v>DS-8430-1000-0033</v>
          </cell>
          <cell r="F96">
            <v>0</v>
          </cell>
          <cell r="G96" t="str">
            <v>B</v>
          </cell>
          <cell r="H96" t="str">
            <v>B100</v>
          </cell>
          <cell r="I96">
            <v>3000</v>
          </cell>
        </row>
        <row r="97">
          <cell r="D97" t="str">
            <v>V-1412</v>
          </cell>
          <cell r="E97" t="str">
            <v>DS-8430-1400-0064</v>
          </cell>
          <cell r="F97">
            <v>1</v>
          </cell>
          <cell r="G97" t="str">
            <v>B</v>
          </cell>
          <cell r="H97" t="str">
            <v>B200</v>
          </cell>
          <cell r="I97">
            <v>1700</v>
          </cell>
        </row>
        <row r="98">
          <cell r="D98" t="str">
            <v>V-1413</v>
          </cell>
          <cell r="E98" t="str">
            <v>DS-8430-1400-0065</v>
          </cell>
          <cell r="F98">
            <v>0</v>
          </cell>
          <cell r="G98" t="str">
            <v>B</v>
          </cell>
          <cell r="H98" t="str">
            <v>B200</v>
          </cell>
          <cell r="I98">
            <v>1500</v>
          </cell>
        </row>
        <row r="99">
          <cell r="D99" t="str">
            <v>V-1426</v>
          </cell>
          <cell r="E99" t="str">
            <v>DS-8430-1400-0069</v>
          </cell>
          <cell r="F99">
            <v>1</v>
          </cell>
          <cell r="G99" t="str">
            <v>B</v>
          </cell>
          <cell r="H99" t="str">
            <v>B200</v>
          </cell>
          <cell r="I99">
            <v>1300</v>
          </cell>
        </row>
        <row r="100">
          <cell r="D100" t="str">
            <v>V-1427</v>
          </cell>
          <cell r="E100" t="str">
            <v>DS-8430-1400-0070</v>
          </cell>
          <cell r="F100">
            <v>1</v>
          </cell>
          <cell r="G100" t="str">
            <v>B</v>
          </cell>
          <cell r="H100" t="str">
            <v>B200</v>
          </cell>
          <cell r="I100">
            <v>1000</v>
          </cell>
        </row>
        <row r="101">
          <cell r="D101" t="str">
            <v>V-1484</v>
          </cell>
          <cell r="E101" t="str">
            <v>DS-8430-1400-0082</v>
          </cell>
          <cell r="F101">
            <v>1</v>
          </cell>
          <cell r="G101" t="str">
            <v>B</v>
          </cell>
          <cell r="H101" t="str">
            <v>B200</v>
          </cell>
          <cell r="I101">
            <v>1400</v>
          </cell>
        </row>
        <row r="102">
          <cell r="D102" t="str">
            <v>E-1406</v>
          </cell>
          <cell r="G102" t="str">
            <v>B</v>
          </cell>
          <cell r="H102" t="str">
            <v>B200</v>
          </cell>
        </row>
        <row r="103">
          <cell r="D103" t="str">
            <v>V-1530</v>
          </cell>
          <cell r="E103" t="str">
            <v>DS-8430-1500-0088</v>
          </cell>
          <cell r="F103">
            <v>1</v>
          </cell>
          <cell r="G103" t="str">
            <v>B</v>
          </cell>
          <cell r="H103" t="str">
            <v>B200</v>
          </cell>
          <cell r="I103">
            <v>1300</v>
          </cell>
        </row>
        <row r="104">
          <cell r="D104" t="str">
            <v>V-1535</v>
          </cell>
          <cell r="E104" t="str">
            <v>DS-8430-1500-0089</v>
          </cell>
          <cell r="F104">
            <v>1</v>
          </cell>
          <cell r="G104" t="str">
            <v>B</v>
          </cell>
          <cell r="H104" t="str">
            <v>B200</v>
          </cell>
          <cell r="I104">
            <v>1700</v>
          </cell>
        </row>
        <row r="105">
          <cell r="D105" t="str">
            <v>V-1540</v>
          </cell>
          <cell r="E105" t="str">
            <v>DS-8430-1500-0090</v>
          </cell>
          <cell r="F105">
            <v>1</v>
          </cell>
          <cell r="G105" t="str">
            <v>B</v>
          </cell>
          <cell r="H105" t="str">
            <v>B200</v>
          </cell>
          <cell r="I105">
            <v>2400</v>
          </cell>
        </row>
        <row r="106">
          <cell r="D106" t="str">
            <v>V-1545</v>
          </cell>
          <cell r="E106" t="str">
            <v>DS-8430-1500-0091</v>
          </cell>
          <cell r="F106">
            <v>1</v>
          </cell>
          <cell r="G106" t="str">
            <v>B</v>
          </cell>
          <cell r="H106" t="str">
            <v>B200</v>
          </cell>
          <cell r="I106">
            <v>1800</v>
          </cell>
        </row>
        <row r="107">
          <cell r="D107" t="str">
            <v>V-1628</v>
          </cell>
          <cell r="E107" t="str">
            <v>DS-8430-1600-0151</v>
          </cell>
          <cell r="F107">
            <v>0</v>
          </cell>
          <cell r="G107" t="str">
            <v>D</v>
          </cell>
          <cell r="H107" t="str">
            <v>D100</v>
          </cell>
          <cell r="I107">
            <v>700</v>
          </cell>
        </row>
        <row r="108">
          <cell r="D108" t="str">
            <v>V-1673</v>
          </cell>
          <cell r="E108" t="str">
            <v>DS-8430-1600-0156</v>
          </cell>
          <cell r="F108">
            <v>0</v>
          </cell>
          <cell r="G108" t="str">
            <v>D</v>
          </cell>
          <cell r="H108" t="str">
            <v>D100</v>
          </cell>
          <cell r="I108">
            <v>1200</v>
          </cell>
        </row>
        <row r="111">
          <cell r="D111" t="str">
            <v>V-1401</v>
          </cell>
          <cell r="H111" t="str">
            <v>B200</v>
          </cell>
        </row>
        <row r="112">
          <cell r="D112" t="str">
            <v>V-1404</v>
          </cell>
          <cell r="H112" t="str">
            <v>B200</v>
          </cell>
        </row>
        <row r="113">
          <cell r="D113" t="str">
            <v>V-1405</v>
          </cell>
          <cell r="H113" t="str">
            <v>B200</v>
          </cell>
        </row>
        <row r="114">
          <cell r="D114" t="str">
            <v>V-1418F</v>
          </cell>
          <cell r="H114" t="str">
            <v>B200</v>
          </cell>
        </row>
        <row r="115">
          <cell r="D115" t="str">
            <v>V-1418S</v>
          </cell>
          <cell r="H115" t="str">
            <v>B200</v>
          </cell>
        </row>
        <row r="116">
          <cell r="D116" t="str">
            <v>V-1446</v>
          </cell>
          <cell r="H116" t="str">
            <v>B200</v>
          </cell>
        </row>
        <row r="117">
          <cell r="D117" t="str">
            <v>V-1480</v>
          </cell>
          <cell r="H117" t="str">
            <v>B200</v>
          </cell>
        </row>
        <row r="118">
          <cell r="D118" t="str">
            <v>V-1482</v>
          </cell>
          <cell r="H118" t="str">
            <v>B200</v>
          </cell>
        </row>
        <row r="121">
          <cell r="D121" t="str">
            <v>V-1414</v>
          </cell>
          <cell r="H121" t="str">
            <v>B200</v>
          </cell>
        </row>
        <row r="122">
          <cell r="D122" t="str">
            <v>V-1483</v>
          </cell>
          <cell r="H122" t="str">
            <v>B200</v>
          </cell>
        </row>
        <row r="123">
          <cell r="D123" t="str">
            <v>V-1484</v>
          </cell>
          <cell r="E123" t="str">
            <v>DS-8430-1400-0082</v>
          </cell>
          <cell r="F123">
            <v>0</v>
          </cell>
          <cell r="H123" t="str">
            <v>B200</v>
          </cell>
          <cell r="I123">
            <v>1400</v>
          </cell>
        </row>
      </sheetData>
      <sheetData sheetId="4" refreshError="1">
        <row r="5">
          <cell r="D5" t="str">
            <v>R-1010A/B</v>
          </cell>
          <cell r="E5" t="str">
            <v>DS-8430-1000-0023</v>
          </cell>
          <cell r="F5">
            <v>1</v>
          </cell>
          <cell r="G5" t="str">
            <v>B</v>
          </cell>
          <cell r="H5" t="str">
            <v>B100</v>
          </cell>
          <cell r="I5">
            <v>3700</v>
          </cell>
        </row>
        <row r="6">
          <cell r="D6" t="str">
            <v>R-1020A/B</v>
          </cell>
          <cell r="E6" t="str">
            <v>DS-8430-1000-0024</v>
          </cell>
          <cell r="F6">
            <v>1</v>
          </cell>
          <cell r="G6" t="str">
            <v>B</v>
          </cell>
          <cell r="H6" t="str">
            <v>B100</v>
          </cell>
          <cell r="I6">
            <v>1900</v>
          </cell>
        </row>
        <row r="7">
          <cell r="D7" t="str">
            <v>R-1359A/B</v>
          </cell>
          <cell r="E7" t="str">
            <v>DS-8430-1300-0025</v>
          </cell>
          <cell r="F7">
            <v>0</v>
          </cell>
          <cell r="G7" t="str">
            <v>C</v>
          </cell>
          <cell r="H7" t="str">
            <v>C100</v>
          </cell>
          <cell r="I7">
            <v>3900</v>
          </cell>
        </row>
        <row r="8">
          <cell r="D8" t="str">
            <v>R-1360A-C</v>
          </cell>
          <cell r="E8" t="str">
            <v>DS-8430-1000-0026</v>
          </cell>
          <cell r="F8">
            <v>1</v>
          </cell>
          <cell r="G8" t="str">
            <v>C</v>
          </cell>
          <cell r="H8" t="str">
            <v>C100</v>
          </cell>
          <cell r="I8">
            <v>3800</v>
          </cell>
        </row>
        <row r="9">
          <cell r="D9" t="str">
            <v>R-1701A/B</v>
          </cell>
          <cell r="E9" t="str">
            <v>DS-8430-1700-0167</v>
          </cell>
          <cell r="F9">
            <v>0</v>
          </cell>
          <cell r="G9" t="str">
            <v>D</v>
          </cell>
          <cell r="H9" t="str">
            <v>D200</v>
          </cell>
          <cell r="I9">
            <v>2500</v>
          </cell>
        </row>
        <row r="10">
          <cell r="D10" t="str">
            <v>D-1370A/B</v>
          </cell>
          <cell r="E10" t="str">
            <v>DS-8430-1000-0101</v>
          </cell>
          <cell r="F10">
            <v>0</v>
          </cell>
          <cell r="G10" t="str">
            <v>C</v>
          </cell>
          <cell r="H10" t="str">
            <v>C100</v>
          </cell>
          <cell r="I10">
            <v>5800</v>
          </cell>
        </row>
        <row r="11">
          <cell r="D11" t="str">
            <v>D-1375A/B</v>
          </cell>
          <cell r="E11" t="str">
            <v>DS-8430-1000-0102</v>
          </cell>
          <cell r="F11">
            <v>1</v>
          </cell>
          <cell r="G11" t="str">
            <v>C</v>
          </cell>
          <cell r="H11" t="str">
            <v>C100</v>
          </cell>
          <cell r="I11">
            <v>4000</v>
          </cell>
        </row>
        <row r="12">
          <cell r="D12" t="str">
            <v>D-1380A/B</v>
          </cell>
          <cell r="E12" t="str">
            <v>DS-8430-1000-0103</v>
          </cell>
          <cell r="F12">
            <v>1</v>
          </cell>
          <cell r="G12" t="str">
            <v>C</v>
          </cell>
          <cell r="H12" t="str">
            <v>C100</v>
          </cell>
          <cell r="I12">
            <v>2500</v>
          </cell>
        </row>
        <row r="13">
          <cell r="D13" t="str">
            <v>D-1450A/B</v>
          </cell>
          <cell r="E13" t="str">
            <v>DS-8430-1000-0104</v>
          </cell>
          <cell r="F13">
            <v>1</v>
          </cell>
          <cell r="G13" t="str">
            <v>C</v>
          </cell>
          <cell r="H13" t="str">
            <v>C100</v>
          </cell>
          <cell r="I13">
            <v>1200</v>
          </cell>
        </row>
        <row r="14">
          <cell r="D14" t="str">
            <v>D-1672A/B</v>
          </cell>
          <cell r="E14" t="str">
            <v>DS-8430-1600-0157</v>
          </cell>
          <cell r="F14">
            <v>0</v>
          </cell>
          <cell r="G14" t="str">
            <v>D</v>
          </cell>
          <cell r="H14" t="str">
            <v>D100</v>
          </cell>
          <cell r="I14">
            <v>2300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R-1450A/B</v>
          </cell>
          <cell r="E17" t="str">
            <v>DS-8430-1400-0027</v>
          </cell>
          <cell r="F17">
            <v>1</v>
          </cell>
          <cell r="G17" t="str">
            <v>B</v>
          </cell>
          <cell r="H17" t="str">
            <v>B200</v>
          </cell>
          <cell r="I17">
            <v>2500</v>
          </cell>
        </row>
        <row r="18">
          <cell r="D18" t="str">
            <v>R-1455</v>
          </cell>
          <cell r="E18" t="str">
            <v>DS-8430-1400-0028</v>
          </cell>
          <cell r="F18">
            <v>0</v>
          </cell>
          <cell r="G18" t="str">
            <v>C</v>
          </cell>
          <cell r="H18" t="str">
            <v>C100</v>
          </cell>
          <cell r="I18">
            <v>2000</v>
          </cell>
        </row>
        <row r="19">
          <cell r="D19" t="str">
            <v>R-1457</v>
          </cell>
          <cell r="E19" t="str">
            <v>DS-8430-1400-0029</v>
          </cell>
          <cell r="F19">
            <v>0</v>
          </cell>
          <cell r="G19" t="str">
            <v>B</v>
          </cell>
          <cell r="H19" t="str">
            <v>B200</v>
          </cell>
          <cell r="I19">
            <v>1700</v>
          </cell>
        </row>
        <row r="20">
          <cell r="D20" t="str">
            <v>R-1460A/B</v>
          </cell>
          <cell r="E20" t="str">
            <v>DS-8430-1400-0030</v>
          </cell>
          <cell r="F20">
            <v>0</v>
          </cell>
          <cell r="G20" t="str">
            <v>B</v>
          </cell>
          <cell r="H20" t="str">
            <v>B200</v>
          </cell>
          <cell r="I20">
            <v>1300</v>
          </cell>
        </row>
        <row r="21">
          <cell r="D21" t="str">
            <v>R-1702</v>
          </cell>
          <cell r="E21" t="str">
            <v>DS-8430-1700-0169</v>
          </cell>
          <cell r="F21">
            <v>0</v>
          </cell>
          <cell r="G21" t="str">
            <v>D</v>
          </cell>
          <cell r="H21" t="str">
            <v>D200</v>
          </cell>
          <cell r="I21">
            <v>2900</v>
          </cell>
        </row>
        <row r="22">
          <cell r="D22" t="str">
            <v>V-1805</v>
          </cell>
          <cell r="E22" t="str">
            <v>DS-8430-1800-0186</v>
          </cell>
          <cell r="F22">
            <v>0</v>
          </cell>
          <cell r="G22" t="str">
            <v>D</v>
          </cell>
          <cell r="H22" t="str">
            <v>D200</v>
          </cell>
          <cell r="I22">
            <v>1100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row r="6">
          <cell r="D6" t="str">
            <v>YTD Jan 2012</v>
          </cell>
        </row>
        <row r="38">
          <cell r="B38">
            <v>2012</v>
          </cell>
        </row>
        <row r="39">
          <cell r="B39" t="str">
            <v>December 2011 Month Results</v>
          </cell>
        </row>
        <row r="40">
          <cell r="B40" t="str">
            <v>January 2012 Month Results</v>
          </cell>
        </row>
        <row r="41">
          <cell r="B41" t="str">
            <v>February 2012 Month Results</v>
          </cell>
        </row>
        <row r="42">
          <cell r="B42" t="str">
            <v>March  2012 Month Results</v>
          </cell>
        </row>
        <row r="43">
          <cell r="B43" t="str">
            <v>April 2012 Month Results</v>
          </cell>
        </row>
        <row r="44">
          <cell r="B44" t="str">
            <v>May 2012 Month Results</v>
          </cell>
        </row>
        <row r="45">
          <cell r="B45" t="str">
            <v>June 2012 Month Results</v>
          </cell>
        </row>
        <row r="46">
          <cell r="B46" t="str">
            <v>July 2012 Month Results</v>
          </cell>
        </row>
        <row r="47">
          <cell r="B47" t="str">
            <v>August 2012 Month Results</v>
          </cell>
        </row>
        <row r="48">
          <cell r="B48" t="str">
            <v>September 2012 Month Results</v>
          </cell>
        </row>
        <row r="49">
          <cell r="B49" t="str">
            <v>October 2012 Month Results</v>
          </cell>
        </row>
        <row r="50">
          <cell r="B50" t="str">
            <v>November 2012 Month Results</v>
          </cell>
        </row>
        <row r="91">
          <cell r="A91" t="str">
            <v>PDECK TYPE</v>
          </cell>
          <cell r="B91" t="str">
            <v>Brands types</v>
          </cell>
          <cell r="C91" t="str">
            <v>Countries</v>
          </cell>
          <cell r="D91" t="str">
            <v>Segment</v>
          </cell>
          <cell r="E91" t="str">
            <v>Nature</v>
          </cell>
        </row>
        <row r="92">
          <cell r="A92" t="str">
            <v xml:space="preserve">  Equity</v>
          </cell>
          <cell r="B92" t="str">
            <v>EQ - KFC</v>
          </cell>
          <cell r="C92" t="str">
            <v>Bangladesh</v>
          </cell>
          <cell r="D92" t="str">
            <v>IND-FR</v>
          </cell>
          <cell r="E92" t="str">
            <v>Build</v>
          </cell>
        </row>
        <row r="93">
          <cell r="A93" t="str">
            <v xml:space="preserve">  Franchise</v>
          </cell>
          <cell r="B93" t="str">
            <v>EQ - TB</v>
          </cell>
          <cell r="C93" t="str">
            <v>India</v>
          </cell>
          <cell r="D93" t="str">
            <v>IND-EQ</v>
          </cell>
          <cell r="E93" t="str">
            <v>Relocation Open</v>
          </cell>
        </row>
        <row r="94">
          <cell r="A94" t="str">
            <v xml:space="preserve">  RR</v>
          </cell>
          <cell r="B94" t="str">
            <v>FR - KFC</v>
          </cell>
          <cell r="C94" t="str">
            <v>Mauritius</v>
          </cell>
          <cell r="D94" t="str">
            <v>AC</v>
          </cell>
          <cell r="E94" t="str">
            <v>Relocation Close</v>
          </cell>
        </row>
        <row r="95">
          <cell r="A95" t="str">
            <v>PHD India</v>
          </cell>
          <cell r="B95" t="str">
            <v>FR - PH</v>
          </cell>
          <cell r="C95" t="str">
            <v>Nepal</v>
          </cell>
          <cell r="E95" t="str">
            <v>Closure</v>
          </cell>
        </row>
        <row r="96">
          <cell r="A96" t="str">
            <v>PHD -Equity</v>
          </cell>
          <cell r="B96" t="str">
            <v>FR - PHD</v>
          </cell>
          <cell r="C96" t="str">
            <v>Srilanka</v>
          </cell>
        </row>
        <row r="97">
          <cell r="A97" t="str">
            <v>Taco Bell India</v>
          </cell>
          <cell r="B97" t="str">
            <v>FR - A&amp;W</v>
          </cell>
        </row>
        <row r="98">
          <cell r="A98" t="str">
            <v xml:space="preserve">  KFC Bangladesh</v>
          </cell>
          <cell r="B98" t="str">
            <v>EQ-PHD</v>
          </cell>
        </row>
        <row r="99">
          <cell r="A99" t="str">
            <v xml:space="preserve">  PH Bangladesh</v>
          </cell>
        </row>
        <row r="100">
          <cell r="A100" t="str">
            <v xml:space="preserve">  PHD Bangladesh</v>
          </cell>
        </row>
        <row r="101">
          <cell r="A101" t="str">
            <v xml:space="preserve">  A&amp;W Bangladesh</v>
          </cell>
        </row>
        <row r="102">
          <cell r="A102" t="str">
            <v xml:space="preserve">  KFC Sri Lanka</v>
          </cell>
        </row>
        <row r="103">
          <cell r="A103" t="str">
            <v xml:space="preserve">  PH Sri Lanka </v>
          </cell>
        </row>
        <row r="104">
          <cell r="A104" t="str">
            <v xml:space="preserve">  PHD Sri Lanka</v>
          </cell>
        </row>
        <row r="105">
          <cell r="A105" t="str">
            <v xml:space="preserve">  KFC Mauritius</v>
          </cell>
        </row>
        <row r="106">
          <cell r="A106" t="str">
            <v xml:space="preserve">  PH Mauritius</v>
          </cell>
        </row>
        <row r="107">
          <cell r="A107" t="str">
            <v xml:space="preserve">  PHD Mauritius</v>
          </cell>
        </row>
        <row r="108">
          <cell r="A108" t="str">
            <v xml:space="preserve">  KFC Nepal</v>
          </cell>
        </row>
        <row r="109">
          <cell r="A109" t="str">
            <v xml:space="preserve">  PH Nepal</v>
          </cell>
        </row>
        <row r="110">
          <cell r="A110" t="str">
            <v xml:space="preserve">  PHD Nepal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
          <cell r="E1" t="str">
            <v>CONCAT-3</v>
          </cell>
        </row>
        <row r="2">
          <cell r="E2" t="str">
            <v>December 2011 Month ResultsKFC</v>
          </cell>
        </row>
        <row r="3">
          <cell r="E3" t="str">
            <v>December 2011 Month ResultsKFC</v>
          </cell>
        </row>
        <row r="4">
          <cell r="E4" t="str">
            <v>January 2012 Month ResultsPH</v>
          </cell>
        </row>
        <row r="5">
          <cell r="E5" t="str">
            <v>January 2012 Month ResultsKFC</v>
          </cell>
        </row>
        <row r="63">
          <cell r="E63" t="str">
            <v>Segment</v>
          </cell>
        </row>
        <row r="64">
          <cell r="E64" t="str">
            <v>AC</v>
          </cell>
        </row>
        <row r="65">
          <cell r="E65" t="str">
            <v>India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row r="3">
          <cell r="D3">
            <v>0.47054977289926847</v>
          </cell>
        </row>
        <row r="4">
          <cell r="D4">
            <v>0.7352357905148087</v>
          </cell>
        </row>
        <row r="5">
          <cell r="D5">
            <v>0.66049230063073205</v>
          </cell>
        </row>
        <row r="6">
          <cell r="D6">
            <v>0.13716416931592609</v>
          </cell>
        </row>
        <row r="8">
          <cell r="D8">
            <v>1</v>
          </cell>
        </row>
        <row r="9">
          <cell r="D9">
            <v>0.152449</v>
          </cell>
        </row>
        <row r="10">
          <cell r="D10">
            <v>1.627266408186592</v>
          </cell>
        </row>
        <row r="11">
          <cell r="D11">
            <v>2.93470286133529E-3</v>
          </cell>
        </row>
        <row r="12">
          <cell r="D12">
            <v>3.9452406935340722E-3</v>
          </cell>
        </row>
        <row r="13">
          <cell r="D13">
            <v>1.0819450613880416E-4</v>
          </cell>
        </row>
        <row r="15">
          <cell r="D15">
            <v>0.12255622117493503</v>
          </cell>
        </row>
        <row r="16">
          <cell r="D16">
            <v>0.29845576220035236</v>
          </cell>
        </row>
        <row r="17">
          <cell r="D17">
            <v>1.7826933698911543E-2</v>
          </cell>
        </row>
        <row r="18">
          <cell r="D18">
            <v>0.27694341892130003</v>
          </cell>
        </row>
        <row r="20">
          <cell r="D20">
            <v>0.63236904230405189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row r="33">
          <cell r="L33" t="str">
            <v>1000 - Austrian Energy &amp; Environment GmbH &amp; CO KG</v>
          </cell>
        </row>
        <row r="34">
          <cell r="L34" t="str">
            <v xml:space="preserve">150 - Group Von Roll Inova </v>
          </cell>
        </row>
        <row r="35">
          <cell r="L35" t="str">
            <v>1200 - Babcock Power Espana</v>
          </cell>
        </row>
        <row r="36">
          <cell r="L36" t="str">
            <v xml:space="preserve">1100 - Duro Dakovic TEP d.o.o. </v>
          </cell>
        </row>
        <row r="37">
          <cell r="L37" t="str">
            <v>AE&amp;E Asia Pacific (excl. Nanjing)</v>
          </cell>
        </row>
        <row r="38">
          <cell r="L38" t="str">
            <v>1770 - AE&amp;E CZ</v>
          </cell>
        </row>
        <row r="39">
          <cell r="L39" t="str">
            <v>1700 - Chennai Works Ltd.</v>
          </cell>
        </row>
        <row r="40">
          <cell r="L40" t="str">
            <v>1710 - I.D.E.A. Private Ltd.</v>
          </cell>
        </row>
        <row r="41">
          <cell r="L41" t="str">
            <v>1590 - AE&amp;E Nanjing Boiler Co. Ltd.</v>
          </cell>
        </row>
        <row r="42">
          <cell r="L42" t="str">
            <v>130 - AE&amp;E Lentjes Group</v>
          </cell>
        </row>
        <row r="43">
          <cell r="L43" t="str">
            <v>1800/1811 - ATEC-Power Plant Systems AG</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C9" t="str">
            <v>Tender</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row r="85">
          <cell r="E85">
            <v>0</v>
          </cell>
        </row>
        <row r="90">
          <cell r="E90">
            <v>0</v>
          </cell>
        </row>
      </sheetData>
      <sheetData sheetId="1"/>
      <sheetData sheetId="2"/>
      <sheetData sheetId="3"/>
      <sheetData sheetId="4"/>
      <sheetData sheetId="5"/>
      <sheetData sheetId="6">
        <row r="8">
          <cell r="I8">
            <v>2</v>
          </cell>
        </row>
      </sheetData>
      <sheetData sheetId="7"/>
      <sheetData sheetId="8"/>
      <sheetData sheetId="9"/>
      <sheetData sheetId="10">
        <row r="1454">
          <cell r="I1454">
            <v>30</v>
          </cell>
        </row>
        <row r="1510">
          <cell r="E1510">
            <v>0.42</v>
          </cell>
        </row>
        <row r="1511">
          <cell r="E1511">
            <v>0.49</v>
          </cell>
        </row>
        <row r="1513">
          <cell r="E1513">
            <v>0.8</v>
          </cell>
        </row>
        <row r="1514">
          <cell r="E1514">
            <v>0.8</v>
          </cell>
        </row>
        <row r="1519">
          <cell r="E1519">
            <v>0.66670000000000007</v>
          </cell>
        </row>
        <row r="1520">
          <cell r="E1520">
            <v>0.72</v>
          </cell>
        </row>
        <row r="1521">
          <cell r="E1521">
            <v>0.66670000000000007</v>
          </cell>
        </row>
        <row r="1522">
          <cell r="E1522">
            <v>0.72</v>
          </cell>
        </row>
        <row r="1525">
          <cell r="E1525">
            <v>0.10299999999999999</v>
          </cell>
        </row>
        <row r="1526">
          <cell r="E1526" t="str">
            <v>Yes</v>
          </cell>
        </row>
        <row r="1527">
          <cell r="E1527">
            <v>0.5</v>
          </cell>
        </row>
        <row r="1528">
          <cell r="E1528">
            <v>4</v>
          </cell>
        </row>
      </sheetData>
      <sheetData sheetId="11"/>
      <sheetData sheetId="12"/>
      <sheetData sheetId="13"/>
      <sheetData sheetId="14"/>
      <sheetData sheetId="15">
        <row r="3">
          <cell r="B3" t="str">
            <v>INR Lakhs</v>
          </cell>
        </row>
      </sheetData>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IN2" t="str">
            <v>OO Yum! Internal</v>
          </cell>
        </row>
        <row r="3">
          <cell r="IN3" t="str">
            <v>OO Salaried Employee</v>
          </cell>
        </row>
        <row r="4">
          <cell r="IN4" t="str">
            <v>OO Entrepreneur</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G3">
            <v>9</v>
          </cell>
        </row>
        <row r="7">
          <cell r="C7">
            <v>12</v>
          </cell>
        </row>
        <row r="23">
          <cell r="C23">
            <v>0</v>
          </cell>
          <cell r="I23">
            <v>1</v>
          </cell>
        </row>
        <row r="28">
          <cell r="C28">
            <v>21968.387031999999</v>
          </cell>
        </row>
        <row r="38">
          <cell r="C38">
            <v>190</v>
          </cell>
        </row>
        <row r="68">
          <cell r="C68">
            <v>9</v>
          </cell>
        </row>
        <row r="77">
          <cell r="C77" t="str">
            <v>N</v>
          </cell>
        </row>
        <row r="85">
          <cell r="D85">
            <v>0.33660000000000001</v>
          </cell>
        </row>
        <row r="95">
          <cell r="D95">
            <v>0.11</v>
          </cell>
        </row>
        <row r="96">
          <cell r="E96">
            <v>7.0000000000000007E-2</v>
          </cell>
        </row>
      </sheetData>
      <sheetData sheetId="21" refreshError="1"/>
      <sheetData sheetId="22" refreshError="1"/>
      <sheetData sheetId="23" refreshError="1">
        <row r="16">
          <cell r="B16">
            <v>0</v>
          </cell>
        </row>
      </sheetData>
      <sheetData sheetId="24" refreshError="1">
        <row r="38">
          <cell r="E38">
            <v>0.2739043915238849</v>
          </cell>
        </row>
      </sheetData>
      <sheetData sheetId="25" refreshError="1"/>
      <sheetData sheetId="26" refreshError="1"/>
      <sheetData sheetId="27" refreshError="1"/>
      <sheetData sheetId="28" refreshError="1"/>
      <sheetData sheetId="29" refreshError="1">
        <row r="5">
          <cell r="B5" t="str">
            <v>Other Metros</v>
          </cell>
        </row>
        <row r="19">
          <cell r="B19" t="str">
            <v>ASPAC</v>
          </cell>
        </row>
      </sheetData>
      <sheetData sheetId="30" refreshError="1"/>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row r="2">
          <cell r="K2" t="str">
            <v>PR</v>
          </cell>
        </row>
        <row r="3">
          <cell r="K3" t="str">
            <v>M1</v>
          </cell>
        </row>
        <row r="4">
          <cell r="K4" t="str">
            <v>E</v>
          </cell>
        </row>
        <row r="5">
          <cell r="K5" t="str">
            <v>M2</v>
          </cell>
        </row>
        <row r="6">
          <cell r="K6" t="str">
            <v>Pl</v>
          </cell>
        </row>
        <row r="7">
          <cell r="K7" t="str">
            <v>CL</v>
          </cell>
        </row>
        <row r="8">
          <cell r="K8" t="str">
            <v>OIC</v>
          </cell>
        </row>
      </sheetData>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row r="9">
          <cell r="G9" t="str">
            <v>Year</v>
          </cell>
          <cell r="H9" t="str">
            <v>Period</v>
          </cell>
        </row>
        <row r="10">
          <cell r="G10">
            <v>2003</v>
          </cell>
          <cell r="H10" t="str">
            <v>Jan</v>
          </cell>
          <cell r="I10" t="str">
            <v>Monthly vs Budget</v>
          </cell>
          <cell r="J10" t="str">
            <v>Actual</v>
          </cell>
          <cell r="K10" t="str">
            <v>&lt;Scenario View&gt;</v>
          </cell>
        </row>
        <row r="11">
          <cell r="G11">
            <v>2004</v>
          </cell>
          <cell r="H11" t="str">
            <v>Feb</v>
          </cell>
          <cell r="I11" t="str">
            <v>Quarterly vs Budget</v>
          </cell>
          <cell r="J11" t="str">
            <v>PlanYear</v>
          </cell>
          <cell r="K11" t="str">
            <v>Periodic</v>
          </cell>
        </row>
        <row r="12">
          <cell r="G12">
            <v>2005</v>
          </cell>
          <cell r="H12" t="str">
            <v>Mar</v>
          </cell>
          <cell r="I12" t="str">
            <v>Quarterly vs prior year</v>
          </cell>
          <cell r="J12" t="str">
            <v>PlanYear1</v>
          </cell>
          <cell r="K12" t="str">
            <v>YTD</v>
          </cell>
        </row>
        <row r="13">
          <cell r="G13">
            <v>2006</v>
          </cell>
          <cell r="H13" t="str">
            <v>Apr</v>
          </cell>
          <cell r="I13" t="str">
            <v>Outlook vs Budget</v>
          </cell>
          <cell r="J13" t="str">
            <v>PlanYear2</v>
          </cell>
          <cell r="K13" t="str">
            <v>HYTD</v>
          </cell>
        </row>
        <row r="14">
          <cell r="G14">
            <v>2007</v>
          </cell>
          <cell r="H14" t="str">
            <v>May</v>
          </cell>
          <cell r="I14" t="str">
            <v>Outlook vs prior year</v>
          </cell>
          <cell r="J14" t="str">
            <v>PlanYear3</v>
          </cell>
          <cell r="K14" t="str">
            <v>QTD</v>
          </cell>
        </row>
        <row r="15">
          <cell r="G15">
            <v>2008</v>
          </cell>
          <cell r="H15" t="str">
            <v>Jun</v>
          </cell>
          <cell r="I15" t="str">
            <v>Plan 2006 vs Outlook 2005</v>
          </cell>
          <cell r="J15" t="str">
            <v>PlanYear4</v>
          </cell>
        </row>
        <row r="16">
          <cell r="G16">
            <v>2009</v>
          </cell>
          <cell r="H16" t="str">
            <v>Jul</v>
          </cell>
          <cell r="I16" t="str">
            <v>Plan 2007 vs Plan 2006</v>
          </cell>
          <cell r="J16" t="str">
            <v>Outlook3plus9</v>
          </cell>
        </row>
        <row r="17">
          <cell r="H17" t="str">
            <v>Aug</v>
          </cell>
          <cell r="I17" t="str">
            <v>Plan 2008 vs Plan 2007</v>
          </cell>
          <cell r="J17" t="str">
            <v>Outlook6plus6</v>
          </cell>
        </row>
        <row r="18">
          <cell r="H18" t="str">
            <v>Sep</v>
          </cell>
          <cell r="J18" t="str">
            <v>Outlook9plus3</v>
          </cell>
        </row>
        <row r="19">
          <cell r="H19" t="str">
            <v>Oct</v>
          </cell>
        </row>
        <row r="20">
          <cell r="H20" t="str">
            <v>Nov</v>
          </cell>
        </row>
        <row r="21">
          <cell r="H21" t="str">
            <v>Dec</v>
          </cell>
        </row>
        <row r="22">
          <cell r="H22" t="str">
            <v>[Year]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DEL</v>
          </cell>
          <cell r="E1" t="str">
            <v>CHN</v>
          </cell>
        </row>
        <row r="2">
          <cell r="E2" t="str">
            <v>1021ANCHN</v>
          </cell>
        </row>
        <row r="3">
          <cell r="E3" t="str">
            <v>1027PMCHN</v>
          </cell>
        </row>
        <row r="4">
          <cell r="E4" t="str">
            <v>1040PRCHN</v>
          </cell>
        </row>
        <row r="5">
          <cell r="E5" t="str">
            <v>1023AMCHN</v>
          </cell>
        </row>
        <row r="6">
          <cell r="E6" t="str">
            <v>1031ARCHN</v>
          </cell>
        </row>
        <row r="7">
          <cell r="E7" t="str">
            <v>1034GSCIN</v>
          </cell>
        </row>
        <row r="13">
          <cell r="E13">
            <v>5</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row r="2">
          <cell r="B2" t="str">
            <v>Sum of Closing</v>
          </cell>
          <cell r="C2" t="str">
            <v>Co</v>
          </cell>
        </row>
        <row r="3">
          <cell r="B3" t="str">
            <v>CatCode</v>
          </cell>
          <cell r="C3" t="str">
            <v>A100</v>
          </cell>
          <cell r="D3" t="str">
            <v>A103</v>
          </cell>
          <cell r="E3" t="str">
            <v>A200</v>
          </cell>
          <cell r="F3" t="str">
            <v>AA01</v>
          </cell>
          <cell r="G3" t="str">
            <v>AA02</v>
          </cell>
          <cell r="H3" t="str">
            <v>AA03</v>
          </cell>
          <cell r="I3" t="str">
            <v>AM01</v>
          </cell>
          <cell r="J3" t="str">
            <v>AM02</v>
          </cell>
          <cell r="K3" t="str">
            <v>C001</v>
          </cell>
          <cell r="L3" t="str">
            <v>C002</v>
          </cell>
          <cell r="M3" t="str">
            <v>C003</v>
          </cell>
          <cell r="N3" t="str">
            <v>J002</v>
          </cell>
          <cell r="O3" t="str">
            <v>L001</v>
          </cell>
          <cell r="P3" t="str">
            <v>L002</v>
          </cell>
          <cell r="Q3" t="str">
            <v>L003</v>
          </cell>
          <cell r="R3" t="str">
            <v>L100</v>
          </cell>
          <cell r="S3" t="str">
            <v>M001</v>
          </cell>
          <cell r="T3" t="str">
            <v>M100</v>
          </cell>
          <cell r="U3" t="str">
            <v>M101</v>
          </cell>
          <cell r="V3" t="str">
            <v>P001</v>
          </cell>
          <cell r="W3" t="str">
            <v>P002</v>
          </cell>
          <cell r="X3" t="str">
            <v>P003</v>
          </cell>
          <cell r="Y3" t="str">
            <v>P004</v>
          </cell>
          <cell r="Z3" t="str">
            <v>P005</v>
          </cell>
          <cell r="AA3" t="str">
            <v>P400</v>
          </cell>
          <cell r="AB3" t="str">
            <v>Q001</v>
          </cell>
          <cell r="AC3" t="str">
            <v>R001</v>
          </cell>
          <cell r="AD3" t="str">
            <v>R002</v>
          </cell>
          <cell r="AE3" t="str">
            <v>R003</v>
          </cell>
          <cell r="AF3" t="str">
            <v>R005</v>
          </cell>
          <cell r="AG3" t="str">
            <v>R006</v>
          </cell>
          <cell r="AH3" t="str">
            <v>R007</v>
          </cell>
          <cell r="AI3" t="str">
            <v>R008</v>
          </cell>
          <cell r="AJ3" t="str">
            <v>R009</v>
          </cell>
          <cell r="AK3" t="str">
            <v>R010</v>
          </cell>
          <cell r="AL3" t="str">
            <v>R011</v>
          </cell>
          <cell r="AM3" t="str">
            <v>R012</v>
          </cell>
          <cell r="AN3" t="str">
            <v>R013</v>
          </cell>
          <cell r="AO3" t="str">
            <v>R014</v>
          </cell>
          <cell r="AP3" t="str">
            <v>R015</v>
          </cell>
          <cell r="AQ3" t="str">
            <v>R016</v>
          </cell>
          <cell r="AR3" t="str">
            <v>R017</v>
          </cell>
          <cell r="AS3" t="str">
            <v>R020</v>
          </cell>
          <cell r="AT3" t="str">
            <v>R025</v>
          </cell>
          <cell r="AU3" t="str">
            <v>R030</v>
          </cell>
          <cell r="AV3" t="str">
            <v>R042</v>
          </cell>
          <cell r="AW3" t="str">
            <v>R100</v>
          </cell>
          <cell r="AX3" t="str">
            <v>R150</v>
          </cell>
          <cell r="AY3" t="str">
            <v>R151</v>
          </cell>
          <cell r="AZ3" t="str">
            <v>R152</v>
          </cell>
          <cell r="BA3" t="str">
            <v>R153</v>
          </cell>
          <cell r="BB3" t="str">
            <v>R154</v>
          </cell>
          <cell r="BC3" t="str">
            <v>R210</v>
          </cell>
          <cell r="BD3" t="str">
            <v>R211</v>
          </cell>
          <cell r="BE3" t="str">
            <v>R212</v>
          </cell>
          <cell r="BF3" t="str">
            <v>R213</v>
          </cell>
          <cell r="BG3" t="str">
            <v>R214</v>
          </cell>
          <cell r="BH3" t="str">
            <v>R260</v>
          </cell>
          <cell r="BI3" t="str">
            <v>R301</v>
          </cell>
          <cell r="BJ3" t="str">
            <v>R302</v>
          </cell>
          <cell r="BK3" t="str">
            <v>R303</v>
          </cell>
          <cell r="BL3" t="str">
            <v>R350</v>
          </cell>
          <cell r="BM3" t="str">
            <v>R400</v>
          </cell>
          <cell r="BN3" t="str">
            <v>R401</v>
          </cell>
          <cell r="BO3" t="str">
            <v>R403</v>
          </cell>
          <cell r="BP3" t="str">
            <v>R404</v>
          </cell>
          <cell r="BQ3" t="str">
            <v>R405</v>
          </cell>
          <cell r="BR3" t="str">
            <v>R406</v>
          </cell>
          <cell r="BS3" t="str">
            <v>R407</v>
          </cell>
          <cell r="BT3" t="str">
            <v>R408</v>
          </cell>
          <cell r="BU3" t="str">
            <v>R409</v>
          </cell>
          <cell r="BV3" t="str">
            <v>R410</v>
          </cell>
          <cell r="BW3" t="str">
            <v>R411</v>
          </cell>
          <cell r="BX3" t="str">
            <v>R500</v>
          </cell>
          <cell r="BY3" t="str">
            <v>R503</v>
          </cell>
          <cell r="BZ3" t="str">
            <v>Grand Total</v>
          </cell>
          <cell r="CA3" t="str">
            <v>RPM</v>
          </cell>
          <cell r="CB3" t="str">
            <v>PPL</v>
          </cell>
          <cell r="CC3" t="str">
            <v>LPM</v>
          </cell>
        </row>
        <row r="4">
          <cell r="B4" t="str">
            <v>BAA06</v>
          </cell>
          <cell r="M4">
            <v>5800687.4100000001</v>
          </cell>
          <cell r="O4">
            <v>0</v>
          </cell>
          <cell r="Z4">
            <v>8976723.8699999992</v>
          </cell>
          <cell r="AC4">
            <v>11907476.210000001</v>
          </cell>
          <cell r="AD4">
            <v>494741.18</v>
          </cell>
          <cell r="BQ4">
            <v>14777411.279999999</v>
          </cell>
          <cell r="BR4">
            <v>14777411.279999999</v>
          </cell>
          <cell r="BV4">
            <v>14777411.279999999</v>
          </cell>
          <cell r="BW4">
            <v>8612115.6999999993</v>
          </cell>
          <cell r="BZ4">
            <v>11907476.210000001</v>
          </cell>
          <cell r="CA4">
            <v>8976723.8699999992</v>
          </cell>
          <cell r="CB4">
            <v>0</v>
          </cell>
          <cell r="CC4">
            <v>5800687.4100000001</v>
          </cell>
        </row>
        <row r="5">
          <cell r="B5" t="str">
            <v>BAA55</v>
          </cell>
          <cell r="C5">
            <v>0</v>
          </cell>
          <cell r="G5">
            <v>407172.65</v>
          </cell>
          <cell r="J5">
            <v>498635.94</v>
          </cell>
          <cell r="K5">
            <v>47947412.130000003</v>
          </cell>
          <cell r="M5">
            <v>-1139900470.51</v>
          </cell>
          <cell r="N5">
            <v>-904502648.35000002</v>
          </cell>
          <cell r="O5">
            <v>667137</v>
          </cell>
          <cell r="P5">
            <v>691183566.19000006</v>
          </cell>
          <cell r="Q5">
            <v>667137</v>
          </cell>
          <cell r="R5">
            <v>2279800941.0100002</v>
          </cell>
          <cell r="S5">
            <v>1809005296.3699999</v>
          </cell>
          <cell r="T5">
            <v>1343655401</v>
          </cell>
          <cell r="U5">
            <v>0</v>
          </cell>
          <cell r="V5">
            <v>4336792.8</v>
          </cell>
          <cell r="W5">
            <v>1675761671.47</v>
          </cell>
          <cell r="X5">
            <v>7021000</v>
          </cell>
          <cell r="Y5">
            <v>6003429</v>
          </cell>
          <cell r="Z5">
            <v>4349197.66</v>
          </cell>
          <cell r="AA5">
            <v>7021000</v>
          </cell>
          <cell r="AB5">
            <v>1310085572.0799999</v>
          </cell>
          <cell r="AC5">
            <v>187282547.12</v>
          </cell>
          <cell r="AD5">
            <v>2066824524.28</v>
          </cell>
          <cell r="AE5">
            <v>1901394532.04</v>
          </cell>
          <cell r="AF5">
            <v>677779785.65999997</v>
          </cell>
          <cell r="AG5">
            <v>2741887204.6399999</v>
          </cell>
          <cell r="AH5">
            <v>410559101.83999997</v>
          </cell>
          <cell r="AI5">
            <v>1553128508.26</v>
          </cell>
          <cell r="AJ5">
            <v>3625204328.2199998</v>
          </cell>
          <cell r="AK5">
            <v>4871437240.3000002</v>
          </cell>
          <cell r="AL5">
            <v>2242534.5299999998</v>
          </cell>
          <cell r="AM5">
            <v>2242534.5299999998</v>
          </cell>
          <cell r="AN5">
            <v>1177711998.3699999</v>
          </cell>
          <cell r="AO5">
            <v>1393710306.48</v>
          </cell>
          <cell r="AQ5">
            <v>0</v>
          </cell>
          <cell r="AR5">
            <v>69626.570000000007</v>
          </cell>
          <cell r="AS5">
            <v>69626.570000000007</v>
          </cell>
          <cell r="AT5">
            <v>1201219.3799999999</v>
          </cell>
          <cell r="AU5">
            <v>0</v>
          </cell>
          <cell r="AV5">
            <v>69626.570000000007</v>
          </cell>
          <cell r="AW5">
            <v>146552003.38</v>
          </cell>
          <cell r="AX5">
            <v>69626.570000000007</v>
          </cell>
          <cell r="AY5">
            <v>69626.570000000007</v>
          </cell>
          <cell r="BB5">
            <v>69626.570000000007</v>
          </cell>
          <cell r="BD5">
            <v>69626.570000000007</v>
          </cell>
          <cell r="BE5">
            <v>1</v>
          </cell>
          <cell r="BF5">
            <v>1</v>
          </cell>
          <cell r="BG5">
            <v>1330444</v>
          </cell>
          <cell r="BH5">
            <v>726181</v>
          </cell>
          <cell r="BI5">
            <v>5469</v>
          </cell>
          <cell r="BJ5">
            <v>1</v>
          </cell>
          <cell r="BK5">
            <v>1330444</v>
          </cell>
          <cell r="BL5">
            <v>726181</v>
          </cell>
          <cell r="BM5">
            <v>1</v>
          </cell>
          <cell r="BN5">
            <v>1330444</v>
          </cell>
          <cell r="BO5">
            <v>726181</v>
          </cell>
          <cell r="BP5">
            <v>5469</v>
          </cell>
          <cell r="BQ5">
            <v>2222052</v>
          </cell>
          <cell r="BR5">
            <v>195555</v>
          </cell>
          <cell r="BS5">
            <v>40345</v>
          </cell>
          <cell r="BT5">
            <v>680926</v>
          </cell>
          <cell r="BU5">
            <v>195555</v>
          </cell>
          <cell r="BV5">
            <v>40345</v>
          </cell>
          <cell r="BW5">
            <v>32586.5</v>
          </cell>
          <cell r="BX5">
            <v>586346970.53999996</v>
          </cell>
          <cell r="BZ5">
            <v>16510638301.299999</v>
          </cell>
          <cell r="CA5">
            <v>9384302931.7700005</v>
          </cell>
          <cell r="CB5">
            <v>1419612412.3099999</v>
          </cell>
          <cell r="CC5">
            <v>578410349.75</v>
          </cell>
        </row>
        <row r="6">
          <cell r="B6" t="str">
            <v>BAA57</v>
          </cell>
          <cell r="G6">
            <v>0</v>
          </cell>
          <cell r="K6">
            <v>498635.94</v>
          </cell>
          <cell r="L6">
            <v>-316995238</v>
          </cell>
          <cell r="N6">
            <v>-928403484.15999997</v>
          </cell>
          <cell r="O6">
            <v>40000000</v>
          </cell>
          <cell r="P6">
            <v>692887323.21000004</v>
          </cell>
          <cell r="Q6">
            <v>0</v>
          </cell>
          <cell r="S6">
            <v>1856806968.3399999</v>
          </cell>
          <cell r="V6">
            <v>4336792.8</v>
          </cell>
          <cell r="W6">
            <v>1624266092.79</v>
          </cell>
          <cell r="Y6">
            <v>-208069995</v>
          </cell>
          <cell r="AA6">
            <v>-184951107</v>
          </cell>
          <cell r="AB6">
            <v>-193620690</v>
          </cell>
          <cell r="AD6">
            <v>494741.18</v>
          </cell>
          <cell r="AE6">
            <v>2329990766.6900001</v>
          </cell>
          <cell r="AF6">
            <v>1834187850.7</v>
          </cell>
          <cell r="AG6">
            <v>678080824.04999995</v>
          </cell>
          <cell r="AH6">
            <v>2742562631.1799998</v>
          </cell>
          <cell r="AI6">
            <v>409039992.23000002</v>
          </cell>
          <cell r="AJ6">
            <v>1573153710.3399999</v>
          </cell>
          <cell r="AK6">
            <v>3632188944.5799999</v>
          </cell>
          <cell r="AM6">
            <v>2242534.5299999998</v>
          </cell>
          <cell r="AO6">
            <v>379192761.14999998</v>
          </cell>
          <cell r="AP6">
            <v>474246661.06999999</v>
          </cell>
          <cell r="AS6">
            <v>316995237.26999998</v>
          </cell>
          <cell r="AT6">
            <v>129552392.54000001</v>
          </cell>
          <cell r="AV6">
            <v>136397044.47</v>
          </cell>
          <cell r="BA6">
            <v>69626.570000000007</v>
          </cell>
          <cell r="BO6">
            <v>0</v>
          </cell>
          <cell r="BP6">
            <v>1330444</v>
          </cell>
          <cell r="BQ6">
            <v>-208069994.85000002</v>
          </cell>
          <cell r="BR6">
            <v>-208069998.93000001</v>
          </cell>
          <cell r="BS6">
            <v>0</v>
          </cell>
          <cell r="BV6">
            <v>-202290273.73000002</v>
          </cell>
          <cell r="BW6">
            <v>-202290274.44</v>
          </cell>
          <cell r="BX6">
            <v>0</v>
          </cell>
          <cell r="BY6">
            <v>0</v>
          </cell>
          <cell r="BZ6">
            <v>-193620690</v>
          </cell>
          <cell r="CA6">
            <v>316995237.26999998</v>
          </cell>
          <cell r="CB6">
            <v>0</v>
          </cell>
          <cell r="CC6">
            <v>0</v>
          </cell>
        </row>
        <row r="7">
          <cell r="B7" t="str">
            <v>BAA58</v>
          </cell>
          <cell r="G7">
            <v>407172.65</v>
          </cell>
          <cell r="K7">
            <v>47947412.130000003</v>
          </cell>
          <cell r="L7">
            <v>-5604791</v>
          </cell>
          <cell r="N7">
            <v>2233136</v>
          </cell>
          <cell r="P7">
            <v>2233136</v>
          </cell>
          <cell r="Q7">
            <v>667137</v>
          </cell>
          <cell r="S7">
            <v>1853091691.6900001</v>
          </cell>
          <cell r="T7">
            <v>5858263</v>
          </cell>
          <cell r="V7">
            <v>4336792.8</v>
          </cell>
          <cell r="W7">
            <v>5858263</v>
          </cell>
          <cell r="Y7">
            <v>6003429</v>
          </cell>
          <cell r="AA7">
            <v>2187857</v>
          </cell>
          <cell r="AB7">
            <v>3056610</v>
          </cell>
          <cell r="AC7">
            <v>5706620</v>
          </cell>
          <cell r="AD7">
            <v>2187857</v>
          </cell>
          <cell r="AE7">
            <v>3056610</v>
          </cell>
          <cell r="AF7">
            <v>5706620</v>
          </cell>
          <cell r="AG7">
            <v>8136882</v>
          </cell>
          <cell r="AH7">
            <v>8067227</v>
          </cell>
          <cell r="AI7">
            <v>17018912</v>
          </cell>
          <cell r="AJ7">
            <v>28417827</v>
          </cell>
          <cell r="AK7">
            <v>3632485437.25</v>
          </cell>
          <cell r="AM7">
            <v>2242534.5299999998</v>
          </cell>
          <cell r="AO7">
            <v>1177753651.22</v>
          </cell>
          <cell r="AT7">
            <v>192369884.06999999</v>
          </cell>
          <cell r="AU7">
            <v>135056164.81</v>
          </cell>
          <cell r="AV7">
            <v>132090283.8</v>
          </cell>
          <cell r="AX7">
            <v>0</v>
          </cell>
          <cell r="AY7">
            <v>0</v>
          </cell>
          <cell r="BA7">
            <v>69626.570000000007</v>
          </cell>
          <cell r="BO7">
            <v>1</v>
          </cell>
          <cell r="BP7">
            <v>1330444</v>
          </cell>
          <cell r="BQ7">
            <v>80683334</v>
          </cell>
          <cell r="BR7">
            <v>80683334</v>
          </cell>
          <cell r="BS7">
            <v>2222052</v>
          </cell>
          <cell r="BV7">
            <v>80683334</v>
          </cell>
          <cell r="BW7">
            <v>80683334</v>
          </cell>
          <cell r="BX7">
            <v>40345</v>
          </cell>
          <cell r="BY7">
            <v>32586.5</v>
          </cell>
          <cell r="BZ7">
            <v>129451373.81</v>
          </cell>
          <cell r="CA7">
            <v>72591935</v>
          </cell>
          <cell r="CB7">
            <v>5858263</v>
          </cell>
          <cell r="CC7">
            <v>2233136</v>
          </cell>
        </row>
        <row r="8">
          <cell r="B8" t="str">
            <v>BAA59</v>
          </cell>
          <cell r="L8">
            <v>0</v>
          </cell>
          <cell r="M8">
            <v>-5274373.5</v>
          </cell>
          <cell r="N8">
            <v>-2121183.08</v>
          </cell>
          <cell r="O8">
            <v>2233136</v>
          </cell>
          <cell r="P8">
            <v>2233136</v>
          </cell>
          <cell r="R8">
            <v>10548747</v>
          </cell>
          <cell r="S8">
            <v>4242366.16</v>
          </cell>
          <cell r="T8">
            <v>-378759087.50999999</v>
          </cell>
          <cell r="V8">
            <v>5901235.4500000002</v>
          </cell>
          <cell r="W8">
            <v>5901235.4500000002</v>
          </cell>
          <cell r="Z8">
            <v>-22604075.77</v>
          </cell>
          <cell r="AA8">
            <v>-205271039.78999999</v>
          </cell>
          <cell r="AB8">
            <v>-78640922.099999994</v>
          </cell>
          <cell r="AC8">
            <v>-8306230.8099999996</v>
          </cell>
          <cell r="AD8">
            <v>2187857</v>
          </cell>
          <cell r="AE8">
            <v>4393882.16</v>
          </cell>
          <cell r="AF8">
            <v>5706620</v>
          </cell>
          <cell r="AG8">
            <v>8136882</v>
          </cell>
          <cell r="AH8">
            <v>8067227</v>
          </cell>
          <cell r="AI8">
            <v>17018912</v>
          </cell>
          <cell r="AJ8">
            <v>32228143.120000001</v>
          </cell>
          <cell r="AK8">
            <v>32228143.120000001</v>
          </cell>
          <cell r="AL8">
            <v>-2242534.5299999998</v>
          </cell>
          <cell r="AN8">
            <v>33489192.32</v>
          </cell>
          <cell r="AO8">
            <v>36786104.32</v>
          </cell>
          <cell r="AQ8">
            <v>0</v>
          </cell>
          <cell r="AR8">
            <v>0</v>
          </cell>
          <cell r="AS8">
            <v>-53359.82</v>
          </cell>
          <cell r="AU8">
            <v>0</v>
          </cell>
          <cell r="AV8">
            <v>-60319.82</v>
          </cell>
          <cell r="AW8">
            <v>0.53</v>
          </cell>
          <cell r="BQ8">
            <v>-2539538950.6900005</v>
          </cell>
          <cell r="BR8">
            <v>-2426766354.9800005</v>
          </cell>
          <cell r="BV8">
            <v>-2750066023.0400004</v>
          </cell>
          <cell r="BW8">
            <v>-2867576513.9300003</v>
          </cell>
          <cell r="BZ8">
            <v>87995077.810000002</v>
          </cell>
          <cell r="CA8">
            <v>-2129959332.3299997</v>
          </cell>
          <cell r="CB8">
            <v>-429627443.14999998</v>
          </cell>
          <cell r="CC8">
            <v>-190418927.74000001</v>
          </cell>
        </row>
        <row r="9">
          <cell r="B9" t="str">
            <v>BAA60</v>
          </cell>
          <cell r="L9">
            <v>-12877163</v>
          </cell>
          <cell r="M9">
            <v>67970837.879999995</v>
          </cell>
          <cell r="N9">
            <v>29391416.23</v>
          </cell>
          <cell r="O9">
            <v>-265018471.28999999</v>
          </cell>
          <cell r="P9">
            <v>-219875311.88999999</v>
          </cell>
          <cell r="R9">
            <v>-135941675.44999999</v>
          </cell>
          <cell r="S9">
            <v>-58782832.210000001</v>
          </cell>
          <cell r="T9">
            <v>-648663</v>
          </cell>
          <cell r="V9">
            <v>-646027725.69000006</v>
          </cell>
          <cell r="W9">
            <v>-525390585.99000001</v>
          </cell>
          <cell r="AA9">
            <v>-227853</v>
          </cell>
          <cell r="AB9">
            <v>-204718</v>
          </cell>
          <cell r="AC9">
            <v>-8306230.8099999996</v>
          </cell>
          <cell r="AD9">
            <v>-280272713.24000001</v>
          </cell>
          <cell r="AE9">
            <v>-187545610.77000001</v>
          </cell>
          <cell r="AF9">
            <v>-225356400.59</v>
          </cell>
          <cell r="AG9">
            <v>-845059985.08000004</v>
          </cell>
          <cell r="AH9">
            <v>-134416686.78999999</v>
          </cell>
          <cell r="AI9">
            <v>-298653028.92000002</v>
          </cell>
          <cell r="AJ9">
            <v>-661756400.73000002</v>
          </cell>
          <cell r="AK9">
            <v>-941114743.40999997</v>
          </cell>
          <cell r="AL9">
            <v>-2242534.5299999998</v>
          </cell>
          <cell r="AM9">
            <v>-2242534.5299999998</v>
          </cell>
          <cell r="AN9">
            <v>-15775045.85</v>
          </cell>
          <cell r="AO9">
            <v>-61133720.210000001</v>
          </cell>
          <cell r="AS9">
            <v>-9934866.8499999996</v>
          </cell>
          <cell r="AT9">
            <v>-76464.149999999994</v>
          </cell>
          <cell r="AU9">
            <v>-10062500.01</v>
          </cell>
          <cell r="AW9">
            <v>0</v>
          </cell>
          <cell r="AX9">
            <v>-67279.820000000007</v>
          </cell>
          <cell r="AY9">
            <v>-70759.820000000007</v>
          </cell>
          <cell r="AZ9">
            <v>-20170.22</v>
          </cell>
          <cell r="BB9">
            <v>-69626.570000000007</v>
          </cell>
          <cell r="BD9">
            <v>-69626.570000000007</v>
          </cell>
          <cell r="BQ9">
            <v>-8116800.3199999994</v>
          </cell>
          <cell r="BR9">
            <v>-7735030</v>
          </cell>
          <cell r="BV9">
            <v>-9044525.2699999996</v>
          </cell>
          <cell r="BW9">
            <v>-9508387.3399999999</v>
          </cell>
          <cell r="BZ9">
            <v>-3418414129.2900004</v>
          </cell>
          <cell r="CA9">
            <v>-8010420.3300000001</v>
          </cell>
          <cell r="CB9">
            <v>-748847.58</v>
          </cell>
          <cell r="CC9">
            <v>-285257.36</v>
          </cell>
        </row>
        <row r="10">
          <cell r="B10" t="str">
            <v>BAA61</v>
          </cell>
          <cell r="C10">
            <v>2171883.77</v>
          </cell>
          <cell r="D10">
            <v>2000000</v>
          </cell>
          <cell r="E10">
            <v>190032.05</v>
          </cell>
          <cell r="K10">
            <v>350000</v>
          </cell>
          <cell r="M10">
            <v>205114.55</v>
          </cell>
          <cell r="N10">
            <v>17676.53</v>
          </cell>
          <cell r="O10">
            <v>-404038.2</v>
          </cell>
          <cell r="P10">
            <v>-336521.18</v>
          </cell>
          <cell r="R10">
            <v>-410229.05</v>
          </cell>
          <cell r="S10">
            <v>-35353.050000000003</v>
          </cell>
          <cell r="V10">
            <v>-1063586.05</v>
          </cell>
          <cell r="W10">
            <v>-885015.1</v>
          </cell>
          <cell r="AD10">
            <v>-316020.77</v>
          </cell>
          <cell r="AE10">
            <v>-384504.28</v>
          </cell>
          <cell r="AF10">
            <v>-851842.7</v>
          </cell>
          <cell r="AG10">
            <v>-1124853.19</v>
          </cell>
          <cell r="AH10">
            <v>-1219660.23</v>
          </cell>
          <cell r="AI10">
            <v>-1934112.11</v>
          </cell>
          <cell r="AJ10">
            <v>-4136359.88</v>
          </cell>
          <cell r="AK10">
            <v>-5227302.92</v>
          </cell>
          <cell r="AL10">
            <v>2666882.15</v>
          </cell>
          <cell r="AM10">
            <v>55408211.990000002</v>
          </cell>
          <cell r="AN10">
            <v>-94602.240000000005</v>
          </cell>
          <cell r="AO10">
            <v>3117690.85</v>
          </cell>
          <cell r="AT10">
            <v>-8311248.04</v>
          </cell>
          <cell r="AV10">
            <v>-10724445.9</v>
          </cell>
          <cell r="AY10">
            <v>-20170.22</v>
          </cell>
          <cell r="BA10">
            <v>-69626.570000000007</v>
          </cell>
          <cell r="BQ10">
            <v>7364336.4700000007</v>
          </cell>
          <cell r="BR10">
            <v>60105666.310000002</v>
          </cell>
          <cell r="BV10">
            <v>7829606.6699999999</v>
          </cell>
          <cell r="BW10">
            <v>8677917.0999999996</v>
          </cell>
          <cell r="BZ10">
            <v>-11206565.960000001</v>
          </cell>
          <cell r="CA10">
            <v>3117690.85</v>
          </cell>
          <cell r="CB10">
            <v>0</v>
          </cell>
          <cell r="CC10">
            <v>0</v>
          </cell>
        </row>
        <row r="11">
          <cell r="B11" t="str">
            <v>BAC01</v>
          </cell>
          <cell r="C11">
            <v>1938092.49</v>
          </cell>
          <cell r="D11">
            <v>2000000</v>
          </cell>
          <cell r="E11">
            <v>190032.05</v>
          </cell>
          <cell r="K11">
            <v>350000</v>
          </cell>
          <cell r="N11">
            <v>54520840.829999998</v>
          </cell>
          <cell r="P11">
            <v>-249559795.38</v>
          </cell>
          <cell r="S11">
            <v>-109041681.40000001</v>
          </cell>
          <cell r="W11">
            <v>-620584812.02999997</v>
          </cell>
          <cell r="AD11">
            <v>-8306230.8099999996</v>
          </cell>
          <cell r="AE11">
            <v>-331849184.66000003</v>
          </cell>
          <cell r="AF11">
            <v>-243265670.81999999</v>
          </cell>
          <cell r="AG11">
            <v>-249026751.84999999</v>
          </cell>
          <cell r="AH11">
            <v>-960649317.66999996</v>
          </cell>
          <cell r="AI11">
            <v>-159820501.69999999</v>
          </cell>
          <cell r="AJ11">
            <v>-372751347.51999998</v>
          </cell>
          <cell r="AK11">
            <v>-833715215.82000005</v>
          </cell>
          <cell r="AL11">
            <v>729382.31</v>
          </cell>
          <cell r="AM11">
            <v>-2242534.5299999998</v>
          </cell>
          <cell r="AO11">
            <v>5260702.88</v>
          </cell>
          <cell r="AS11">
            <v>314872017</v>
          </cell>
          <cell r="AT11">
            <v>344312960.75999999</v>
          </cell>
          <cell r="AV11">
            <v>-8968397.2599999998</v>
          </cell>
          <cell r="AY11">
            <v>-20170.22</v>
          </cell>
          <cell r="BA11">
            <v>-69626.570000000007</v>
          </cell>
          <cell r="BQ11">
            <v>35657657.260000005</v>
          </cell>
          <cell r="BR11">
            <v>33362391.440000001</v>
          </cell>
          <cell r="BV11">
            <v>36574492.010000005</v>
          </cell>
          <cell r="BW11">
            <v>38712815.460000001</v>
          </cell>
          <cell r="BZ11">
            <v>9738827.4199999999</v>
          </cell>
          <cell r="CA11">
            <v>779892.92</v>
          </cell>
          <cell r="CB11">
            <v>0</v>
          </cell>
          <cell r="CC11">
            <v>0</v>
          </cell>
        </row>
        <row r="12">
          <cell r="B12" t="str">
            <v>BAC03</v>
          </cell>
          <cell r="C12">
            <v>42162693.649999999</v>
          </cell>
          <cell r="E12">
            <v>4513955.33</v>
          </cell>
          <cell r="N12">
            <v>161161.43</v>
          </cell>
          <cell r="P12">
            <v>-385624.47</v>
          </cell>
          <cell r="S12">
            <v>-322322.83</v>
          </cell>
          <cell r="W12">
            <v>-1014884.88</v>
          </cell>
          <cell r="AE12">
            <v>-494717.27</v>
          </cell>
          <cell r="AF12">
            <v>-484426.48</v>
          </cell>
          <cell r="AG12">
            <v>-977532.73</v>
          </cell>
          <cell r="AH12">
            <v>-1306394.3899999999</v>
          </cell>
          <cell r="AI12">
            <v>-1396943.51</v>
          </cell>
          <cell r="AJ12">
            <v>-2324657.09</v>
          </cell>
          <cell r="AK12">
            <v>-4863655.24</v>
          </cell>
          <cell r="AL12">
            <v>54990496.240000002</v>
          </cell>
          <cell r="AO12">
            <v>750242.28</v>
          </cell>
          <cell r="AP12">
            <v>149</v>
          </cell>
          <cell r="AS12">
            <v>137.88</v>
          </cell>
          <cell r="AT12">
            <v>-19105036.670000002</v>
          </cell>
          <cell r="AU12">
            <v>0</v>
          </cell>
          <cell r="AV12">
            <v>7002397</v>
          </cell>
          <cell r="AW12">
            <v>314981.95</v>
          </cell>
          <cell r="AX12">
            <v>346057</v>
          </cell>
          <cell r="AY12">
            <v>311906.19</v>
          </cell>
          <cell r="AZ12">
            <v>6557483</v>
          </cell>
          <cell r="BA12">
            <v>229889.82</v>
          </cell>
          <cell r="BB12">
            <v>308419.44</v>
          </cell>
          <cell r="BC12">
            <v>427938.38</v>
          </cell>
          <cell r="BD12">
            <v>373486.32</v>
          </cell>
          <cell r="BF12">
            <v>50236.69</v>
          </cell>
          <cell r="BG12">
            <v>22507415.420000002</v>
          </cell>
          <cell r="BH12">
            <v>17438446.23</v>
          </cell>
          <cell r="BQ12">
            <v>167062115.57999998</v>
          </cell>
          <cell r="BR12">
            <v>118003552.34</v>
          </cell>
          <cell r="BV12">
            <v>188440133.85999998</v>
          </cell>
          <cell r="BW12">
            <v>190844783.68999997</v>
          </cell>
          <cell r="BZ12">
            <v>42912935.93</v>
          </cell>
          <cell r="CA12">
            <v>65980442.980000004</v>
          </cell>
          <cell r="CB12">
            <v>0</v>
          </cell>
          <cell r="CC12">
            <v>0</v>
          </cell>
        </row>
        <row r="13">
          <cell r="B13" t="str">
            <v>BAC04</v>
          </cell>
          <cell r="C13">
            <v>35519223.420000002</v>
          </cell>
          <cell r="D13">
            <v>2000000</v>
          </cell>
          <cell r="E13">
            <v>4819031.9800000004</v>
          </cell>
          <cell r="J13">
            <v>350000</v>
          </cell>
          <cell r="AL13">
            <v>718206.4</v>
          </cell>
          <cell r="AO13">
            <v>91044603.890000001</v>
          </cell>
          <cell r="AP13">
            <v>17740513.530000001</v>
          </cell>
          <cell r="AT13">
            <v>130.03</v>
          </cell>
          <cell r="AU13">
            <v>121.84</v>
          </cell>
          <cell r="BC13">
            <v>7002397</v>
          </cell>
          <cell r="BD13">
            <v>343144.07</v>
          </cell>
          <cell r="BE13">
            <v>847658.73</v>
          </cell>
          <cell r="BF13">
            <v>409258.85</v>
          </cell>
          <cell r="BG13">
            <v>419040.19</v>
          </cell>
          <cell r="BI13">
            <v>50236.69</v>
          </cell>
          <cell r="BJ13">
            <v>22522301.460000001</v>
          </cell>
          <cell r="BK13">
            <v>16886195.260000002</v>
          </cell>
          <cell r="BQ13">
            <v>12169109.280000001</v>
          </cell>
          <cell r="BR13">
            <v>11565496.780000001</v>
          </cell>
          <cell r="BV13">
            <v>12283887.98</v>
          </cell>
          <cell r="BW13">
            <v>12368845.41</v>
          </cell>
          <cell r="BZ13">
            <v>179863213.37999997</v>
          </cell>
          <cell r="CA13">
            <v>761106.4</v>
          </cell>
          <cell r="CB13">
            <v>0</v>
          </cell>
          <cell r="CC13">
            <v>0</v>
          </cell>
        </row>
        <row r="14">
          <cell r="B14" t="str">
            <v>BAC05</v>
          </cell>
          <cell r="C14">
            <v>4087196.96</v>
          </cell>
          <cell r="D14">
            <v>2000000</v>
          </cell>
          <cell r="E14">
            <v>87618.52</v>
          </cell>
          <cell r="K14">
            <v>350000</v>
          </cell>
          <cell r="AL14">
            <v>-672762</v>
          </cell>
          <cell r="AO14">
            <v>1864370.87</v>
          </cell>
          <cell r="AP14">
            <v>847337.28</v>
          </cell>
          <cell r="AT14">
            <v>-9197192.9299999997</v>
          </cell>
          <cell r="AX14">
            <v>27622.91</v>
          </cell>
          <cell r="AZ14">
            <v>20170.22</v>
          </cell>
          <cell r="BB14">
            <v>20170.22</v>
          </cell>
          <cell r="BQ14">
            <v>-1442312.52</v>
          </cell>
          <cell r="BR14">
            <v>-730426.24</v>
          </cell>
          <cell r="BV14">
            <v>-1614374.03</v>
          </cell>
          <cell r="BW14">
            <v>-1713052.81</v>
          </cell>
          <cell r="BZ14">
            <v>6039186.3499999996</v>
          </cell>
          <cell r="CA14">
            <v>-766213.47</v>
          </cell>
          <cell r="CB14">
            <v>0</v>
          </cell>
          <cell r="CC14">
            <v>0</v>
          </cell>
        </row>
        <row r="15">
          <cell r="B15" t="str">
            <v>BAD01</v>
          </cell>
          <cell r="C15">
            <v>-884017.51</v>
          </cell>
          <cell r="D15">
            <v>2000000</v>
          </cell>
          <cell r="E15">
            <v>-36687.56</v>
          </cell>
          <cell r="K15">
            <v>350000</v>
          </cell>
          <cell r="AL15">
            <v>-258815.57</v>
          </cell>
          <cell r="AO15">
            <v>-1105946.04</v>
          </cell>
          <cell r="AP15">
            <v>121053353.38</v>
          </cell>
          <cell r="AX15">
            <v>110.07</v>
          </cell>
          <cell r="AY15">
            <v>103.51</v>
          </cell>
          <cell r="BE15">
            <v>7002397</v>
          </cell>
          <cell r="BF15">
            <v>165312.01</v>
          </cell>
          <cell r="BG15">
            <v>275089.36</v>
          </cell>
          <cell r="BH15">
            <v>373575.05</v>
          </cell>
          <cell r="BI15">
            <v>290940.18</v>
          </cell>
          <cell r="BJ15">
            <v>354802.48</v>
          </cell>
          <cell r="BK15">
            <v>50236.69</v>
          </cell>
          <cell r="BL15">
            <v>22522301.460000001</v>
          </cell>
          <cell r="BM15">
            <v>24291325</v>
          </cell>
          <cell r="BN15">
            <v>22522301.460000001</v>
          </cell>
          <cell r="BO15">
            <v>24498341.300000001</v>
          </cell>
          <cell r="BQ15">
            <v>-12584361.75</v>
          </cell>
          <cell r="BR15">
            <v>-11984749.85</v>
          </cell>
          <cell r="BV15">
            <v>-12893266.550000001</v>
          </cell>
          <cell r="BW15">
            <v>-13694071.5</v>
          </cell>
          <cell r="BZ15">
            <v>-2026651.11</v>
          </cell>
          <cell r="CA15">
            <v>-319773.88</v>
          </cell>
          <cell r="CB15">
            <v>0</v>
          </cell>
          <cell r="CC15">
            <v>0</v>
          </cell>
        </row>
        <row r="16">
          <cell r="B16" t="str">
            <v>BAD03</v>
          </cell>
          <cell r="C16">
            <v>-15173723.039999999</v>
          </cell>
          <cell r="E16">
            <v>-1612091.9</v>
          </cell>
          <cell r="AL16">
            <v>-30059879.940000001</v>
          </cell>
          <cell r="AM16">
            <v>-29647725.5</v>
          </cell>
          <cell r="AO16">
            <v>-402509.22</v>
          </cell>
          <cell r="AP16">
            <v>1782609.4</v>
          </cell>
          <cell r="AT16">
            <v>0.02</v>
          </cell>
          <cell r="AU16">
            <v>0.02</v>
          </cell>
          <cell r="AW16">
            <v>115.21</v>
          </cell>
          <cell r="AY16">
            <v>0</v>
          </cell>
          <cell r="BA16">
            <v>-41558.76</v>
          </cell>
          <cell r="BB16">
            <v>-41187.1</v>
          </cell>
          <cell r="BC16">
            <v>-22479719.760000002</v>
          </cell>
          <cell r="BD16">
            <v>-7119066.7599999998</v>
          </cell>
          <cell r="BE16">
            <v>7002397</v>
          </cell>
          <cell r="BF16">
            <v>-42302.080000000002</v>
          </cell>
          <cell r="BG16">
            <v>-22484326.739999998</v>
          </cell>
          <cell r="BH16">
            <v>-8431668.0600000005</v>
          </cell>
          <cell r="BI16">
            <v>290940.18</v>
          </cell>
          <cell r="BK16">
            <v>50236.69</v>
          </cell>
          <cell r="BL16">
            <v>22522301.460000001</v>
          </cell>
          <cell r="BM16">
            <v>23335931.34</v>
          </cell>
          <cell r="BQ16">
            <v>-108481529.27000001</v>
          </cell>
          <cell r="BR16">
            <v>-111738189.23</v>
          </cell>
          <cell r="BV16">
            <v>-121998639.92999999</v>
          </cell>
          <cell r="BW16">
            <v>-125915493.48000002</v>
          </cell>
          <cell r="BZ16">
            <v>-15576232.26</v>
          </cell>
          <cell r="CA16">
            <v>-33888814.710000001</v>
          </cell>
          <cell r="CB16">
            <v>0</v>
          </cell>
          <cell r="CC16">
            <v>0</v>
          </cell>
        </row>
        <row r="17">
          <cell r="B17" t="str">
            <v>BAD04</v>
          </cell>
          <cell r="C17">
            <v>-23082265.050000001</v>
          </cell>
          <cell r="E17">
            <v>-2125838.92</v>
          </cell>
          <cell r="AL17">
            <v>-273583.23</v>
          </cell>
          <cell r="AO17">
            <v>-44643526.880000003</v>
          </cell>
          <cell r="AP17">
            <v>-2123293</v>
          </cell>
          <cell r="AW17">
            <v>106.62</v>
          </cell>
          <cell r="BB17">
            <v>0</v>
          </cell>
          <cell r="BE17">
            <v>7002397</v>
          </cell>
          <cell r="BF17">
            <v>350549.27</v>
          </cell>
          <cell r="BG17">
            <v>-209.22</v>
          </cell>
          <cell r="BH17">
            <v>342585.05</v>
          </cell>
          <cell r="BI17">
            <v>-43510.77</v>
          </cell>
          <cell r="BJ17">
            <v>-22493893.289999999</v>
          </cell>
          <cell r="BK17">
            <v>-6209939.0499999998</v>
          </cell>
          <cell r="BL17">
            <v>22522301.460000001</v>
          </cell>
          <cell r="BM17">
            <v>22839035.890000001</v>
          </cell>
          <cell r="BQ17">
            <v>-10452717.16</v>
          </cell>
          <cell r="BR17">
            <v>-10165264.209999999</v>
          </cell>
          <cell r="BV17">
            <v>-10647158.67</v>
          </cell>
          <cell r="BW17">
            <v>-10729152.970000001</v>
          </cell>
          <cell r="BZ17">
            <v>-98598973.959999993</v>
          </cell>
          <cell r="CA17">
            <v>-302894.92</v>
          </cell>
          <cell r="CB17">
            <v>0</v>
          </cell>
          <cell r="CC17">
            <v>0</v>
          </cell>
        </row>
        <row r="18">
          <cell r="B18" t="str">
            <v>BAD05</v>
          </cell>
          <cell r="C18">
            <v>-1953135.82</v>
          </cell>
          <cell r="E18">
            <v>-17712.03</v>
          </cell>
          <cell r="N18">
            <v>-290349333.93000001</v>
          </cell>
          <cell r="P18">
            <v>34841527.109999999</v>
          </cell>
          <cell r="Q18">
            <v>735027620.10000002</v>
          </cell>
          <cell r="S18">
            <v>580698667.97000003</v>
          </cell>
          <cell r="T18">
            <v>231471485.93000001</v>
          </cell>
          <cell r="W18">
            <v>63978750.710000001</v>
          </cell>
          <cell r="Z18">
            <v>32113041.52</v>
          </cell>
          <cell r="AA18">
            <v>621027054.75</v>
          </cell>
          <cell r="AB18">
            <v>274477067.19</v>
          </cell>
          <cell r="AC18">
            <v>58699570.979999997</v>
          </cell>
          <cell r="AD18">
            <v>302190781.39999998</v>
          </cell>
          <cell r="AE18">
            <v>120965266.06999999</v>
          </cell>
          <cell r="AF18">
            <v>42739322.149999999</v>
          </cell>
          <cell r="AG18">
            <v>72221884.849999994</v>
          </cell>
          <cell r="AH18">
            <v>34559836.100000001</v>
          </cell>
          <cell r="AI18">
            <v>198710128.88</v>
          </cell>
          <cell r="AJ18">
            <v>86827277.319999993</v>
          </cell>
          <cell r="AK18">
            <v>69537825.230000004</v>
          </cell>
          <cell r="AL18">
            <v>150553120.56999999</v>
          </cell>
          <cell r="AM18">
            <v>28778833.850000001</v>
          </cell>
          <cell r="AN18">
            <v>276118239.48000002</v>
          </cell>
          <cell r="AO18">
            <v>-439512.67</v>
          </cell>
          <cell r="AP18">
            <v>-563356.68000000005</v>
          </cell>
          <cell r="AQ18">
            <v>100051155.7</v>
          </cell>
          <cell r="BJ18">
            <v>-836.85</v>
          </cell>
          <cell r="BQ18">
            <v>610409643.73000002</v>
          </cell>
          <cell r="BR18">
            <v>3468002095.96</v>
          </cell>
          <cell r="BV18">
            <v>1682253074.79</v>
          </cell>
          <cell r="BW18">
            <v>3076788114.1399999</v>
          </cell>
          <cell r="BZ18">
            <v>-2411197.37</v>
          </cell>
          <cell r="CA18">
            <v>1583432796.97</v>
          </cell>
          <cell r="CB18">
            <v>63978750.710000001</v>
          </cell>
          <cell r="CC18">
            <v>34841527.109999999</v>
          </cell>
        </row>
        <row r="19">
          <cell r="B19" t="str">
            <v>BCA01</v>
          </cell>
          <cell r="C19">
            <v>0</v>
          </cell>
          <cell r="E19">
            <v>0</v>
          </cell>
          <cell r="N19">
            <v>-60357593.939999998</v>
          </cell>
          <cell r="P19">
            <v>21979022.34</v>
          </cell>
          <cell r="S19">
            <v>120715187.88</v>
          </cell>
          <cell r="W19">
            <v>86067372.650000006</v>
          </cell>
          <cell r="Z19">
            <v>0</v>
          </cell>
          <cell r="AC19">
            <v>104225061.81</v>
          </cell>
          <cell r="AD19">
            <v>48617442.600000001</v>
          </cell>
          <cell r="AE19">
            <v>43679940.829999998</v>
          </cell>
          <cell r="AF19">
            <v>89062710.459999993</v>
          </cell>
          <cell r="AG19">
            <v>90947463.400000006</v>
          </cell>
          <cell r="AH19">
            <v>11614273.33</v>
          </cell>
          <cell r="AI19">
            <v>107017271.59999999</v>
          </cell>
          <cell r="AJ19">
            <v>294480332.47000003</v>
          </cell>
          <cell r="AN19">
            <v>117127590.22</v>
          </cell>
          <cell r="AO19">
            <v>746238.47</v>
          </cell>
          <cell r="AP19">
            <v>-62423649.75</v>
          </cell>
          <cell r="AQ19">
            <v>64249319.090000004</v>
          </cell>
          <cell r="AT19">
            <v>948064.5</v>
          </cell>
          <cell r="BK19">
            <v>-45304.66</v>
          </cell>
          <cell r="BL19">
            <v>-22506674.82</v>
          </cell>
          <cell r="BM19">
            <v>-9488878</v>
          </cell>
          <cell r="BN19">
            <v>-22507349.289999999</v>
          </cell>
          <cell r="BO19">
            <v>-9931168.3000000007</v>
          </cell>
          <cell r="BQ19">
            <v>-29994.36</v>
          </cell>
          <cell r="BR19">
            <v>0</v>
          </cell>
          <cell r="BV19">
            <v>746238.47</v>
          </cell>
          <cell r="BW19">
            <v>1250164.6599999999</v>
          </cell>
          <cell r="BZ19">
            <v>1140373459.24</v>
          </cell>
          <cell r="CA19">
            <v>746238.47</v>
          </cell>
          <cell r="CB19">
            <v>0</v>
          </cell>
          <cell r="CC19">
            <v>0</v>
          </cell>
        </row>
        <row r="20">
          <cell r="B20" t="str">
            <v>BCA02</v>
          </cell>
          <cell r="C20">
            <v>-1974570.33</v>
          </cell>
          <cell r="E20">
            <v>-42985.85</v>
          </cell>
          <cell r="Q20">
            <v>30171778.890000001</v>
          </cell>
          <cell r="T20">
            <v>162083384.69</v>
          </cell>
          <cell r="Z20">
            <v>36616819.710000001</v>
          </cell>
          <cell r="AA20">
            <v>397314698.58999997</v>
          </cell>
          <cell r="AC20">
            <v>-29191.61</v>
          </cell>
          <cell r="AE20">
            <v>43494420.549999997</v>
          </cell>
          <cell r="AF20">
            <v>10256569.720000001</v>
          </cell>
          <cell r="AG20">
            <v>526723714.63999999</v>
          </cell>
          <cell r="AH20">
            <v>303988.52</v>
          </cell>
          <cell r="AK20">
            <v>157356770.09999999</v>
          </cell>
          <cell r="AL20">
            <v>6803649.5300000003</v>
          </cell>
          <cell r="AM20">
            <v>12036940.24</v>
          </cell>
          <cell r="AO20">
            <v>9513978.0399999991</v>
          </cell>
          <cell r="AP20">
            <v>-689063.65</v>
          </cell>
          <cell r="AX20">
            <v>0</v>
          </cell>
          <cell r="BK20">
            <v>-45094.3</v>
          </cell>
          <cell r="BL20">
            <v>-1603.93</v>
          </cell>
          <cell r="BM20">
            <v>-8656319.0600000005</v>
          </cell>
          <cell r="BN20">
            <v>-1673.68</v>
          </cell>
          <cell r="BQ20">
            <v>2661465114.1199999</v>
          </cell>
          <cell r="BR20">
            <v>444850685.24999994</v>
          </cell>
          <cell r="BV20">
            <v>-29191.61</v>
          </cell>
          <cell r="BW20">
            <v>-29191.61</v>
          </cell>
          <cell r="BZ20">
            <v>9513978.0399999991</v>
          </cell>
          <cell r="CA20">
            <v>-29191.61</v>
          </cell>
          <cell r="CB20">
            <v>0</v>
          </cell>
          <cell r="CC20">
            <v>0</v>
          </cell>
        </row>
        <row r="21">
          <cell r="B21" t="str">
            <v>BCA03</v>
          </cell>
          <cell r="C21">
            <v>-26395451.25</v>
          </cell>
          <cell r="E21">
            <v>-3255909.4</v>
          </cell>
          <cell r="M21">
            <v>-5512406.96</v>
          </cell>
          <cell r="N21">
            <v>-373244152.60000002</v>
          </cell>
          <cell r="O21">
            <v>9049158.1600000001</v>
          </cell>
          <cell r="P21">
            <v>15230846.300000001</v>
          </cell>
          <cell r="R21">
            <v>11024813.800000001</v>
          </cell>
          <cell r="S21">
            <v>746488305.09000003</v>
          </cell>
          <cell r="V21">
            <v>9581174.0700000003</v>
          </cell>
          <cell r="W21">
            <v>171934017.80000001</v>
          </cell>
          <cell r="AC21">
            <v>0</v>
          </cell>
          <cell r="AD21">
            <v>976664759.10000002</v>
          </cell>
          <cell r="AE21">
            <v>23970352.079999998</v>
          </cell>
          <cell r="AF21">
            <v>67207251.689999998</v>
          </cell>
          <cell r="AG21">
            <v>23581862.390000001</v>
          </cell>
          <cell r="AH21">
            <v>43494420.549999997</v>
          </cell>
          <cell r="AI21">
            <v>29142992.199999999</v>
          </cell>
          <cell r="AJ21">
            <v>0</v>
          </cell>
          <cell r="AK21">
            <v>265216394.11000001</v>
          </cell>
          <cell r="AN21">
            <v>157356770.09999999</v>
          </cell>
          <cell r="AO21">
            <v>25630072.800000001</v>
          </cell>
          <cell r="AP21">
            <v>-55683833.909999996</v>
          </cell>
          <cell r="AQ21">
            <v>26111644.75</v>
          </cell>
          <cell r="AR21">
            <v>1964053.65</v>
          </cell>
          <cell r="AS21">
            <v>2463055.6</v>
          </cell>
          <cell r="AU21">
            <v>26637764.010000002</v>
          </cell>
          <cell r="AV21">
            <v>3856.18</v>
          </cell>
          <cell r="AW21">
            <v>39147.4</v>
          </cell>
          <cell r="AX21">
            <v>46424.4</v>
          </cell>
          <cell r="AZ21">
            <v>0</v>
          </cell>
          <cell r="BK21">
            <v>-44954.53</v>
          </cell>
          <cell r="BL21">
            <v>-22503577.390000001</v>
          </cell>
          <cell r="BM21">
            <v>-8134953.6399999997</v>
          </cell>
          <cell r="BP21">
            <v>70563863.379999995</v>
          </cell>
          <cell r="BQ21">
            <v>69512221.159999996</v>
          </cell>
          <cell r="BR21">
            <v>69512221.159999996</v>
          </cell>
          <cell r="BV21">
            <v>1785422584.4999998</v>
          </cell>
          <cell r="BW21">
            <v>1369183954.2399998</v>
          </cell>
          <cell r="BZ21">
            <v>0</v>
          </cell>
          <cell r="CA21">
            <v>1613488566.6999998</v>
          </cell>
          <cell r="CB21">
            <v>171934017.80000001</v>
          </cell>
          <cell r="CC21">
            <v>0</v>
          </cell>
        </row>
        <row r="22">
          <cell r="B22" t="str">
            <v>BCA04</v>
          </cell>
          <cell r="C22">
            <v>-1795579.91</v>
          </cell>
          <cell r="E22">
            <v>-31449.9</v>
          </cell>
          <cell r="F22">
            <v>3903912.3</v>
          </cell>
          <cell r="I22">
            <v>100.6</v>
          </cell>
          <cell r="J22">
            <v>734298</v>
          </cell>
          <cell r="M22">
            <v>2664</v>
          </cell>
          <cell r="N22">
            <v>-15085889.5</v>
          </cell>
          <cell r="P22">
            <v>225167397.59999999</v>
          </cell>
          <cell r="S22">
            <v>30171778.890000001</v>
          </cell>
          <cell r="W22">
            <v>4983190.34</v>
          </cell>
          <cell r="Z22">
            <v>71120.240000000005</v>
          </cell>
          <cell r="AC22">
            <v>328893830.63</v>
          </cell>
          <cell r="AD22">
            <v>214938329.66</v>
          </cell>
          <cell r="AE22">
            <v>253955887.19</v>
          </cell>
          <cell r="AF22">
            <v>297540936.75</v>
          </cell>
          <cell r="AG22">
            <v>631821474.53999996</v>
          </cell>
          <cell r="AH22">
            <v>44440814.329999998</v>
          </cell>
          <cell r="AI22">
            <v>80095485.609999999</v>
          </cell>
          <cell r="AJ22">
            <v>12207987.880000001</v>
          </cell>
          <cell r="AK22">
            <v>2130906374.1099999</v>
          </cell>
          <cell r="AN22">
            <v>1017478721.1</v>
          </cell>
          <cell r="AO22">
            <v>4058422.56</v>
          </cell>
          <cell r="AP22">
            <v>280</v>
          </cell>
          <cell r="AQ22">
            <v>258300545.88</v>
          </cell>
          <cell r="AR22">
            <v>20</v>
          </cell>
          <cell r="AS22">
            <v>260</v>
          </cell>
          <cell r="AT22">
            <v>0</v>
          </cell>
          <cell r="AV22">
            <v>10154959.65</v>
          </cell>
          <cell r="BL22">
            <v>-1394.73</v>
          </cell>
          <cell r="BQ22">
            <v>4676518.4400000004</v>
          </cell>
          <cell r="BR22">
            <v>4713715.4400000004</v>
          </cell>
          <cell r="BU22">
            <v>73048836.420000002</v>
          </cell>
          <cell r="BV22">
            <v>73048836.420000002</v>
          </cell>
          <cell r="BW22">
            <v>74191610.540000007</v>
          </cell>
          <cell r="BZ22">
            <v>1896329309.21</v>
          </cell>
          <cell r="CA22">
            <v>0</v>
          </cell>
          <cell r="CB22">
            <v>0</v>
          </cell>
          <cell r="CC22">
            <v>0</v>
          </cell>
        </row>
        <row r="23">
          <cell r="B23" t="str">
            <v>BEA01</v>
          </cell>
          <cell r="C23">
            <v>303507</v>
          </cell>
          <cell r="D23">
            <v>-14</v>
          </cell>
          <cell r="E23">
            <v>-1</v>
          </cell>
          <cell r="F23">
            <v>3903912.3</v>
          </cell>
          <cell r="G23">
            <v>30.57</v>
          </cell>
          <cell r="H23">
            <v>-384</v>
          </cell>
          <cell r="I23">
            <v>100.6</v>
          </cell>
          <cell r="J23">
            <v>237121</v>
          </cell>
          <cell r="K23">
            <v>-998343730.13</v>
          </cell>
          <cell r="L23">
            <v>-3.18</v>
          </cell>
          <cell r="M23">
            <v>-207902507.69999999</v>
          </cell>
          <cell r="N23">
            <v>0</v>
          </cell>
          <cell r="O23">
            <v>4024</v>
          </cell>
          <cell r="P23">
            <v>-1001</v>
          </cell>
          <cell r="R23">
            <v>-100</v>
          </cell>
          <cell r="S23">
            <v>-597623658.69000006</v>
          </cell>
          <cell r="U23">
            <v>-100</v>
          </cell>
          <cell r="V23">
            <v>1060.3</v>
          </cell>
          <cell r="W23">
            <v>-1</v>
          </cell>
          <cell r="X23">
            <v>-1</v>
          </cell>
          <cell r="Z23">
            <v>90308329.349999994</v>
          </cell>
          <cell r="AC23">
            <v>71120.240000000005</v>
          </cell>
          <cell r="AD23">
            <v>0</v>
          </cell>
          <cell r="AE23">
            <v>0</v>
          </cell>
          <cell r="AF23">
            <v>263394890.38999999</v>
          </cell>
          <cell r="AG23">
            <v>0</v>
          </cell>
          <cell r="AH23">
            <v>0</v>
          </cell>
          <cell r="AI23">
            <v>70501489.079999998</v>
          </cell>
          <cell r="AJ23">
            <v>507898631.47000003</v>
          </cell>
          <cell r="AK23">
            <v>1838561960.52</v>
          </cell>
          <cell r="AO23">
            <v>301108909.67000002</v>
          </cell>
          <cell r="AP23">
            <v>-2000</v>
          </cell>
          <cell r="AQ23">
            <v>-2000</v>
          </cell>
          <cell r="AR23">
            <v>-1359100</v>
          </cell>
          <cell r="AS23">
            <v>-1000</v>
          </cell>
          <cell r="AT23">
            <v>280</v>
          </cell>
          <cell r="AU23">
            <v>20</v>
          </cell>
          <cell r="AV23">
            <v>260</v>
          </cell>
          <cell r="AW23">
            <v>-12451.28</v>
          </cell>
          <cell r="AX23">
            <v>-467526.44</v>
          </cell>
          <cell r="AY23">
            <v>-30818.28</v>
          </cell>
          <cell r="AZ23">
            <v>-3.89</v>
          </cell>
          <cell r="BA23">
            <v>-30747262.440000001</v>
          </cell>
          <cell r="BB23">
            <v>-5</v>
          </cell>
          <cell r="BC23">
            <v>-100</v>
          </cell>
          <cell r="BD23">
            <v>-100</v>
          </cell>
          <cell r="BE23">
            <v>-100</v>
          </cell>
          <cell r="BF23">
            <v>-250000</v>
          </cell>
          <cell r="BG23">
            <v>-529566</v>
          </cell>
          <cell r="BH23">
            <v>-100</v>
          </cell>
          <cell r="BI23">
            <v>646582.16</v>
          </cell>
          <cell r="BJ23">
            <v>-1000</v>
          </cell>
          <cell r="BK23">
            <v>-65625</v>
          </cell>
          <cell r="BL23">
            <v>-400000</v>
          </cell>
          <cell r="BM23">
            <v>-685800</v>
          </cell>
          <cell r="BN23">
            <v>-440</v>
          </cell>
          <cell r="BO23">
            <v>-100</v>
          </cell>
          <cell r="BP23">
            <v>-100</v>
          </cell>
          <cell r="BQ23">
            <v>-2.699999962002039</v>
          </cell>
          <cell r="BR23">
            <v>-2.6999996714293957</v>
          </cell>
          <cell r="BV23">
            <v>4217898.4400000004</v>
          </cell>
          <cell r="BW23">
            <v>4221317.4400000004</v>
          </cell>
          <cell r="BX23">
            <v>92538490.939999998</v>
          </cell>
          <cell r="BZ23">
            <v>92538490.939999998</v>
          </cell>
          <cell r="CA23">
            <v>71120.240000000005</v>
          </cell>
          <cell r="CB23">
            <v>1060.3</v>
          </cell>
          <cell r="CC23">
            <v>4024</v>
          </cell>
        </row>
        <row r="24">
          <cell r="B24" t="str">
            <v>BGB01</v>
          </cell>
          <cell r="C24">
            <v>303507</v>
          </cell>
          <cell r="D24">
            <v>-14</v>
          </cell>
          <cell r="E24">
            <v>-1</v>
          </cell>
          <cell r="F24">
            <v>3903912.3</v>
          </cell>
          <cell r="G24">
            <v>30.57</v>
          </cell>
          <cell r="H24">
            <v>-384</v>
          </cell>
          <cell r="I24">
            <v>100.6</v>
          </cell>
          <cell r="J24">
            <v>-1</v>
          </cell>
          <cell r="K24">
            <v>-998343730.13</v>
          </cell>
          <cell r="L24">
            <v>-2023991.38</v>
          </cell>
          <cell r="M24">
            <v>150</v>
          </cell>
          <cell r="N24">
            <v>-5352407.5</v>
          </cell>
          <cell r="O24">
            <v>4024</v>
          </cell>
          <cell r="P24">
            <v>0</v>
          </cell>
          <cell r="Q24">
            <v>-667697</v>
          </cell>
          <cell r="R24">
            <v>-1001</v>
          </cell>
          <cell r="S24">
            <v>0</v>
          </cell>
          <cell r="T24">
            <v>-200</v>
          </cell>
          <cell r="U24">
            <v>-100</v>
          </cell>
          <cell r="V24">
            <v>1060.3</v>
          </cell>
          <cell r="X24">
            <v>-100</v>
          </cell>
          <cell r="Y24">
            <v>-100</v>
          </cell>
          <cell r="Z24">
            <v>-1</v>
          </cell>
          <cell r="AA24">
            <v>-1</v>
          </cell>
          <cell r="AC24">
            <v>69000.240000000005</v>
          </cell>
          <cell r="AD24">
            <v>10385570</v>
          </cell>
          <cell r="AE24">
            <v>10704815</v>
          </cell>
          <cell r="AF24">
            <v>18804631</v>
          </cell>
          <cell r="AG24">
            <v>0</v>
          </cell>
          <cell r="AH24">
            <v>2670909.59</v>
          </cell>
          <cell r="AI24">
            <v>0</v>
          </cell>
          <cell r="AJ24">
            <v>408235498.87</v>
          </cell>
          <cell r="AK24">
            <v>408235498.87</v>
          </cell>
          <cell r="AN24">
            <v>116309740.12</v>
          </cell>
          <cell r="AO24">
            <v>116309740.12</v>
          </cell>
          <cell r="AP24">
            <v>8979388.6899999995</v>
          </cell>
          <cell r="AQ24">
            <v>925994690.88</v>
          </cell>
          <cell r="AR24">
            <v>925994690.88</v>
          </cell>
          <cell r="AT24">
            <v>-2000</v>
          </cell>
          <cell r="AU24">
            <v>-1359100</v>
          </cell>
          <cell r="AV24">
            <v>280</v>
          </cell>
          <cell r="AW24">
            <v>280</v>
          </cell>
          <cell r="AX24">
            <v>20</v>
          </cell>
          <cell r="AY24">
            <v>260</v>
          </cell>
          <cell r="AZ24">
            <v>-99425.68</v>
          </cell>
          <cell r="BA24">
            <v>-12451.28</v>
          </cell>
          <cell r="BB24">
            <v>-467526.44</v>
          </cell>
          <cell r="BC24">
            <v>2023991.38</v>
          </cell>
          <cell r="BD24">
            <v>-3.89</v>
          </cell>
          <cell r="BE24">
            <v>-30747262.440000001</v>
          </cell>
          <cell r="BF24">
            <v>-5</v>
          </cell>
          <cell r="BG24">
            <v>-100</v>
          </cell>
          <cell r="BH24">
            <v>-100</v>
          </cell>
          <cell r="BI24">
            <v>-100</v>
          </cell>
          <cell r="BJ24">
            <v>-250000</v>
          </cell>
          <cell r="BK24">
            <v>14680000</v>
          </cell>
          <cell r="BL24">
            <v>-100</v>
          </cell>
          <cell r="BM24">
            <v>646582.16</v>
          </cell>
          <cell r="BN24">
            <v>-1000</v>
          </cell>
          <cell r="BO24">
            <v>-65625</v>
          </cell>
          <cell r="BP24">
            <v>-400000</v>
          </cell>
          <cell r="BQ24">
            <v>-685800</v>
          </cell>
          <cell r="BR24">
            <v>-440</v>
          </cell>
          <cell r="BS24">
            <v>-100</v>
          </cell>
          <cell r="BT24">
            <v>-100</v>
          </cell>
          <cell r="BV24">
            <v>0.49000009521842003</v>
          </cell>
          <cell r="BW24">
            <v>8.4899998567998409</v>
          </cell>
          <cell r="BZ24">
            <v>18658656.440000001</v>
          </cell>
          <cell r="CA24">
            <v>90309379.349999994</v>
          </cell>
          <cell r="CB24">
            <v>-597623658.69000006</v>
          </cell>
          <cell r="CC24">
            <v>-207902507.69999999</v>
          </cell>
        </row>
        <row r="25">
          <cell r="B25" t="str">
            <v>BGC02</v>
          </cell>
          <cell r="C25">
            <v>303507</v>
          </cell>
          <cell r="D25">
            <v>-14</v>
          </cell>
          <cell r="E25">
            <v>-1</v>
          </cell>
          <cell r="F25">
            <v>1872257135.79</v>
          </cell>
          <cell r="G25">
            <v>30.57</v>
          </cell>
          <cell r="H25">
            <v>-384</v>
          </cell>
          <cell r="I25">
            <v>-124307506.43000001</v>
          </cell>
          <cell r="J25">
            <v>-15150.41</v>
          </cell>
          <cell r="K25">
            <v>-998343730.13</v>
          </cell>
          <cell r="L25">
            <v>0</v>
          </cell>
          <cell r="M25">
            <v>150</v>
          </cell>
          <cell r="N25">
            <v>0.01</v>
          </cell>
          <cell r="O25">
            <v>-207902507.69999999</v>
          </cell>
          <cell r="P25">
            <v>0</v>
          </cell>
          <cell r="Q25">
            <v>-667697</v>
          </cell>
          <cell r="R25">
            <v>-1001</v>
          </cell>
          <cell r="S25">
            <v>0</v>
          </cell>
          <cell r="T25">
            <v>-200</v>
          </cell>
          <cell r="U25">
            <v>-100</v>
          </cell>
          <cell r="V25">
            <v>-597623658.69000006</v>
          </cell>
          <cell r="W25">
            <v>0</v>
          </cell>
          <cell r="X25">
            <v>-100</v>
          </cell>
          <cell r="Y25">
            <v>-100</v>
          </cell>
          <cell r="Z25">
            <v>-1</v>
          </cell>
          <cell r="AA25">
            <v>-1</v>
          </cell>
          <cell r="AB25">
            <v>227293603.40000001</v>
          </cell>
          <cell r="AC25">
            <v>90308479.349999994</v>
          </cell>
          <cell r="AD25">
            <v>0</v>
          </cell>
          <cell r="AE25">
            <v>0</v>
          </cell>
          <cell r="AF25">
            <v>939344</v>
          </cell>
          <cell r="AG25">
            <v>0</v>
          </cell>
          <cell r="AH25">
            <v>609520.05000000005</v>
          </cell>
          <cell r="AI25">
            <v>0</v>
          </cell>
          <cell r="AK25">
            <v>61867702.880000003</v>
          </cell>
          <cell r="AO25">
            <v>0</v>
          </cell>
          <cell r="AR25">
            <v>169259404.88</v>
          </cell>
          <cell r="AV25">
            <v>-2000</v>
          </cell>
          <cell r="AW25">
            <v>-2000</v>
          </cell>
          <cell r="AX25">
            <v>-1359100</v>
          </cell>
          <cell r="AY25">
            <v>-1000</v>
          </cell>
          <cell r="AZ25">
            <v>-1000</v>
          </cell>
          <cell r="BA25">
            <v>-100</v>
          </cell>
          <cell r="BB25">
            <v>0</v>
          </cell>
          <cell r="BC25">
            <v>-99425.68</v>
          </cell>
          <cell r="BD25">
            <v>-12451.28</v>
          </cell>
          <cell r="BE25">
            <v>-467526.44</v>
          </cell>
          <cell r="BF25">
            <v>-30818.28</v>
          </cell>
          <cell r="BG25">
            <v>-3.89</v>
          </cell>
          <cell r="BH25">
            <v>-30747262.440000001</v>
          </cell>
          <cell r="BI25">
            <v>-5</v>
          </cell>
          <cell r="BJ25">
            <v>-100</v>
          </cell>
          <cell r="BK25">
            <v>-100</v>
          </cell>
          <cell r="BL25">
            <v>-100</v>
          </cell>
          <cell r="BM25">
            <v>-250000</v>
          </cell>
          <cell r="BN25">
            <v>-529566</v>
          </cell>
          <cell r="BO25">
            <v>-100</v>
          </cell>
          <cell r="BP25">
            <v>646582.16</v>
          </cell>
          <cell r="BQ25">
            <v>-1000</v>
          </cell>
          <cell r="BR25">
            <v>-65625</v>
          </cell>
          <cell r="BS25">
            <v>-400000</v>
          </cell>
          <cell r="BT25">
            <v>-685800</v>
          </cell>
          <cell r="BU25">
            <v>-440</v>
          </cell>
          <cell r="BV25">
            <v>-100</v>
          </cell>
          <cell r="BW25">
            <v>-100</v>
          </cell>
          <cell r="BZ25">
            <v>8.49999975040555</v>
          </cell>
          <cell r="CA25">
            <v>83953210.849999994</v>
          </cell>
          <cell r="CB25">
            <v>0</v>
          </cell>
          <cell r="CC25">
            <v>0</v>
          </cell>
        </row>
        <row r="26">
          <cell r="B26" t="str">
            <v>BGC03</v>
          </cell>
          <cell r="F26">
            <v>3803867.3</v>
          </cell>
          <cell r="H26">
            <v>100.6</v>
          </cell>
          <cell r="I26">
            <v>17</v>
          </cell>
          <cell r="K26">
            <v>-2023991.38</v>
          </cell>
          <cell r="L26">
            <v>-245542468.90000001</v>
          </cell>
          <cell r="M26">
            <v>46077438.18</v>
          </cell>
          <cell r="N26">
            <v>4024</v>
          </cell>
          <cell r="O26">
            <v>4024</v>
          </cell>
          <cell r="P26">
            <v>408359</v>
          </cell>
          <cell r="S26">
            <v>87755233.319999993</v>
          </cell>
          <cell r="U26">
            <v>1060.3</v>
          </cell>
          <cell r="V26">
            <v>1060.3</v>
          </cell>
          <cell r="W26">
            <v>0</v>
          </cell>
          <cell r="Z26">
            <v>756726393</v>
          </cell>
          <cell r="AB26">
            <v>175934911</v>
          </cell>
          <cell r="AC26">
            <v>77067248.170000002</v>
          </cell>
          <cell r="AD26">
            <v>76518.7</v>
          </cell>
          <cell r="AE26">
            <v>0</v>
          </cell>
          <cell r="AF26">
            <v>939344</v>
          </cell>
          <cell r="AH26">
            <v>609520.05000000005</v>
          </cell>
          <cell r="AI26">
            <v>44440814.329999998</v>
          </cell>
          <cell r="AK26">
            <v>61867702.880000003</v>
          </cell>
          <cell r="AO26">
            <v>418354556.37</v>
          </cell>
          <cell r="AP26">
            <v>451959492.33999997</v>
          </cell>
          <cell r="AR26">
            <v>258300545.88</v>
          </cell>
          <cell r="AU26">
            <v>0</v>
          </cell>
          <cell r="AZ26">
            <v>280</v>
          </cell>
          <cell r="BB26">
            <v>260</v>
          </cell>
          <cell r="BD26">
            <v>260</v>
          </cell>
          <cell r="BE26">
            <v>2023991.38</v>
          </cell>
          <cell r="BG26">
            <v>2023991.38</v>
          </cell>
          <cell r="BM26">
            <v>16910709</v>
          </cell>
          <cell r="BO26">
            <v>16910709</v>
          </cell>
          <cell r="BQ26">
            <v>1254339204.96</v>
          </cell>
          <cell r="BR26">
            <v>162863919.96000001</v>
          </cell>
          <cell r="BV26">
            <v>231614693.03999999</v>
          </cell>
          <cell r="BW26">
            <v>238102970.66999999</v>
          </cell>
          <cell r="BZ26">
            <v>415866079.13</v>
          </cell>
          <cell r="CA26">
            <v>231614693.03999999</v>
          </cell>
          <cell r="CB26">
            <v>0</v>
          </cell>
          <cell r="CC26">
            <v>0</v>
          </cell>
        </row>
        <row r="27">
          <cell r="B27" t="str">
            <v>BGC04</v>
          </cell>
          <cell r="C27">
            <v>303507</v>
          </cell>
          <cell r="D27">
            <v>-14</v>
          </cell>
          <cell r="E27">
            <v>-1</v>
          </cell>
          <cell r="F27">
            <v>1872187954.79</v>
          </cell>
          <cell r="G27">
            <v>-200</v>
          </cell>
          <cell r="H27">
            <v>-124307506.43000001</v>
          </cell>
          <cell r="I27">
            <v>-15150.43</v>
          </cell>
          <cell r="J27">
            <v>-932005836.94000006</v>
          </cell>
          <cell r="L27">
            <v>-141807362</v>
          </cell>
          <cell r="N27">
            <v>6412255.8799999999</v>
          </cell>
          <cell r="O27">
            <v>55799627.799999997</v>
          </cell>
          <cell r="P27">
            <v>-450000</v>
          </cell>
          <cell r="Q27">
            <v>-1000</v>
          </cell>
          <cell r="R27">
            <v>-1000</v>
          </cell>
          <cell r="S27">
            <v>-200</v>
          </cell>
          <cell r="T27">
            <v>27872793.629999999</v>
          </cell>
          <cell r="U27">
            <v>-597623658.69000006</v>
          </cell>
          <cell r="V27">
            <v>68161599.670000002</v>
          </cell>
          <cell r="W27">
            <v>-100</v>
          </cell>
          <cell r="X27">
            <v>-100</v>
          </cell>
          <cell r="Y27">
            <v>-1</v>
          </cell>
          <cell r="Z27">
            <v>-1</v>
          </cell>
          <cell r="AA27">
            <v>24490831.539999999</v>
          </cell>
          <cell r="AB27">
            <v>6195884.5899999999</v>
          </cell>
          <cell r="AC27">
            <v>288771766.99000001</v>
          </cell>
          <cell r="AD27">
            <v>23852099.199999999</v>
          </cell>
          <cell r="AE27">
            <v>38758392.57</v>
          </cell>
          <cell r="AF27">
            <v>29678204.48</v>
          </cell>
          <cell r="AG27">
            <v>18221072.84</v>
          </cell>
          <cell r="AH27">
            <v>53521034.109999999</v>
          </cell>
          <cell r="AL27">
            <v>317419.7</v>
          </cell>
          <cell r="AM27">
            <v>410255.52</v>
          </cell>
          <cell r="AS27">
            <v>296425816.64999998</v>
          </cell>
          <cell r="AY27">
            <v>280</v>
          </cell>
          <cell r="AZ27">
            <v>-2000</v>
          </cell>
          <cell r="BA27">
            <v>-1360100</v>
          </cell>
          <cell r="BB27">
            <v>-1000</v>
          </cell>
          <cell r="BC27">
            <v>-1000</v>
          </cell>
          <cell r="BD27">
            <v>-100</v>
          </cell>
          <cell r="BE27">
            <v>-99425.68</v>
          </cell>
          <cell r="BF27">
            <v>-12451.28</v>
          </cell>
          <cell r="BG27">
            <v>-467526.44</v>
          </cell>
          <cell r="BH27">
            <v>-30818.28</v>
          </cell>
          <cell r="BI27">
            <v>-3.89</v>
          </cell>
          <cell r="BJ27">
            <v>-30747262.440000001</v>
          </cell>
          <cell r="BK27">
            <v>-5</v>
          </cell>
          <cell r="BL27">
            <v>0</v>
          </cell>
          <cell r="BM27">
            <v>-100</v>
          </cell>
          <cell r="BN27">
            <v>-100</v>
          </cell>
          <cell r="BO27">
            <v>-250000</v>
          </cell>
          <cell r="BP27">
            <v>-529566</v>
          </cell>
          <cell r="BQ27">
            <v>225468590.83999997</v>
          </cell>
          <cell r="BR27">
            <v>229412824.35999998</v>
          </cell>
          <cell r="BS27">
            <v>-1000</v>
          </cell>
          <cell r="BT27">
            <v>-65625</v>
          </cell>
          <cell r="BU27">
            <v>-400000</v>
          </cell>
          <cell r="BV27">
            <v>1243225691.28</v>
          </cell>
          <cell r="BW27">
            <v>1417851663.71</v>
          </cell>
          <cell r="BX27">
            <v>-100</v>
          </cell>
          <cell r="BY27">
            <v>-100</v>
          </cell>
          <cell r="BZ27">
            <v>146964404.99000001</v>
          </cell>
          <cell r="CA27">
            <v>1208865906.6500001</v>
          </cell>
          <cell r="CB27">
            <v>68161599.670000002</v>
          </cell>
          <cell r="CC27">
            <v>55799627.799999997</v>
          </cell>
        </row>
        <row r="28">
          <cell r="B28" t="str">
            <v>BHA01</v>
          </cell>
          <cell r="C28">
            <v>303507</v>
          </cell>
          <cell r="D28">
            <v>-14</v>
          </cell>
          <cell r="E28">
            <v>-1</v>
          </cell>
          <cell r="F28">
            <v>3903912.3</v>
          </cell>
          <cell r="G28">
            <v>-200</v>
          </cell>
          <cell r="H28">
            <v>0</v>
          </cell>
          <cell r="I28">
            <v>100.6</v>
          </cell>
          <cell r="J28">
            <v>17</v>
          </cell>
          <cell r="K28">
            <v>-932005836.94000006</v>
          </cell>
          <cell r="L28">
            <v>-2023991.38</v>
          </cell>
          <cell r="M28">
            <v>150</v>
          </cell>
          <cell r="N28">
            <v>-30884.99</v>
          </cell>
          <cell r="O28">
            <v>4024</v>
          </cell>
          <cell r="P28">
            <v>8363014</v>
          </cell>
          <cell r="Q28">
            <v>-450000</v>
          </cell>
          <cell r="R28">
            <v>-1000</v>
          </cell>
          <cell r="S28">
            <v>61769.96</v>
          </cell>
          <cell r="T28">
            <v>-200</v>
          </cell>
          <cell r="U28">
            <v>-100</v>
          </cell>
          <cell r="V28">
            <v>-4332472</v>
          </cell>
          <cell r="W28">
            <v>103977965</v>
          </cell>
          <cell r="X28">
            <v>-100</v>
          </cell>
          <cell r="Y28">
            <v>-100</v>
          </cell>
          <cell r="Z28">
            <v>-1</v>
          </cell>
          <cell r="AA28">
            <v>214304431</v>
          </cell>
          <cell r="AB28">
            <v>207139659</v>
          </cell>
          <cell r="AC28">
            <v>-0.03</v>
          </cell>
          <cell r="AD28">
            <v>18270115.350000001</v>
          </cell>
          <cell r="AE28">
            <v>7670631.3499999996</v>
          </cell>
          <cell r="AF28">
            <v>25902727.100000001</v>
          </cell>
          <cell r="AG28">
            <v>32665214.82</v>
          </cell>
          <cell r="AH28">
            <v>31039061.48</v>
          </cell>
          <cell r="AI28">
            <v>22007753.190000001</v>
          </cell>
          <cell r="AJ28">
            <v>65202326.549999997</v>
          </cell>
          <cell r="AN28">
            <v>228680003.84</v>
          </cell>
          <cell r="AO28">
            <v>380946.32</v>
          </cell>
          <cell r="AP28">
            <v>1108385084.78</v>
          </cell>
          <cell r="AU28">
            <v>0</v>
          </cell>
          <cell r="AY28">
            <v>280</v>
          </cell>
          <cell r="AZ28">
            <v>20</v>
          </cell>
          <cell r="BA28">
            <v>260</v>
          </cell>
          <cell r="BB28">
            <v>-1000</v>
          </cell>
          <cell r="BC28">
            <v>-100</v>
          </cell>
          <cell r="BE28">
            <v>2023991.38</v>
          </cell>
          <cell r="BF28">
            <v>-12451.28</v>
          </cell>
          <cell r="BG28">
            <v>-467526.44</v>
          </cell>
          <cell r="BH28">
            <v>-30818.28</v>
          </cell>
          <cell r="BI28">
            <v>-3.89</v>
          </cell>
          <cell r="BJ28">
            <v>-30747262.440000001</v>
          </cell>
          <cell r="BK28">
            <v>-5</v>
          </cell>
          <cell r="BL28">
            <v>-100</v>
          </cell>
          <cell r="BM28">
            <v>14680000</v>
          </cell>
          <cell r="BN28">
            <v>-100</v>
          </cell>
          <cell r="BO28">
            <v>-250000</v>
          </cell>
          <cell r="BP28">
            <v>-529566</v>
          </cell>
          <cell r="BQ28">
            <v>1151658683.3199999</v>
          </cell>
          <cell r="BR28">
            <v>1443659632.6500001</v>
          </cell>
          <cell r="BS28">
            <v>-1000</v>
          </cell>
          <cell r="BT28">
            <v>141295284.96000001</v>
          </cell>
          <cell r="BU28">
            <v>-400000</v>
          </cell>
          <cell r="BV28">
            <v>248294446.59999996</v>
          </cell>
          <cell r="BW28">
            <v>250265265.78</v>
          </cell>
          <cell r="BX28">
            <v>-100</v>
          </cell>
          <cell r="BY28">
            <v>-100</v>
          </cell>
          <cell r="BZ28">
            <v>99645492.969999999</v>
          </cell>
          <cell r="CA28">
            <v>203169661.13</v>
          </cell>
          <cell r="CB28">
            <v>36761771.469999999</v>
          </cell>
          <cell r="CC28">
            <v>8363014</v>
          </cell>
        </row>
        <row r="29">
          <cell r="B29" t="str">
            <v>BIA01</v>
          </cell>
          <cell r="C29">
            <v>-4026.41</v>
          </cell>
          <cell r="D29">
            <v>-14</v>
          </cell>
          <cell r="E29">
            <v>-1641.45</v>
          </cell>
          <cell r="F29">
            <v>1872257135.79</v>
          </cell>
          <cell r="G29">
            <v>30.57</v>
          </cell>
          <cell r="H29">
            <v>-384</v>
          </cell>
          <cell r="I29">
            <v>-124307506.43000001</v>
          </cell>
          <cell r="J29">
            <v>-15150.43</v>
          </cell>
          <cell r="K29">
            <v>-998343730.13</v>
          </cell>
          <cell r="L29">
            <v>-44740404.659999996</v>
          </cell>
          <cell r="M29">
            <v>150</v>
          </cell>
          <cell r="N29">
            <v>53526.53</v>
          </cell>
          <cell r="O29">
            <v>57503783.799999997</v>
          </cell>
          <cell r="P29">
            <v>0</v>
          </cell>
          <cell r="Q29">
            <v>0</v>
          </cell>
          <cell r="R29">
            <v>-1588.98</v>
          </cell>
          <cell r="T29">
            <v>102134</v>
          </cell>
          <cell r="U29">
            <v>-100</v>
          </cell>
          <cell r="V29">
            <v>132638791.02</v>
          </cell>
          <cell r="W29">
            <v>115647.39</v>
          </cell>
          <cell r="X29">
            <v>-100</v>
          </cell>
          <cell r="Y29">
            <v>-100</v>
          </cell>
          <cell r="Z29">
            <v>-1</v>
          </cell>
          <cell r="AA29">
            <v>6317.68</v>
          </cell>
          <cell r="AB29">
            <v>203192.42</v>
          </cell>
          <cell r="AC29">
            <v>920509388.96000004</v>
          </cell>
          <cell r="AD29">
            <v>0</v>
          </cell>
          <cell r="AE29">
            <v>3474377.66</v>
          </cell>
          <cell r="AF29">
            <v>0</v>
          </cell>
          <cell r="AG29">
            <v>1370718.12</v>
          </cell>
          <cell r="AH29">
            <v>6450312.3499999996</v>
          </cell>
          <cell r="AJ29">
            <v>0</v>
          </cell>
          <cell r="AL29">
            <v>-2026</v>
          </cell>
          <cell r="AM29">
            <v>0</v>
          </cell>
          <cell r="AP29">
            <v>76502.12</v>
          </cell>
          <cell r="AQ29">
            <v>78872.710000000006</v>
          </cell>
          <cell r="AR29">
            <v>333403953.47000003</v>
          </cell>
          <cell r="AS29">
            <v>1140305871.98</v>
          </cell>
          <cell r="AT29">
            <v>100276706.83</v>
          </cell>
          <cell r="AU29">
            <v>131749190.42</v>
          </cell>
          <cell r="AY29">
            <v>-2000</v>
          </cell>
          <cell r="AZ29">
            <v>-1359100</v>
          </cell>
          <cell r="BA29">
            <v>-1000</v>
          </cell>
          <cell r="BB29">
            <v>-1000</v>
          </cell>
          <cell r="BC29">
            <v>-100</v>
          </cell>
          <cell r="BE29">
            <v>-99425.68</v>
          </cell>
          <cell r="BF29">
            <v>-12451.28</v>
          </cell>
          <cell r="BG29">
            <v>-467526.44</v>
          </cell>
          <cell r="BH29">
            <v>-30818.28</v>
          </cell>
          <cell r="BI29">
            <v>-3.89</v>
          </cell>
          <cell r="BJ29">
            <v>-30747262.440000001</v>
          </cell>
          <cell r="BK29">
            <v>-5</v>
          </cell>
          <cell r="BL29">
            <v>-100</v>
          </cell>
          <cell r="BM29">
            <v>-100</v>
          </cell>
          <cell r="BN29">
            <v>-100</v>
          </cell>
          <cell r="BO29">
            <v>-250000</v>
          </cell>
          <cell r="BP29">
            <v>-529566</v>
          </cell>
          <cell r="BQ29">
            <v>8881374.2299999986</v>
          </cell>
          <cell r="BR29">
            <v>12276633.370000001</v>
          </cell>
          <cell r="BS29">
            <v>-1000</v>
          </cell>
          <cell r="BT29">
            <v>-65625</v>
          </cell>
          <cell r="BU29">
            <v>-400000</v>
          </cell>
          <cell r="BV29">
            <v>1473709825.45</v>
          </cell>
          <cell r="BW29">
            <v>1008090536.65</v>
          </cell>
          <cell r="BX29">
            <v>-100</v>
          </cell>
          <cell r="BY29">
            <v>-100</v>
          </cell>
          <cell r="BZ29">
            <v>1197660749.54</v>
          </cell>
          <cell r="CA29">
            <v>1473709825.45</v>
          </cell>
          <cell r="CB29">
            <v>0</v>
          </cell>
          <cell r="CC29">
            <v>0</v>
          </cell>
        </row>
        <row r="30">
          <cell r="B30" t="str">
            <v>BIA04</v>
          </cell>
          <cell r="C30">
            <v>616414.81999999995</v>
          </cell>
          <cell r="E30">
            <v>-4637.66</v>
          </cell>
          <cell r="F30">
            <v>12489938.9</v>
          </cell>
          <cell r="G30">
            <v>955211.23</v>
          </cell>
          <cell r="I30">
            <v>165034.49</v>
          </cell>
          <cell r="J30">
            <v>15040432</v>
          </cell>
          <cell r="K30">
            <v>-1000</v>
          </cell>
          <cell r="L30">
            <v>3.18</v>
          </cell>
          <cell r="M30">
            <v>85946.02</v>
          </cell>
          <cell r="N30">
            <v>-13033513.48</v>
          </cell>
          <cell r="P30">
            <v>9303563.6300000008</v>
          </cell>
          <cell r="Q30">
            <v>56937196.030000001</v>
          </cell>
          <cell r="S30">
            <v>26236436.199999999</v>
          </cell>
          <cell r="T30">
            <v>991357.62</v>
          </cell>
          <cell r="U30">
            <v>-171892.05</v>
          </cell>
          <cell r="V30">
            <v>98250.82</v>
          </cell>
          <cell r="W30">
            <v>38414593.719999999</v>
          </cell>
          <cell r="Z30">
            <v>8489.7199999999993</v>
          </cell>
          <cell r="AA30">
            <v>443709.56</v>
          </cell>
          <cell r="AB30">
            <v>788889.97</v>
          </cell>
          <cell r="AC30">
            <v>0</v>
          </cell>
          <cell r="AD30">
            <v>22118440.07</v>
          </cell>
          <cell r="AE30">
            <v>6992309.0199999996</v>
          </cell>
          <cell r="AF30">
            <v>29719131.5</v>
          </cell>
          <cell r="AG30">
            <v>39601856.560000002</v>
          </cell>
          <cell r="AH30">
            <v>32475354.899999999</v>
          </cell>
          <cell r="AI30">
            <v>29311773.07</v>
          </cell>
          <cell r="AJ30">
            <v>78963659.299999997</v>
          </cell>
          <cell r="AL30">
            <v>15136.4</v>
          </cell>
          <cell r="AM30">
            <v>17174.72</v>
          </cell>
          <cell r="AN30">
            <v>0</v>
          </cell>
          <cell r="AO30">
            <v>432298.47</v>
          </cell>
          <cell r="AP30">
            <v>322388.90000000002</v>
          </cell>
          <cell r="AQ30">
            <v>2672.47</v>
          </cell>
          <cell r="AR30">
            <v>2672.47</v>
          </cell>
          <cell r="AT30">
            <v>710832.99</v>
          </cell>
          <cell r="AU30">
            <v>543727.59</v>
          </cell>
          <cell r="AV30">
            <v>95155.29</v>
          </cell>
          <cell r="AW30">
            <v>-763184.71</v>
          </cell>
          <cell r="AX30">
            <v>10239656.84</v>
          </cell>
          <cell r="AY30">
            <v>2229926.15</v>
          </cell>
          <cell r="AZ30">
            <v>2035788.3</v>
          </cell>
          <cell r="BA30">
            <v>1093745.57</v>
          </cell>
          <cell r="BB30">
            <v>360899.42</v>
          </cell>
          <cell r="BC30">
            <v>0</v>
          </cell>
          <cell r="BD30">
            <v>0</v>
          </cell>
          <cell r="BJ30">
            <v>0</v>
          </cell>
          <cell r="BL30">
            <v>182238.14</v>
          </cell>
          <cell r="BM30">
            <v>182238.14</v>
          </cell>
          <cell r="BN30">
            <v>250</v>
          </cell>
          <cell r="BQ30">
            <v>732841346.50999975</v>
          </cell>
          <cell r="BR30">
            <v>176424668.19</v>
          </cell>
          <cell r="BT30">
            <v>141295284.96000001</v>
          </cell>
          <cell r="BV30">
            <v>7137333.870000001</v>
          </cell>
          <cell r="BW30">
            <v>7500272.9699999997</v>
          </cell>
          <cell r="BZ30">
            <v>301246735.95000005</v>
          </cell>
          <cell r="CA30">
            <v>6384597.5200000005</v>
          </cell>
          <cell r="CB30">
            <v>-141771.23000000001</v>
          </cell>
          <cell r="CC30">
            <v>722963.63</v>
          </cell>
        </row>
        <row r="31">
          <cell r="B31" t="str">
            <v>BIC01</v>
          </cell>
          <cell r="C31">
            <v>7615809.7599999998</v>
          </cell>
          <cell r="E31">
            <v>987831.89</v>
          </cell>
          <cell r="F31">
            <v>7562407.9199999999</v>
          </cell>
          <cell r="G31">
            <v>947765</v>
          </cell>
          <cell r="I31">
            <v>2552.67</v>
          </cell>
          <cell r="J31">
            <v>598564</v>
          </cell>
          <cell r="K31">
            <v>-5077892.74</v>
          </cell>
          <cell r="L31">
            <v>0</v>
          </cell>
          <cell r="N31">
            <v>-7193923.9800000004</v>
          </cell>
          <cell r="O31">
            <v>53574</v>
          </cell>
          <cell r="P31">
            <v>3248996.93</v>
          </cell>
          <cell r="S31">
            <v>14387847.949999999</v>
          </cell>
          <cell r="U31">
            <v>104223030.16</v>
          </cell>
          <cell r="V31">
            <v>1500</v>
          </cell>
          <cell r="W31">
            <v>338441.83</v>
          </cell>
          <cell r="Y31">
            <v>98250.82</v>
          </cell>
          <cell r="Z31">
            <v>-416085.13</v>
          </cell>
          <cell r="AA31">
            <v>309715.78999999998</v>
          </cell>
          <cell r="AC31">
            <v>26188093.010000002</v>
          </cell>
          <cell r="AD31">
            <v>1418846.07</v>
          </cell>
          <cell r="AE31">
            <v>4682817.8</v>
          </cell>
          <cell r="AF31">
            <v>604423.92000000004</v>
          </cell>
          <cell r="AG31">
            <v>2448624.27</v>
          </cell>
          <cell r="AH31">
            <v>309408.15000000002</v>
          </cell>
          <cell r="AI31">
            <v>7030004.6900000004</v>
          </cell>
          <cell r="AJ31">
            <v>26252694.129999999</v>
          </cell>
          <cell r="AO31">
            <v>-156903.98000000001</v>
          </cell>
          <cell r="AP31">
            <v>1000</v>
          </cell>
          <cell r="AQ31">
            <v>0</v>
          </cell>
          <cell r="AR31">
            <v>388917037.02999997</v>
          </cell>
          <cell r="AS31">
            <v>193559767.05000001</v>
          </cell>
          <cell r="AT31">
            <v>602625137.89999998</v>
          </cell>
          <cell r="AU31">
            <v>575301721.29999995</v>
          </cell>
          <cell r="AX31">
            <v>190937270.38999999</v>
          </cell>
          <cell r="AY31">
            <v>290658.7</v>
          </cell>
          <cell r="AZ31">
            <v>78169</v>
          </cell>
          <cell r="BA31">
            <v>2962460.45</v>
          </cell>
          <cell r="BB31">
            <v>9858788.5099999998</v>
          </cell>
          <cell r="BC31">
            <v>871664.55</v>
          </cell>
          <cell r="BD31">
            <v>1969743.76</v>
          </cell>
          <cell r="BE31">
            <v>68767.72</v>
          </cell>
          <cell r="BF31">
            <v>385089.42</v>
          </cell>
          <cell r="BO31">
            <v>68627475</v>
          </cell>
          <cell r="BQ31">
            <v>182238.14</v>
          </cell>
          <cell r="BR31">
            <v>250</v>
          </cell>
          <cell r="BV31">
            <v>72173775.13000001</v>
          </cell>
          <cell r="BW31">
            <v>229379197.13999999</v>
          </cell>
          <cell r="BZ31">
            <v>768861488.3499999</v>
          </cell>
          <cell r="CA31">
            <v>34463662.719999984</v>
          </cell>
          <cell r="CB31">
            <v>339941.83</v>
          </cell>
          <cell r="CC31">
            <v>3302570.93</v>
          </cell>
        </row>
        <row r="32">
          <cell r="B32" t="str">
            <v>BIC02</v>
          </cell>
          <cell r="C32">
            <v>557688.09</v>
          </cell>
          <cell r="D32">
            <v>-1999986</v>
          </cell>
          <cell r="E32">
            <v>-4664.42</v>
          </cell>
          <cell r="F32">
            <v>-113814752.73</v>
          </cell>
          <cell r="G32">
            <v>19000689.25</v>
          </cell>
          <cell r="H32">
            <v>93257.64</v>
          </cell>
          <cell r="I32">
            <v>125980790.5</v>
          </cell>
          <cell r="J32">
            <v>39566086.869999997</v>
          </cell>
          <cell r="K32">
            <v>36625880.259999998</v>
          </cell>
          <cell r="L32">
            <v>1609917.26</v>
          </cell>
          <cell r="M32">
            <v>-23772.55</v>
          </cell>
          <cell r="N32">
            <v>0</v>
          </cell>
          <cell r="O32">
            <v>560</v>
          </cell>
          <cell r="P32">
            <v>1075025.8700000001</v>
          </cell>
          <cell r="Q32">
            <v>-11040399.220000001</v>
          </cell>
          <cell r="R32">
            <v>229929.87</v>
          </cell>
          <cell r="S32">
            <v>0</v>
          </cell>
          <cell r="T32">
            <v>46480516.299999997</v>
          </cell>
          <cell r="U32">
            <v>47545.09</v>
          </cell>
          <cell r="V32">
            <v>-5939402.0999999996</v>
          </cell>
          <cell r="W32">
            <v>665430.19999999995</v>
          </cell>
          <cell r="X32">
            <v>-7020999</v>
          </cell>
          <cell r="Z32">
            <v>0</v>
          </cell>
          <cell r="AA32">
            <v>-706991.37</v>
          </cell>
          <cell r="AB32">
            <v>-40347126.229999997</v>
          </cell>
          <cell r="AC32">
            <v>311175</v>
          </cell>
          <cell r="AD32">
            <v>-1936945.05</v>
          </cell>
          <cell r="AE32">
            <v>290229.43</v>
          </cell>
          <cell r="AF32">
            <v>0</v>
          </cell>
          <cell r="AG32">
            <v>312469.67</v>
          </cell>
          <cell r="AH32">
            <v>0</v>
          </cell>
          <cell r="AI32">
            <v>763104.35</v>
          </cell>
          <cell r="AJ32">
            <v>9454499.8300000001</v>
          </cell>
          <cell r="AK32">
            <v>-20914329.93</v>
          </cell>
          <cell r="AL32">
            <v>-45418014.270000003</v>
          </cell>
          <cell r="AM32">
            <v>-5169163.46</v>
          </cell>
          <cell r="AN32">
            <v>-16408.88</v>
          </cell>
          <cell r="AO32">
            <v>13074.18</v>
          </cell>
          <cell r="AP32">
            <v>-642780705.25999999</v>
          </cell>
          <cell r="AQ32">
            <v>85385615.129999995</v>
          </cell>
          <cell r="AR32">
            <v>231381099.74000001</v>
          </cell>
          <cell r="AS32">
            <v>43312718.210000001</v>
          </cell>
          <cell r="AT32">
            <v>1000</v>
          </cell>
          <cell r="AU32">
            <v>399918819.02999997</v>
          </cell>
          <cell r="AV32">
            <v>65670.42</v>
          </cell>
          <cell r="AW32">
            <v>71777.490000000005</v>
          </cell>
          <cell r="AX32">
            <v>92773.51</v>
          </cell>
          <cell r="AY32">
            <v>96203.56</v>
          </cell>
          <cell r="AZ32">
            <v>678878.59</v>
          </cell>
          <cell r="BA32">
            <v>-2120173.56</v>
          </cell>
          <cell r="BB32">
            <v>-2727527.63</v>
          </cell>
          <cell r="BC32">
            <v>-2350.33</v>
          </cell>
          <cell r="BD32">
            <v>-18206202.350000001</v>
          </cell>
          <cell r="BE32">
            <v>7020200</v>
          </cell>
          <cell r="BF32">
            <v>391234</v>
          </cell>
          <cell r="BG32">
            <v>-866376</v>
          </cell>
          <cell r="BH32">
            <v>-726081</v>
          </cell>
          <cell r="BI32">
            <v>-652051.16</v>
          </cell>
          <cell r="BJ32">
            <v>-2221052</v>
          </cell>
          <cell r="BK32">
            <v>-106404.16</v>
          </cell>
          <cell r="BL32">
            <v>110163</v>
          </cell>
          <cell r="BM32">
            <v>1124336.8600000001</v>
          </cell>
          <cell r="BN32">
            <v>-114565</v>
          </cell>
          <cell r="BO32">
            <v>-40245</v>
          </cell>
          <cell r="BP32">
            <v>-32474.23</v>
          </cell>
          <cell r="BQ32">
            <v>-115.55999921683178</v>
          </cell>
          <cell r="BR32">
            <v>99.999999908130121</v>
          </cell>
          <cell r="BV32">
            <v>3051342.64</v>
          </cell>
          <cell r="BW32">
            <v>2838955.67</v>
          </cell>
          <cell r="BZ32">
            <v>9316607.8200000003</v>
          </cell>
          <cell r="CA32">
            <v>3050342.6399999997</v>
          </cell>
          <cell r="CB32">
            <v>0</v>
          </cell>
          <cell r="CC32">
            <v>0</v>
          </cell>
        </row>
        <row r="33">
          <cell r="B33" t="str">
            <v>BIC04</v>
          </cell>
          <cell r="C33">
            <v>25490972.84</v>
          </cell>
          <cell r="D33">
            <v>-1999986</v>
          </cell>
          <cell r="E33">
            <v>2407275.11</v>
          </cell>
          <cell r="F33">
            <v>10392555.859999999</v>
          </cell>
          <cell r="G33">
            <v>778121</v>
          </cell>
          <cell r="H33">
            <v>93257.64</v>
          </cell>
          <cell r="I33">
            <v>0</v>
          </cell>
          <cell r="J33">
            <v>456014.57</v>
          </cell>
          <cell r="L33">
            <v>0</v>
          </cell>
          <cell r="M33">
            <v>0</v>
          </cell>
          <cell r="N33">
            <v>-4474899.91</v>
          </cell>
          <cell r="O33">
            <v>53574</v>
          </cell>
          <cell r="P33">
            <v>9248337.9199999999</v>
          </cell>
          <cell r="Q33">
            <v>560</v>
          </cell>
          <cell r="R33">
            <v>1001</v>
          </cell>
          <cell r="S33">
            <v>8949799.8300000001</v>
          </cell>
          <cell r="T33">
            <v>200</v>
          </cell>
          <cell r="U33">
            <v>-2908059.44</v>
          </cell>
          <cell r="V33">
            <v>4332472</v>
          </cell>
          <cell r="W33">
            <v>-1250162.75</v>
          </cell>
          <cell r="X33">
            <v>672231.05</v>
          </cell>
          <cell r="Y33">
            <v>95394.2</v>
          </cell>
          <cell r="Z33">
            <v>0</v>
          </cell>
          <cell r="AA33">
            <v>-7020999</v>
          </cell>
          <cell r="AC33">
            <v>91448033.090000004</v>
          </cell>
          <cell r="AD33">
            <v>674327.94</v>
          </cell>
          <cell r="AE33">
            <v>4860230.33</v>
          </cell>
          <cell r="AF33">
            <v>140605.85999999999</v>
          </cell>
          <cell r="AG33">
            <v>6665771.8499999996</v>
          </cell>
          <cell r="AH33">
            <v>213529.35</v>
          </cell>
          <cell r="AI33">
            <v>3396299.68</v>
          </cell>
          <cell r="AJ33">
            <v>57010798.560000002</v>
          </cell>
          <cell r="AK33">
            <v>71242132.75</v>
          </cell>
          <cell r="AN33">
            <v>-40182210.649999999</v>
          </cell>
          <cell r="AO33">
            <v>21182.58</v>
          </cell>
          <cell r="AP33">
            <v>12968.9</v>
          </cell>
          <cell r="AQ33">
            <v>-14123148.1</v>
          </cell>
          <cell r="AR33">
            <v>-6931746.3499999996</v>
          </cell>
          <cell r="AS33">
            <v>-562517.26</v>
          </cell>
          <cell r="AT33">
            <v>480959.3</v>
          </cell>
          <cell r="AU33">
            <v>-19156565.670000002</v>
          </cell>
          <cell r="AV33">
            <v>25413536.300000001</v>
          </cell>
          <cell r="AW33">
            <v>0</v>
          </cell>
          <cell r="AX33">
            <v>553425.15</v>
          </cell>
          <cell r="AY33">
            <v>-633969917.04999995</v>
          </cell>
          <cell r="AZ33">
            <v>9776771</v>
          </cell>
          <cell r="BA33">
            <v>-4410.74</v>
          </cell>
          <cell r="BB33">
            <v>0</v>
          </cell>
          <cell r="BC33">
            <v>57137</v>
          </cell>
          <cell r="BD33">
            <v>3182404.7</v>
          </cell>
          <cell r="BE33">
            <v>8153168.5899999999</v>
          </cell>
          <cell r="BF33">
            <v>1108033.1399999999</v>
          </cell>
          <cell r="BG33">
            <v>1647286.16</v>
          </cell>
          <cell r="BH33">
            <v>64402.67</v>
          </cell>
          <cell r="BI33">
            <v>381743.57</v>
          </cell>
          <cell r="BJ33">
            <v>391234</v>
          </cell>
          <cell r="BK33">
            <v>-866376</v>
          </cell>
          <cell r="BL33">
            <v>-726081</v>
          </cell>
          <cell r="BM33">
            <v>-652051.16</v>
          </cell>
          <cell r="BN33">
            <v>-2221052</v>
          </cell>
          <cell r="BO33">
            <v>27344585.84</v>
          </cell>
          <cell r="BP33">
            <v>110163</v>
          </cell>
          <cell r="BQ33">
            <v>733826.56000000006</v>
          </cell>
          <cell r="BR33">
            <v>0</v>
          </cell>
          <cell r="BS33">
            <v>-40245</v>
          </cell>
          <cell r="BT33">
            <v>182238.14</v>
          </cell>
          <cell r="BU33">
            <v>250</v>
          </cell>
          <cell r="BV33">
            <v>-3.4833283280022442E-7</v>
          </cell>
          <cell r="BW33">
            <v>1.8067657947540283E-7</v>
          </cell>
          <cell r="BZ33">
            <v>209049037.49999997</v>
          </cell>
          <cell r="CA33">
            <v>-712841591.37999964</v>
          </cell>
          <cell r="CB33">
            <v>421398686.72000003</v>
          </cell>
          <cell r="CC33">
            <v>-37787881.080000006</v>
          </cell>
        </row>
        <row r="34">
          <cell r="B34" t="str">
            <v>BIC06</v>
          </cell>
          <cell r="C34">
            <v>640688.89</v>
          </cell>
          <cell r="E34">
            <v>-5726.4</v>
          </cell>
          <cell r="L34">
            <v>-5755.33</v>
          </cell>
          <cell r="N34">
            <v>-498716.99</v>
          </cell>
          <cell r="O34">
            <v>1280322.06</v>
          </cell>
          <cell r="P34">
            <v>-68136.259999999995</v>
          </cell>
          <cell r="R34">
            <v>0</v>
          </cell>
          <cell r="S34">
            <v>997434.02</v>
          </cell>
          <cell r="T34">
            <v>11510.8</v>
          </cell>
          <cell r="V34">
            <v>122714.07</v>
          </cell>
          <cell r="W34">
            <v>5898586.8300000001</v>
          </cell>
          <cell r="AC34">
            <v>311175</v>
          </cell>
          <cell r="AD34">
            <v>0</v>
          </cell>
          <cell r="AE34">
            <v>0</v>
          </cell>
          <cell r="AF34">
            <v>0</v>
          </cell>
          <cell r="AG34">
            <v>890627.52</v>
          </cell>
          <cell r="AH34">
            <v>0</v>
          </cell>
          <cell r="AI34">
            <v>242981.45</v>
          </cell>
          <cell r="AJ34">
            <v>530779.96</v>
          </cell>
          <cell r="AK34">
            <v>0</v>
          </cell>
          <cell r="AN34">
            <v>-34608.720000000001</v>
          </cell>
          <cell r="AO34">
            <v>18750</v>
          </cell>
          <cell r="AP34">
            <v>362.2</v>
          </cell>
          <cell r="AR34">
            <v>370</v>
          </cell>
          <cell r="AU34">
            <v>675111972.33000004</v>
          </cell>
          <cell r="AV34">
            <v>1000</v>
          </cell>
          <cell r="AW34">
            <v>1000</v>
          </cell>
          <cell r="AY34">
            <v>373467041.5</v>
          </cell>
          <cell r="AZ34">
            <v>-34904.980000000003</v>
          </cell>
          <cell r="BB34">
            <v>-3749.71</v>
          </cell>
          <cell r="BC34">
            <v>749416.6</v>
          </cell>
          <cell r="BD34">
            <v>-2359</v>
          </cell>
          <cell r="BF34">
            <v>-4410.74</v>
          </cell>
          <cell r="BH34">
            <v>20364935.75</v>
          </cell>
          <cell r="BQ34">
            <v>643896.4</v>
          </cell>
          <cell r="BR34">
            <v>640688.89</v>
          </cell>
          <cell r="BV34">
            <v>26579852.09</v>
          </cell>
          <cell r="BW34">
            <v>30242350.02</v>
          </cell>
          <cell r="BZ34">
            <v>1976933.93</v>
          </cell>
          <cell r="CA34">
            <v>388876.51</v>
          </cell>
          <cell r="CB34">
            <v>5898586.8300000001</v>
          </cell>
          <cell r="CC34">
            <v>-68136.259999999995</v>
          </cell>
        </row>
        <row r="35">
          <cell r="B35" t="str">
            <v>BIC07</v>
          </cell>
          <cell r="C35">
            <v>-153876383.62</v>
          </cell>
          <cell r="D35">
            <v>-1999986</v>
          </cell>
          <cell r="E35">
            <v>-33707107.159999996</v>
          </cell>
          <cell r="F35">
            <v>145851189.84999999</v>
          </cell>
          <cell r="G35">
            <v>21672205.600000001</v>
          </cell>
          <cell r="H35">
            <v>0</v>
          </cell>
          <cell r="I35">
            <v>125977525.29000001</v>
          </cell>
          <cell r="J35">
            <v>-8522982.1300000008</v>
          </cell>
          <cell r="L35">
            <v>353.75</v>
          </cell>
          <cell r="M35">
            <v>742163276.50999999</v>
          </cell>
          <cell r="N35">
            <v>-742163276.51999998</v>
          </cell>
          <cell r="O35">
            <v>-35836205.530000001</v>
          </cell>
          <cell r="P35">
            <v>-46765345.450000003</v>
          </cell>
          <cell r="Q35">
            <v>560</v>
          </cell>
          <cell r="R35">
            <v>1001</v>
          </cell>
          <cell r="S35">
            <v>1884665589.2</v>
          </cell>
          <cell r="T35">
            <v>200</v>
          </cell>
          <cell r="U35">
            <v>-27928185.640000001</v>
          </cell>
          <cell r="V35">
            <v>122455734.19</v>
          </cell>
          <cell r="W35">
            <v>84423884.370000005</v>
          </cell>
          <cell r="X35">
            <v>672231.05</v>
          </cell>
          <cell r="Y35">
            <v>-5965566.71</v>
          </cell>
          <cell r="Z35">
            <v>3138595.04</v>
          </cell>
          <cell r="AA35">
            <v>-7020999</v>
          </cell>
          <cell r="AB35">
            <v>-2019259705.8699999</v>
          </cell>
          <cell r="AC35">
            <v>-317055728.44</v>
          </cell>
          <cell r="AD35">
            <v>-1112703.6499999999</v>
          </cell>
          <cell r="AE35">
            <v>-31631360.649999999</v>
          </cell>
          <cell r="AF35">
            <v>13507767.039999999</v>
          </cell>
          <cell r="AG35">
            <v>-4659675.1900000004</v>
          </cell>
          <cell r="AH35">
            <v>3556886.98</v>
          </cell>
          <cell r="AI35">
            <v>-2820586</v>
          </cell>
          <cell r="AJ35">
            <v>-105380675.52</v>
          </cell>
          <cell r="AK35">
            <v>21509779.73</v>
          </cell>
          <cell r="AL35">
            <v>-227800.26</v>
          </cell>
          <cell r="AM35">
            <v>-42167476.07</v>
          </cell>
          <cell r="AN35">
            <v>-35772142.140000001</v>
          </cell>
          <cell r="AO35">
            <v>-6330966.5599999996</v>
          </cell>
          <cell r="AP35">
            <v>-1239059.3999999999</v>
          </cell>
          <cell r="AQ35">
            <v>-24357530.469999999</v>
          </cell>
          <cell r="AR35">
            <v>10796816.880000001</v>
          </cell>
          <cell r="AS35">
            <v>-37254761.810000002</v>
          </cell>
          <cell r="AT35">
            <v>184067.05</v>
          </cell>
          <cell r="AU35">
            <v>-140794920.28</v>
          </cell>
          <cell r="AV35">
            <v>75797915.280000001</v>
          </cell>
          <cell r="AW35">
            <v>72401441.560000002</v>
          </cell>
          <cell r="AX35">
            <v>329641957.5</v>
          </cell>
          <cell r="AY35">
            <v>26948333.620000001</v>
          </cell>
          <cell r="AZ35">
            <v>31941986.329999998</v>
          </cell>
          <cell r="BA35">
            <v>13532081.609999999</v>
          </cell>
          <cell r="BB35">
            <v>36933145.229999997</v>
          </cell>
          <cell r="BC35">
            <v>-2287</v>
          </cell>
          <cell r="BD35">
            <v>-61.62</v>
          </cell>
          <cell r="BE35">
            <v>1183303</v>
          </cell>
          <cell r="BF35">
            <v>1398688.21</v>
          </cell>
          <cell r="BG35">
            <v>8152350.0800000001</v>
          </cell>
          <cell r="BH35">
            <v>4548892.4000000004</v>
          </cell>
          <cell r="BI35">
            <v>400551.63</v>
          </cell>
          <cell r="BJ35">
            <v>-391302.56</v>
          </cell>
          <cell r="BK35">
            <v>-39071694.140000001</v>
          </cell>
          <cell r="BL35">
            <v>32676702.129999999</v>
          </cell>
          <cell r="BM35">
            <v>391234</v>
          </cell>
          <cell r="BN35">
            <v>-866376</v>
          </cell>
          <cell r="BO35">
            <v>-726081</v>
          </cell>
          <cell r="BP35">
            <v>-652051.16</v>
          </cell>
          <cell r="BQ35">
            <v>-2221052</v>
          </cell>
          <cell r="BR35">
            <v>-3794769.24</v>
          </cell>
          <cell r="BS35">
            <v>110163</v>
          </cell>
          <cell r="BT35">
            <v>733826.56000000006</v>
          </cell>
          <cell r="BU35">
            <v>-114565</v>
          </cell>
          <cell r="BV35">
            <v>-40245</v>
          </cell>
          <cell r="BW35">
            <v>-32474.23</v>
          </cell>
          <cell r="BX35">
            <v>-1000</v>
          </cell>
          <cell r="BY35">
            <v>-5605.83</v>
          </cell>
          <cell r="BZ35">
            <v>9.3696144176647067E-9</v>
          </cell>
          <cell r="CA35">
            <v>-0.94000101089477539</v>
          </cell>
          <cell r="CB35">
            <v>0.96000003814697266</v>
          </cell>
          <cell r="CC35">
            <v>-1.9999980926513672E-2</v>
          </cell>
        </row>
        <row r="36">
          <cell r="B36" t="str">
            <v>BIC08</v>
          </cell>
          <cell r="C36">
            <v>-3535224.26</v>
          </cell>
          <cell r="D36">
            <v>-1999986</v>
          </cell>
          <cell r="E36">
            <v>-399739.51</v>
          </cell>
          <cell r="F36">
            <v>0</v>
          </cell>
          <cell r="G36">
            <v>263.33999999999997</v>
          </cell>
          <cell r="I36">
            <v>125980692.12</v>
          </cell>
          <cell r="J36">
            <v>-145137</v>
          </cell>
          <cell r="M36">
            <v>3674458.6</v>
          </cell>
          <cell r="N36">
            <v>-11597723.859999999</v>
          </cell>
          <cell r="O36">
            <v>856056.17</v>
          </cell>
          <cell r="P36">
            <v>273626.83</v>
          </cell>
          <cell r="Q36">
            <v>32856391.460000001</v>
          </cell>
          <cell r="R36">
            <v>1000</v>
          </cell>
          <cell r="S36">
            <v>23195447.710000001</v>
          </cell>
          <cell r="T36">
            <v>0</v>
          </cell>
          <cell r="U36">
            <v>-7348917.2000000002</v>
          </cell>
          <cell r="V36">
            <v>2404436.6</v>
          </cell>
          <cell r="W36">
            <v>14192423.33</v>
          </cell>
          <cell r="X36">
            <v>672231.05</v>
          </cell>
          <cell r="Y36">
            <v>-5965566.71</v>
          </cell>
          <cell r="Z36">
            <v>433.75</v>
          </cell>
          <cell r="AA36">
            <v>37152309.810000002</v>
          </cell>
          <cell r="AB36">
            <v>17518782.359999999</v>
          </cell>
          <cell r="AC36">
            <v>-80294891.959999993</v>
          </cell>
          <cell r="AD36">
            <v>103089.96</v>
          </cell>
          <cell r="AE36">
            <v>-715102.46</v>
          </cell>
          <cell r="AF36">
            <v>7265651.0899999999</v>
          </cell>
          <cell r="AG36">
            <v>0</v>
          </cell>
          <cell r="AH36">
            <v>0</v>
          </cell>
          <cell r="AI36">
            <v>-305408.71999999997</v>
          </cell>
          <cell r="AJ36">
            <v>-22400.39</v>
          </cell>
          <cell r="AK36">
            <v>0</v>
          </cell>
          <cell r="AL36">
            <v>7609500.4900000002</v>
          </cell>
          <cell r="AM36">
            <v>1936765.85</v>
          </cell>
          <cell r="AN36">
            <v>47036.4</v>
          </cell>
          <cell r="AO36">
            <v>2338382.73</v>
          </cell>
          <cell r="AP36">
            <v>292619.78000000003</v>
          </cell>
          <cell r="AQ36">
            <v>8582440.9900000002</v>
          </cell>
          <cell r="AR36">
            <v>-76057160.140000001</v>
          </cell>
          <cell r="AS36">
            <v>-2196313.38</v>
          </cell>
          <cell r="AT36">
            <v>-1510498.11</v>
          </cell>
          <cell r="AU36">
            <v>-1723857.04</v>
          </cell>
          <cell r="AV36">
            <v>-947838.12</v>
          </cell>
          <cell r="AW36">
            <v>-5551389.8600000003</v>
          </cell>
          <cell r="AX36">
            <v>-314764.28999999998</v>
          </cell>
          <cell r="AY36">
            <v>18938545.859999999</v>
          </cell>
          <cell r="AZ36">
            <v>31536446.010000002</v>
          </cell>
          <cell r="BA36">
            <v>659450.78</v>
          </cell>
          <cell r="BB36">
            <v>0</v>
          </cell>
          <cell r="BC36">
            <v>-96193.76</v>
          </cell>
          <cell r="BD36">
            <v>1012503.53</v>
          </cell>
          <cell r="BE36">
            <v>1183303</v>
          </cell>
          <cell r="BF36">
            <v>1398688.21</v>
          </cell>
          <cell r="BG36">
            <v>73595.179999999993</v>
          </cell>
          <cell r="BH36">
            <v>-1057428.8400000001</v>
          </cell>
          <cell r="BI36">
            <v>0</v>
          </cell>
          <cell r="BJ36">
            <v>-112129.04</v>
          </cell>
          <cell r="BK36">
            <v>24616114.809999999</v>
          </cell>
          <cell r="BL36">
            <v>27775212.129999999</v>
          </cell>
          <cell r="BM36">
            <v>0</v>
          </cell>
          <cell r="BN36">
            <v>-866376</v>
          </cell>
          <cell r="BO36">
            <v>-726081</v>
          </cell>
          <cell r="BP36">
            <v>-652051.16</v>
          </cell>
          <cell r="BQ36">
            <v>150660328.44</v>
          </cell>
          <cell r="BR36">
            <v>194001518.33000001</v>
          </cell>
          <cell r="BS36">
            <v>110163</v>
          </cell>
          <cell r="BT36">
            <v>733826.56000000006</v>
          </cell>
          <cell r="BU36">
            <v>-114565</v>
          </cell>
          <cell r="BV36">
            <v>60684831.640000001</v>
          </cell>
          <cell r="BW36">
            <v>221626002.35999998</v>
          </cell>
          <cell r="BX36">
            <v>-1000</v>
          </cell>
          <cell r="BY36">
            <v>-0.65</v>
          </cell>
          <cell r="BZ36">
            <v>38189379.759999998</v>
          </cell>
          <cell r="CA36">
            <v>45959879.810000002</v>
          </cell>
          <cell r="CB36">
            <v>19225169.360000003</v>
          </cell>
          <cell r="CC36">
            <v>10466230.23</v>
          </cell>
        </row>
        <row r="37">
          <cell r="B37" t="str">
            <v>BIC10</v>
          </cell>
          <cell r="C37">
            <v>0</v>
          </cell>
          <cell r="E37">
            <v>671064.47</v>
          </cell>
          <cell r="F37">
            <v>11090913.310000001</v>
          </cell>
          <cell r="G37">
            <v>591542</v>
          </cell>
          <cell r="J37">
            <v>0</v>
          </cell>
          <cell r="N37">
            <v>-104152.93</v>
          </cell>
          <cell r="O37">
            <v>554428202.91999996</v>
          </cell>
          <cell r="P37">
            <v>-554428203.51999998</v>
          </cell>
          <cell r="S37">
            <v>0</v>
          </cell>
          <cell r="T37">
            <v>0</v>
          </cell>
          <cell r="V37">
            <v>1642592846.5</v>
          </cell>
          <cell r="W37">
            <v>-1642592806.5</v>
          </cell>
          <cell r="Y37">
            <v>95394.2</v>
          </cell>
          <cell r="AA37">
            <v>4459673.26</v>
          </cell>
          <cell r="AC37">
            <v>12472240480.940001</v>
          </cell>
          <cell r="AD37">
            <v>-2228388061.1700001</v>
          </cell>
          <cell r="AE37">
            <v>-1908544820.9200001</v>
          </cell>
          <cell r="AF37">
            <v>-652079326.33000004</v>
          </cell>
          <cell r="AG37">
            <v>-2298114389.8800001</v>
          </cell>
          <cell r="AH37">
            <v>-459142219.74000001</v>
          </cell>
          <cell r="AI37">
            <v>-1541741020.3800001</v>
          </cell>
          <cell r="AJ37">
            <v>-3650736582.8099999</v>
          </cell>
          <cell r="AK37">
            <v>12074535.789999999</v>
          </cell>
          <cell r="AL37">
            <v>-106595.11</v>
          </cell>
          <cell r="AM37">
            <v>-23866130.829999998</v>
          </cell>
          <cell r="AN37">
            <v>-1088283821.99</v>
          </cell>
          <cell r="AO37">
            <v>-55690770.68</v>
          </cell>
          <cell r="AP37">
            <v>1325406.0900000001</v>
          </cell>
          <cell r="AQ37">
            <v>-303868131.01999998</v>
          </cell>
          <cell r="AR37">
            <v>1555526.5</v>
          </cell>
          <cell r="AS37">
            <v>2357300058.8299999</v>
          </cell>
          <cell r="AT37">
            <v>39981003.770000003</v>
          </cell>
          <cell r="AU37">
            <v>-673915180.46000004</v>
          </cell>
          <cell r="AV37">
            <v>-1652070</v>
          </cell>
          <cell r="AW37">
            <v>-2208915.44</v>
          </cell>
          <cell r="AX37">
            <v>0</v>
          </cell>
          <cell r="BB37">
            <v>0</v>
          </cell>
          <cell r="BE37">
            <v>57137</v>
          </cell>
          <cell r="BF37">
            <v>-285923.67</v>
          </cell>
          <cell r="BG37">
            <v>8165715.0800000001</v>
          </cell>
          <cell r="BH37">
            <v>1004867.17</v>
          </cell>
          <cell r="BI37">
            <v>1481742.15</v>
          </cell>
          <cell r="BJ37">
            <v>257665.36</v>
          </cell>
          <cell r="BK37">
            <v>22830594.390000001</v>
          </cell>
          <cell r="BQ37">
            <v>24214152.979999997</v>
          </cell>
          <cell r="BR37">
            <v>24957829.77</v>
          </cell>
          <cell r="BT37">
            <v>0</v>
          </cell>
          <cell r="BV37">
            <v>18133900.289999999</v>
          </cell>
          <cell r="BW37">
            <v>18348114.289999999</v>
          </cell>
          <cell r="BZ37">
            <v>-1652070.0000002384</v>
          </cell>
          <cell r="CA37">
            <v>18133900.289999999</v>
          </cell>
          <cell r="CB37">
            <v>0</v>
          </cell>
          <cell r="CC37">
            <v>0</v>
          </cell>
        </row>
        <row r="38">
          <cell r="B38" t="str">
            <v>BIC11</v>
          </cell>
          <cell r="C38">
            <v>-4718793.91</v>
          </cell>
          <cell r="D38">
            <v>-1999986</v>
          </cell>
          <cell r="E38">
            <v>-1085042.68</v>
          </cell>
          <cell r="F38">
            <v>0</v>
          </cell>
          <cell r="G38">
            <v>-33078.67</v>
          </cell>
          <cell r="H38">
            <v>125980692.12</v>
          </cell>
          <cell r="I38">
            <v>-311023</v>
          </cell>
          <cell r="L38">
            <v>0</v>
          </cell>
          <cell r="M38">
            <v>1052900.79</v>
          </cell>
          <cell r="N38">
            <v>-9662689.6799999997</v>
          </cell>
          <cell r="O38">
            <v>1114022.6599999999</v>
          </cell>
          <cell r="P38">
            <v>10759684.560000001</v>
          </cell>
          <cell r="Q38">
            <v>1000</v>
          </cell>
          <cell r="S38">
            <v>19325379.350000001</v>
          </cell>
          <cell r="T38">
            <v>0</v>
          </cell>
          <cell r="U38">
            <v>-2105801.59</v>
          </cell>
          <cell r="V38">
            <v>1890295.08</v>
          </cell>
          <cell r="W38">
            <v>20410105.34</v>
          </cell>
          <cell r="X38">
            <v>-5965566.71</v>
          </cell>
          <cell r="Y38">
            <v>3109309.94</v>
          </cell>
          <cell r="Z38">
            <v>1215.33</v>
          </cell>
          <cell r="AC38">
            <v>24654192.719999999</v>
          </cell>
          <cell r="AD38">
            <v>16345619.43</v>
          </cell>
          <cell r="AE38">
            <v>24460733.629999999</v>
          </cell>
          <cell r="AF38">
            <v>14171460.869999999</v>
          </cell>
          <cell r="AG38">
            <v>27602260.260000002</v>
          </cell>
          <cell r="AH38">
            <v>9873928.0999999996</v>
          </cell>
          <cell r="AI38">
            <v>28260687.739999998</v>
          </cell>
          <cell r="AJ38">
            <v>67432218.25</v>
          </cell>
          <cell r="AK38">
            <v>26597516.379999999</v>
          </cell>
          <cell r="AL38">
            <v>-181133.17</v>
          </cell>
          <cell r="AM38">
            <v>-57637770.829999998</v>
          </cell>
          <cell r="AN38">
            <v>10916479.640000001</v>
          </cell>
          <cell r="AO38">
            <v>3381284.49</v>
          </cell>
          <cell r="AP38">
            <v>235266.36</v>
          </cell>
          <cell r="AQ38">
            <v>6559111.79</v>
          </cell>
          <cell r="AR38">
            <v>-892089.47</v>
          </cell>
          <cell r="AS38">
            <v>-48321977.719999999</v>
          </cell>
          <cell r="AT38">
            <v>-2565761.14</v>
          </cell>
          <cell r="AU38">
            <v>-300150896.64999998</v>
          </cell>
          <cell r="AV38">
            <v>728499.91</v>
          </cell>
          <cell r="AW38">
            <v>-1755891.14</v>
          </cell>
          <cell r="AX38">
            <v>-738565.2</v>
          </cell>
          <cell r="AY38">
            <v>-1350980.33</v>
          </cell>
          <cell r="AZ38">
            <v>-3348585.74</v>
          </cell>
          <cell r="BA38">
            <v>-217478.62</v>
          </cell>
          <cell r="BB38">
            <v>-11540819.609999999</v>
          </cell>
          <cell r="BC38">
            <v>931.49</v>
          </cell>
          <cell r="BD38">
            <v>-7599345.4699999997</v>
          </cell>
          <cell r="BF38">
            <v>6552.42</v>
          </cell>
          <cell r="BG38">
            <v>1844.76</v>
          </cell>
          <cell r="BJ38">
            <v>8839.2099999999991</v>
          </cell>
          <cell r="BK38">
            <v>-128241.23</v>
          </cell>
          <cell r="BL38">
            <v>-123882.34</v>
          </cell>
          <cell r="BM38">
            <v>-48655806</v>
          </cell>
          <cell r="BN38">
            <v>27775212.129999999</v>
          </cell>
          <cell r="BO38">
            <v>250000</v>
          </cell>
          <cell r="BP38">
            <v>-866376</v>
          </cell>
          <cell r="BQ38">
            <v>5698234.4399999995</v>
          </cell>
          <cell r="BR38">
            <v>2258641.9700000002</v>
          </cell>
          <cell r="BS38">
            <v>1000</v>
          </cell>
          <cell r="BT38">
            <v>17773865.760000002</v>
          </cell>
          <cell r="BU38">
            <v>110163</v>
          </cell>
          <cell r="BV38">
            <v>6352111.2599999998</v>
          </cell>
          <cell r="BW38">
            <v>30720789.280000001</v>
          </cell>
          <cell r="BX38">
            <v>100</v>
          </cell>
          <cell r="BY38">
            <v>0</v>
          </cell>
          <cell r="BZ38">
            <v>200718388.78000003</v>
          </cell>
          <cell r="CA38">
            <v>504391.24</v>
          </cell>
          <cell r="CB38">
            <v>-437415.82</v>
          </cell>
          <cell r="CC38">
            <v>1329477.24</v>
          </cell>
        </row>
        <row r="39">
          <cell r="B39" t="str">
            <v>BIC12</v>
          </cell>
          <cell r="C39">
            <v>10121412.609999999</v>
          </cell>
          <cell r="D39">
            <v>-1999986</v>
          </cell>
          <cell r="E39">
            <v>3896506.91</v>
          </cell>
          <cell r="F39">
            <v>112526985.95999999</v>
          </cell>
          <cell r="G39">
            <v>0</v>
          </cell>
          <cell r="H39">
            <v>125980692.12</v>
          </cell>
          <cell r="I39">
            <v>-311023</v>
          </cell>
          <cell r="J39">
            <v>-311023</v>
          </cell>
          <cell r="L39">
            <v>162812.69</v>
          </cell>
          <cell r="M39">
            <v>-12795738.73</v>
          </cell>
          <cell r="N39">
            <v>673190380.63999999</v>
          </cell>
          <cell r="O39">
            <v>7029527.5099999998</v>
          </cell>
          <cell r="P39">
            <v>0</v>
          </cell>
          <cell r="Q39">
            <v>915403.98</v>
          </cell>
          <cell r="R39">
            <v>1000</v>
          </cell>
          <cell r="S39">
            <v>-1346380761.27</v>
          </cell>
          <cell r="T39">
            <v>0</v>
          </cell>
          <cell r="U39">
            <v>28499336.899999999</v>
          </cell>
          <cell r="V39">
            <v>2731895.67</v>
          </cell>
          <cell r="W39">
            <v>9839770.1899999995</v>
          </cell>
          <cell r="X39">
            <v>672231.05</v>
          </cell>
          <cell r="Y39">
            <v>-5965566.71</v>
          </cell>
          <cell r="Z39">
            <v>11894875.33</v>
          </cell>
          <cell r="AA39">
            <v>5153323.6100000003</v>
          </cell>
          <cell r="AB39">
            <v>447765</v>
          </cell>
          <cell r="AC39">
            <v>745881559.97000003</v>
          </cell>
          <cell r="AD39">
            <v>0</v>
          </cell>
          <cell r="AE39">
            <v>934399.16</v>
          </cell>
          <cell r="AF39">
            <v>279478.56</v>
          </cell>
          <cell r="AG39">
            <v>2663474.54</v>
          </cell>
          <cell r="AH39">
            <v>1610725.71</v>
          </cell>
          <cell r="AI39">
            <v>19176615.41</v>
          </cell>
          <cell r="AJ39">
            <v>15316780.01</v>
          </cell>
          <cell r="AK39">
            <v>2560</v>
          </cell>
          <cell r="AL39">
            <v>242542.96</v>
          </cell>
          <cell r="AM39">
            <v>-93612.22</v>
          </cell>
          <cell r="AN39">
            <v>994766.15</v>
          </cell>
          <cell r="AO39">
            <v>637988.77</v>
          </cell>
          <cell r="AP39">
            <v>136542.92000000001</v>
          </cell>
          <cell r="AQ39">
            <v>-40622902.479999997</v>
          </cell>
          <cell r="AR39">
            <v>-972225.7</v>
          </cell>
          <cell r="AS39">
            <v>-24198759.940000001</v>
          </cell>
          <cell r="AT39">
            <v>6165618.8499999996</v>
          </cell>
          <cell r="AU39">
            <v>-1966777.14</v>
          </cell>
          <cell r="AV39">
            <v>1168160.04</v>
          </cell>
          <cell r="AW39">
            <v>-1833513.41</v>
          </cell>
          <cell r="AX39">
            <v>815642.59</v>
          </cell>
          <cell r="AY39">
            <v>-1589436.27</v>
          </cell>
          <cell r="AZ39">
            <v>-3980989.93</v>
          </cell>
          <cell r="BA39">
            <v>39632.29</v>
          </cell>
          <cell r="BB39">
            <v>39632.29</v>
          </cell>
          <cell r="BC39">
            <v>0</v>
          </cell>
          <cell r="BD39">
            <v>24846239.100000001</v>
          </cell>
          <cell r="BE39">
            <v>28664045.039999999</v>
          </cell>
          <cell r="BF39">
            <v>-12236701.810000001</v>
          </cell>
          <cell r="BJ39">
            <v>21716.26</v>
          </cell>
          <cell r="BK39">
            <v>693455.16</v>
          </cell>
          <cell r="BL39">
            <v>-628099.85</v>
          </cell>
          <cell r="BM39">
            <v>45157410</v>
          </cell>
          <cell r="BN39">
            <v>-78235.77</v>
          </cell>
          <cell r="BO39">
            <v>-58098259.060000002</v>
          </cell>
          <cell r="BP39">
            <v>27775212.129999999</v>
          </cell>
          <cell r="BQ39">
            <v>4240571.8899999997</v>
          </cell>
          <cell r="BR39">
            <v>20264191.93</v>
          </cell>
          <cell r="BS39">
            <v>100</v>
          </cell>
          <cell r="BT39">
            <v>1000</v>
          </cell>
          <cell r="BU39">
            <v>1000</v>
          </cell>
          <cell r="BV39">
            <v>72042229.019999951</v>
          </cell>
          <cell r="BW39">
            <v>88551090.170000091</v>
          </cell>
          <cell r="BX39">
            <v>685800</v>
          </cell>
          <cell r="BY39">
            <v>440</v>
          </cell>
          <cell r="BZ39">
            <v>17980254.550000001</v>
          </cell>
          <cell r="CA39">
            <v>35291183.820000052</v>
          </cell>
          <cell r="CB39">
            <v>0</v>
          </cell>
          <cell r="CC39">
            <v>7029527.5099999998</v>
          </cell>
        </row>
        <row r="40">
          <cell r="B40" t="str">
            <v>BIC13</v>
          </cell>
          <cell r="C40">
            <v>3237411.08</v>
          </cell>
          <cell r="D40">
            <v>-1999986</v>
          </cell>
          <cell r="E40">
            <v>463982.33</v>
          </cell>
          <cell r="F40">
            <v>576913.47</v>
          </cell>
          <cell r="G40">
            <v>21560320.52</v>
          </cell>
          <cell r="I40">
            <v>125980692.12</v>
          </cell>
          <cell r="J40">
            <v>-234902</v>
          </cell>
          <cell r="L40">
            <v>0</v>
          </cell>
          <cell r="N40">
            <v>-2483635.89</v>
          </cell>
          <cell r="O40">
            <v>1236357.26</v>
          </cell>
          <cell r="P40">
            <v>150482.81</v>
          </cell>
          <cell r="Q40">
            <v>560</v>
          </cell>
          <cell r="R40">
            <v>1000</v>
          </cell>
          <cell r="S40">
            <v>4967271.78</v>
          </cell>
          <cell r="T40">
            <v>616857.80000000005</v>
          </cell>
          <cell r="U40">
            <v>1638951100.02</v>
          </cell>
          <cell r="V40">
            <v>754743.85</v>
          </cell>
          <cell r="W40">
            <v>811335.11</v>
          </cell>
          <cell r="X40">
            <v>672231.05</v>
          </cell>
          <cell r="Y40">
            <v>-5965566.71</v>
          </cell>
          <cell r="Z40">
            <v>3109309.94</v>
          </cell>
          <cell r="AA40">
            <v>-7020999</v>
          </cell>
          <cell r="AC40">
            <v>20511980.5</v>
          </cell>
          <cell r="AD40">
            <v>3281208</v>
          </cell>
          <cell r="AE40">
            <v>0</v>
          </cell>
          <cell r="AF40">
            <v>315.44</v>
          </cell>
          <cell r="AG40">
            <v>33533.760000000002</v>
          </cell>
          <cell r="AH40">
            <v>3170.7</v>
          </cell>
          <cell r="AI40">
            <v>0</v>
          </cell>
          <cell r="AJ40">
            <v>0</v>
          </cell>
          <cell r="AK40">
            <v>8555885.6799999997</v>
          </cell>
          <cell r="AL40">
            <v>-128503.64</v>
          </cell>
          <cell r="AM40">
            <v>-15731413.42</v>
          </cell>
          <cell r="AN40">
            <v>2560</v>
          </cell>
          <cell r="AO40">
            <v>0</v>
          </cell>
          <cell r="AP40">
            <v>51806.64</v>
          </cell>
          <cell r="AQ40">
            <v>656.22</v>
          </cell>
          <cell r="AR40">
            <v>1163929.19</v>
          </cell>
          <cell r="AS40">
            <v>-95297864.280000001</v>
          </cell>
          <cell r="AT40">
            <v>-602877007.17999995</v>
          </cell>
          <cell r="AU40">
            <v>2054435734.4200001</v>
          </cell>
          <cell r="AV40">
            <v>85112126.959999993</v>
          </cell>
          <cell r="AW40">
            <v>-207574100.72</v>
          </cell>
          <cell r="AX40">
            <v>0</v>
          </cell>
          <cell r="AY40">
            <v>76845306.430000007</v>
          </cell>
          <cell r="AZ40">
            <v>302986395.25</v>
          </cell>
          <cell r="BA40">
            <v>28478103.07</v>
          </cell>
          <cell r="BB40">
            <v>31373978.16</v>
          </cell>
          <cell r="BC40">
            <v>-32352787.75</v>
          </cell>
          <cell r="BD40">
            <v>0</v>
          </cell>
          <cell r="BF40">
            <v>0</v>
          </cell>
          <cell r="BI40">
            <v>1225.5899999999999</v>
          </cell>
          <cell r="BJ40">
            <v>3281.45</v>
          </cell>
          <cell r="BK40">
            <v>539089.5</v>
          </cell>
          <cell r="BL40">
            <v>-2665228.46</v>
          </cell>
          <cell r="BM40">
            <v>-41811601.590000004</v>
          </cell>
          <cell r="BN40">
            <v>27775212.129999999</v>
          </cell>
          <cell r="BO40">
            <v>44383874.240000002</v>
          </cell>
          <cell r="BP40">
            <v>-866376</v>
          </cell>
          <cell r="BQ40">
            <v>1974398.27</v>
          </cell>
          <cell r="BR40">
            <v>1809264.03</v>
          </cell>
          <cell r="BS40">
            <v>-2221052</v>
          </cell>
          <cell r="BT40">
            <v>17773865.760000002</v>
          </cell>
          <cell r="BU40">
            <v>110163</v>
          </cell>
          <cell r="BV40">
            <v>55491893.129999995</v>
          </cell>
          <cell r="BW40">
            <v>-83035683.23999998</v>
          </cell>
          <cell r="BX40">
            <v>-40245</v>
          </cell>
          <cell r="BY40">
            <v>-32474.23</v>
          </cell>
          <cell r="BZ40">
            <v>26785895.529999997</v>
          </cell>
          <cell r="CA40">
            <v>45929988.949999996</v>
          </cell>
          <cell r="CB40">
            <v>811021.09</v>
          </cell>
          <cell r="CC40">
            <v>150482.79999999999</v>
          </cell>
        </row>
        <row r="41">
          <cell r="B41" t="str">
            <v>BIC14</v>
          </cell>
          <cell r="C41">
            <v>4410898.5199999996</v>
          </cell>
          <cell r="E41">
            <v>2656437.81</v>
          </cell>
          <cell r="F41">
            <v>290.08</v>
          </cell>
          <cell r="J41">
            <v>12404</v>
          </cell>
          <cell r="L41">
            <v>1538928.57</v>
          </cell>
          <cell r="M41">
            <v>-7121977.1200000001</v>
          </cell>
          <cell r="N41">
            <v>1018679815.9299999</v>
          </cell>
          <cell r="O41">
            <v>0</v>
          </cell>
          <cell r="P41">
            <v>0</v>
          </cell>
          <cell r="R41">
            <v>11579342.310000001</v>
          </cell>
          <cell r="S41">
            <v>-2037359630.29</v>
          </cell>
          <cell r="T41">
            <v>26</v>
          </cell>
          <cell r="U41">
            <v>42171914.090000004</v>
          </cell>
          <cell r="V41">
            <v>4141110.58</v>
          </cell>
          <cell r="W41">
            <v>267454.76</v>
          </cell>
          <cell r="Y41">
            <v>1215.33</v>
          </cell>
          <cell r="Z41">
            <v>0</v>
          </cell>
          <cell r="AA41">
            <v>5717249.1500000004</v>
          </cell>
          <cell r="AB41">
            <v>708225.28</v>
          </cell>
          <cell r="AC41">
            <v>1019660463.34</v>
          </cell>
          <cell r="AD41">
            <v>9111506.2799999993</v>
          </cell>
          <cell r="AE41">
            <v>3038870.27</v>
          </cell>
          <cell r="AF41">
            <v>2721406.27</v>
          </cell>
          <cell r="AG41">
            <v>0</v>
          </cell>
          <cell r="AH41">
            <v>4645776.2699999996</v>
          </cell>
          <cell r="AI41">
            <v>-6917.15</v>
          </cell>
          <cell r="AJ41">
            <v>5199</v>
          </cell>
          <cell r="AK41">
            <v>-5257520616.6000004</v>
          </cell>
          <cell r="AL41">
            <v>6790.43</v>
          </cell>
          <cell r="AM41">
            <v>-178248.26</v>
          </cell>
          <cell r="AN41">
            <v>1905290.6</v>
          </cell>
          <cell r="AO41">
            <v>0</v>
          </cell>
          <cell r="AP41">
            <v>40284.85</v>
          </cell>
          <cell r="AQ41">
            <v>0</v>
          </cell>
          <cell r="AR41">
            <v>35385.129999999997</v>
          </cell>
          <cell r="AS41">
            <v>26510050.379999999</v>
          </cell>
          <cell r="AT41">
            <v>32130159.129999999</v>
          </cell>
          <cell r="AU41">
            <v>-10969165.310000001</v>
          </cell>
          <cell r="AV41">
            <v>-4453805.17</v>
          </cell>
          <cell r="AW41">
            <v>3446733.21</v>
          </cell>
          <cell r="AX41">
            <v>-238623625.75</v>
          </cell>
          <cell r="AY41">
            <v>1262095.95</v>
          </cell>
          <cell r="AZ41">
            <v>-39915</v>
          </cell>
          <cell r="BA41">
            <v>-55197.63</v>
          </cell>
          <cell r="BB41">
            <v>770305.71</v>
          </cell>
          <cell r="BC41">
            <v>0</v>
          </cell>
          <cell r="BD41">
            <v>-904004.15</v>
          </cell>
          <cell r="BI41">
            <v>1735.7</v>
          </cell>
          <cell r="BJ41">
            <v>17706.29</v>
          </cell>
          <cell r="BK41">
            <v>0</v>
          </cell>
          <cell r="BL41">
            <v>169016.81</v>
          </cell>
          <cell r="BM41">
            <v>161208</v>
          </cell>
          <cell r="BN41">
            <v>-2811360.1</v>
          </cell>
          <cell r="BQ41">
            <v>56559174.909999996</v>
          </cell>
          <cell r="BR41">
            <v>0</v>
          </cell>
          <cell r="BV41">
            <v>2127576.42</v>
          </cell>
          <cell r="BW41">
            <v>1734179.25</v>
          </cell>
          <cell r="BZ41">
            <v>71020226.350000083</v>
          </cell>
          <cell r="CA41">
            <v>1144737.7000000002</v>
          </cell>
          <cell r="CB41">
            <v>982838.72</v>
          </cell>
          <cell r="CC41">
            <v>0</v>
          </cell>
        </row>
        <row r="42">
          <cell r="B42" t="str">
            <v>BIC15</v>
          </cell>
          <cell r="C42">
            <v>-7788240.1699999999</v>
          </cell>
          <cell r="E42">
            <v>4195352.96</v>
          </cell>
          <cell r="F42">
            <v>0</v>
          </cell>
          <cell r="G42">
            <v>0</v>
          </cell>
          <cell r="J42">
            <v>3491</v>
          </cell>
          <cell r="L42">
            <v>9770629.9299999997</v>
          </cell>
          <cell r="M42">
            <v>279213.07</v>
          </cell>
          <cell r="N42">
            <v>0.01</v>
          </cell>
          <cell r="O42">
            <v>0</v>
          </cell>
          <cell r="P42">
            <v>269729.40000000002</v>
          </cell>
          <cell r="Q42">
            <v>0</v>
          </cell>
          <cell r="R42">
            <v>-1656.12</v>
          </cell>
          <cell r="S42">
            <v>0</v>
          </cell>
          <cell r="T42">
            <v>3111518.35</v>
          </cell>
          <cell r="U42">
            <v>44287317.789999999</v>
          </cell>
          <cell r="V42">
            <v>64312.99</v>
          </cell>
          <cell r="W42">
            <v>-25878.78</v>
          </cell>
          <cell r="Z42">
            <v>2223926.64</v>
          </cell>
          <cell r="AA42">
            <v>8566532.9100000001</v>
          </cell>
          <cell r="AB42">
            <v>1062337.8999999999</v>
          </cell>
          <cell r="AC42">
            <v>-9768348.4299999997</v>
          </cell>
          <cell r="AD42">
            <v>8907103.9000000004</v>
          </cell>
          <cell r="AE42">
            <v>0</v>
          </cell>
          <cell r="AF42">
            <v>10528653.539999999</v>
          </cell>
          <cell r="AG42">
            <v>509408.67</v>
          </cell>
          <cell r="AH42">
            <v>7243622.7199999997</v>
          </cell>
          <cell r="AI42">
            <v>380897</v>
          </cell>
          <cell r="AJ42">
            <v>0</v>
          </cell>
          <cell r="AK42">
            <v>80464866.450000003</v>
          </cell>
          <cell r="AL42">
            <v>-1127918.52</v>
          </cell>
          <cell r="AM42">
            <v>6790.43</v>
          </cell>
          <cell r="AN42">
            <v>100622.41</v>
          </cell>
          <cell r="AO42">
            <v>25202.400000000001</v>
          </cell>
          <cell r="AP42">
            <v>-81880.06</v>
          </cell>
          <cell r="AQ42">
            <v>-282294.2</v>
          </cell>
          <cell r="AR42">
            <v>0</v>
          </cell>
          <cell r="AS42">
            <v>-410250.88</v>
          </cell>
          <cell r="AT42">
            <v>252492.04</v>
          </cell>
          <cell r="AU42">
            <v>192.33</v>
          </cell>
          <cell r="AV42">
            <v>443271.14</v>
          </cell>
          <cell r="AW42">
            <v>0</v>
          </cell>
          <cell r="AX42">
            <v>2997768.63</v>
          </cell>
          <cell r="AY42">
            <v>0</v>
          </cell>
          <cell r="AZ42">
            <v>429182.24</v>
          </cell>
          <cell r="BA42">
            <v>4524893.5199999996</v>
          </cell>
          <cell r="BB42">
            <v>-1723209.29</v>
          </cell>
          <cell r="BC42">
            <v>990393.05</v>
          </cell>
          <cell r="BD42">
            <v>-1499209.94</v>
          </cell>
          <cell r="BE42">
            <v>-3593380.45</v>
          </cell>
          <cell r="BF42">
            <v>118445.2</v>
          </cell>
          <cell r="BG42">
            <v>330131.03000000003</v>
          </cell>
          <cell r="BI42">
            <v>-44452.9</v>
          </cell>
          <cell r="BJ42">
            <v>0</v>
          </cell>
          <cell r="BK42">
            <v>49880.44</v>
          </cell>
          <cell r="BL42">
            <v>155834.01999999999</v>
          </cell>
          <cell r="BM42">
            <v>374533.39</v>
          </cell>
          <cell r="BN42">
            <v>21623.18</v>
          </cell>
          <cell r="BO42">
            <v>74343</v>
          </cell>
          <cell r="BQ42">
            <v>-14654922.75</v>
          </cell>
          <cell r="BR42">
            <v>55509642.099999994</v>
          </cell>
          <cell r="BV42">
            <v>12175033.639999999</v>
          </cell>
          <cell r="BW42">
            <v>100241939.04000002</v>
          </cell>
          <cell r="BZ42">
            <v>28371576.07</v>
          </cell>
          <cell r="CA42">
            <v>7568639.4699999997</v>
          </cell>
          <cell r="CB42">
            <v>1701012.05</v>
          </cell>
          <cell r="CC42">
            <v>837176.79</v>
          </cell>
        </row>
        <row r="43">
          <cell r="B43" t="str">
            <v>BIC16</v>
          </cell>
          <cell r="C43">
            <v>-5488625.9500000002</v>
          </cell>
          <cell r="E43">
            <v>-649300.46</v>
          </cell>
          <cell r="F43">
            <v>0</v>
          </cell>
          <cell r="G43">
            <v>0</v>
          </cell>
          <cell r="L43">
            <v>0</v>
          </cell>
          <cell r="M43">
            <v>828.61</v>
          </cell>
          <cell r="N43">
            <v>-0.33</v>
          </cell>
          <cell r="O43">
            <v>489616.04</v>
          </cell>
          <cell r="P43">
            <v>-242959.53</v>
          </cell>
          <cell r="Q43">
            <v>0</v>
          </cell>
          <cell r="R43">
            <v>-15318.44</v>
          </cell>
          <cell r="S43">
            <v>0</v>
          </cell>
          <cell r="T43">
            <v>1840516.21</v>
          </cell>
          <cell r="U43">
            <v>-1657.22</v>
          </cell>
          <cell r="V43">
            <v>117155.91</v>
          </cell>
          <cell r="W43">
            <v>0</v>
          </cell>
          <cell r="Z43">
            <v>0</v>
          </cell>
          <cell r="AA43">
            <v>56946.66</v>
          </cell>
          <cell r="AB43">
            <v>0</v>
          </cell>
          <cell r="AC43">
            <v>0</v>
          </cell>
          <cell r="AD43">
            <v>-198654.48</v>
          </cell>
          <cell r="AE43">
            <v>768965.82</v>
          </cell>
          <cell r="AF43">
            <v>109592.47</v>
          </cell>
          <cell r="AG43">
            <v>1624793.05</v>
          </cell>
          <cell r="AH43">
            <v>558257.09</v>
          </cell>
          <cell r="AI43">
            <v>377518.26</v>
          </cell>
          <cell r="AJ43">
            <v>4029396.76</v>
          </cell>
          <cell r="AK43">
            <v>72062.95</v>
          </cell>
          <cell r="AM43">
            <v>-967478.45</v>
          </cell>
          <cell r="AN43">
            <v>71434.880000000005</v>
          </cell>
          <cell r="AO43">
            <v>-1199834.01</v>
          </cell>
          <cell r="AP43">
            <v>189866.93</v>
          </cell>
          <cell r="AQ43">
            <v>13066.02</v>
          </cell>
          <cell r="AR43">
            <v>-15</v>
          </cell>
          <cell r="AS43">
            <v>-800990.04</v>
          </cell>
          <cell r="AT43">
            <v>-0.01</v>
          </cell>
          <cell r="AU43">
            <v>-36812700.600000001</v>
          </cell>
          <cell r="AV43">
            <v>-861273.91</v>
          </cell>
          <cell r="AX43">
            <v>1794681.24</v>
          </cell>
          <cell r="AY43">
            <v>-2373741.5299999998</v>
          </cell>
          <cell r="AZ43">
            <v>-666995.82999999996</v>
          </cell>
          <cell r="BA43">
            <v>14616.79</v>
          </cell>
          <cell r="BB43">
            <v>-3335484.98</v>
          </cell>
          <cell r="BC43">
            <v>1717818.21</v>
          </cell>
          <cell r="BD43">
            <v>0</v>
          </cell>
          <cell r="BI43">
            <v>-43152.9</v>
          </cell>
          <cell r="BK43">
            <v>927.37</v>
          </cell>
          <cell r="BL43">
            <v>92.23</v>
          </cell>
          <cell r="BM43">
            <v>-342268.06</v>
          </cell>
          <cell r="BQ43">
            <v>0</v>
          </cell>
          <cell r="BR43">
            <v>-11459685.52</v>
          </cell>
          <cell r="BV43">
            <v>-13220402.029999999</v>
          </cell>
          <cell r="BW43">
            <v>-11503277.530000001</v>
          </cell>
          <cell r="BZ43">
            <v>6031708.0700000003</v>
          </cell>
          <cell r="CA43">
            <v>-6625158.9499999993</v>
          </cell>
          <cell r="CB43">
            <v>-213528.53</v>
          </cell>
          <cell r="CC43">
            <v>-242959.53</v>
          </cell>
        </row>
        <row r="44">
          <cell r="B44" t="str">
            <v>BIC18</v>
          </cell>
          <cell r="C44">
            <v>3465511.68</v>
          </cell>
          <cell r="E44">
            <v>5274678.75</v>
          </cell>
          <cell r="F44">
            <v>0</v>
          </cell>
          <cell r="J44">
            <v>14476</v>
          </cell>
          <cell r="L44">
            <v>-7654367.0499999998</v>
          </cell>
          <cell r="M44">
            <v>1121257986.74</v>
          </cell>
          <cell r="N44">
            <v>-2215289.41</v>
          </cell>
          <cell r="O44">
            <v>227605.52</v>
          </cell>
          <cell r="P44">
            <v>1381779.62</v>
          </cell>
          <cell r="R44">
            <v>-2242515973.5599999</v>
          </cell>
          <cell r="S44">
            <v>4430578.82</v>
          </cell>
          <cell r="T44">
            <v>0</v>
          </cell>
          <cell r="U44">
            <v>131567.95000000001</v>
          </cell>
          <cell r="V44">
            <v>480192.21</v>
          </cell>
          <cell r="W44">
            <v>1169195.42</v>
          </cell>
          <cell r="AA44">
            <v>0</v>
          </cell>
          <cell r="AB44">
            <v>0</v>
          </cell>
          <cell r="AC44">
            <v>1081512.96</v>
          </cell>
          <cell r="AD44">
            <v>5018266.9800000004</v>
          </cell>
          <cell r="AE44">
            <v>618443.43000000005</v>
          </cell>
          <cell r="AF44">
            <v>2691422.64</v>
          </cell>
          <cell r="AG44">
            <v>7768971.3200000003</v>
          </cell>
          <cell r="AH44">
            <v>2407863.13</v>
          </cell>
          <cell r="AI44">
            <v>4062792.06</v>
          </cell>
          <cell r="AJ44">
            <v>9051637.8399999999</v>
          </cell>
          <cell r="AK44">
            <v>425971.05</v>
          </cell>
          <cell r="AN44">
            <v>5078299.97</v>
          </cell>
          <cell r="AO44">
            <v>4200</v>
          </cell>
          <cell r="AQ44">
            <v>0</v>
          </cell>
          <cell r="AR44">
            <v>-4957.6099999999997</v>
          </cell>
          <cell r="AS44">
            <v>885153.91</v>
          </cell>
          <cell r="AT44">
            <v>0</v>
          </cell>
          <cell r="AV44">
            <v>135272.29999999999</v>
          </cell>
          <cell r="AW44">
            <v>294990.46000000002</v>
          </cell>
          <cell r="AX44">
            <v>922309.42</v>
          </cell>
          <cell r="AY44">
            <v>1221184.72</v>
          </cell>
          <cell r="AZ44">
            <v>113988.86</v>
          </cell>
          <cell r="BB44">
            <v>0</v>
          </cell>
          <cell r="BD44">
            <v>115696.33</v>
          </cell>
          <cell r="BJ44">
            <v>944970.69</v>
          </cell>
          <cell r="BK44">
            <v>1030.97</v>
          </cell>
          <cell r="BL44">
            <v>9844.23</v>
          </cell>
          <cell r="BM44">
            <v>-11131</v>
          </cell>
          <cell r="BN44">
            <v>92.23</v>
          </cell>
          <cell r="BQ44">
            <v>0</v>
          </cell>
          <cell r="BR44">
            <v>0</v>
          </cell>
          <cell r="BV44">
            <v>0</v>
          </cell>
          <cell r="BW44">
            <v>0</v>
          </cell>
          <cell r="BZ44">
            <v>49308394.919999994</v>
          </cell>
          <cell r="CA44">
            <v>0</v>
          </cell>
          <cell r="CB44">
            <v>0</v>
          </cell>
          <cell r="CC44">
            <v>0</v>
          </cell>
        </row>
        <row r="45">
          <cell r="B45" t="str">
            <v>BIC20</v>
          </cell>
          <cell r="C45">
            <v>-5117457.7699999996</v>
          </cell>
          <cell r="E45">
            <v>-1233680.3999999999</v>
          </cell>
          <cell r="F45">
            <v>1751980.22</v>
          </cell>
          <cell r="J45">
            <v>0</v>
          </cell>
          <cell r="L45">
            <v>-7826618.8700000001</v>
          </cell>
          <cell r="M45">
            <v>0</v>
          </cell>
          <cell r="N45">
            <v>0</v>
          </cell>
          <cell r="O45">
            <v>121103.36</v>
          </cell>
          <cell r="P45">
            <v>-710506.48</v>
          </cell>
          <cell r="Q45">
            <v>9469195.4700000007</v>
          </cell>
          <cell r="S45">
            <v>0</v>
          </cell>
          <cell r="T45">
            <v>0</v>
          </cell>
          <cell r="U45">
            <v>0</v>
          </cell>
          <cell r="V45">
            <v>266773.45</v>
          </cell>
          <cell r="W45">
            <v>-42006.02</v>
          </cell>
          <cell r="Z45">
            <v>0</v>
          </cell>
          <cell r="AA45">
            <v>0</v>
          </cell>
          <cell r="AB45">
            <v>0</v>
          </cell>
          <cell r="AC45">
            <v>1387.96</v>
          </cell>
          <cell r="AD45">
            <v>-659793.46</v>
          </cell>
          <cell r="AE45">
            <v>0</v>
          </cell>
          <cell r="AF45">
            <v>320193.91999999998</v>
          </cell>
          <cell r="AG45">
            <v>-38750</v>
          </cell>
          <cell r="AH45">
            <v>-223042.55</v>
          </cell>
          <cell r="AI45">
            <v>-637910.63</v>
          </cell>
          <cell r="AJ45">
            <v>-321893.89</v>
          </cell>
          <cell r="AK45">
            <v>5199</v>
          </cell>
          <cell r="AN45">
            <v>-10627.77</v>
          </cell>
          <cell r="AO45">
            <v>-1003204.49</v>
          </cell>
          <cell r="AP45">
            <v>0</v>
          </cell>
          <cell r="AQ45">
            <v>86393.02</v>
          </cell>
          <cell r="AR45">
            <v>0</v>
          </cell>
          <cell r="AS45">
            <v>-5652424.9100000001</v>
          </cell>
          <cell r="AT45">
            <v>-3533.91</v>
          </cell>
          <cell r="AU45">
            <v>14789263.66</v>
          </cell>
          <cell r="AV45">
            <v>5982412</v>
          </cell>
          <cell r="AW45">
            <v>6012823.3300000001</v>
          </cell>
          <cell r="AX45">
            <v>4670976.3099999996</v>
          </cell>
          <cell r="AY45">
            <v>624668.66</v>
          </cell>
          <cell r="AZ45">
            <v>57541118.060000002</v>
          </cell>
          <cell r="BA45">
            <v>553538.6</v>
          </cell>
          <cell r="BB45">
            <v>439668.15</v>
          </cell>
          <cell r="BC45">
            <v>182338.79</v>
          </cell>
          <cell r="BD45">
            <v>1118397.04</v>
          </cell>
          <cell r="BE45">
            <v>27257271.109999999</v>
          </cell>
          <cell r="BF45">
            <v>254008.3</v>
          </cell>
          <cell r="BJ45">
            <v>314990.21000000002</v>
          </cell>
          <cell r="BK45">
            <v>-38210.01</v>
          </cell>
          <cell r="BL45">
            <v>0</v>
          </cell>
          <cell r="BM45">
            <v>27618.89</v>
          </cell>
          <cell r="BO45">
            <v>-7072.35</v>
          </cell>
          <cell r="BQ45">
            <v>-5461659.7200000137</v>
          </cell>
          <cell r="BR45">
            <v>0</v>
          </cell>
          <cell r="BV45">
            <v>0</v>
          </cell>
          <cell r="BW45">
            <v>11350.83</v>
          </cell>
          <cell r="BZ45">
            <v>-9680825.4900000002</v>
          </cell>
          <cell r="CA45">
            <v>0</v>
          </cell>
          <cell r="CB45">
            <v>0</v>
          </cell>
          <cell r="CC45">
            <v>0</v>
          </cell>
        </row>
        <row r="46">
          <cell r="B46" t="str">
            <v>BID05</v>
          </cell>
          <cell r="C46">
            <v>-7526920.29</v>
          </cell>
          <cell r="E46">
            <v>-5643531.8099999996</v>
          </cell>
          <cell r="F46">
            <v>1751823.22</v>
          </cell>
          <cell r="J46">
            <v>389430.42</v>
          </cell>
          <cell r="L46">
            <v>0</v>
          </cell>
          <cell r="M46">
            <v>18592579.370000001</v>
          </cell>
          <cell r="N46">
            <v>2767.97</v>
          </cell>
          <cell r="O46">
            <v>6642468.5599999996</v>
          </cell>
          <cell r="P46">
            <v>0</v>
          </cell>
          <cell r="Q46">
            <v>0</v>
          </cell>
          <cell r="S46">
            <v>-5535.92</v>
          </cell>
          <cell r="T46">
            <v>-3552292.38</v>
          </cell>
          <cell r="U46">
            <v>0</v>
          </cell>
          <cell r="V46">
            <v>2375934.64</v>
          </cell>
          <cell r="W46">
            <v>2894.29</v>
          </cell>
          <cell r="Z46">
            <v>-27507.07</v>
          </cell>
          <cell r="AA46">
            <v>0</v>
          </cell>
          <cell r="AB46">
            <v>-4872796.76</v>
          </cell>
          <cell r="AC46">
            <v>173493427.59</v>
          </cell>
          <cell r="AD46">
            <v>0</v>
          </cell>
          <cell r="AE46">
            <v>0</v>
          </cell>
          <cell r="AF46">
            <v>0</v>
          </cell>
          <cell r="AG46">
            <v>0</v>
          </cell>
          <cell r="AH46">
            <v>0</v>
          </cell>
          <cell r="AI46">
            <v>0</v>
          </cell>
          <cell r="AJ46">
            <v>0</v>
          </cell>
          <cell r="AK46">
            <v>0</v>
          </cell>
          <cell r="AL46">
            <v>0</v>
          </cell>
          <cell r="AM46">
            <v>0</v>
          </cell>
          <cell r="AN46">
            <v>0</v>
          </cell>
          <cell r="AO46">
            <v>-1406309.14</v>
          </cell>
          <cell r="AP46">
            <v>0</v>
          </cell>
          <cell r="AQ46">
            <v>-477672.29</v>
          </cell>
          <cell r="AR46">
            <v>86393.02</v>
          </cell>
          <cell r="AS46">
            <v>0</v>
          </cell>
          <cell r="AT46">
            <v>-288728.40999999997</v>
          </cell>
          <cell r="AU46">
            <v>86393.02</v>
          </cell>
          <cell r="AV46">
            <v>14789263.66</v>
          </cell>
          <cell r="AW46">
            <v>-7483390.4800000004</v>
          </cell>
          <cell r="AX46">
            <v>6012823.3300000001</v>
          </cell>
          <cell r="AY46">
            <v>1651280.81</v>
          </cell>
          <cell r="AZ46">
            <v>13849593.73</v>
          </cell>
          <cell r="BA46">
            <v>6336855.3700000001</v>
          </cell>
          <cell r="BB46">
            <v>7327181.7599999998</v>
          </cell>
          <cell r="BC46">
            <v>7662207.21</v>
          </cell>
          <cell r="BD46">
            <v>689232.85</v>
          </cell>
          <cell r="BE46">
            <v>47658597.579999998</v>
          </cell>
          <cell r="BF46">
            <v>233999.52</v>
          </cell>
          <cell r="BG46">
            <v>489159.41</v>
          </cell>
          <cell r="BK46">
            <v>-38238.01</v>
          </cell>
          <cell r="BL46">
            <v>0</v>
          </cell>
          <cell r="BM46">
            <v>-38210.01</v>
          </cell>
          <cell r="BN46">
            <v>0</v>
          </cell>
          <cell r="BQ46">
            <v>2230835876.9199996</v>
          </cell>
          <cell r="BR46">
            <v>-152763082.37</v>
          </cell>
          <cell r="BU46">
            <v>203.87</v>
          </cell>
          <cell r="BV46">
            <v>223672542.61000001</v>
          </cell>
          <cell r="BW46">
            <v>172719103.09999999</v>
          </cell>
          <cell r="BZ46">
            <v>126.34</v>
          </cell>
          <cell r="CA46">
            <v>136347565.59999999</v>
          </cell>
          <cell r="CB46">
            <v>-420592.60000000009</v>
          </cell>
          <cell r="CC46">
            <v>20979323.190000001</v>
          </cell>
        </row>
        <row r="47">
          <cell r="B47" t="str">
            <v>BIE01</v>
          </cell>
          <cell r="C47">
            <v>-2028226.77</v>
          </cell>
          <cell r="E47">
            <v>-24794064.98</v>
          </cell>
          <cell r="F47">
            <v>1751190.22</v>
          </cell>
          <cell r="I47">
            <v>166083.48000000001</v>
          </cell>
          <cell r="J47">
            <v>0</v>
          </cell>
          <cell r="L47">
            <v>0</v>
          </cell>
          <cell r="M47">
            <v>68919570.180000007</v>
          </cell>
          <cell r="N47">
            <v>-0.01</v>
          </cell>
          <cell r="O47">
            <v>0</v>
          </cell>
          <cell r="P47">
            <v>338240.09</v>
          </cell>
          <cell r="Q47">
            <v>0</v>
          </cell>
          <cell r="R47">
            <v>1810524.21</v>
          </cell>
          <cell r="S47">
            <v>0</v>
          </cell>
          <cell r="T47">
            <v>0</v>
          </cell>
          <cell r="U47">
            <v>1120267.55</v>
          </cell>
          <cell r="V47">
            <v>3140810.84</v>
          </cell>
          <cell r="W47">
            <v>-1008204.6</v>
          </cell>
          <cell r="Z47">
            <v>-3</v>
          </cell>
          <cell r="AA47">
            <v>0</v>
          </cell>
          <cell r="AB47">
            <v>0</v>
          </cell>
          <cell r="AC47">
            <v>41347689.68</v>
          </cell>
          <cell r="AD47">
            <v>20184478.489999998</v>
          </cell>
          <cell r="AE47">
            <v>-82514.83</v>
          </cell>
          <cell r="AF47">
            <v>0</v>
          </cell>
          <cell r="AG47">
            <v>-15278312.800000001</v>
          </cell>
          <cell r="AH47">
            <v>-144485.67000000001</v>
          </cell>
          <cell r="AI47">
            <v>-4796916.21</v>
          </cell>
          <cell r="AJ47">
            <v>-12902074.59</v>
          </cell>
          <cell r="AK47">
            <v>-517953.93</v>
          </cell>
          <cell r="AL47">
            <v>0</v>
          </cell>
          <cell r="AM47">
            <v>0</v>
          </cell>
          <cell r="AN47">
            <v>0</v>
          </cell>
          <cell r="AO47">
            <v>0</v>
          </cell>
          <cell r="AP47">
            <v>0</v>
          </cell>
          <cell r="AQ47">
            <v>55780.25</v>
          </cell>
          <cell r="AR47">
            <v>0</v>
          </cell>
          <cell r="AS47">
            <v>0</v>
          </cell>
          <cell r="AT47">
            <v>915282957.23000002</v>
          </cell>
          <cell r="AU47">
            <v>1470421.17</v>
          </cell>
          <cell r="AV47">
            <v>79383.16</v>
          </cell>
          <cell r="AW47">
            <v>-796552.72</v>
          </cell>
          <cell r="AX47">
            <v>86190.53</v>
          </cell>
          <cell r="AZ47">
            <v>-5357077.1399999997</v>
          </cell>
          <cell r="BA47">
            <v>500</v>
          </cell>
          <cell r="BB47">
            <v>5253.73</v>
          </cell>
          <cell r="BC47">
            <v>8859718.0199999996</v>
          </cell>
          <cell r="BD47">
            <v>9183254.2300000004</v>
          </cell>
          <cell r="BE47">
            <v>4035894.19</v>
          </cell>
          <cell r="BF47">
            <v>3537690.53</v>
          </cell>
          <cell r="BG47">
            <v>499820.6</v>
          </cell>
          <cell r="BH47">
            <v>37040004.5</v>
          </cell>
          <cell r="BI47">
            <v>313813.62</v>
          </cell>
          <cell r="BJ47">
            <v>489129.66</v>
          </cell>
          <cell r="BK47">
            <v>-36938.01</v>
          </cell>
          <cell r="BL47">
            <v>781980.26</v>
          </cell>
          <cell r="BQ47">
            <v>3732054637.2800002</v>
          </cell>
          <cell r="BR47">
            <v>500029179.73000002</v>
          </cell>
          <cell r="BV47">
            <v>615096541.78000009</v>
          </cell>
          <cell r="BW47">
            <v>569942393.02999985</v>
          </cell>
          <cell r="BX47">
            <v>203.87</v>
          </cell>
          <cell r="BZ47">
            <v>65145897.169999987</v>
          </cell>
          <cell r="CA47">
            <v>-44622284.149999999</v>
          </cell>
          <cell r="CB47">
            <v>-94289895.489999995</v>
          </cell>
          <cell r="CC47">
            <v>184413605.99000001</v>
          </cell>
        </row>
        <row r="48">
          <cell r="B48" t="str">
            <v>BIE02</v>
          </cell>
          <cell r="C48">
            <v>198511022.28</v>
          </cell>
          <cell r="E48">
            <v>67336540.980000004</v>
          </cell>
          <cell r="F48">
            <v>105474455.59</v>
          </cell>
          <cell r="I48">
            <v>170591.54</v>
          </cell>
          <cell r="J48">
            <v>18007226</v>
          </cell>
          <cell r="M48">
            <v>0</v>
          </cell>
          <cell r="N48">
            <v>-589313.18000000005</v>
          </cell>
          <cell r="O48">
            <v>159049356.97999999</v>
          </cell>
          <cell r="P48">
            <v>-3330489.37</v>
          </cell>
          <cell r="Q48">
            <v>-77.58</v>
          </cell>
          <cell r="R48">
            <v>-51996.5</v>
          </cell>
          <cell r="S48">
            <v>1178626.3500000001</v>
          </cell>
          <cell r="T48">
            <v>83950.16</v>
          </cell>
          <cell r="V48">
            <v>324394484.68000001</v>
          </cell>
          <cell r="W48">
            <v>0</v>
          </cell>
          <cell r="Z48">
            <v>0</v>
          </cell>
          <cell r="AA48">
            <v>2700.98</v>
          </cell>
          <cell r="AB48">
            <v>0</v>
          </cell>
          <cell r="AC48">
            <v>-872467138.67999995</v>
          </cell>
          <cell r="AD48">
            <v>157128.81</v>
          </cell>
          <cell r="AE48">
            <v>0</v>
          </cell>
          <cell r="AF48">
            <v>0</v>
          </cell>
          <cell r="AG48">
            <v>0</v>
          </cell>
          <cell r="AH48">
            <v>-47122</v>
          </cell>
          <cell r="AI48">
            <v>-17306606.82</v>
          </cell>
          <cell r="AJ48">
            <v>0</v>
          </cell>
          <cell r="AK48">
            <v>7510541.21</v>
          </cell>
          <cell r="AL48">
            <v>15345.7</v>
          </cell>
          <cell r="AN48">
            <v>0</v>
          </cell>
          <cell r="AO48">
            <v>7076.04</v>
          </cell>
          <cell r="AP48">
            <v>0</v>
          </cell>
          <cell r="AQ48">
            <v>0</v>
          </cell>
          <cell r="AR48">
            <v>0</v>
          </cell>
          <cell r="AS48">
            <v>0</v>
          </cell>
          <cell r="AT48">
            <v>0</v>
          </cell>
          <cell r="AU48">
            <v>5418627981.8299999</v>
          </cell>
          <cell r="AV48">
            <v>-2587719.41</v>
          </cell>
          <cell r="AW48">
            <v>86190.53</v>
          </cell>
          <cell r="AX48">
            <v>86190.53</v>
          </cell>
          <cell r="AY48">
            <v>-4222698.34</v>
          </cell>
          <cell r="AZ48">
            <v>-4613216.6100000003</v>
          </cell>
          <cell r="BA48">
            <v>4958696.29</v>
          </cell>
          <cell r="BB48">
            <v>0</v>
          </cell>
          <cell r="BC48">
            <v>8859718.0199999996</v>
          </cell>
          <cell r="BD48">
            <v>9183254.2300000004</v>
          </cell>
          <cell r="BE48">
            <v>3439524.58</v>
          </cell>
          <cell r="BF48">
            <v>4646918.3</v>
          </cell>
          <cell r="BG48">
            <v>499820.6</v>
          </cell>
          <cell r="BH48">
            <v>40287493.350000001</v>
          </cell>
          <cell r="BI48">
            <v>261977.71</v>
          </cell>
          <cell r="BJ48">
            <v>734893.66</v>
          </cell>
          <cell r="BL48">
            <v>1005403.2</v>
          </cell>
          <cell r="BN48">
            <v>670268.79</v>
          </cell>
          <cell r="BQ48">
            <v>1062192.6200000001</v>
          </cell>
          <cell r="BR48">
            <v>5424545263.2700005</v>
          </cell>
          <cell r="BV48">
            <v>1483824893.22</v>
          </cell>
          <cell r="BW48">
            <v>2045837521.6199999</v>
          </cell>
          <cell r="BX48">
            <v>203.87</v>
          </cell>
          <cell r="BZ48">
            <v>-15998010.779999882</v>
          </cell>
          <cell r="CA48">
            <v>0</v>
          </cell>
          <cell r="CB48">
            <v>80322.289999999994</v>
          </cell>
          <cell r="CC48">
            <v>45459.8</v>
          </cell>
        </row>
        <row r="49">
          <cell r="B49" t="str">
            <v>BIE03</v>
          </cell>
          <cell r="C49">
            <v>2050556.76</v>
          </cell>
          <cell r="E49">
            <v>39200066.539999999</v>
          </cell>
          <cell r="F49">
            <v>0</v>
          </cell>
          <cell r="I49">
            <v>181577.87</v>
          </cell>
          <cell r="J49">
            <v>13843605</v>
          </cell>
          <cell r="M49">
            <v>25998.25</v>
          </cell>
          <cell r="N49">
            <v>-3828496.8</v>
          </cell>
          <cell r="O49">
            <v>0</v>
          </cell>
          <cell r="P49">
            <v>65881.8</v>
          </cell>
          <cell r="Q49">
            <v>12069.54</v>
          </cell>
          <cell r="S49">
            <v>7656993.5899999999</v>
          </cell>
          <cell r="T49">
            <v>4000</v>
          </cell>
          <cell r="U49">
            <v>0</v>
          </cell>
          <cell r="V49">
            <v>0</v>
          </cell>
          <cell r="W49">
            <v>82813.2</v>
          </cell>
          <cell r="Z49">
            <v>14000000</v>
          </cell>
          <cell r="AA49">
            <v>6745.48</v>
          </cell>
          <cell r="AB49">
            <v>6000</v>
          </cell>
          <cell r="AC49">
            <v>0</v>
          </cell>
          <cell r="AD49">
            <v>0</v>
          </cell>
          <cell r="AE49">
            <v>0</v>
          </cell>
          <cell r="AF49">
            <v>0</v>
          </cell>
          <cell r="AG49">
            <v>0</v>
          </cell>
          <cell r="AH49">
            <v>0</v>
          </cell>
          <cell r="AI49">
            <v>0</v>
          </cell>
          <cell r="AJ49">
            <v>0</v>
          </cell>
          <cell r="AK49">
            <v>-1236628.07</v>
          </cell>
          <cell r="AM49">
            <v>5345.7</v>
          </cell>
          <cell r="AN49">
            <v>160000</v>
          </cell>
          <cell r="AO49">
            <v>0</v>
          </cell>
          <cell r="AP49">
            <v>26181.439999999999</v>
          </cell>
          <cell r="AQ49">
            <v>0</v>
          </cell>
          <cell r="AR49">
            <v>0</v>
          </cell>
          <cell r="AS49">
            <v>0</v>
          </cell>
          <cell r="AT49">
            <v>0.8</v>
          </cell>
          <cell r="AU49">
            <v>344890466.63999999</v>
          </cell>
          <cell r="AV49">
            <v>-303191.73</v>
          </cell>
          <cell r="AW49">
            <v>-4000</v>
          </cell>
          <cell r="AX49">
            <v>0</v>
          </cell>
          <cell r="AY49">
            <v>27576.84</v>
          </cell>
          <cell r="BA49">
            <v>-15600.8</v>
          </cell>
          <cell r="BB49">
            <v>50</v>
          </cell>
          <cell r="BF49">
            <v>50</v>
          </cell>
          <cell r="BH49">
            <v>3724415.29</v>
          </cell>
          <cell r="BI49">
            <v>500</v>
          </cell>
          <cell r="BJ49">
            <v>873000</v>
          </cell>
          <cell r="BK49">
            <v>-1788866.6</v>
          </cell>
          <cell r="BL49">
            <v>1117114.67</v>
          </cell>
          <cell r="BQ49">
            <v>14000000</v>
          </cell>
          <cell r="BR49">
            <v>755852.85</v>
          </cell>
          <cell r="BV49">
            <v>1456720.84</v>
          </cell>
          <cell r="BW49">
            <v>926188.68</v>
          </cell>
          <cell r="BZ49">
            <v>365857889.99000001</v>
          </cell>
          <cell r="CA49">
            <v>946176.69</v>
          </cell>
          <cell r="CB49">
            <v>4000</v>
          </cell>
          <cell r="CC49">
            <v>484657.03</v>
          </cell>
        </row>
        <row r="50">
          <cell r="B50" t="str">
            <v>BIE05</v>
          </cell>
          <cell r="C50">
            <v>23900</v>
          </cell>
          <cell r="E50">
            <v>-598155.31999999995</v>
          </cell>
          <cell r="F50">
            <v>0</v>
          </cell>
          <cell r="I50">
            <v>181577.87</v>
          </cell>
          <cell r="J50">
            <v>15015188</v>
          </cell>
          <cell r="M50">
            <v>0</v>
          </cell>
          <cell r="N50">
            <v>-6034.77</v>
          </cell>
          <cell r="O50">
            <v>0</v>
          </cell>
          <cell r="P50">
            <v>485053.45</v>
          </cell>
          <cell r="R50">
            <v>0</v>
          </cell>
          <cell r="S50">
            <v>12069.55</v>
          </cell>
          <cell r="U50">
            <v>0</v>
          </cell>
          <cell r="V50">
            <v>0</v>
          </cell>
          <cell r="W50">
            <v>7000</v>
          </cell>
          <cell r="Z50">
            <v>14000000</v>
          </cell>
          <cell r="AC50">
            <v>0</v>
          </cell>
          <cell r="AD50">
            <v>10652.27</v>
          </cell>
          <cell r="AE50">
            <v>6000</v>
          </cell>
          <cell r="AF50">
            <v>24415.21</v>
          </cell>
          <cell r="AG50">
            <v>533594.81000000006</v>
          </cell>
          <cell r="AH50">
            <v>13979.27</v>
          </cell>
          <cell r="AI50">
            <v>34050.29</v>
          </cell>
          <cell r="AJ50">
            <v>173558.02</v>
          </cell>
          <cell r="AK50">
            <v>-181079.84</v>
          </cell>
          <cell r="AN50">
            <v>160000</v>
          </cell>
          <cell r="AO50">
            <v>4577.2700000000004</v>
          </cell>
          <cell r="AP50">
            <v>0</v>
          </cell>
          <cell r="AQ50">
            <v>9000</v>
          </cell>
          <cell r="AR50">
            <v>-2014.73</v>
          </cell>
          <cell r="AS50">
            <v>-0.03</v>
          </cell>
          <cell r="AT50">
            <v>1019140903.77</v>
          </cell>
          <cell r="AU50">
            <v>12411.17</v>
          </cell>
          <cell r="AV50">
            <v>-3000</v>
          </cell>
          <cell r="AW50">
            <v>-3000</v>
          </cell>
          <cell r="AX50">
            <v>0</v>
          </cell>
          <cell r="BB50">
            <v>0</v>
          </cell>
          <cell r="BD50">
            <v>167340</v>
          </cell>
          <cell r="BH50">
            <v>4075883.29</v>
          </cell>
          <cell r="BI50">
            <v>50</v>
          </cell>
          <cell r="BJ50">
            <v>873000</v>
          </cell>
          <cell r="BK50">
            <v>12734.21</v>
          </cell>
          <cell r="BQ50">
            <v>-21416345.399999999</v>
          </cell>
          <cell r="BR50">
            <v>14000000</v>
          </cell>
          <cell r="BV50">
            <v>14000000</v>
          </cell>
          <cell r="BW50">
            <v>14000000</v>
          </cell>
          <cell r="BZ50">
            <v>1354996.02</v>
          </cell>
          <cell r="CA50">
            <v>14000000</v>
          </cell>
          <cell r="CB50">
            <v>0</v>
          </cell>
          <cell r="CC50">
            <v>0</v>
          </cell>
        </row>
        <row r="51">
          <cell r="B51" t="str">
            <v>BIE06</v>
          </cell>
          <cell r="C51">
            <v>14000</v>
          </cell>
          <cell r="E51">
            <v>-8382481.6500000004</v>
          </cell>
          <cell r="F51">
            <v>0</v>
          </cell>
          <cell r="L51">
            <v>0.05</v>
          </cell>
          <cell r="M51">
            <v>4976.91</v>
          </cell>
          <cell r="N51">
            <v>-6034.77</v>
          </cell>
          <cell r="O51">
            <v>1104368.53</v>
          </cell>
          <cell r="P51">
            <v>981376.16</v>
          </cell>
          <cell r="R51">
            <v>-9953.83</v>
          </cell>
          <cell r="S51">
            <v>12069.55</v>
          </cell>
          <cell r="U51">
            <v>1669365.1</v>
          </cell>
          <cell r="V51">
            <v>0</v>
          </cell>
          <cell r="W51">
            <v>4000</v>
          </cell>
          <cell r="Y51">
            <v>77</v>
          </cell>
          <cell r="AC51">
            <v>0</v>
          </cell>
          <cell r="AD51">
            <v>4890.33</v>
          </cell>
          <cell r="AE51">
            <v>6000</v>
          </cell>
          <cell r="AF51">
            <v>16482.97</v>
          </cell>
          <cell r="AG51">
            <v>364319.17</v>
          </cell>
          <cell r="AH51">
            <v>2687.25</v>
          </cell>
          <cell r="AI51">
            <v>36752.71</v>
          </cell>
          <cell r="AJ51">
            <v>126996.86</v>
          </cell>
          <cell r="AK51">
            <v>0</v>
          </cell>
          <cell r="AN51">
            <v>741155.52</v>
          </cell>
          <cell r="AO51">
            <v>4527.34</v>
          </cell>
          <cell r="AQ51">
            <v>9000</v>
          </cell>
          <cell r="AR51">
            <v>3259.74</v>
          </cell>
          <cell r="AT51">
            <v>17079.080000000002</v>
          </cell>
          <cell r="AU51">
            <v>28275.88</v>
          </cell>
          <cell r="AV51">
            <v>0</v>
          </cell>
          <cell r="AX51">
            <v>909107.9</v>
          </cell>
          <cell r="AZ51">
            <v>-7629334.3200000003</v>
          </cell>
          <cell r="BC51">
            <v>-4665078.43</v>
          </cell>
          <cell r="BE51">
            <v>167340</v>
          </cell>
          <cell r="BF51">
            <v>6937449.0099999998</v>
          </cell>
          <cell r="BG51">
            <v>2748198.89</v>
          </cell>
          <cell r="BH51">
            <v>4618269.5</v>
          </cell>
          <cell r="BI51">
            <v>50</v>
          </cell>
          <cell r="BJ51">
            <v>14746885.75</v>
          </cell>
          <cell r="BK51">
            <v>3556.88</v>
          </cell>
          <cell r="BL51">
            <v>355593.9</v>
          </cell>
          <cell r="BQ51">
            <v>-1207947343.9100001</v>
          </cell>
          <cell r="BR51">
            <v>-21409587.199999999</v>
          </cell>
          <cell r="BV51">
            <v>-21470508.399999999</v>
          </cell>
          <cell r="BW51">
            <v>-21473397.199999999</v>
          </cell>
          <cell r="BZ51">
            <v>0</v>
          </cell>
          <cell r="CA51">
            <v>0</v>
          </cell>
          <cell r="CB51">
            <v>0</v>
          </cell>
          <cell r="CC51">
            <v>0</v>
          </cell>
        </row>
        <row r="52">
          <cell r="B52" t="str">
            <v>BMA01</v>
          </cell>
          <cell r="C52">
            <v>-5307279.54</v>
          </cell>
          <cell r="E52">
            <v>-5435467.7599999998</v>
          </cell>
          <cell r="F52">
            <v>-21506669.600000001</v>
          </cell>
          <cell r="G52">
            <v>-20858230.98</v>
          </cell>
          <cell r="H52">
            <v>-75409.33</v>
          </cell>
          <cell r="I52">
            <v>-1692865.78</v>
          </cell>
          <cell r="J52">
            <v>-55324882.700000003</v>
          </cell>
          <cell r="K52">
            <v>950046325</v>
          </cell>
          <cell r="L52">
            <v>577515134.59000003</v>
          </cell>
          <cell r="M52">
            <v>-137052491.16999999</v>
          </cell>
          <cell r="N52">
            <v>-159808191.12</v>
          </cell>
          <cell r="O52">
            <v>-1.08</v>
          </cell>
          <cell r="P52">
            <v>598463.64</v>
          </cell>
          <cell r="R52">
            <v>12730386.560000001</v>
          </cell>
          <cell r="S52">
            <v>-713545870.62</v>
          </cell>
          <cell r="T52">
            <v>-0.01</v>
          </cell>
          <cell r="U52">
            <v>-672247.84</v>
          </cell>
          <cell r="V52">
            <v>-158145.32</v>
          </cell>
          <cell r="W52">
            <v>-2193661.52</v>
          </cell>
          <cell r="Y52">
            <v>9799955</v>
          </cell>
          <cell r="Z52">
            <v>-6547488067.1300001</v>
          </cell>
          <cell r="AC52">
            <v>14000000</v>
          </cell>
          <cell r="AD52">
            <v>0</v>
          </cell>
          <cell r="AE52">
            <v>0</v>
          </cell>
          <cell r="AF52">
            <v>0</v>
          </cell>
          <cell r="AG52">
            <v>-249662.58</v>
          </cell>
          <cell r="AH52">
            <v>0</v>
          </cell>
          <cell r="AI52">
            <v>-336483.17</v>
          </cell>
          <cell r="AJ52">
            <v>0</v>
          </cell>
          <cell r="AK52">
            <v>-17207353.440000001</v>
          </cell>
          <cell r="AN52">
            <v>0</v>
          </cell>
          <cell r="AO52">
            <v>-40</v>
          </cell>
          <cell r="AP52">
            <v>-50034875.229999997</v>
          </cell>
          <cell r="AQ52">
            <v>-218054553.27000001</v>
          </cell>
          <cell r="AR52">
            <v>-15154607.25</v>
          </cell>
          <cell r="AS52">
            <v>-13722.89</v>
          </cell>
          <cell r="AT52">
            <v>-3700545607.23</v>
          </cell>
          <cell r="AU52">
            <v>-10178528.98</v>
          </cell>
          <cell r="AV52">
            <v>-2078231.67</v>
          </cell>
          <cell r="AW52">
            <v>-9800459.9499999993</v>
          </cell>
          <cell r="AX52">
            <v>-4424653.58</v>
          </cell>
          <cell r="AY52">
            <v>-2158108.4700000002</v>
          </cell>
          <cell r="AZ52">
            <v>-428199.55</v>
          </cell>
          <cell r="BA52">
            <v>-970963.07</v>
          </cell>
          <cell r="BB52">
            <v>-1877278.34</v>
          </cell>
          <cell r="BC52">
            <v>248332.83</v>
          </cell>
          <cell r="BE52">
            <v>491766957.87</v>
          </cell>
          <cell r="BF52">
            <v>65498</v>
          </cell>
          <cell r="BG52">
            <v>4998990.05</v>
          </cell>
          <cell r="BH52">
            <v>6872397.9299999997</v>
          </cell>
          <cell r="BI52">
            <v>1800453.94</v>
          </cell>
          <cell r="BJ52">
            <v>-192103665.80000001</v>
          </cell>
          <cell r="BK52">
            <v>289837</v>
          </cell>
          <cell r="BL52">
            <v>-911190.7</v>
          </cell>
          <cell r="BM52">
            <v>-80800</v>
          </cell>
          <cell r="BN52">
            <v>511427.92</v>
          </cell>
          <cell r="BO52">
            <v>-12.27</v>
          </cell>
          <cell r="BQ52">
            <v>-11788475838.42</v>
          </cell>
          <cell r="BR52">
            <v>-711825427.64999998</v>
          </cell>
          <cell r="BV52">
            <v>-1252494306.1300001</v>
          </cell>
          <cell r="BW52">
            <v>-730566532.99000001</v>
          </cell>
          <cell r="BZ52">
            <v>-21506669.600000001</v>
          </cell>
          <cell r="CA52">
            <v>0</v>
          </cell>
          <cell r="CB52">
            <v>0</v>
          </cell>
          <cell r="CC52">
            <v>0</v>
          </cell>
        </row>
        <row r="53">
          <cell r="B53" t="str">
            <v>BMC01</v>
          </cell>
          <cell r="C53">
            <v>-5307279.54</v>
          </cell>
          <cell r="E53">
            <v>-5435467.7599999998</v>
          </cell>
          <cell r="F53">
            <v>-763264518.39999998</v>
          </cell>
          <cell r="G53">
            <v>-20858230.98</v>
          </cell>
          <cell r="H53">
            <v>-75409.33</v>
          </cell>
          <cell r="I53">
            <v>-1692865.78</v>
          </cell>
          <cell r="J53">
            <v>-55324882.700000003</v>
          </cell>
          <cell r="K53">
            <v>950046325</v>
          </cell>
          <cell r="L53">
            <v>577515134.59000003</v>
          </cell>
          <cell r="M53">
            <v>-312238.32</v>
          </cell>
          <cell r="N53">
            <v>0.02</v>
          </cell>
          <cell r="O53">
            <v>-137052491.16999999</v>
          </cell>
          <cell r="P53">
            <v>0</v>
          </cell>
          <cell r="R53">
            <v>624476.65</v>
          </cell>
          <cell r="S53">
            <v>22159404.68</v>
          </cell>
          <cell r="U53">
            <v>0.01</v>
          </cell>
          <cell r="V53">
            <v>-713545870.62</v>
          </cell>
          <cell r="W53">
            <v>-0.01</v>
          </cell>
          <cell r="X53">
            <v>-672247.84</v>
          </cell>
          <cell r="Y53">
            <v>-158145.32</v>
          </cell>
          <cell r="Z53">
            <v>-2193661.52</v>
          </cell>
          <cell r="AA53">
            <v>0</v>
          </cell>
          <cell r="AB53">
            <v>9799955</v>
          </cell>
          <cell r="AC53">
            <v>-6547488067.1300001</v>
          </cell>
          <cell r="AD53">
            <v>-11098.7</v>
          </cell>
          <cell r="AE53">
            <v>0</v>
          </cell>
          <cell r="AF53">
            <v>0</v>
          </cell>
          <cell r="AG53">
            <v>0</v>
          </cell>
          <cell r="AH53">
            <v>0</v>
          </cell>
          <cell r="AI53">
            <v>0</v>
          </cell>
          <cell r="AJ53">
            <v>0</v>
          </cell>
          <cell r="AK53">
            <v>0</v>
          </cell>
          <cell r="AN53">
            <v>160000</v>
          </cell>
          <cell r="AO53">
            <v>0</v>
          </cell>
          <cell r="AP53">
            <v>73693.2</v>
          </cell>
          <cell r="AR53">
            <v>0</v>
          </cell>
          <cell r="AS53">
            <v>-10529.08</v>
          </cell>
          <cell r="AT53">
            <v>-50034875.229999997</v>
          </cell>
          <cell r="AU53">
            <v>-218054553.27000001</v>
          </cell>
          <cell r="AV53">
            <v>-15154607.25</v>
          </cell>
          <cell r="AW53">
            <v>-13722.89</v>
          </cell>
          <cell r="AX53">
            <v>946647826.47000003</v>
          </cell>
          <cell r="AY53">
            <v>-3700545607.23</v>
          </cell>
          <cell r="AZ53">
            <v>-10178528.98</v>
          </cell>
          <cell r="BA53">
            <v>-2078231.67</v>
          </cell>
          <cell r="BB53">
            <v>-9800459.9499999993</v>
          </cell>
          <cell r="BC53">
            <v>-4424653.58</v>
          </cell>
          <cell r="BD53">
            <v>-2158108.4700000002</v>
          </cell>
          <cell r="BE53">
            <v>-428199.55</v>
          </cell>
          <cell r="BF53">
            <v>-970963.07</v>
          </cell>
          <cell r="BG53">
            <v>-1877278.34</v>
          </cell>
          <cell r="BH53">
            <v>248332.83</v>
          </cell>
          <cell r="BI53">
            <v>1800453.94</v>
          </cell>
          <cell r="BJ53">
            <v>-141235</v>
          </cell>
          <cell r="BK53">
            <v>65498</v>
          </cell>
          <cell r="BL53">
            <v>0</v>
          </cell>
          <cell r="BM53">
            <v>-2556862</v>
          </cell>
          <cell r="BN53">
            <v>0</v>
          </cell>
          <cell r="BO53">
            <v>-192103665.80000001</v>
          </cell>
          <cell r="BP53">
            <v>289837</v>
          </cell>
          <cell r="BQ53">
            <v>-911190.7</v>
          </cell>
          <cell r="BR53">
            <v>-80800</v>
          </cell>
          <cell r="BT53">
            <v>-12.27</v>
          </cell>
          <cell r="BV53">
            <v>-11788475838.42</v>
          </cell>
          <cell r="BW53">
            <v>-11788475838.42</v>
          </cell>
          <cell r="BZ53">
            <v>-763264518.39999998</v>
          </cell>
          <cell r="CA53">
            <v>-6547488067.1300001</v>
          </cell>
          <cell r="CB53">
            <v>-713545870.63</v>
          </cell>
          <cell r="CC53">
            <v>-137052491.16999999</v>
          </cell>
        </row>
        <row r="54">
          <cell r="B54" t="str">
            <v>BSA01</v>
          </cell>
          <cell r="C54">
            <v>-24870650.899999999</v>
          </cell>
          <cell r="E54">
            <v>-4355484.67</v>
          </cell>
          <cell r="F54">
            <v>-1401152270.6099999</v>
          </cell>
          <cell r="G54">
            <v>-22417097.73</v>
          </cell>
          <cell r="H54">
            <v>17848.310000000001</v>
          </cell>
          <cell r="I54">
            <v>-1741595.11</v>
          </cell>
          <cell r="J54">
            <v>-6457824.1299999999</v>
          </cell>
          <cell r="K54">
            <v>977821437</v>
          </cell>
          <cell r="L54">
            <v>141584401.33000001</v>
          </cell>
          <cell r="M54">
            <v>-151668779.69999999</v>
          </cell>
          <cell r="N54">
            <v>-3295631</v>
          </cell>
          <cell r="O54">
            <v>-157633028.87</v>
          </cell>
          <cell r="P54">
            <v>148663.79999999999</v>
          </cell>
          <cell r="R54">
            <v>142025.97</v>
          </cell>
          <cell r="S54">
            <v>-805394497.27999997</v>
          </cell>
          <cell r="U54">
            <v>-32502.84</v>
          </cell>
          <cell r="V54">
            <v>-780551414.20000005</v>
          </cell>
          <cell r="W54">
            <v>939847.54</v>
          </cell>
          <cell r="X54">
            <v>-672131.05</v>
          </cell>
          <cell r="Y54">
            <v>-151859.69</v>
          </cell>
          <cell r="Z54">
            <v>-3120601.05</v>
          </cell>
          <cell r="AB54">
            <v>-20873649.399999999</v>
          </cell>
          <cell r="AC54">
            <v>-10285476311.030001</v>
          </cell>
          <cell r="AD54">
            <v>6083.89</v>
          </cell>
          <cell r="AE54">
            <v>6000</v>
          </cell>
          <cell r="AF54">
            <v>14603.18</v>
          </cell>
          <cell r="AG54">
            <v>409058.52</v>
          </cell>
          <cell r="AH54">
            <v>30413.7</v>
          </cell>
          <cell r="AI54">
            <v>118569.85</v>
          </cell>
          <cell r="AJ54">
            <v>114889.4</v>
          </cell>
          <cell r="AK54">
            <v>0</v>
          </cell>
          <cell r="AO54">
            <v>6300.6</v>
          </cell>
          <cell r="AP54">
            <v>-40</v>
          </cell>
          <cell r="AQ54">
            <v>-45215166.609999999</v>
          </cell>
          <cell r="AR54">
            <v>-161337784.33000001</v>
          </cell>
          <cell r="AS54">
            <v>-11361910.199999999</v>
          </cell>
          <cell r="AT54">
            <v>-9573.1</v>
          </cell>
          <cell r="AU54">
            <v>-122957918.31999999</v>
          </cell>
          <cell r="AV54">
            <v>-5859121.9199999999</v>
          </cell>
          <cell r="AW54">
            <v>-54775679.799999997</v>
          </cell>
          <cell r="AX54">
            <v>-294419107.19999999</v>
          </cell>
          <cell r="AY54">
            <v>-19230994.800000001</v>
          </cell>
          <cell r="AZ54">
            <v>-16998.560000000001</v>
          </cell>
          <cell r="BA54">
            <v>-932270.73</v>
          </cell>
          <cell r="BB54">
            <v>-899204.74</v>
          </cell>
          <cell r="BC54">
            <v>-8351857.7199999997</v>
          </cell>
          <cell r="BD54">
            <v>-3600877.65</v>
          </cell>
          <cell r="BE54">
            <v>-8582146.2599999998</v>
          </cell>
          <cell r="BF54">
            <v>-3692000.97</v>
          </cell>
          <cell r="BG54">
            <v>-2338072.7799999998</v>
          </cell>
          <cell r="BH54">
            <v>10550697.810000001</v>
          </cell>
          <cell r="BI54">
            <v>-1074730.03</v>
          </cell>
          <cell r="BJ54">
            <v>-2353161.0099999998</v>
          </cell>
          <cell r="BK54">
            <v>1030292.83</v>
          </cell>
          <cell r="BL54">
            <v>-27775112</v>
          </cell>
          <cell r="BM54">
            <v>-141235</v>
          </cell>
          <cell r="BN54">
            <v>65498</v>
          </cell>
          <cell r="BO54">
            <v>7447261</v>
          </cell>
          <cell r="BP54">
            <v>-12.27</v>
          </cell>
          <cell r="BQ54">
            <v>-9.0000033378601074E-2</v>
          </cell>
          <cell r="BR54">
            <v>-159003525.72</v>
          </cell>
          <cell r="BS54">
            <v>289837</v>
          </cell>
          <cell r="BT54">
            <v>-911190.7</v>
          </cell>
          <cell r="BU54">
            <v>-80800</v>
          </cell>
          <cell r="BV54">
            <v>491766957.87</v>
          </cell>
          <cell r="BW54">
            <v>-12.27</v>
          </cell>
          <cell r="BX54">
            <v>796.13</v>
          </cell>
          <cell r="BZ54">
            <v>-12165392883.230001</v>
          </cell>
          <cell r="CA54">
            <v>0</v>
          </cell>
          <cell r="CB54">
            <v>0</v>
          </cell>
          <cell r="CC54">
            <v>0</v>
          </cell>
        </row>
        <row r="55">
          <cell r="B55" t="str">
            <v>BSA02</v>
          </cell>
          <cell r="C55">
            <v>-5307279.54</v>
          </cell>
          <cell r="E55">
            <v>-5435467.7599999998</v>
          </cell>
          <cell r="F55">
            <v>-1627679607.8900001</v>
          </cell>
          <cell r="G55">
            <v>-20858230.98</v>
          </cell>
          <cell r="H55">
            <v>-75409.33</v>
          </cell>
          <cell r="I55">
            <v>-1692865.78</v>
          </cell>
          <cell r="J55">
            <v>-55324882.700000003</v>
          </cell>
          <cell r="K55">
            <v>-27775112</v>
          </cell>
          <cell r="L55">
            <v>577515134.59000003</v>
          </cell>
          <cell r="M55">
            <v>-113481673.01000001</v>
          </cell>
          <cell r="N55">
            <v>-5500</v>
          </cell>
          <cell r="O55">
            <v>-137052491.16999999</v>
          </cell>
          <cell r="P55">
            <v>714097.87</v>
          </cell>
          <cell r="S55">
            <v>499117210.47000003</v>
          </cell>
          <cell r="V55">
            <v>-713545870.62</v>
          </cell>
          <cell r="W55">
            <v>-0.01</v>
          </cell>
          <cell r="X55">
            <v>-672247.84</v>
          </cell>
          <cell r="Y55">
            <v>-158145.32</v>
          </cell>
          <cell r="Z55">
            <v>-2193661.52</v>
          </cell>
          <cell r="AB55">
            <v>9799955</v>
          </cell>
          <cell r="AC55">
            <v>-6547488067.1300001</v>
          </cell>
          <cell r="AD55">
            <v>5000</v>
          </cell>
          <cell r="AE55">
            <v>7861.72</v>
          </cell>
          <cell r="AF55">
            <v>11000</v>
          </cell>
          <cell r="AG55">
            <v>17264.490000000002</v>
          </cell>
          <cell r="AH55">
            <v>473513.2</v>
          </cell>
          <cell r="AI55">
            <v>25963.61</v>
          </cell>
          <cell r="AJ55">
            <v>73159.210000000006</v>
          </cell>
          <cell r="AK55">
            <v>112956.35</v>
          </cell>
          <cell r="AO55">
            <v>160000</v>
          </cell>
          <cell r="AP55">
            <v>15781698.92</v>
          </cell>
          <cell r="AR55">
            <v>10179554.279999999</v>
          </cell>
          <cell r="AS55">
            <v>7134993</v>
          </cell>
          <cell r="AU55">
            <v>0</v>
          </cell>
          <cell r="AV55">
            <v>-50034875.229999997</v>
          </cell>
          <cell r="AW55">
            <v>-218054553.27000001</v>
          </cell>
          <cell r="AX55">
            <v>-15154607.25</v>
          </cell>
          <cell r="AY55">
            <v>-13722.89</v>
          </cell>
          <cell r="AZ55">
            <v>-16998.560000000001</v>
          </cell>
          <cell r="BA55">
            <v>-932270.73</v>
          </cell>
          <cell r="BB55">
            <v>-3700545607.23</v>
          </cell>
          <cell r="BC55">
            <v>-10178528.98</v>
          </cell>
          <cell r="BD55">
            <v>-2078231.67</v>
          </cell>
          <cell r="BE55">
            <v>-9800459.9499999993</v>
          </cell>
          <cell r="BF55">
            <v>-4424653.58</v>
          </cell>
          <cell r="BG55">
            <v>-2158108.4700000002</v>
          </cell>
          <cell r="BH55">
            <v>-428199.55</v>
          </cell>
          <cell r="BI55">
            <v>-970963.07</v>
          </cell>
          <cell r="BJ55">
            <v>-1877278.34</v>
          </cell>
          <cell r="BK55">
            <v>248332.83</v>
          </cell>
          <cell r="BL55">
            <v>-0.13</v>
          </cell>
          <cell r="BM55">
            <v>-141235</v>
          </cell>
          <cell r="BN55">
            <v>65498</v>
          </cell>
          <cell r="BO55">
            <v>15800.01</v>
          </cell>
          <cell r="BQ55">
            <v>-2675580720.5099998</v>
          </cell>
          <cell r="BR55">
            <v>-192103665.80000001</v>
          </cell>
          <cell r="BS55">
            <v>289837</v>
          </cell>
          <cell r="BT55">
            <v>-911190.7</v>
          </cell>
          <cell r="BU55">
            <v>-80800</v>
          </cell>
          <cell r="BV55">
            <v>-9.0000033378601074E-2</v>
          </cell>
          <cell r="BW55">
            <v>-12.27</v>
          </cell>
          <cell r="BX55">
            <v>796.13</v>
          </cell>
          <cell r="BZ55">
            <v>-27775112.129999999</v>
          </cell>
          <cell r="CA55">
            <v>0</v>
          </cell>
          <cell r="CB55">
            <v>498954397.77999997</v>
          </cell>
          <cell r="CC55">
            <v>0</v>
          </cell>
        </row>
        <row r="56">
          <cell r="B56" t="str">
            <v>BUA06</v>
          </cell>
          <cell r="C56">
            <v>4319700.79</v>
          </cell>
          <cell r="E56">
            <v>1162000</v>
          </cell>
          <cell r="F56">
            <v>-798518911.42999995</v>
          </cell>
          <cell r="K56">
            <v>-27775112</v>
          </cell>
          <cell r="L56">
            <v>121979002.84999999</v>
          </cell>
          <cell r="M56">
            <v>-19639.97</v>
          </cell>
          <cell r="N56">
            <v>-4224412.92</v>
          </cell>
          <cell r="O56">
            <v>-117123292.76000001</v>
          </cell>
          <cell r="P56">
            <v>811781.78</v>
          </cell>
          <cell r="S56">
            <v>39279.93</v>
          </cell>
          <cell r="T56">
            <v>-10539296.560000001</v>
          </cell>
          <cell r="V56">
            <v>-307728463.22000003</v>
          </cell>
          <cell r="W56">
            <v>970</v>
          </cell>
          <cell r="Z56">
            <v>0</v>
          </cell>
          <cell r="AA56">
            <v>-2895304.26</v>
          </cell>
          <cell r="AB56">
            <v>-3847311.44</v>
          </cell>
          <cell r="AC56">
            <v>-1230385927.6700001</v>
          </cell>
          <cell r="AD56">
            <v>-11687710.380000001</v>
          </cell>
          <cell r="AE56">
            <v>-12670095.880000001</v>
          </cell>
          <cell r="AF56">
            <v>-21970893.010000002</v>
          </cell>
          <cell r="AG56">
            <v>-39351269.82</v>
          </cell>
          <cell r="AH56">
            <v>642747.6</v>
          </cell>
          <cell r="AI56">
            <v>20640.21</v>
          </cell>
          <cell r="AJ56">
            <v>186008.06</v>
          </cell>
          <cell r="AK56">
            <v>113216.02</v>
          </cell>
          <cell r="AP56">
            <v>3037.48</v>
          </cell>
          <cell r="AR56">
            <v>-5104.33</v>
          </cell>
          <cell r="AS56">
            <v>2459.0300000000002</v>
          </cell>
          <cell r="AT56">
            <v>13520868.189999999</v>
          </cell>
          <cell r="AU56">
            <v>0</v>
          </cell>
          <cell r="AV56">
            <v>8792538.2300000004</v>
          </cell>
          <cell r="AW56">
            <v>7555083</v>
          </cell>
          <cell r="AX56">
            <v>2000</v>
          </cell>
          <cell r="AY56">
            <v>18666.02</v>
          </cell>
          <cell r="AZ56">
            <v>10180</v>
          </cell>
          <cell r="BG56">
            <v>214024.77</v>
          </cell>
          <cell r="BL56">
            <v>-0.13</v>
          </cell>
          <cell r="BM56">
            <v>50</v>
          </cell>
          <cell r="BO56">
            <v>15800.01</v>
          </cell>
          <cell r="BQ56">
            <v>-116111036.59</v>
          </cell>
          <cell r="BR56">
            <v>0</v>
          </cell>
          <cell r="BV56">
            <v>-2940725463.1500001</v>
          </cell>
          <cell r="BW56">
            <v>-3170267957.9900002</v>
          </cell>
          <cell r="BZ56">
            <v>-1230385927.6700001</v>
          </cell>
          <cell r="CA56">
            <v>-2673416925</v>
          </cell>
          <cell r="CB56">
            <v>-307728463.22000003</v>
          </cell>
          <cell r="CC56">
            <v>-117123292.76000001</v>
          </cell>
        </row>
        <row r="57">
          <cell r="B57" t="str">
            <v>BUB01</v>
          </cell>
          <cell r="C57">
            <v>6675244.2000000002</v>
          </cell>
          <cell r="E57">
            <v>1191000</v>
          </cell>
          <cell r="F57">
            <v>-1280109186.24</v>
          </cell>
          <cell r="L57">
            <v>53938971.399999999</v>
          </cell>
          <cell r="M57">
            <v>-719409.49</v>
          </cell>
          <cell r="N57">
            <v>-2363892.4</v>
          </cell>
          <cell r="O57">
            <v>-137344641.75999999</v>
          </cell>
          <cell r="P57">
            <v>-4417890.76</v>
          </cell>
          <cell r="S57">
            <v>-306381993.17000002</v>
          </cell>
          <cell r="T57">
            <v>-8311102.9400000004</v>
          </cell>
          <cell r="U57">
            <v>1438818.98</v>
          </cell>
          <cell r="V57">
            <v>-364594893.56</v>
          </cell>
          <cell r="W57">
            <v>-11021995.68</v>
          </cell>
          <cell r="Z57">
            <v>-2327151099</v>
          </cell>
          <cell r="AA57">
            <v>-2632496.6</v>
          </cell>
          <cell r="AB57">
            <v>-3712750.28</v>
          </cell>
          <cell r="AC57">
            <v>-3339982764.3000002</v>
          </cell>
          <cell r="AD57">
            <v>-3027908.78</v>
          </cell>
          <cell r="AE57">
            <v>-4121914.32</v>
          </cell>
          <cell r="AF57">
            <v>-9333494.9600000009</v>
          </cell>
          <cell r="AG57">
            <v>-12223007.140000001</v>
          </cell>
          <cell r="AH57">
            <v>-13250385.640000001</v>
          </cell>
          <cell r="AI57">
            <v>-22977158.449999999</v>
          </cell>
          <cell r="AJ57">
            <v>-41153555.460000001</v>
          </cell>
          <cell r="AQ57">
            <v>14514270.51</v>
          </cell>
          <cell r="AS57">
            <v>9521064.0800000001</v>
          </cell>
          <cell r="AT57">
            <v>6912070</v>
          </cell>
          <cell r="AW57">
            <v>11947718.539999999</v>
          </cell>
          <cell r="AY57">
            <v>8574758.3800000008</v>
          </cell>
          <cell r="AZ57">
            <v>8952424</v>
          </cell>
          <cell r="BB57">
            <v>1992242.21</v>
          </cell>
          <cell r="BC57">
            <v>-926.97</v>
          </cell>
          <cell r="BJ57">
            <v>-1622.19</v>
          </cell>
          <cell r="BL57">
            <v>0</v>
          </cell>
          <cell r="BQ57">
            <v>-61213956.320000008</v>
          </cell>
          <cell r="BR57">
            <v>-2562254647.8799996</v>
          </cell>
          <cell r="BV57">
            <v>-121527311.19</v>
          </cell>
          <cell r="BW57">
            <v>-124235448.50999999</v>
          </cell>
          <cell r="BZ57">
            <v>-3747932153.5900002</v>
          </cell>
          <cell r="CA57">
            <v>-106087424.75</v>
          </cell>
          <cell r="CB57">
            <v>-11021995.68</v>
          </cell>
          <cell r="CC57">
            <v>-4417890.76</v>
          </cell>
        </row>
        <row r="58">
          <cell r="B58" t="str">
            <v>BUC01</v>
          </cell>
          <cell r="C58">
            <v>7219244.2000000002</v>
          </cell>
          <cell r="E58">
            <v>1239000</v>
          </cell>
          <cell r="F58">
            <v>-655674687.11000001</v>
          </cell>
          <cell r="H58">
            <v>-1756307.45</v>
          </cell>
          <cell r="I58">
            <v>-4233896.57</v>
          </cell>
          <cell r="J58">
            <v>958932320</v>
          </cell>
          <cell r="K58">
            <v>-28008063.600000001</v>
          </cell>
          <cell r="L58">
            <v>6810044.7199999997</v>
          </cell>
          <cell r="M58">
            <v>-735534.99</v>
          </cell>
          <cell r="N58">
            <v>2168909.7200000002</v>
          </cell>
          <cell r="O58">
            <v>-151344634.75999999</v>
          </cell>
          <cell r="P58">
            <v>-4686217.43</v>
          </cell>
          <cell r="S58">
            <v>-4337819.41</v>
          </cell>
          <cell r="T58">
            <v>-10297947</v>
          </cell>
          <cell r="U58">
            <v>1471069.98</v>
          </cell>
          <cell r="V58">
            <v>-369981582.97000003</v>
          </cell>
          <cell r="W58">
            <v>-11740219.109999999</v>
          </cell>
          <cell r="X58">
            <v>-151859.69</v>
          </cell>
          <cell r="Y58">
            <v>-3120231.05</v>
          </cell>
          <cell r="AA58">
            <v>-2829002</v>
          </cell>
          <cell r="AB58">
            <v>-3710010</v>
          </cell>
          <cell r="AC58">
            <v>-136410560.66999999</v>
          </cell>
          <cell r="AD58">
            <v>-3211812.65</v>
          </cell>
          <cell r="AE58">
            <v>-5730264.5099999998</v>
          </cell>
          <cell r="AF58">
            <v>-9900377.5999999996</v>
          </cell>
          <cell r="AG58">
            <v>-12965388.83</v>
          </cell>
          <cell r="AH58">
            <v>-14055166.33</v>
          </cell>
          <cell r="AI58">
            <v>-24372707.710000001</v>
          </cell>
          <cell r="AJ58">
            <v>-47978989.030000001</v>
          </cell>
          <cell r="AR58">
            <v>-0.09</v>
          </cell>
          <cell r="AW58">
            <v>11253814.9</v>
          </cell>
          <cell r="AY58">
            <v>8003375.1100000003</v>
          </cell>
          <cell r="AZ58">
            <v>9484494</v>
          </cell>
          <cell r="BB58">
            <v>0</v>
          </cell>
          <cell r="BC58">
            <v>-22177</v>
          </cell>
          <cell r="BD58">
            <v>-4943690.8899999997</v>
          </cell>
          <cell r="BE58">
            <v>-7404448.1399999997</v>
          </cell>
          <cell r="BF58">
            <v>-3497837.47</v>
          </cell>
          <cell r="BG58">
            <v>-7332563.9299999997</v>
          </cell>
          <cell r="BH58">
            <v>-4602489.58</v>
          </cell>
          <cell r="BI58">
            <v>-3667677.6</v>
          </cell>
          <cell r="BJ58">
            <v>-1807.59</v>
          </cell>
          <cell r="BK58">
            <v>-1113912.6399999999</v>
          </cell>
          <cell r="BL58">
            <v>-2809575.22</v>
          </cell>
          <cell r="BM58">
            <v>1491244.78</v>
          </cell>
          <cell r="BN58">
            <v>-27775112.129999999</v>
          </cell>
          <cell r="BP58">
            <v>-70563863.379999995</v>
          </cell>
          <cell r="BQ58">
            <v>1.000000536441803E-2</v>
          </cell>
          <cell r="BR58">
            <v>-113402899.28999999</v>
          </cell>
          <cell r="BT58">
            <v>-159003525.72</v>
          </cell>
          <cell r="BU58">
            <v>289837</v>
          </cell>
          <cell r="BV58">
            <v>-61920439.440000005</v>
          </cell>
          <cell r="BW58">
            <v>-62273683.799999997</v>
          </cell>
          <cell r="BZ58">
            <v>-136810052.88999999</v>
          </cell>
          <cell r="CA58">
            <v>-51071125.420000002</v>
          </cell>
          <cell r="CB58">
            <v>-8464176.8200000003</v>
          </cell>
          <cell r="CC58">
            <v>-2385137.2000000002</v>
          </cell>
        </row>
        <row r="59">
          <cell r="B59" t="str">
            <v>BUC02</v>
          </cell>
          <cell r="C59">
            <v>8833700.7899999991</v>
          </cell>
          <cell r="E59">
            <v>1885000</v>
          </cell>
          <cell r="F59">
            <v>-655674687.11000001</v>
          </cell>
          <cell r="G59">
            <v>-22417097.73</v>
          </cell>
          <cell r="H59">
            <v>-1756307.45</v>
          </cell>
          <cell r="I59">
            <v>-4233896.57</v>
          </cell>
          <cell r="J59">
            <v>-27775112</v>
          </cell>
          <cell r="K59">
            <v>-28008063.600000001</v>
          </cell>
          <cell r="L59">
            <v>57710965</v>
          </cell>
          <cell r="M59">
            <v>-719409.49</v>
          </cell>
          <cell r="N59">
            <v>140639.57999999999</v>
          </cell>
          <cell r="O59">
            <v>-135214782.75999999</v>
          </cell>
          <cell r="P59">
            <v>-2456628.56</v>
          </cell>
          <cell r="S59">
            <v>-281279.15999999997</v>
          </cell>
          <cell r="T59">
            <v>-8234566</v>
          </cell>
          <cell r="U59">
            <v>1438818.98</v>
          </cell>
          <cell r="V59">
            <v>-348644855.44999999</v>
          </cell>
          <cell r="W59">
            <v>-8984377.6799999997</v>
          </cell>
          <cell r="X59">
            <v>-672131.05</v>
          </cell>
          <cell r="Y59">
            <v>-151859.69</v>
          </cell>
          <cell r="Z59">
            <v>0</v>
          </cell>
          <cell r="AA59">
            <v>-2626935</v>
          </cell>
          <cell r="AB59">
            <v>-3690368</v>
          </cell>
          <cell r="AC59">
            <v>-3381266276.3000002</v>
          </cell>
          <cell r="AD59">
            <v>-2681050.7799999998</v>
          </cell>
          <cell r="AE59">
            <v>-3888488.91</v>
          </cell>
          <cell r="AF59">
            <v>-4997459.22</v>
          </cell>
          <cell r="AG59">
            <v>-7082146.4100000001</v>
          </cell>
          <cell r="AH59">
            <v>-6707451.7800000003</v>
          </cell>
          <cell r="AI59">
            <v>-8438658.75</v>
          </cell>
          <cell r="AJ59">
            <v>-19047003.100000001</v>
          </cell>
          <cell r="AN59">
            <v>-33941053.090000004</v>
          </cell>
          <cell r="AP59">
            <v>-18789364.170000002</v>
          </cell>
          <cell r="AR59">
            <v>-9000400.6300000008</v>
          </cell>
          <cell r="AS59">
            <v>-7547104</v>
          </cell>
          <cell r="AV59">
            <v>12482497.119999999</v>
          </cell>
          <cell r="AX59">
            <v>8985470.4700000007</v>
          </cell>
          <cell r="AY59">
            <v>9227148</v>
          </cell>
          <cell r="AZ59">
            <v>-294419107.19999999</v>
          </cell>
          <cell r="BA59">
            <v>1992242.21</v>
          </cell>
          <cell r="BB59">
            <v>-56122905.75</v>
          </cell>
          <cell r="BC59">
            <v>-932270.73</v>
          </cell>
          <cell r="BD59">
            <v>-17562283.539999999</v>
          </cell>
          <cell r="BE59">
            <v>-22177</v>
          </cell>
          <cell r="BF59">
            <v>-4943690.8899999997</v>
          </cell>
          <cell r="BG59">
            <v>-7404448.1399999997</v>
          </cell>
          <cell r="BH59">
            <v>-3497837.47</v>
          </cell>
          <cell r="BI59">
            <v>-7332563.9299999997</v>
          </cell>
          <cell r="BJ59">
            <v>-1483.15</v>
          </cell>
          <cell r="BK59">
            <v>-3667677.6</v>
          </cell>
          <cell r="BL59">
            <v>20086765.609999999</v>
          </cell>
          <cell r="BM59">
            <v>-1113912.6399999999</v>
          </cell>
          <cell r="BN59">
            <v>-2809575.22</v>
          </cell>
          <cell r="BO59">
            <v>1491244.78</v>
          </cell>
          <cell r="BP59">
            <v>-27775112.129999999</v>
          </cell>
          <cell r="BQ59">
            <v>-224448007.25999999</v>
          </cell>
          <cell r="BR59">
            <v>-60860714.850000001</v>
          </cell>
          <cell r="BT59">
            <v>-159003525.72</v>
          </cell>
          <cell r="BU59">
            <v>-73048836.420000002</v>
          </cell>
          <cell r="BV59">
            <v>-1.000000536441803E-2</v>
          </cell>
          <cell r="BW59">
            <v>0.26999999582767487</v>
          </cell>
          <cell r="BY59">
            <v>-12.27</v>
          </cell>
          <cell r="BZ59">
            <v>-64423904.769999996</v>
          </cell>
          <cell r="CA59">
            <v>63715373.689999998</v>
          </cell>
          <cell r="CB59">
            <v>6411549.9699999997</v>
          </cell>
          <cell r="CC59">
            <v>2921912.75</v>
          </cell>
        </row>
        <row r="60">
          <cell r="B60" t="str">
            <v>BUC03</v>
          </cell>
          <cell r="C60">
            <v>977359</v>
          </cell>
          <cell r="E60">
            <v>-4235068.51</v>
          </cell>
          <cell r="F60">
            <v>-655674687.11000001</v>
          </cell>
          <cell r="G60">
            <v>-22417097.73</v>
          </cell>
          <cell r="H60">
            <v>-1756307.45</v>
          </cell>
          <cell r="I60">
            <v>-4233896.57</v>
          </cell>
          <cell r="J60">
            <v>-27775112</v>
          </cell>
          <cell r="K60">
            <v>-27775112</v>
          </cell>
          <cell r="L60">
            <v>141584401.33000001</v>
          </cell>
          <cell r="N60">
            <v>2780448.15</v>
          </cell>
          <cell r="O60">
            <v>-1487406</v>
          </cell>
          <cell r="P60">
            <v>3734369.17</v>
          </cell>
          <cell r="S60">
            <v>-656318.04</v>
          </cell>
          <cell r="T60">
            <v>6093254.6299999999</v>
          </cell>
          <cell r="V60">
            <v>-2328656</v>
          </cell>
          <cell r="W60">
            <v>7781277.04</v>
          </cell>
          <cell r="X60">
            <v>-672131.05</v>
          </cell>
          <cell r="Y60">
            <v>-151859.69</v>
          </cell>
          <cell r="Z60">
            <v>-3120231.05</v>
          </cell>
          <cell r="AA60">
            <v>2969755</v>
          </cell>
          <cell r="AB60">
            <v>4074452.71</v>
          </cell>
          <cell r="AC60">
            <v>-67357960</v>
          </cell>
          <cell r="AD60">
            <v>3616230.12</v>
          </cell>
          <cell r="AE60">
            <v>6036407.4299999997</v>
          </cell>
          <cell r="AF60">
            <v>5434888.46</v>
          </cell>
          <cell r="AG60">
            <v>8081701.8799999999</v>
          </cell>
          <cell r="AH60">
            <v>7722800.21</v>
          </cell>
          <cell r="AI60">
            <v>18416658.68</v>
          </cell>
          <cell r="AJ60">
            <v>31714158.219999999</v>
          </cell>
          <cell r="AL60">
            <v>143869.51</v>
          </cell>
          <cell r="AP60">
            <v>-10299371.83</v>
          </cell>
          <cell r="AR60">
            <v>-5388421.0499999998</v>
          </cell>
          <cell r="AS60">
            <v>-16236206.43</v>
          </cell>
          <cell r="AT60">
            <v>-15432618.18</v>
          </cell>
          <cell r="AV60">
            <v>-10041100.630000001</v>
          </cell>
          <cell r="AW60">
            <v>-9159594</v>
          </cell>
          <cell r="AY60">
            <v>-54775679.799999997</v>
          </cell>
          <cell r="AZ60">
            <v>-294419107.19999999</v>
          </cell>
          <cell r="BA60">
            <v>-19230994.800000001</v>
          </cell>
          <cell r="BB60">
            <v>-56122905.75</v>
          </cell>
          <cell r="BC60">
            <v>-932270.73</v>
          </cell>
          <cell r="BD60">
            <v>-17562283.539999999</v>
          </cell>
          <cell r="BE60">
            <v>-22177</v>
          </cell>
          <cell r="BF60">
            <v>-4943690.8899999997</v>
          </cell>
          <cell r="BG60">
            <v>-7404448.1399999997</v>
          </cell>
          <cell r="BH60">
            <v>-3497837.47</v>
          </cell>
          <cell r="BI60">
            <v>-7332563.9299999997</v>
          </cell>
          <cell r="BJ60">
            <v>-4602489.58</v>
          </cell>
          <cell r="BK60">
            <v>-3667677.6</v>
          </cell>
          <cell r="BL60">
            <v>20086765.609999999</v>
          </cell>
          <cell r="BM60">
            <v>-1113912.6399999999</v>
          </cell>
          <cell r="BN60">
            <v>0</v>
          </cell>
          <cell r="BO60">
            <v>1491244.78</v>
          </cell>
          <cell r="BP60">
            <v>-27775112.129999999</v>
          </cell>
          <cell r="BQ60">
            <v>-69512221.159999996</v>
          </cell>
          <cell r="BR60">
            <v>0.34000000357627869</v>
          </cell>
          <cell r="BT60">
            <v>-159003525.72</v>
          </cell>
          <cell r="BU60">
            <v>289837</v>
          </cell>
          <cell r="BV60">
            <v>-217860814.09999999</v>
          </cell>
          <cell r="BW60">
            <v>-223536146.51000002</v>
          </cell>
          <cell r="BX60">
            <v>-92538490.939999998</v>
          </cell>
          <cell r="BY60">
            <v>-12.27</v>
          </cell>
          <cell r="BZ60">
            <v>0.27000001072883606</v>
          </cell>
          <cell r="CA60">
            <v>-174826828.94</v>
          </cell>
          <cell r="CB60">
            <v>-4529338.37</v>
          </cell>
          <cell r="CC60">
            <v>-4848692.9800000004</v>
          </cell>
        </row>
        <row r="61">
          <cell r="B61" t="str">
            <v>BUD03</v>
          </cell>
          <cell r="C61">
            <v>-15124473.619999999</v>
          </cell>
          <cell r="E61">
            <v>-3874118.85</v>
          </cell>
          <cell r="J61">
            <v>-39258.36</v>
          </cell>
          <cell r="K61">
            <v>20614232.719999999</v>
          </cell>
          <cell r="L61">
            <v>-1268681.3500000001</v>
          </cell>
          <cell r="M61">
            <v>159515.51</v>
          </cell>
          <cell r="N61">
            <v>-3531693</v>
          </cell>
          <cell r="O61">
            <v>-1487406</v>
          </cell>
          <cell r="P61">
            <v>-3378578.82</v>
          </cell>
          <cell r="Q61">
            <v>-11437489.99</v>
          </cell>
          <cell r="S61">
            <v>0</v>
          </cell>
          <cell r="T61">
            <v>-1878538.96</v>
          </cell>
          <cell r="U61">
            <v>-319031.01</v>
          </cell>
          <cell r="V61">
            <v>-2328656</v>
          </cell>
          <cell r="W61">
            <v>-2513101.96</v>
          </cell>
          <cell r="Z61">
            <v>0</v>
          </cell>
          <cell r="AA61">
            <v>-24132983</v>
          </cell>
          <cell r="AB61">
            <v>0</v>
          </cell>
          <cell r="AC61">
            <v>-29199353.170000002</v>
          </cell>
          <cell r="AD61">
            <v>-3581310</v>
          </cell>
          <cell r="AE61">
            <v>-3861518.4</v>
          </cell>
          <cell r="AF61">
            <v>0</v>
          </cell>
          <cell r="AG61">
            <v>-12096977.09</v>
          </cell>
          <cell r="AH61">
            <v>0</v>
          </cell>
          <cell r="AI61">
            <v>-23734070.149999999</v>
          </cell>
          <cell r="AJ61">
            <v>-29879753.640000001</v>
          </cell>
          <cell r="AK61">
            <v>-45566743.079999998</v>
          </cell>
          <cell r="AL61">
            <v>-2875371.43</v>
          </cell>
          <cell r="AM61">
            <v>1481345.19</v>
          </cell>
          <cell r="AO61">
            <v>0</v>
          </cell>
          <cell r="AQ61">
            <v>-10033.969999999999</v>
          </cell>
          <cell r="AS61">
            <v>-8417810</v>
          </cell>
          <cell r="AT61">
            <v>-11098410.560000001</v>
          </cell>
          <cell r="AV61">
            <v>-6394969.6399999997</v>
          </cell>
          <cell r="AW61">
            <v>-16044384</v>
          </cell>
          <cell r="AY61">
            <v>-5837788.0099999998</v>
          </cell>
          <cell r="AZ61">
            <v>-10196174</v>
          </cell>
          <cell r="BA61">
            <v>-37068.699999999997</v>
          </cell>
          <cell r="BB61">
            <v>0</v>
          </cell>
          <cell r="BC61">
            <v>-9593465.6799999997</v>
          </cell>
          <cell r="BN61">
            <v>0</v>
          </cell>
          <cell r="BQ61">
            <v>-855766258.64999998</v>
          </cell>
          <cell r="BR61">
            <v>-218453572.38</v>
          </cell>
          <cell r="BV61">
            <v>-330432836.02999997</v>
          </cell>
          <cell r="BW61">
            <v>-354564156.49000001</v>
          </cell>
          <cell r="BX61">
            <v>-96071948.019999996</v>
          </cell>
          <cell r="BZ61">
            <v>-140277552.84</v>
          </cell>
          <cell r="CA61">
            <v>-253954193.12</v>
          </cell>
          <cell r="CB61">
            <v>-9985662.5199999996</v>
          </cell>
          <cell r="CC61">
            <v>-13817478.640000001</v>
          </cell>
        </row>
        <row r="62">
          <cell r="B62" t="str">
            <v>BUD04</v>
          </cell>
          <cell r="C62">
            <v>-20433064.899999999</v>
          </cell>
          <cell r="E62">
            <v>-3875083.17</v>
          </cell>
          <cell r="F62">
            <v>-655674687.11000001</v>
          </cell>
          <cell r="H62">
            <v>-1756307.45</v>
          </cell>
          <cell r="I62">
            <v>-4233896.57</v>
          </cell>
          <cell r="J62">
            <v>-246896.08</v>
          </cell>
          <cell r="K62">
            <v>-7</v>
          </cell>
          <cell r="L62">
            <v>-1539261.77</v>
          </cell>
          <cell r="M62">
            <v>411191.33</v>
          </cell>
          <cell r="N62">
            <v>1942801.92</v>
          </cell>
          <cell r="O62">
            <v>0</v>
          </cell>
          <cell r="P62">
            <v>-15808729.359999999</v>
          </cell>
          <cell r="Q62">
            <v>-2109714.96</v>
          </cell>
          <cell r="R62">
            <v>-11368554.800000001</v>
          </cell>
          <cell r="S62">
            <v>-3885603.82</v>
          </cell>
          <cell r="T62">
            <v>-7641248.2000000002</v>
          </cell>
          <cell r="U62">
            <v>-822382.59</v>
          </cell>
          <cell r="V62">
            <v>0</v>
          </cell>
          <cell r="W62">
            <v>-12047356.640000001</v>
          </cell>
          <cell r="X62">
            <v>-672131.05</v>
          </cell>
          <cell r="Y62">
            <v>-200</v>
          </cell>
          <cell r="Z62">
            <v>0</v>
          </cell>
          <cell r="AA62">
            <v>-1035091.95</v>
          </cell>
          <cell r="AB62">
            <v>0</v>
          </cell>
          <cell r="AC62">
            <v>-745280.68</v>
          </cell>
          <cell r="AD62">
            <v>-9188028.2200000007</v>
          </cell>
          <cell r="AE62">
            <v>0</v>
          </cell>
          <cell r="AF62">
            <v>0</v>
          </cell>
          <cell r="AG62">
            <v>-79958186.810000002</v>
          </cell>
          <cell r="AH62">
            <v>0</v>
          </cell>
          <cell r="AI62">
            <v>-53342643.759999998</v>
          </cell>
          <cell r="AJ62">
            <v>-146872878.44</v>
          </cell>
          <cell r="AK62">
            <v>-3047586.76</v>
          </cell>
          <cell r="AL62">
            <v>-3834177.97</v>
          </cell>
          <cell r="AM62">
            <v>0</v>
          </cell>
          <cell r="AN62">
            <v>-297118.65000000002</v>
          </cell>
          <cell r="AO62">
            <v>0</v>
          </cell>
          <cell r="AP62">
            <v>-24933.23</v>
          </cell>
          <cell r="AQ62">
            <v>-70592.210000000006</v>
          </cell>
          <cell r="AR62">
            <v>-210395.73</v>
          </cell>
          <cell r="AS62">
            <v>-47968829.689999998</v>
          </cell>
          <cell r="AT62">
            <v>-20368.18</v>
          </cell>
          <cell r="AW62">
            <v>-12459452.02</v>
          </cell>
          <cell r="AX62">
            <v>-24875</v>
          </cell>
          <cell r="AY62">
            <v>-7316814.7800000003</v>
          </cell>
          <cell r="AZ62">
            <v>-19042925.440000001</v>
          </cell>
          <cell r="BA62">
            <v>-103358</v>
          </cell>
          <cell r="BB62">
            <v>-1966701.03</v>
          </cell>
          <cell r="BD62">
            <v>0</v>
          </cell>
          <cell r="BE62">
            <v>8851868.2599999998</v>
          </cell>
          <cell r="BF62">
            <v>-39419.199999999997</v>
          </cell>
          <cell r="BG62">
            <v>0</v>
          </cell>
          <cell r="BH62">
            <v>8636657.6400000006</v>
          </cell>
          <cell r="BI62">
            <v>-7332563.9299999997</v>
          </cell>
          <cell r="BJ62">
            <v>-4602489.58</v>
          </cell>
          <cell r="BK62">
            <v>-3667677.6</v>
          </cell>
          <cell r="BL62">
            <v>-1992.98</v>
          </cell>
          <cell r="BM62">
            <v>-1113912.6399999999</v>
          </cell>
          <cell r="BN62">
            <v>-2809575.22</v>
          </cell>
          <cell r="BO62">
            <v>1491244.78</v>
          </cell>
          <cell r="BP62">
            <v>-27775112.129999999</v>
          </cell>
          <cell r="BQ62">
            <v>-200523692.81999996</v>
          </cell>
          <cell r="BR62">
            <v>-311230589.84000003</v>
          </cell>
          <cell r="BV62">
            <v>-172783451.41000003</v>
          </cell>
          <cell r="BW62">
            <v>-160065018.69999996</v>
          </cell>
          <cell r="BX62">
            <v>-89250916.819999993</v>
          </cell>
          <cell r="BZ62">
            <v>-383143900.65999991</v>
          </cell>
          <cell r="CA62">
            <v>-161526468.63000003</v>
          </cell>
          <cell r="CB62">
            <v>-13538232.810000001</v>
          </cell>
          <cell r="CC62">
            <v>-5255576.67</v>
          </cell>
        </row>
        <row r="63">
          <cell r="B63" t="str">
            <v>BWA01</v>
          </cell>
          <cell r="C63">
            <v>-2479910.4900000002</v>
          </cell>
          <cell r="E63">
            <v>-165093.82</v>
          </cell>
          <cell r="J63">
            <v>-34605.9</v>
          </cell>
          <cell r="K63">
            <v>-7</v>
          </cell>
          <cell r="L63">
            <v>-1635418.06</v>
          </cell>
          <cell r="M63">
            <v>0</v>
          </cell>
          <cell r="N63">
            <v>17697142.329999998</v>
          </cell>
          <cell r="O63">
            <v>0</v>
          </cell>
          <cell r="P63">
            <v>-8911993.6500000004</v>
          </cell>
          <cell r="Q63">
            <v>-2107833.0099999998</v>
          </cell>
          <cell r="R63">
            <v>-1045455.9</v>
          </cell>
          <cell r="S63">
            <v>-35394284.619999997</v>
          </cell>
          <cell r="T63">
            <v>-6971604.8499999996</v>
          </cell>
          <cell r="U63">
            <v>-1133903.07</v>
          </cell>
          <cell r="V63">
            <v>-1115945.5</v>
          </cell>
          <cell r="W63">
            <v>-17600545.109999999</v>
          </cell>
          <cell r="Z63">
            <v>-3086480.08</v>
          </cell>
          <cell r="AA63">
            <v>-2364628.2799999998</v>
          </cell>
          <cell r="AB63">
            <v>-5930062.6699999999</v>
          </cell>
          <cell r="AC63">
            <v>-10342390.82</v>
          </cell>
          <cell r="AD63">
            <v>-20654505.699999999</v>
          </cell>
          <cell r="AE63">
            <v>-23803864.710000001</v>
          </cell>
          <cell r="AF63">
            <v>-8467271.1500000004</v>
          </cell>
          <cell r="AG63">
            <v>-38495297.079999998</v>
          </cell>
          <cell r="AH63">
            <v>-13503430.199999999</v>
          </cell>
          <cell r="AI63">
            <v>-34587524.579999998</v>
          </cell>
          <cell r="AJ63">
            <v>-102986812.33</v>
          </cell>
          <cell r="AK63">
            <v>-69580142.700000003</v>
          </cell>
          <cell r="AL63">
            <v>-2967238.51</v>
          </cell>
          <cell r="AM63">
            <v>-2821721.68</v>
          </cell>
          <cell r="AN63">
            <v>-20517325.629999999</v>
          </cell>
          <cell r="AO63">
            <v>-7688445.4000000004</v>
          </cell>
          <cell r="AP63">
            <v>-132717.78</v>
          </cell>
          <cell r="AQ63">
            <v>-587418.91</v>
          </cell>
          <cell r="AR63">
            <v>-1034635.17</v>
          </cell>
          <cell r="AS63">
            <v>0.31</v>
          </cell>
          <cell r="AT63">
            <v>-18701276.059999999</v>
          </cell>
          <cell r="AU63">
            <v>-26340970.82</v>
          </cell>
          <cell r="AW63">
            <v>-10987116.35</v>
          </cell>
          <cell r="AX63">
            <v>-87292.51</v>
          </cell>
          <cell r="AY63">
            <v>-8735824.8599999994</v>
          </cell>
          <cell r="AZ63">
            <v>-23248267.48</v>
          </cell>
          <cell r="BA63">
            <v>-69034.45</v>
          </cell>
          <cell r="BB63">
            <v>-37068.699999999997</v>
          </cell>
          <cell r="BC63">
            <v>0</v>
          </cell>
          <cell r="BD63">
            <v>-9393460.5299999993</v>
          </cell>
          <cell r="BE63">
            <v>8492729.1199999992</v>
          </cell>
          <cell r="BG63">
            <v>0</v>
          </cell>
          <cell r="BI63">
            <v>-39419.199999999997</v>
          </cell>
          <cell r="BJ63">
            <v>0</v>
          </cell>
          <cell r="BK63">
            <v>-3058299.81</v>
          </cell>
          <cell r="BL63">
            <v>0</v>
          </cell>
          <cell r="BQ63">
            <v>13974314.729999999</v>
          </cell>
          <cell r="BR63">
            <v>-149938589.93000001</v>
          </cell>
          <cell r="BV63">
            <v>-251121442.03</v>
          </cell>
          <cell r="BW63">
            <v>-329476086.19000006</v>
          </cell>
          <cell r="BY63">
            <v>0</v>
          </cell>
          <cell r="BZ63">
            <v>-379015883.24999994</v>
          </cell>
          <cell r="CA63">
            <v>-210627032.65999997</v>
          </cell>
          <cell r="CB63">
            <v>-21495187.379999999</v>
          </cell>
          <cell r="CC63">
            <v>-10937469.76</v>
          </cell>
        </row>
        <row r="64">
          <cell r="B64" t="str">
            <v>BWA03</v>
          </cell>
          <cell r="C64">
            <v>-9911883.1199999992</v>
          </cell>
          <cell r="E64">
            <v>-559811.46</v>
          </cell>
          <cell r="F64">
            <v>-18616519.34</v>
          </cell>
          <cell r="G64">
            <v>-1956.98</v>
          </cell>
          <cell r="H64">
            <v>-17464.310000000001</v>
          </cell>
          <cell r="I64">
            <v>-189414.27</v>
          </cell>
          <cell r="J64">
            <v>-4545</v>
          </cell>
          <cell r="K64">
            <v>-7</v>
          </cell>
          <cell r="M64">
            <v>10570940.050000001</v>
          </cell>
          <cell r="N64">
            <v>3072987.8</v>
          </cell>
          <cell r="O64">
            <v>0</v>
          </cell>
          <cell r="P64">
            <v>-8525164.5600000005</v>
          </cell>
          <cell r="Q64">
            <v>0</v>
          </cell>
          <cell r="R64">
            <v>-19740.689999999999</v>
          </cell>
          <cell r="S64">
            <v>-6145975.5800000001</v>
          </cell>
          <cell r="T64">
            <v>-119361.43</v>
          </cell>
          <cell r="U64">
            <v>-21141880.109999999</v>
          </cell>
          <cell r="V64">
            <v>-48841.3</v>
          </cell>
          <cell r="W64">
            <v>-12686375.470000001</v>
          </cell>
          <cell r="Z64">
            <v>336475.65</v>
          </cell>
          <cell r="AA64">
            <v>-203038.92</v>
          </cell>
          <cell r="AB64">
            <v>0</v>
          </cell>
          <cell r="AC64">
            <v>-16148114.15</v>
          </cell>
          <cell r="AD64">
            <v>-11423627.02</v>
          </cell>
          <cell r="AE64">
            <v>-21814435.25</v>
          </cell>
          <cell r="AF64">
            <v>-5390499.9299999997</v>
          </cell>
          <cell r="AG64">
            <v>-20785926.640000001</v>
          </cell>
          <cell r="AH64">
            <v>-10054674.41</v>
          </cell>
          <cell r="AI64">
            <v>-39788268.479999997</v>
          </cell>
          <cell r="AJ64">
            <v>-86985015.189999998</v>
          </cell>
          <cell r="AK64">
            <v>0</v>
          </cell>
          <cell r="AL64">
            <v>-1490.77</v>
          </cell>
          <cell r="AN64">
            <v>-5353162.53</v>
          </cell>
          <cell r="AO64">
            <v>-6823562</v>
          </cell>
          <cell r="AP64">
            <v>-118914.06</v>
          </cell>
          <cell r="AQ64">
            <v>-78382.41</v>
          </cell>
          <cell r="AR64">
            <v>-159641.98000000001</v>
          </cell>
          <cell r="AS64">
            <v>-247585.41</v>
          </cell>
          <cell r="AT64">
            <v>-41729602.009999998</v>
          </cell>
          <cell r="AU64">
            <v>-11597178</v>
          </cell>
          <cell r="AV64">
            <v>-17923204.170000002</v>
          </cell>
          <cell r="AW64">
            <v>1883280.68</v>
          </cell>
          <cell r="AX64">
            <v>-5707923</v>
          </cell>
          <cell r="AY64">
            <v>-9839754</v>
          </cell>
          <cell r="AZ64">
            <v>-32651567.210000001</v>
          </cell>
          <cell r="BA64">
            <v>-245593</v>
          </cell>
          <cell r="BB64">
            <v>0</v>
          </cell>
          <cell r="BF64">
            <v>-547.05999999999995</v>
          </cell>
          <cell r="BI64">
            <v>-39419.199999999997</v>
          </cell>
          <cell r="BJ64">
            <v>0</v>
          </cell>
          <cell r="BK64">
            <v>-4528894.78</v>
          </cell>
          <cell r="BQ64">
            <v>-545579942.55999994</v>
          </cell>
          <cell r="BR64">
            <v>0</v>
          </cell>
          <cell r="BV64">
            <v>-58389821.049999997</v>
          </cell>
          <cell r="BW64">
            <v>-92719285.860000014</v>
          </cell>
          <cell r="BY64">
            <v>0</v>
          </cell>
          <cell r="BZ64">
            <v>-301704482.75</v>
          </cell>
          <cell r="CA64">
            <v>-44689943.349999994</v>
          </cell>
          <cell r="CB64">
            <v>-1468449.91</v>
          </cell>
          <cell r="CC64">
            <v>-2183404.1</v>
          </cell>
        </row>
        <row r="65">
          <cell r="B65" t="str">
            <v>BWA04</v>
          </cell>
          <cell r="C65">
            <v>-8278196.0099999998</v>
          </cell>
          <cell r="E65">
            <v>-860820.9</v>
          </cell>
          <cell r="F65">
            <v>-18581408.93</v>
          </cell>
          <cell r="G65">
            <v>0</v>
          </cell>
          <cell r="H65">
            <v>-17464.310000000001</v>
          </cell>
          <cell r="I65">
            <v>-189310.16</v>
          </cell>
          <cell r="K65">
            <v>26510174.719999999</v>
          </cell>
          <cell r="L65">
            <v>-1732156.23</v>
          </cell>
          <cell r="M65">
            <v>3198030.83</v>
          </cell>
          <cell r="N65">
            <v>66690.559999999998</v>
          </cell>
          <cell r="O65">
            <v>-53243.26</v>
          </cell>
          <cell r="P65">
            <v>-3428258.31</v>
          </cell>
          <cell r="Q65">
            <v>-46125837.549999997</v>
          </cell>
          <cell r="R65">
            <v>-510314.15</v>
          </cell>
          <cell r="S65">
            <v>0</v>
          </cell>
          <cell r="T65">
            <v>-38096429.18</v>
          </cell>
          <cell r="U65">
            <v>-6396061.6799999997</v>
          </cell>
          <cell r="V65">
            <v>-1033889.78</v>
          </cell>
          <cell r="W65">
            <v>-2575178.59</v>
          </cell>
          <cell r="Z65">
            <v>-69.03</v>
          </cell>
          <cell r="AA65">
            <v>-28993740.239999998</v>
          </cell>
          <cell r="AB65">
            <v>-17708408.710000001</v>
          </cell>
          <cell r="AC65">
            <v>-69053919.579999998</v>
          </cell>
          <cell r="AD65">
            <v>-18790963.149999999</v>
          </cell>
          <cell r="AE65">
            <v>0</v>
          </cell>
          <cell r="AF65">
            <v>0</v>
          </cell>
          <cell r="AG65">
            <v>-11349401.609999999</v>
          </cell>
          <cell r="AH65">
            <v>0</v>
          </cell>
          <cell r="AI65">
            <v>-8517823.7200000007</v>
          </cell>
          <cell r="AJ65">
            <v>-26014244.469999999</v>
          </cell>
          <cell r="AK65">
            <v>39169444.140000001</v>
          </cell>
          <cell r="AL65">
            <v>-9696182.2899999991</v>
          </cell>
          <cell r="AM65">
            <v>-14848950.890000001</v>
          </cell>
          <cell r="AN65">
            <v>-698205.23</v>
          </cell>
          <cell r="AO65">
            <v>-577178.94999999995</v>
          </cell>
          <cell r="AP65">
            <v>-64129.2</v>
          </cell>
          <cell r="AQ65">
            <v>0</v>
          </cell>
          <cell r="AR65">
            <v>-8848.85</v>
          </cell>
          <cell r="AS65">
            <v>-55805.32</v>
          </cell>
          <cell r="AT65">
            <v>-44860.03</v>
          </cell>
          <cell r="AV65">
            <v>-11707769.57</v>
          </cell>
          <cell r="AW65">
            <v>1144673.1499999999</v>
          </cell>
          <cell r="AX65">
            <v>-5312382.9800000004</v>
          </cell>
          <cell r="AY65">
            <v>-1492520.34</v>
          </cell>
          <cell r="AZ65">
            <v>-892021.93</v>
          </cell>
          <cell r="BA65">
            <v>-14009364.289999999</v>
          </cell>
          <cell r="BB65">
            <v>-19769410.52</v>
          </cell>
          <cell r="BC65">
            <v>-2359556.5</v>
          </cell>
          <cell r="BD65">
            <v>-910272.87</v>
          </cell>
          <cell r="BE65">
            <v>-8725288.5800000001</v>
          </cell>
          <cell r="BF65">
            <v>-63.25</v>
          </cell>
          <cell r="BG65">
            <v>-224184.46</v>
          </cell>
          <cell r="BI65">
            <v>-12363.1</v>
          </cell>
          <cell r="BJ65">
            <v>-1903.99</v>
          </cell>
          <cell r="BQ65">
            <v>-266643292.83000001</v>
          </cell>
          <cell r="BR65">
            <v>-348381579.49000001</v>
          </cell>
          <cell r="BV65">
            <v>-184686642.21000001</v>
          </cell>
          <cell r="BW65">
            <v>-212966188.25000003</v>
          </cell>
          <cell r="BY65">
            <v>0</v>
          </cell>
          <cell r="BZ65">
            <v>-119373086.73</v>
          </cell>
          <cell r="CA65">
            <v>-120104135.18000001</v>
          </cell>
          <cell r="CB65">
            <v>-1812784.4</v>
          </cell>
          <cell r="CC65">
            <v>-654591.55000000005</v>
          </cell>
        </row>
        <row r="66">
          <cell r="B66" t="str">
            <v>BWA08</v>
          </cell>
          <cell r="C66">
            <v>-3135289</v>
          </cell>
          <cell r="E66">
            <v>-89495.14</v>
          </cell>
          <cell r="F66">
            <v>-21823503.66</v>
          </cell>
          <cell r="H66">
            <v>-17464.310000000001</v>
          </cell>
          <cell r="I66">
            <v>-156833.28</v>
          </cell>
          <cell r="J66">
            <v>-27618.9</v>
          </cell>
          <cell r="K66">
            <v>-7</v>
          </cell>
          <cell r="L66">
            <v>954664.26</v>
          </cell>
          <cell r="M66">
            <v>44484.04</v>
          </cell>
          <cell r="N66">
            <v>185117.06</v>
          </cell>
          <cell r="O66">
            <v>-22.5</v>
          </cell>
          <cell r="P66">
            <v>-5595253.8799999999</v>
          </cell>
          <cell r="Q66">
            <v>0</v>
          </cell>
          <cell r="R66">
            <v>180631.35</v>
          </cell>
          <cell r="S66">
            <v>-370234.12</v>
          </cell>
          <cell r="T66">
            <v>-2171942.42</v>
          </cell>
          <cell r="U66">
            <v>-88968.09</v>
          </cell>
          <cell r="V66">
            <v>-246884.84</v>
          </cell>
          <cell r="W66">
            <v>-1331836.75</v>
          </cell>
          <cell r="Y66">
            <v>0</v>
          </cell>
          <cell r="Z66">
            <v>69.03</v>
          </cell>
          <cell r="AA66">
            <v>-8567.67</v>
          </cell>
          <cell r="AB66">
            <v>0</v>
          </cell>
          <cell r="AC66">
            <v>-128174202.14</v>
          </cell>
          <cell r="AD66">
            <v>1856804.89</v>
          </cell>
          <cell r="AE66">
            <v>-791498.52</v>
          </cell>
          <cell r="AF66">
            <v>-4087738.23</v>
          </cell>
          <cell r="AG66">
            <v>-15700892.83</v>
          </cell>
          <cell r="AH66">
            <v>33629.49</v>
          </cell>
          <cell r="AI66">
            <v>-10961634.800000001</v>
          </cell>
          <cell r="AJ66">
            <v>-53817360.109999999</v>
          </cell>
          <cell r="AK66">
            <v>-6342446</v>
          </cell>
          <cell r="AL66">
            <v>-8391315.6099999994</v>
          </cell>
          <cell r="AM66">
            <v>0</v>
          </cell>
          <cell r="AN66">
            <v>-16826.23</v>
          </cell>
          <cell r="AO66">
            <v>-64520.9</v>
          </cell>
          <cell r="AP66">
            <v>-38455.050000000003</v>
          </cell>
          <cell r="AQ66">
            <v>0</v>
          </cell>
          <cell r="AR66">
            <v>-62475.21</v>
          </cell>
          <cell r="AS66">
            <v>-1289664.79</v>
          </cell>
          <cell r="AT66">
            <v>-2384523.73</v>
          </cell>
          <cell r="AU66">
            <v>-154160.45000000001</v>
          </cell>
          <cell r="AV66">
            <v>-2445883.7799999998</v>
          </cell>
          <cell r="AW66">
            <v>-50621.3</v>
          </cell>
          <cell r="AY66">
            <v>-358984.84</v>
          </cell>
          <cell r="AZ66">
            <v>-42747.5</v>
          </cell>
          <cell r="BA66">
            <v>-275009.94</v>
          </cell>
          <cell r="BB66">
            <v>0</v>
          </cell>
          <cell r="BC66">
            <v>-9491960</v>
          </cell>
          <cell r="BD66">
            <v>-9095474.0700000003</v>
          </cell>
          <cell r="BE66">
            <v>-4428447.4400000004</v>
          </cell>
          <cell r="BF66">
            <v>-1532886.37</v>
          </cell>
          <cell r="BG66">
            <v>-228070.28</v>
          </cell>
          <cell r="BH66">
            <v>-38095366.689999998</v>
          </cell>
          <cell r="BI66">
            <v>-6557.65</v>
          </cell>
          <cell r="BJ66">
            <v>0</v>
          </cell>
          <cell r="BK66">
            <v>-1114944.1000000001</v>
          </cell>
          <cell r="BQ66">
            <v>-527484237.50999999</v>
          </cell>
          <cell r="BR66">
            <v>-8315895.6799999997</v>
          </cell>
          <cell r="BV66">
            <v>-145891063.85999998</v>
          </cell>
          <cell r="BW66">
            <v>-201800570.50999999</v>
          </cell>
          <cell r="BY66">
            <v>-1176357.0900000001</v>
          </cell>
          <cell r="BZ66">
            <v>-310596095.34000003</v>
          </cell>
          <cell r="CA66">
            <v>-121442498.19</v>
          </cell>
          <cell r="CB66">
            <v>-4117250.14</v>
          </cell>
          <cell r="CC66">
            <v>-2675959.0299999998</v>
          </cell>
        </row>
        <row r="67">
          <cell r="B67" t="str">
            <v>BWA10</v>
          </cell>
          <cell r="C67">
            <v>-4067430.45</v>
          </cell>
          <cell r="E67">
            <v>-484806.17</v>
          </cell>
          <cell r="F67">
            <v>-23697475.370000001</v>
          </cell>
          <cell r="H67">
            <v>-17464.310000000001</v>
          </cell>
          <cell r="I67">
            <v>-156833.28</v>
          </cell>
          <cell r="J67">
            <v>-7</v>
          </cell>
          <cell r="L67">
            <v>0</v>
          </cell>
          <cell r="M67">
            <v>257986.8</v>
          </cell>
          <cell r="N67">
            <v>2143920.1800000002</v>
          </cell>
          <cell r="O67">
            <v>0</v>
          </cell>
          <cell r="P67">
            <v>-4459625.1100000003</v>
          </cell>
          <cell r="R67">
            <v>-1254111.8600000001</v>
          </cell>
          <cell r="S67">
            <v>-4287840.33</v>
          </cell>
          <cell r="U67">
            <v>-515973.58</v>
          </cell>
          <cell r="V67">
            <v>0</v>
          </cell>
          <cell r="W67">
            <v>-3334806.77</v>
          </cell>
          <cell r="Z67">
            <v>-36716.58</v>
          </cell>
          <cell r="AC67">
            <v>-10965706.359999999</v>
          </cell>
          <cell r="AD67">
            <v>-295237.8</v>
          </cell>
          <cell r="AE67">
            <v>-1259098.94</v>
          </cell>
          <cell r="AF67">
            <v>-4251879.25</v>
          </cell>
          <cell r="AG67">
            <v>-4888544.13</v>
          </cell>
          <cell r="AH67">
            <v>-5908925.3600000003</v>
          </cell>
          <cell r="AI67">
            <v>-23573113.23</v>
          </cell>
          <cell r="AJ67">
            <v>-50837610.630000003</v>
          </cell>
          <cell r="AK67">
            <v>-284750.38</v>
          </cell>
          <cell r="AM67">
            <v>0</v>
          </cell>
          <cell r="AN67">
            <v>65318.25</v>
          </cell>
          <cell r="AO67">
            <v>-113856.31</v>
          </cell>
          <cell r="AP67">
            <v>-160810.54</v>
          </cell>
          <cell r="AQ67">
            <v>-8531538.9800000004</v>
          </cell>
          <cell r="AR67">
            <v>-696007.46</v>
          </cell>
          <cell r="AS67">
            <v>-11382492.939999999</v>
          </cell>
          <cell r="AT67">
            <v>12007.31</v>
          </cell>
          <cell r="AU67">
            <v>-3502960.52</v>
          </cell>
          <cell r="AV67">
            <v>0</v>
          </cell>
          <cell r="AW67">
            <v>-1959980.62</v>
          </cell>
          <cell r="AX67">
            <v>-15170934.25</v>
          </cell>
          <cell r="AY67">
            <v>-1087827.8400000001</v>
          </cell>
          <cell r="AZ67">
            <v>-3236649.03</v>
          </cell>
          <cell r="BA67">
            <v>-307187.53000000003</v>
          </cell>
          <cell r="BB67">
            <v>0</v>
          </cell>
          <cell r="BC67">
            <v>-9491960</v>
          </cell>
          <cell r="BD67">
            <v>-9781080.5700000003</v>
          </cell>
          <cell r="BE67">
            <v>-3471028.64</v>
          </cell>
          <cell r="BF67">
            <v>-73015.350000000006</v>
          </cell>
          <cell r="BG67">
            <v>0</v>
          </cell>
          <cell r="BH67">
            <v>-1792556.46</v>
          </cell>
          <cell r="BI67">
            <v>-7403.65</v>
          </cell>
          <cell r="BJ67">
            <v>0</v>
          </cell>
          <cell r="BK67">
            <v>-39419.199999999997</v>
          </cell>
          <cell r="BL67">
            <v>-21067.29</v>
          </cell>
          <cell r="BM67">
            <v>-15516857</v>
          </cell>
          <cell r="BQ67">
            <v>-1259247.1000000001</v>
          </cell>
          <cell r="BR67">
            <v>0</v>
          </cell>
          <cell r="BV67">
            <v>-535623751.82000005</v>
          </cell>
          <cell r="BW67">
            <v>-511027758.80000001</v>
          </cell>
          <cell r="BY67">
            <v>0</v>
          </cell>
          <cell r="BZ67">
            <v>-115586933.53000002</v>
          </cell>
          <cell r="CA67">
            <v>-426970714.89999992</v>
          </cell>
          <cell r="CB67">
            <v>-75629805.150000006</v>
          </cell>
          <cell r="CC67">
            <v>-18742493.960000001</v>
          </cell>
        </row>
        <row r="68">
          <cell r="B68" t="str">
            <v>BWA11</v>
          </cell>
          <cell r="C68">
            <v>-13624988.52</v>
          </cell>
          <cell r="E68">
            <v>-2680507.12</v>
          </cell>
          <cell r="F68">
            <v>-16652655.84</v>
          </cell>
          <cell r="G68">
            <v>-1956.98</v>
          </cell>
          <cell r="H68">
            <v>-17464.310000000001</v>
          </cell>
          <cell r="I68">
            <v>-189414.27</v>
          </cell>
          <cell r="J68">
            <v>-7</v>
          </cell>
          <cell r="K68">
            <v>-7</v>
          </cell>
          <cell r="L68">
            <v>0</v>
          </cell>
          <cell r="M68">
            <v>2181006.04</v>
          </cell>
          <cell r="N68">
            <v>23344998.940000001</v>
          </cell>
          <cell r="O68">
            <v>-5790288.6200000001</v>
          </cell>
          <cell r="P68">
            <v>-7577263.9400000004</v>
          </cell>
          <cell r="Q68">
            <v>0</v>
          </cell>
          <cell r="R68">
            <v>-123.75</v>
          </cell>
          <cell r="S68">
            <v>-46689997.810000002</v>
          </cell>
          <cell r="T68">
            <v>-26</v>
          </cell>
          <cell r="U68">
            <v>-4361986.01</v>
          </cell>
          <cell r="V68">
            <v>-34798742.710000001</v>
          </cell>
          <cell r="W68">
            <v>-23903209.079999998</v>
          </cell>
          <cell r="Z68">
            <v>-69.03</v>
          </cell>
          <cell r="AA68">
            <v>-107757.93</v>
          </cell>
          <cell r="AB68">
            <v>-10555.8</v>
          </cell>
          <cell r="AC68">
            <v>-303030509.05000001</v>
          </cell>
          <cell r="AD68">
            <v>-20324992.289999999</v>
          </cell>
          <cell r="AE68">
            <v>-23652064.710000001</v>
          </cell>
          <cell r="AF68">
            <v>-2067040.17</v>
          </cell>
          <cell r="AG68">
            <v>-10882795.210000001</v>
          </cell>
          <cell r="AH68">
            <v>-3392838.18</v>
          </cell>
          <cell r="AI68">
            <v>-28237736.09</v>
          </cell>
          <cell r="AJ68">
            <v>-131886973.36</v>
          </cell>
          <cell r="AK68">
            <v>-805970.26</v>
          </cell>
          <cell r="AL68">
            <v>0</v>
          </cell>
          <cell r="AM68">
            <v>69318.509999999995</v>
          </cell>
          <cell r="AN68">
            <v>-8428.94</v>
          </cell>
          <cell r="AO68">
            <v>-8146231.7599999998</v>
          </cell>
          <cell r="AP68">
            <v>0</v>
          </cell>
          <cell r="AQ68">
            <v>0</v>
          </cell>
          <cell r="AR68">
            <v>-828641.96</v>
          </cell>
          <cell r="AS68">
            <v>-2653907.02</v>
          </cell>
          <cell r="AT68">
            <v>-289.86</v>
          </cell>
          <cell r="AU68">
            <v>-9965994.7799999993</v>
          </cell>
          <cell r="AV68">
            <v>3060371.28</v>
          </cell>
          <cell r="AW68">
            <v>-6079411.9400000004</v>
          </cell>
          <cell r="AX68">
            <v>-14131.1</v>
          </cell>
          <cell r="AY68">
            <v>-605296.21</v>
          </cell>
          <cell r="AZ68">
            <v>-119901.16</v>
          </cell>
          <cell r="BA68">
            <v>-12448.89</v>
          </cell>
          <cell r="BB68">
            <v>-945836.8</v>
          </cell>
          <cell r="BC68">
            <v>-224184.46</v>
          </cell>
          <cell r="BD68">
            <v>-270603.83</v>
          </cell>
          <cell r="BE68">
            <v>-23041238.77</v>
          </cell>
          <cell r="BF68">
            <v>-365264.04</v>
          </cell>
          <cell r="BI68">
            <v>-73015.350000000006</v>
          </cell>
          <cell r="BJ68">
            <v>0</v>
          </cell>
          <cell r="BK68">
            <v>-6412361.7300000004</v>
          </cell>
          <cell r="BL68">
            <v>-494.98</v>
          </cell>
          <cell r="BM68">
            <v>-39419.199999999997</v>
          </cell>
          <cell r="BN68">
            <v>-5121.29</v>
          </cell>
          <cell r="BO68">
            <v>-16058608.33</v>
          </cell>
          <cell r="BQ68">
            <v>-2002690.33</v>
          </cell>
          <cell r="BR68">
            <v>-544005652.15999997</v>
          </cell>
          <cell r="BV68">
            <v>-69624.97</v>
          </cell>
          <cell r="BW68">
            <v>-232470</v>
          </cell>
          <cell r="BY68">
            <v>5605.82</v>
          </cell>
          <cell r="BZ68">
            <v>-656562870.93999994</v>
          </cell>
          <cell r="CA68">
            <v>0</v>
          </cell>
          <cell r="CB68">
            <v>0</v>
          </cell>
          <cell r="CC68">
            <v>0</v>
          </cell>
        </row>
        <row r="69">
          <cell r="B69" t="str">
            <v>BWA12</v>
          </cell>
          <cell r="C69">
            <v>341335.61</v>
          </cell>
          <cell r="E69">
            <v>-3361413.13</v>
          </cell>
          <cell r="F69">
            <v>-17657709.170000002</v>
          </cell>
          <cell r="G69">
            <v>0</v>
          </cell>
          <cell r="H69">
            <v>-17464.310000000001</v>
          </cell>
          <cell r="I69">
            <v>-156833.28</v>
          </cell>
          <cell r="J69">
            <v>-7</v>
          </cell>
          <cell r="L69">
            <v>1503121.65</v>
          </cell>
          <cell r="M69">
            <v>45414.98</v>
          </cell>
          <cell r="N69">
            <v>305511.32</v>
          </cell>
          <cell r="O69">
            <v>-22.5</v>
          </cell>
          <cell r="P69">
            <v>-4268155.72</v>
          </cell>
          <cell r="Q69">
            <v>0</v>
          </cell>
          <cell r="R69">
            <v>-393430.05</v>
          </cell>
          <cell r="S69">
            <v>-611022.65</v>
          </cell>
          <cell r="T69">
            <v>-9405292.7699999996</v>
          </cell>
          <cell r="U69">
            <v>-90829.95</v>
          </cell>
          <cell r="V69">
            <v>-241835.76</v>
          </cell>
          <cell r="W69">
            <v>-5095016.05</v>
          </cell>
          <cell r="Y69">
            <v>-69.03</v>
          </cell>
          <cell r="Z69">
            <v>69.03</v>
          </cell>
          <cell r="AA69">
            <v>-4614193.45</v>
          </cell>
          <cell r="AB69">
            <v>-4434083.95</v>
          </cell>
          <cell r="AC69">
            <v>-121813299.52</v>
          </cell>
          <cell r="AD69">
            <v>-1536194.69</v>
          </cell>
          <cell r="AE69">
            <v>-531972.30000000005</v>
          </cell>
          <cell r="AF69">
            <v>-199418.02</v>
          </cell>
          <cell r="AG69">
            <v>-12346555.16</v>
          </cell>
          <cell r="AH69">
            <v>-380781</v>
          </cell>
          <cell r="AI69">
            <v>-11010599.890000001</v>
          </cell>
          <cell r="AJ69">
            <v>-47960952.07</v>
          </cell>
          <cell r="AK69">
            <v>-161068.79999999999</v>
          </cell>
          <cell r="AM69">
            <v>0</v>
          </cell>
          <cell r="AN69">
            <v>0</v>
          </cell>
          <cell r="AO69">
            <v>-27232.16</v>
          </cell>
          <cell r="AP69">
            <v>0</v>
          </cell>
          <cell r="AQ69">
            <v>0</v>
          </cell>
          <cell r="AR69">
            <v>-56131.21</v>
          </cell>
          <cell r="AS69">
            <v>-79616.460000000006</v>
          </cell>
          <cell r="AT69">
            <v>-430545.2</v>
          </cell>
          <cell r="AU69">
            <v>-0.03</v>
          </cell>
          <cell r="AV69">
            <v>-545977.26</v>
          </cell>
          <cell r="AW69">
            <v>-934562.17</v>
          </cell>
          <cell r="AX69">
            <v>-233134.28</v>
          </cell>
          <cell r="AY69">
            <v>-42747.5</v>
          </cell>
          <cell r="AZ69">
            <v>-174069.23</v>
          </cell>
          <cell r="BA69">
            <v>-7356794.6799999997</v>
          </cell>
          <cell r="BB69">
            <v>0</v>
          </cell>
          <cell r="BC69">
            <v>-9491960</v>
          </cell>
          <cell r="BD69">
            <v>-9095474.0700000003</v>
          </cell>
          <cell r="BE69">
            <v>-3786409.29</v>
          </cell>
          <cell r="BF69">
            <v>-4616009.1500000004</v>
          </cell>
          <cell r="BG69">
            <v>-228070.28</v>
          </cell>
          <cell r="BH69">
            <v>-24175627</v>
          </cell>
          <cell r="BI69">
            <v>-5500.15</v>
          </cell>
          <cell r="BJ69">
            <v>0</v>
          </cell>
          <cell r="BK69">
            <v>352.89</v>
          </cell>
          <cell r="BL69">
            <v>-2923.93</v>
          </cell>
          <cell r="BM69">
            <v>-39419.199999999997</v>
          </cell>
          <cell r="BN69">
            <v>-228871.91</v>
          </cell>
          <cell r="BO69">
            <v>-19807118.25</v>
          </cell>
          <cell r="BQ69">
            <v>-3430271984</v>
          </cell>
          <cell r="BR69">
            <v>-239610341.74000001</v>
          </cell>
          <cell r="BV69">
            <v>-2267936.85</v>
          </cell>
          <cell r="BW69">
            <v>-2367821.9300000002</v>
          </cell>
          <cell r="BZ69">
            <v>341335.61</v>
          </cell>
          <cell r="CA69">
            <v>-1596164.97</v>
          </cell>
          <cell r="CB69">
            <v>-20510.900000000001</v>
          </cell>
          <cell r="CC69">
            <v>-654464.99</v>
          </cell>
        </row>
        <row r="70">
          <cell r="B70" t="str">
            <v>BWA18</v>
          </cell>
          <cell r="C70">
            <v>-17197369.27</v>
          </cell>
          <cell r="E70">
            <v>-110</v>
          </cell>
          <cell r="F70">
            <v>-0.06</v>
          </cell>
          <cell r="G70">
            <v>-82182.509999999995</v>
          </cell>
          <cell r="H70">
            <v>-156833.28</v>
          </cell>
          <cell r="I70">
            <v>0</v>
          </cell>
          <cell r="J70">
            <v>9676</v>
          </cell>
          <cell r="K70">
            <v>-7</v>
          </cell>
          <cell r="L70">
            <v>0</v>
          </cell>
          <cell r="M70">
            <v>415275.04</v>
          </cell>
          <cell r="N70">
            <v>54817.49</v>
          </cell>
          <cell r="O70">
            <v>-3400722.79</v>
          </cell>
          <cell r="P70">
            <v>-745139.49</v>
          </cell>
          <cell r="Q70">
            <v>-23200</v>
          </cell>
          <cell r="R70">
            <v>-218602.62</v>
          </cell>
          <cell r="S70">
            <v>-109634.97</v>
          </cell>
          <cell r="T70">
            <v>-13005636.470000001</v>
          </cell>
          <cell r="U70">
            <v>-830550.07</v>
          </cell>
          <cell r="V70">
            <v>-3832.4</v>
          </cell>
          <cell r="W70">
            <v>20294</v>
          </cell>
          <cell r="Y70">
            <v>69.03</v>
          </cell>
          <cell r="Z70">
            <v>0</v>
          </cell>
          <cell r="AA70">
            <v>-18387479.120000001</v>
          </cell>
          <cell r="AB70">
            <v>-25053633.23</v>
          </cell>
          <cell r="AC70">
            <v>-349065404.13</v>
          </cell>
          <cell r="AD70">
            <v>0</v>
          </cell>
          <cell r="AE70">
            <v>-1844.8</v>
          </cell>
          <cell r="AF70">
            <v>0</v>
          </cell>
          <cell r="AG70">
            <v>-30358.83</v>
          </cell>
          <cell r="AH70">
            <v>-316</v>
          </cell>
          <cell r="AI70">
            <v>-754373.12</v>
          </cell>
          <cell r="AJ70">
            <v>-441133.9</v>
          </cell>
          <cell r="AK70">
            <v>-805970.26</v>
          </cell>
          <cell r="AL70">
            <v>0</v>
          </cell>
          <cell r="AM70">
            <v>0</v>
          </cell>
          <cell r="AN70">
            <v>-9368014.1999999993</v>
          </cell>
          <cell r="AO70">
            <v>0</v>
          </cell>
          <cell r="AP70">
            <v>0</v>
          </cell>
          <cell r="AQ70">
            <v>0</v>
          </cell>
          <cell r="AR70">
            <v>-13247.91</v>
          </cell>
          <cell r="AS70">
            <v>0</v>
          </cell>
          <cell r="AT70">
            <v>-2922450.94</v>
          </cell>
          <cell r="AU70">
            <v>-1358556.21</v>
          </cell>
          <cell r="AV70">
            <v>-5324428.78</v>
          </cell>
          <cell r="AW70">
            <v>-28537.22</v>
          </cell>
          <cell r="AX70">
            <v>-19853571.640000001</v>
          </cell>
          <cell r="AY70">
            <v>-6476149.8799999999</v>
          </cell>
          <cell r="AZ70">
            <v>-131584.59</v>
          </cell>
          <cell r="BA70">
            <v>-4674106.32</v>
          </cell>
          <cell r="BB70">
            <v>0</v>
          </cell>
          <cell r="BC70">
            <v>-1016.75</v>
          </cell>
          <cell r="BD70">
            <v>-77871.38</v>
          </cell>
          <cell r="BE70">
            <v>-8137527</v>
          </cell>
          <cell r="BF70">
            <v>-4991160.4800000004</v>
          </cell>
          <cell r="BG70">
            <v>-3375547.96</v>
          </cell>
          <cell r="BH70">
            <v>-4907429.09</v>
          </cell>
          <cell r="BI70">
            <v>0</v>
          </cell>
          <cell r="BJ70">
            <v>-1776</v>
          </cell>
          <cell r="BK70">
            <v>-7022109.2699999996</v>
          </cell>
          <cell r="BL70">
            <v>-47957.4</v>
          </cell>
          <cell r="BM70">
            <v>-1571.74</v>
          </cell>
          <cell r="BN70">
            <v>-2241.98</v>
          </cell>
          <cell r="BQ70">
            <v>-3019247656.6499996</v>
          </cell>
          <cell r="BR70">
            <v>-434072233.04000008</v>
          </cell>
          <cell r="BV70">
            <v>-0.06</v>
          </cell>
          <cell r="BW70">
            <v>-1932610248.0599999</v>
          </cell>
          <cell r="BY70">
            <v>0.64</v>
          </cell>
          <cell r="BZ70">
            <v>-2007799.62</v>
          </cell>
          <cell r="CA70">
            <v>0</v>
          </cell>
          <cell r="CB70">
            <v>0</v>
          </cell>
          <cell r="CC70">
            <v>0</v>
          </cell>
        </row>
        <row r="71">
          <cell r="B71" t="str">
            <v>BWC01</v>
          </cell>
          <cell r="C71">
            <v>-12472038.58</v>
          </cell>
          <cell r="E71">
            <v>-3035351.53</v>
          </cell>
          <cell r="F71">
            <v>-0.02</v>
          </cell>
          <cell r="G71">
            <v>-342290.14</v>
          </cell>
          <cell r="H71">
            <v>-156833.28</v>
          </cell>
          <cell r="I71">
            <v>45441.440000000002</v>
          </cell>
          <cell r="J71">
            <v>-7</v>
          </cell>
          <cell r="L71">
            <v>0</v>
          </cell>
          <cell r="M71">
            <v>1742303.9</v>
          </cell>
          <cell r="N71">
            <v>13004399.109999999</v>
          </cell>
          <cell r="O71">
            <v>-5196456.59</v>
          </cell>
          <cell r="P71">
            <v>-7062339.8099999996</v>
          </cell>
          <cell r="S71">
            <v>-26008798.18</v>
          </cell>
          <cell r="T71">
            <v>-26</v>
          </cell>
          <cell r="U71">
            <v>-3484581.77</v>
          </cell>
          <cell r="V71">
            <v>-25853078.219999999</v>
          </cell>
          <cell r="W71">
            <v>-19500054.809999999</v>
          </cell>
          <cell r="X71">
            <v>116.79</v>
          </cell>
          <cell r="Y71">
            <v>4538.3500000000004</v>
          </cell>
          <cell r="Z71">
            <v>0</v>
          </cell>
          <cell r="AC71">
            <v>-260844077.06999999</v>
          </cell>
          <cell r="AD71">
            <v>-12341055.630000001</v>
          </cell>
          <cell r="AE71">
            <v>-17298945.010000002</v>
          </cell>
          <cell r="AF71">
            <v>-859366.47</v>
          </cell>
          <cell r="AG71">
            <v>-23450135.219999999</v>
          </cell>
          <cell r="AH71">
            <v>-4538046.22</v>
          </cell>
          <cell r="AI71">
            <v>-23921474.370000001</v>
          </cell>
          <cell r="AJ71">
            <v>-115494510.72</v>
          </cell>
          <cell r="AK71">
            <v>-545360.31999999995</v>
          </cell>
          <cell r="AM71">
            <v>0</v>
          </cell>
          <cell r="AN71">
            <v>-1165668457.4100001</v>
          </cell>
          <cell r="AO71">
            <v>-8186445.7999999998</v>
          </cell>
          <cell r="AP71">
            <v>0</v>
          </cell>
          <cell r="AQ71">
            <v>-6531</v>
          </cell>
          <cell r="AR71">
            <v>-1247697.25</v>
          </cell>
          <cell r="AS71">
            <v>-102761483.62</v>
          </cell>
          <cell r="AT71">
            <v>3234497.07</v>
          </cell>
          <cell r="AU71">
            <v>-8808771.4199999999</v>
          </cell>
          <cell r="AV71">
            <v>2007061.76</v>
          </cell>
          <cell r="AW71">
            <v>-14131.1</v>
          </cell>
          <cell r="AX71">
            <v>0</v>
          </cell>
          <cell r="AY71">
            <v>-1995324.41</v>
          </cell>
          <cell r="AZ71">
            <v>-12448.89</v>
          </cell>
          <cell r="BA71">
            <v>-700823.33</v>
          </cell>
          <cell r="BB71">
            <v>-25246.720000000001</v>
          </cell>
          <cell r="BC71">
            <v>-226428.37</v>
          </cell>
          <cell r="BD71">
            <v>31587.61</v>
          </cell>
          <cell r="BE71">
            <v>-9491960</v>
          </cell>
          <cell r="BF71">
            <v>4631.37</v>
          </cell>
          <cell r="BG71">
            <v>470065.26</v>
          </cell>
          <cell r="BH71">
            <v>-103274.33</v>
          </cell>
          <cell r="BI71">
            <v>-73015.350000000006</v>
          </cell>
          <cell r="BJ71">
            <v>-7367.58</v>
          </cell>
          <cell r="BK71">
            <v>-7486312.2599999998</v>
          </cell>
          <cell r="BL71">
            <v>-8073251.0099999998</v>
          </cell>
          <cell r="BM71">
            <v>-9095.65</v>
          </cell>
          <cell r="BN71">
            <v>-8318.24</v>
          </cell>
          <cell r="BO71">
            <v>-13001058.24</v>
          </cell>
          <cell r="BQ71">
            <v>0</v>
          </cell>
          <cell r="BR71">
            <v>-5570456.3700000001</v>
          </cell>
          <cell r="BV71">
            <v>-1779401404.5600004</v>
          </cell>
          <cell r="BW71">
            <v>-2235477312.04</v>
          </cell>
          <cell r="BY71">
            <v>-1903.12</v>
          </cell>
          <cell r="BZ71">
            <v>-0.02</v>
          </cell>
          <cell r="CA71">
            <v>-915407557.10000002</v>
          </cell>
          <cell r="CB71">
            <v>-131044029.31</v>
          </cell>
          <cell r="CC71">
            <v>-53175184.920000002</v>
          </cell>
        </row>
        <row r="72">
          <cell r="B72" t="str">
            <v>BWE01</v>
          </cell>
          <cell r="C72">
            <v>-7091662.7599999998</v>
          </cell>
          <cell r="E72">
            <v>-3077652.1</v>
          </cell>
          <cell r="F72">
            <v>-770854220.17999995</v>
          </cell>
          <cell r="G72">
            <v>6490.03</v>
          </cell>
          <cell r="H72">
            <v>-156833.28</v>
          </cell>
          <cell r="I72">
            <v>46731.06</v>
          </cell>
          <cell r="L72">
            <v>172725938.05000001</v>
          </cell>
          <cell r="M72">
            <v>719409.49</v>
          </cell>
          <cell r="N72">
            <v>-593295.79</v>
          </cell>
          <cell r="O72">
            <v>-92396977.519999996</v>
          </cell>
          <cell r="P72">
            <v>-783295.99</v>
          </cell>
          <cell r="R72">
            <v>-1244438.02</v>
          </cell>
          <cell r="S72">
            <v>-155736203.68000001</v>
          </cell>
          <cell r="T72">
            <v>-20346</v>
          </cell>
          <cell r="U72">
            <v>-1438818.98</v>
          </cell>
          <cell r="V72">
            <v>-194431606.72999999</v>
          </cell>
          <cell r="W72">
            <v>7282.01</v>
          </cell>
          <cell r="Y72">
            <v>18703.2</v>
          </cell>
          <cell r="Z72">
            <v>-19295.32</v>
          </cell>
          <cell r="AB72">
            <v>0</v>
          </cell>
          <cell r="AC72">
            <v>-477725096.44999999</v>
          </cell>
          <cell r="AD72">
            <v>0</v>
          </cell>
          <cell r="AE72">
            <v>0</v>
          </cell>
          <cell r="AF72">
            <v>0</v>
          </cell>
          <cell r="AG72">
            <v>-288753.18</v>
          </cell>
          <cell r="AH72">
            <v>-849418.94</v>
          </cell>
          <cell r="AI72">
            <v>-160565.34</v>
          </cell>
          <cell r="AJ72">
            <v>-459783.13</v>
          </cell>
          <cell r="AK72">
            <v>-1187025.82</v>
          </cell>
          <cell r="AN72">
            <v>-348353844.58999997</v>
          </cell>
          <cell r="AO72">
            <v>-19321186.949999999</v>
          </cell>
          <cell r="AP72">
            <v>-819110.66</v>
          </cell>
          <cell r="AQ72">
            <v>-39496</v>
          </cell>
          <cell r="AR72">
            <v>-4477409807.4700003</v>
          </cell>
          <cell r="AS72">
            <v>-506106781.36000001</v>
          </cell>
          <cell r="AT72">
            <v>-1725140</v>
          </cell>
          <cell r="AU72">
            <v>-122622592.83</v>
          </cell>
          <cell r="AV72">
            <v>-1304617.5900000001</v>
          </cell>
          <cell r="AW72">
            <v>3234497.07</v>
          </cell>
          <cell r="AX72">
            <v>-23324728.600000001</v>
          </cell>
          <cell r="AY72">
            <v>795632.13</v>
          </cell>
          <cell r="AZ72">
            <v>569377.69999999995</v>
          </cell>
          <cell r="BA72">
            <v>-399544.6</v>
          </cell>
          <cell r="BB72">
            <v>-1992242.21</v>
          </cell>
          <cell r="BC72">
            <v>-1145381.72</v>
          </cell>
          <cell r="BD72">
            <v>38464.65</v>
          </cell>
          <cell r="BF72">
            <v>-468869.94</v>
          </cell>
          <cell r="BG72">
            <v>-7489248</v>
          </cell>
          <cell r="BH72">
            <v>-4444037.71</v>
          </cell>
          <cell r="BI72">
            <v>-58368.33</v>
          </cell>
          <cell r="BJ72">
            <v>297940.78999999998</v>
          </cell>
          <cell r="BK72">
            <v>35777.57</v>
          </cell>
          <cell r="BL72">
            <v>-4901490</v>
          </cell>
          <cell r="BM72">
            <v>-9095.65</v>
          </cell>
          <cell r="BN72">
            <v>-200</v>
          </cell>
          <cell r="BQ72">
            <v>-565016670.85000002</v>
          </cell>
          <cell r="BR72">
            <v>-1744531.9</v>
          </cell>
          <cell r="BV72">
            <v>-5698025222.3400002</v>
          </cell>
          <cell r="BW72">
            <v>-7390703292.2799997</v>
          </cell>
          <cell r="BZ72">
            <v>-1521883799.5199997</v>
          </cell>
          <cell r="CA72">
            <v>-4983516588.8299999</v>
          </cell>
          <cell r="CB72">
            <v>-452207618.88</v>
          </cell>
          <cell r="CC72">
            <v>-262301014.63</v>
          </cell>
        </row>
        <row r="73">
          <cell r="B73" t="str">
            <v>IAA10</v>
          </cell>
          <cell r="C73">
            <v>0</v>
          </cell>
          <cell r="E73">
            <v>-640</v>
          </cell>
          <cell r="F73">
            <v>0</v>
          </cell>
          <cell r="H73">
            <v>0</v>
          </cell>
          <cell r="I73">
            <v>-156833.28</v>
          </cell>
          <cell r="L73">
            <v>3655950.34</v>
          </cell>
          <cell r="M73">
            <v>-16513655.9</v>
          </cell>
          <cell r="N73">
            <v>34957.86</v>
          </cell>
          <cell r="O73">
            <v>-134569101.88999999</v>
          </cell>
          <cell r="P73">
            <v>-732414.65</v>
          </cell>
          <cell r="R73">
            <v>-98162778.640000001</v>
          </cell>
          <cell r="S73">
            <v>-69915.710000000006</v>
          </cell>
          <cell r="T73">
            <v>-7311861.5599999996</v>
          </cell>
          <cell r="U73">
            <v>-21525095.43</v>
          </cell>
          <cell r="V73">
            <v>-245366311.22</v>
          </cell>
          <cell r="W73">
            <v>-55328</v>
          </cell>
          <cell r="Z73">
            <v>0</v>
          </cell>
          <cell r="AC73">
            <v>-262323879.06999999</v>
          </cell>
          <cell r="AD73">
            <v>-136.19999999999999</v>
          </cell>
          <cell r="AE73">
            <v>-517</v>
          </cell>
          <cell r="AF73">
            <v>0</v>
          </cell>
          <cell r="AG73">
            <v>0</v>
          </cell>
          <cell r="AH73">
            <v>-160</v>
          </cell>
          <cell r="AI73">
            <v>-457988.87</v>
          </cell>
          <cell r="AJ73">
            <v>-1425586.17</v>
          </cell>
          <cell r="AK73">
            <v>-805970.26</v>
          </cell>
          <cell r="AN73">
            <v>-245103887.09999999</v>
          </cell>
          <cell r="AO73">
            <v>-53258808.880000003</v>
          </cell>
          <cell r="AP73">
            <v>-22357.25</v>
          </cell>
          <cell r="AQ73">
            <v>-707125.02</v>
          </cell>
          <cell r="AR73">
            <v>-1263298691.24</v>
          </cell>
          <cell r="AS73">
            <v>-2014381021.21</v>
          </cell>
          <cell r="AT73">
            <v>-4661113.9000000004</v>
          </cell>
          <cell r="AU73">
            <v>-19996927.140000001</v>
          </cell>
          <cell r="AV73">
            <v>0</v>
          </cell>
          <cell r="AW73">
            <v>-5156250.38</v>
          </cell>
          <cell r="AX73">
            <v>-2709483.39</v>
          </cell>
          <cell r="AY73">
            <v>-4677389.92</v>
          </cell>
          <cell r="BA73">
            <v>-3785288.64</v>
          </cell>
          <cell r="BB73">
            <v>-795497.64</v>
          </cell>
          <cell r="BC73">
            <v>-1058555.18</v>
          </cell>
          <cell r="BD73">
            <v>-102794.06</v>
          </cell>
          <cell r="BE73">
            <v>-1145381.72</v>
          </cell>
          <cell r="BF73">
            <v>-4991160.4800000004</v>
          </cell>
          <cell r="BG73">
            <v>-3375547.96</v>
          </cell>
          <cell r="BH73">
            <v>-4907429.09</v>
          </cell>
          <cell r="BI73">
            <v>-2190091.25</v>
          </cell>
          <cell r="BJ73">
            <v>-8073251.0099999998</v>
          </cell>
          <cell r="BK73">
            <v>-73015.350000000006</v>
          </cell>
          <cell r="BL73">
            <v>0</v>
          </cell>
          <cell r="BM73">
            <v>-8742831</v>
          </cell>
          <cell r="BQ73">
            <v>-339986610.13999999</v>
          </cell>
          <cell r="BR73">
            <v>0</v>
          </cell>
          <cell r="BV73">
            <v>-1942247361.7</v>
          </cell>
          <cell r="BW73">
            <v>-2394600499.8099999</v>
          </cell>
          <cell r="BZ73">
            <v>-2414313361.46</v>
          </cell>
          <cell r="CA73">
            <v>-1472230324.74</v>
          </cell>
          <cell r="CB73">
            <v>-343664431.11000001</v>
          </cell>
          <cell r="CC73">
            <v>-126352605.84999999</v>
          </cell>
        </row>
        <row r="74">
          <cell r="B74" t="str">
            <v>IAA11</v>
          </cell>
          <cell r="C74">
            <v>11135537.140000001</v>
          </cell>
          <cell r="E74">
            <v>-3115616.2</v>
          </cell>
          <cell r="F74">
            <v>-0.06</v>
          </cell>
          <cell r="G74">
            <v>497030.41</v>
          </cell>
          <cell r="H74">
            <v>-156833.28</v>
          </cell>
          <cell r="I74">
            <v>43860.89</v>
          </cell>
          <cell r="L74">
            <v>0.31</v>
          </cell>
          <cell r="M74">
            <v>-110931037.59999999</v>
          </cell>
          <cell r="N74">
            <v>12748672.41</v>
          </cell>
          <cell r="O74">
            <v>-34297338.530000001</v>
          </cell>
          <cell r="P74">
            <v>-15150647.17</v>
          </cell>
          <cell r="S74">
            <v>-467807275.10000002</v>
          </cell>
          <cell r="T74">
            <v>-39</v>
          </cell>
          <cell r="U74">
            <v>69.849999999999994</v>
          </cell>
          <cell r="V74">
            <v>-97462568.629999995</v>
          </cell>
          <cell r="W74">
            <v>-81537.600000000006</v>
          </cell>
          <cell r="Y74">
            <v>18703.2</v>
          </cell>
          <cell r="Z74">
            <v>-1314951824.5899999</v>
          </cell>
          <cell r="AC74">
            <v>-457349664.38999999</v>
          </cell>
          <cell r="AD74">
            <v>-308725275.91000003</v>
          </cell>
          <cell r="AE74">
            <v>-66253728.5</v>
          </cell>
          <cell r="AF74">
            <v>-25497344.809999999</v>
          </cell>
          <cell r="AG74">
            <v>-2354825.9900000002</v>
          </cell>
          <cell r="AH74">
            <v>-29475420.469999999</v>
          </cell>
          <cell r="AI74">
            <v>-731153.98</v>
          </cell>
          <cell r="AJ74">
            <v>-0.11</v>
          </cell>
          <cell r="AK74">
            <v>-119110270</v>
          </cell>
          <cell r="AL74">
            <v>-805970.26</v>
          </cell>
          <cell r="AN74">
            <v>-4721033.8099999996</v>
          </cell>
          <cell r="AO74">
            <v>-335748.38</v>
          </cell>
          <cell r="AP74">
            <v>-48431990.799999997</v>
          </cell>
          <cell r="AQ74">
            <v>910971.12</v>
          </cell>
          <cell r="AR74">
            <v>-723013889.05999994</v>
          </cell>
          <cell r="AS74">
            <v>-263594903.52000001</v>
          </cell>
          <cell r="AT74">
            <v>-4305767</v>
          </cell>
          <cell r="AU74">
            <v>5438404.1299999999</v>
          </cell>
          <cell r="AV74">
            <v>0</v>
          </cell>
          <cell r="AW74">
            <v>5304142.0199999996</v>
          </cell>
          <cell r="AX74">
            <v>-3872461.45</v>
          </cell>
          <cell r="AY74">
            <v>1330646.1299999999</v>
          </cell>
          <cell r="AZ74">
            <v>132553.1</v>
          </cell>
          <cell r="BA74">
            <v>-399544.6</v>
          </cell>
          <cell r="BB74">
            <v>-31514.18</v>
          </cell>
          <cell r="BC74">
            <v>-781111.89</v>
          </cell>
          <cell r="BD74">
            <v>-615706.96</v>
          </cell>
          <cell r="BE74">
            <v>-1061190.76</v>
          </cell>
          <cell r="BF74">
            <v>-114940.74</v>
          </cell>
          <cell r="BG74">
            <v>-7489248</v>
          </cell>
          <cell r="BH74">
            <v>-4444037.71</v>
          </cell>
          <cell r="BI74">
            <v>-58368.33</v>
          </cell>
          <cell r="BJ74">
            <v>-181040.62</v>
          </cell>
          <cell r="BK74">
            <v>-49430.22</v>
          </cell>
          <cell r="BL74">
            <v>0</v>
          </cell>
          <cell r="BM74">
            <v>-390510.3</v>
          </cell>
          <cell r="BN74">
            <v>0</v>
          </cell>
          <cell r="BO74">
            <v>-9255211.2300000004</v>
          </cell>
          <cell r="BQ74">
            <v>-9137587.6899999995</v>
          </cell>
          <cell r="BR74">
            <v>-3008646206.7500005</v>
          </cell>
          <cell r="BV74">
            <v>-1006000032.21</v>
          </cell>
          <cell r="BW74">
            <v>-1285006905.4399998</v>
          </cell>
          <cell r="BZ74">
            <v>-389916406.55000001</v>
          </cell>
          <cell r="CA74">
            <v>-889052521.86999989</v>
          </cell>
          <cell r="CB74">
            <v>-71812448.569999993</v>
          </cell>
          <cell r="CC74">
            <v>-45135061.770000003</v>
          </cell>
        </row>
        <row r="75">
          <cell r="B75" t="str">
            <v>IAA12</v>
          </cell>
          <cell r="C75">
            <v>-2226662.7599999998</v>
          </cell>
          <cell r="E75">
            <v>-1959652.1</v>
          </cell>
          <cell r="F75">
            <v>-677859051.29999995</v>
          </cell>
          <cell r="G75">
            <v>183851.51</v>
          </cell>
          <cell r="I75">
            <v>46731.06</v>
          </cell>
          <cell r="L75">
            <v>-4901489.95</v>
          </cell>
          <cell r="M75">
            <v>719409.49</v>
          </cell>
          <cell r="N75">
            <v>15073243.640000001</v>
          </cell>
          <cell r="O75">
            <v>-13007101.27</v>
          </cell>
          <cell r="P75">
            <v>-16870067.359999999</v>
          </cell>
          <cell r="R75">
            <v>-34437.480000000003</v>
          </cell>
          <cell r="S75">
            <v>-967159920.96000004</v>
          </cell>
          <cell r="T75">
            <v>-39</v>
          </cell>
          <cell r="U75">
            <v>-1438818.98</v>
          </cell>
          <cell r="V75">
            <v>-12880094.189999999</v>
          </cell>
          <cell r="W75">
            <v>-34774112.359999999</v>
          </cell>
          <cell r="X75">
            <v>0</v>
          </cell>
          <cell r="Y75">
            <v>18703.2</v>
          </cell>
          <cell r="Z75">
            <v>-19295.32</v>
          </cell>
          <cell r="AC75">
            <v>-338253812.94</v>
          </cell>
          <cell r="AD75">
            <v>-324487309.62</v>
          </cell>
          <cell r="AE75">
            <v>0</v>
          </cell>
          <cell r="AF75">
            <v>0</v>
          </cell>
          <cell r="AG75">
            <v>-2047.15</v>
          </cell>
          <cell r="AH75">
            <v>0</v>
          </cell>
          <cell r="AI75">
            <v>-425076.53</v>
          </cell>
          <cell r="AJ75">
            <v>-210965.06</v>
          </cell>
          <cell r="AK75">
            <v>-140308520.27000001</v>
          </cell>
          <cell r="AL75">
            <v>-805970.26</v>
          </cell>
          <cell r="AN75">
            <v>0</v>
          </cell>
          <cell r="AO75">
            <v>-7513215575.8100004</v>
          </cell>
          <cell r="AP75">
            <v>-183053137.15000001</v>
          </cell>
          <cell r="AQ75">
            <v>-34136.71</v>
          </cell>
          <cell r="AR75">
            <v>-38171740.200000003</v>
          </cell>
          <cell r="AS75">
            <v>-189694315.90000001</v>
          </cell>
          <cell r="AT75">
            <v>-138532405.28999999</v>
          </cell>
          <cell r="AU75">
            <v>-37721628.950000003</v>
          </cell>
          <cell r="AV75">
            <v>3234497.07</v>
          </cell>
          <cell r="AW75">
            <v>-19093829.890000001</v>
          </cell>
          <cell r="AX75">
            <v>795632.13</v>
          </cell>
          <cell r="AY75">
            <v>-2319985.9</v>
          </cell>
          <cell r="AZ75">
            <v>-399544.6</v>
          </cell>
          <cell r="BA75">
            <v>-1992242.21</v>
          </cell>
          <cell r="BB75">
            <v>0</v>
          </cell>
          <cell r="BD75">
            <v>0</v>
          </cell>
          <cell r="BE75">
            <v>-1062301.96</v>
          </cell>
          <cell r="BF75">
            <v>-139234.1</v>
          </cell>
          <cell r="BI75">
            <v>-58368.33</v>
          </cell>
          <cell r="BJ75">
            <v>569276.47</v>
          </cell>
          <cell r="BK75">
            <v>-67023.149999999994</v>
          </cell>
          <cell r="BL75">
            <v>-4901490</v>
          </cell>
          <cell r="BM75">
            <v>-73015.350000000006</v>
          </cell>
          <cell r="BN75">
            <v>0</v>
          </cell>
          <cell r="BO75">
            <v>-8922891.9299999997</v>
          </cell>
          <cell r="BQ75">
            <v>-12054404.380000001</v>
          </cell>
          <cell r="BR75">
            <v>-9361299563.3900013</v>
          </cell>
          <cell r="BT75">
            <v>0</v>
          </cell>
          <cell r="BV75">
            <v>-49589189.180000007</v>
          </cell>
          <cell r="BW75">
            <v>-52979486.530000009</v>
          </cell>
          <cell r="BZ75">
            <v>-253303140.31</v>
          </cell>
          <cell r="CA75">
            <v>-39293030.150000006</v>
          </cell>
          <cell r="CB75">
            <v>-5438342.0499999998</v>
          </cell>
          <cell r="CC75">
            <v>-4857816.9800000004</v>
          </cell>
        </row>
        <row r="76">
          <cell r="B76" t="str">
            <v>IAA13</v>
          </cell>
          <cell r="C76">
            <v>-24958976.960000001</v>
          </cell>
          <cell r="E76">
            <v>-140</v>
          </cell>
          <cell r="F76">
            <v>-581624706.60000002</v>
          </cell>
          <cell r="H76">
            <v>46731.06</v>
          </cell>
          <cell r="K76">
            <v>0</v>
          </cell>
          <cell r="L76">
            <v>754860.4</v>
          </cell>
          <cell r="M76">
            <v>-286167389.81999999</v>
          </cell>
          <cell r="N76">
            <v>2864960.98</v>
          </cell>
          <cell r="O76">
            <v>-556643</v>
          </cell>
          <cell r="P76">
            <v>-884651.52000000002</v>
          </cell>
          <cell r="S76">
            <v>-1189022877.8299999</v>
          </cell>
          <cell r="T76">
            <v>-1268786.33</v>
          </cell>
          <cell r="U76">
            <v>-14355616.16</v>
          </cell>
          <cell r="V76">
            <v>-430460.88</v>
          </cell>
          <cell r="W76">
            <v>0</v>
          </cell>
          <cell r="X76">
            <v>18703.2</v>
          </cell>
          <cell r="Y76">
            <v>9629.7800000000007</v>
          </cell>
          <cell r="AC76">
            <v>-258597777.87</v>
          </cell>
          <cell r="AD76">
            <v>-391033607.16000003</v>
          </cell>
          <cell r="AE76">
            <v>0</v>
          </cell>
          <cell r="AF76">
            <v>0</v>
          </cell>
          <cell r="AG76">
            <v>0</v>
          </cell>
          <cell r="AH76">
            <v>-20393.29</v>
          </cell>
          <cell r="AI76">
            <v>0</v>
          </cell>
          <cell r="AJ76">
            <v>-13543.23</v>
          </cell>
          <cell r="AK76">
            <v>-237722.63</v>
          </cell>
          <cell r="AL76">
            <v>-805970.26</v>
          </cell>
          <cell r="AN76">
            <v>-24388632.579999998</v>
          </cell>
          <cell r="AO76">
            <v>-3242380763.5799999</v>
          </cell>
          <cell r="AP76">
            <v>-59396011.539999999</v>
          </cell>
          <cell r="AQ76">
            <v>-34496.03</v>
          </cell>
          <cell r="AR76">
            <v>-12337965.470000001</v>
          </cell>
          <cell r="AS76">
            <v>-4565451.12</v>
          </cell>
          <cell r="AT76">
            <v>-119769.94</v>
          </cell>
          <cell r="AU76">
            <v>418300.36</v>
          </cell>
          <cell r="AV76">
            <v>-4752464.12</v>
          </cell>
          <cell r="AX76">
            <v>-119450603.98</v>
          </cell>
          <cell r="AY76">
            <v>-4398921.97</v>
          </cell>
          <cell r="AZ76">
            <v>5939279.9500000002</v>
          </cell>
          <cell r="BB76">
            <v>671324.5</v>
          </cell>
          <cell r="BC76">
            <v>1010375.7</v>
          </cell>
          <cell r="BD76">
            <v>-2838713.6</v>
          </cell>
          <cell r="BE76">
            <v>-1145381.72</v>
          </cell>
          <cell r="BK76">
            <v>-8366.2800000000007</v>
          </cell>
          <cell r="BL76">
            <v>347607.06</v>
          </cell>
          <cell r="BM76">
            <v>-82381</v>
          </cell>
          <cell r="BQ76">
            <v>-73298006</v>
          </cell>
          <cell r="BR76">
            <v>0</v>
          </cell>
          <cell r="BV76">
            <v>-38327134.740000002</v>
          </cell>
          <cell r="BW76">
            <v>-57155551.789999999</v>
          </cell>
          <cell r="BZ76">
            <v>-5134254.6399999997</v>
          </cell>
          <cell r="CA76">
            <v>-15612018.720000001</v>
          </cell>
          <cell r="CB76">
            <v>-12758275.529999999</v>
          </cell>
          <cell r="CC76">
            <v>-9956840.4900000002</v>
          </cell>
        </row>
        <row r="77">
          <cell r="B77" t="str">
            <v>IAA14</v>
          </cell>
          <cell r="C77">
            <v>-23791976.960000001</v>
          </cell>
          <cell r="E77">
            <v>-1894825.6</v>
          </cell>
          <cell r="F77">
            <v>-76428512.560000002</v>
          </cell>
          <cell r="H77">
            <v>46731.06</v>
          </cell>
          <cell r="K77">
            <v>0</v>
          </cell>
          <cell r="L77">
            <v>754860.4</v>
          </cell>
          <cell r="M77">
            <v>-94350493.109999999</v>
          </cell>
          <cell r="N77">
            <v>2864960.98</v>
          </cell>
          <cell r="O77">
            <v>-981639.44</v>
          </cell>
          <cell r="P77">
            <v>-902091.4</v>
          </cell>
          <cell r="S77">
            <v>-224153200.59</v>
          </cell>
          <cell r="T77">
            <v>-1268786.33</v>
          </cell>
          <cell r="U77">
            <v>-13776865</v>
          </cell>
          <cell r="V77">
            <v>-561930.12</v>
          </cell>
          <cell r="W77">
            <v>-33534496.640000001</v>
          </cell>
          <cell r="X77">
            <v>18703.2</v>
          </cell>
          <cell r="Y77">
            <v>9629.7800000000007</v>
          </cell>
          <cell r="AC77">
            <v>-260008837.87</v>
          </cell>
          <cell r="AD77">
            <v>-350281335.47000003</v>
          </cell>
          <cell r="AE77">
            <v>-73006992.519999996</v>
          </cell>
          <cell r="AF77">
            <v>0</v>
          </cell>
          <cell r="AG77">
            <v>0</v>
          </cell>
          <cell r="AH77">
            <v>-33283.58</v>
          </cell>
          <cell r="AI77">
            <v>0</v>
          </cell>
          <cell r="AJ77">
            <v>-0.11</v>
          </cell>
          <cell r="AK77">
            <v>-246107.02</v>
          </cell>
          <cell r="AL77">
            <v>-805970.26</v>
          </cell>
          <cell r="AO77">
            <v>-1769160927.6600001</v>
          </cell>
          <cell r="AP77">
            <v>27034788</v>
          </cell>
          <cell r="AQ77">
            <v>-684490.99</v>
          </cell>
          <cell r="AR77">
            <v>-9883502273.7000008</v>
          </cell>
          <cell r="AS77">
            <v>-11716911.109999999</v>
          </cell>
          <cell r="AT77">
            <v>-1170009010.8199999</v>
          </cell>
          <cell r="AU77">
            <v>-4545192.83</v>
          </cell>
          <cell r="AV77">
            <v>0</v>
          </cell>
          <cell r="AX77">
            <v>-116667991.76000001</v>
          </cell>
          <cell r="AZ77">
            <v>6119630.3099999996</v>
          </cell>
          <cell r="BB77">
            <v>504632.83</v>
          </cell>
          <cell r="BC77">
            <v>1177963.28</v>
          </cell>
          <cell r="BD77">
            <v>-2838713.6</v>
          </cell>
          <cell r="BE77">
            <v>-1099063.72</v>
          </cell>
          <cell r="BF77">
            <v>-139234.1</v>
          </cell>
          <cell r="BK77">
            <v>-8366.2800000000007</v>
          </cell>
          <cell r="BL77">
            <v>347607.06</v>
          </cell>
          <cell r="BM77">
            <v>-39389</v>
          </cell>
          <cell r="BN77">
            <v>0</v>
          </cell>
          <cell r="BO77">
            <v>-9001457.1099999994</v>
          </cell>
          <cell r="BQ77">
            <v>-782484.23</v>
          </cell>
          <cell r="BR77">
            <v>-2546453839.29</v>
          </cell>
          <cell r="BV77">
            <v>-196615723.61000001</v>
          </cell>
          <cell r="BW77">
            <v>-279578.48</v>
          </cell>
          <cell r="BZ77">
            <v>-17805673.5</v>
          </cell>
          <cell r="CA77">
            <v>-159800683.56999999</v>
          </cell>
          <cell r="CB77">
            <v>-27518884.199999999</v>
          </cell>
          <cell r="CC77">
            <v>-9296155.8399999999</v>
          </cell>
        </row>
        <row r="78">
          <cell r="B78" t="str">
            <v>IAA16</v>
          </cell>
          <cell r="C78">
            <v>-28630976.960000001</v>
          </cell>
          <cell r="E78">
            <v>-2032825.6</v>
          </cell>
          <cell r="F78">
            <v>-3725424.23</v>
          </cell>
          <cell r="G78">
            <v>126353.83</v>
          </cell>
          <cell r="H78">
            <v>43267.06</v>
          </cell>
          <cell r="I78">
            <v>46731.06</v>
          </cell>
          <cell r="K78">
            <v>26681218.489999998</v>
          </cell>
          <cell r="L78">
            <v>1025440.82</v>
          </cell>
          <cell r="M78">
            <v>-5061171.1500000004</v>
          </cell>
          <cell r="N78">
            <v>-0.01</v>
          </cell>
          <cell r="O78">
            <v>-2846052</v>
          </cell>
          <cell r="P78">
            <v>-841909.25</v>
          </cell>
          <cell r="S78">
            <v>-12792326.58</v>
          </cell>
          <cell r="U78">
            <v>-1809947.16</v>
          </cell>
          <cell r="V78">
            <v>-10831965.59</v>
          </cell>
          <cell r="W78">
            <v>0</v>
          </cell>
          <cell r="Y78">
            <v>18703.2</v>
          </cell>
          <cell r="Z78">
            <v>8775206.6199999992</v>
          </cell>
          <cell r="AC78">
            <v>-173560682.88999999</v>
          </cell>
          <cell r="AD78">
            <v>-336242146.36000001</v>
          </cell>
          <cell r="AE78">
            <v>0</v>
          </cell>
          <cell r="AF78">
            <v>0</v>
          </cell>
          <cell r="AG78">
            <v>0</v>
          </cell>
          <cell r="AH78">
            <v>0</v>
          </cell>
          <cell r="AI78">
            <v>0</v>
          </cell>
          <cell r="AJ78">
            <v>-230859.2</v>
          </cell>
          <cell r="AK78">
            <v>-0.11</v>
          </cell>
          <cell r="AN78">
            <v>-155251836.59</v>
          </cell>
          <cell r="AO78">
            <v>-78075858.040000007</v>
          </cell>
          <cell r="AP78">
            <v>4116613.79</v>
          </cell>
          <cell r="AR78">
            <v>-2554563976.48</v>
          </cell>
          <cell r="AS78">
            <v>-18493668.170000002</v>
          </cell>
          <cell r="AT78">
            <v>-386676025.30000001</v>
          </cell>
          <cell r="AU78">
            <v>-44683532.090000004</v>
          </cell>
          <cell r="AW78">
            <v>-97148134.469999999</v>
          </cell>
          <cell r="AX78">
            <v>-661647562.84000003</v>
          </cell>
          <cell r="AY78">
            <v>-20658725.82</v>
          </cell>
          <cell r="AZ78">
            <v>-3872461.45</v>
          </cell>
          <cell r="BA78">
            <v>1153711.06</v>
          </cell>
          <cell r="BB78">
            <v>5935703.9400000004</v>
          </cell>
          <cell r="BC78">
            <v>-399544.6</v>
          </cell>
          <cell r="BD78">
            <v>247459.08</v>
          </cell>
          <cell r="BE78">
            <v>1204315.77</v>
          </cell>
          <cell r="BF78">
            <v>-2838713.6</v>
          </cell>
          <cell r="BK78">
            <v>-39182.839999999997</v>
          </cell>
          <cell r="BL78">
            <v>-143843.20000000001</v>
          </cell>
          <cell r="BM78">
            <v>-8366.2800000000007</v>
          </cell>
          <cell r="BN78">
            <v>347607.06</v>
          </cell>
          <cell r="BO78">
            <v>-195259.12</v>
          </cell>
          <cell r="BQ78">
            <v>-195485826.02000001</v>
          </cell>
          <cell r="BR78">
            <v>-103471057.93000001</v>
          </cell>
          <cell r="BV78">
            <v>-3264970.75</v>
          </cell>
          <cell r="BW78">
            <v>-212970297.12</v>
          </cell>
          <cell r="BZ78">
            <v>-76855217.850000009</v>
          </cell>
          <cell r="CA78">
            <v>-3264970.75</v>
          </cell>
          <cell r="CB78">
            <v>0</v>
          </cell>
          <cell r="CC78">
            <v>0</v>
          </cell>
        </row>
        <row r="79">
          <cell r="B79" t="str">
            <v>IAA17</v>
          </cell>
          <cell r="E79">
            <v>-70</v>
          </cell>
          <cell r="F79">
            <v>0</v>
          </cell>
          <cell r="M79">
            <v>-3639811.28</v>
          </cell>
          <cell r="O79">
            <v>-82983726.439999998</v>
          </cell>
          <cell r="P79">
            <v>-910847.01</v>
          </cell>
          <cell r="S79">
            <v>-4096662.23</v>
          </cell>
          <cell r="V79">
            <v>-109977811.34999999</v>
          </cell>
          <cell r="AC79">
            <v>37446739.729999997</v>
          </cell>
          <cell r="AD79">
            <v>-142953039.09</v>
          </cell>
          <cell r="AF79">
            <v>0</v>
          </cell>
          <cell r="AG79">
            <v>0</v>
          </cell>
          <cell r="AH79">
            <v>12148.68</v>
          </cell>
          <cell r="AI79">
            <v>0</v>
          </cell>
          <cell r="AJ79">
            <v>-139281.26</v>
          </cell>
          <cell r="AK79">
            <v>-259464.91</v>
          </cell>
          <cell r="AN79">
            <v>-27504156.199999999</v>
          </cell>
          <cell r="AO79">
            <v>0</v>
          </cell>
          <cell r="AP79">
            <v>19103867.109999999</v>
          </cell>
          <cell r="AR79">
            <v>-1356616734.8</v>
          </cell>
          <cell r="AS79">
            <v>-3771190.5</v>
          </cell>
          <cell r="AT79">
            <v>-312948712.57999998</v>
          </cell>
          <cell r="AU79">
            <v>-871316.27</v>
          </cell>
          <cell r="AW79">
            <v>-8939417143.7700005</v>
          </cell>
          <cell r="AX79">
            <v>-1743979519.8900001</v>
          </cell>
          <cell r="BQ79">
            <v>-35763159.390000001</v>
          </cell>
          <cell r="BR79">
            <v>-30580292.379999995</v>
          </cell>
          <cell r="BV79">
            <v>-598378769.22000003</v>
          </cell>
          <cell r="BW79">
            <v>-3771190.5</v>
          </cell>
          <cell r="BZ79">
            <v>-871316.27</v>
          </cell>
          <cell r="CA79">
            <v>-436495231.27999997</v>
          </cell>
          <cell r="CB79">
            <v>-117195884.09999999</v>
          </cell>
          <cell r="CC79">
            <v>-44687653.840000004</v>
          </cell>
        </row>
        <row r="80">
          <cell r="B80" t="str">
            <v>IAB10</v>
          </cell>
          <cell r="C80">
            <v>-24692976.960000001</v>
          </cell>
          <cell r="E80">
            <v>-1546825.6</v>
          </cell>
          <cell r="F80">
            <v>-3725424.23</v>
          </cell>
          <cell r="G80">
            <v>0</v>
          </cell>
          <cell r="H80">
            <v>43267.06</v>
          </cell>
          <cell r="I80">
            <v>46731.06</v>
          </cell>
          <cell r="K80">
            <v>48834353.039999999</v>
          </cell>
          <cell r="L80">
            <v>1121597.1100000001</v>
          </cell>
          <cell r="M80">
            <v>-384522.93</v>
          </cell>
          <cell r="O80">
            <v>-20118831.260000002</v>
          </cell>
          <cell r="S80">
            <v>-1819974.24</v>
          </cell>
          <cell r="U80">
            <v>-2002259.74</v>
          </cell>
          <cell r="V80">
            <v>-88428491.349999994</v>
          </cell>
          <cell r="Y80">
            <v>18703.2</v>
          </cell>
          <cell r="Z80">
            <v>211792.71</v>
          </cell>
          <cell r="AC80">
            <v>7944939.54</v>
          </cell>
          <cell r="AD80">
            <v>-285567483.57999998</v>
          </cell>
          <cell r="AK80">
            <v>-0.11</v>
          </cell>
          <cell r="AN80">
            <v>-8878628.2400000002</v>
          </cell>
          <cell r="AO80">
            <v>-100177.32</v>
          </cell>
          <cell r="AR80">
            <v>-48593106.380000003</v>
          </cell>
          <cell r="AS80">
            <v>-199388547.06</v>
          </cell>
          <cell r="AT80">
            <v>-3739450.42</v>
          </cell>
          <cell r="AU80">
            <v>0</v>
          </cell>
          <cell r="AV80">
            <v>-292463920.26999998</v>
          </cell>
          <cell r="AW80">
            <v>-1273719699.5699999</v>
          </cell>
          <cell r="AX80">
            <v>-196057842.21000001</v>
          </cell>
          <cell r="AY80">
            <v>-2559773162.3899999</v>
          </cell>
          <cell r="AZ80">
            <v>0</v>
          </cell>
          <cell r="BA80">
            <v>739517.57</v>
          </cell>
          <cell r="BB80">
            <v>5821311.46</v>
          </cell>
          <cell r="BC80">
            <v>-2838713.6</v>
          </cell>
          <cell r="BD80">
            <v>-91962.240000000005</v>
          </cell>
          <cell r="BE80">
            <v>1562073.98</v>
          </cell>
          <cell r="BF80">
            <v>-2838713.6</v>
          </cell>
          <cell r="BK80">
            <v>-8366.2800000000007</v>
          </cell>
          <cell r="BL80">
            <v>347607.06</v>
          </cell>
          <cell r="BM80">
            <v>-8366.2800000000007</v>
          </cell>
          <cell r="BN80">
            <v>347607.06</v>
          </cell>
          <cell r="BO80">
            <v>-143081.26</v>
          </cell>
          <cell r="BQ80">
            <v>-10871332.699999999</v>
          </cell>
          <cell r="BR80">
            <v>-100177.32</v>
          </cell>
          <cell r="BV80">
            <v>-101716973.12999998</v>
          </cell>
          <cell r="BW80">
            <v>-863870059.68999994</v>
          </cell>
          <cell r="BZ80">
            <v>-299990930.13</v>
          </cell>
          <cell r="CA80">
            <v>-81458275.479999989</v>
          </cell>
          <cell r="CB80">
            <v>-14246096.539999999</v>
          </cell>
          <cell r="CC80">
            <v>-6012601.1100000003</v>
          </cell>
        </row>
        <row r="81">
          <cell r="B81" t="str">
            <v>IAB11</v>
          </cell>
          <cell r="F81">
            <v>0</v>
          </cell>
          <cell r="M81">
            <v>-12900673.289999999</v>
          </cell>
          <cell r="O81">
            <v>-2423290.91</v>
          </cell>
          <cell r="S81">
            <v>-51024993.350000001</v>
          </cell>
          <cell r="V81">
            <v>-9676729.3499999996</v>
          </cell>
          <cell r="AC81">
            <v>586619.64</v>
          </cell>
          <cell r="AD81">
            <v>-5198514.47</v>
          </cell>
          <cell r="AN81">
            <v>-446972.73</v>
          </cell>
          <cell r="AO81">
            <v>-148189075.36000001</v>
          </cell>
          <cell r="AP81">
            <v>28469640.140000001</v>
          </cell>
          <cell r="AR81">
            <v>-28252289.190000001</v>
          </cell>
          <cell r="AS81">
            <v>-22693504</v>
          </cell>
          <cell r="AT81">
            <v>-15415734.140000001</v>
          </cell>
          <cell r="AU81">
            <v>-1034667.31</v>
          </cell>
          <cell r="AV81">
            <v>-43352413.619999997</v>
          </cell>
          <cell r="AW81">
            <v>-728378316.76999998</v>
          </cell>
          <cell r="AX81">
            <v>-115786152.54000001</v>
          </cell>
          <cell r="AY81">
            <v>-333588292.45999998</v>
          </cell>
          <cell r="BQ81">
            <v>-446972.73</v>
          </cell>
          <cell r="BR81">
            <v>-244003288.40000001</v>
          </cell>
          <cell r="BV81">
            <v>-24327386.869999997</v>
          </cell>
          <cell r="BW81">
            <v>-133570164.86999999</v>
          </cell>
          <cell r="BZ81">
            <v>-35828191.57</v>
          </cell>
          <cell r="CA81">
            <v>-17770089.669999998</v>
          </cell>
          <cell r="CB81">
            <v>-5278388.66</v>
          </cell>
          <cell r="CC81">
            <v>-1278908.54</v>
          </cell>
        </row>
        <row r="82">
          <cell r="B82" t="str">
            <v>IAB12</v>
          </cell>
          <cell r="C82">
            <v>-32243976.960000001</v>
          </cell>
          <cell r="E82">
            <v>-1928825.6</v>
          </cell>
          <cell r="F82">
            <v>-3725424.23</v>
          </cell>
          <cell r="H82">
            <v>43267.06</v>
          </cell>
          <cell r="K82">
            <v>1409412.53</v>
          </cell>
          <cell r="L82">
            <v>1218335.28</v>
          </cell>
          <cell r="O82">
            <v>-454884.32</v>
          </cell>
          <cell r="U82">
            <v>-2195736.08</v>
          </cell>
          <cell r="V82">
            <v>-2625002.2200000002</v>
          </cell>
          <cell r="Y82">
            <v>18703.2</v>
          </cell>
          <cell r="Z82">
            <v>9629.7800000000007</v>
          </cell>
          <cell r="AC82">
            <v>59523.27</v>
          </cell>
          <cell r="AD82">
            <v>-280169607.36000001</v>
          </cell>
          <cell r="AK82">
            <v>-0.11</v>
          </cell>
          <cell r="AN82">
            <v>-45448143.350000001</v>
          </cell>
          <cell r="AO82">
            <v>45448143.350000001</v>
          </cell>
          <cell r="AP82">
            <v>880432.07</v>
          </cell>
          <cell r="AR82">
            <v>-1507758.28</v>
          </cell>
          <cell r="AS82">
            <v>-2379597.19</v>
          </cell>
          <cell r="AT82">
            <v>1228179.8</v>
          </cell>
          <cell r="AU82">
            <v>-4165496.53</v>
          </cell>
          <cell r="AV82">
            <v>-30837386.16</v>
          </cell>
          <cell r="AW82">
            <v>-22182888.969999999</v>
          </cell>
          <cell r="AX82">
            <v>-12634273.970000001</v>
          </cell>
          <cell r="AY82">
            <v>-181705104.62</v>
          </cell>
          <cell r="BB82">
            <v>5918893.8600000003</v>
          </cell>
          <cell r="BD82">
            <v>-389058.98</v>
          </cell>
          <cell r="BE82">
            <v>1714338.98</v>
          </cell>
          <cell r="BF82">
            <v>-2838713.6</v>
          </cell>
          <cell r="BM82">
            <v>-8366.2800000000007</v>
          </cell>
          <cell r="BN82">
            <v>347607.06</v>
          </cell>
          <cell r="BO82">
            <v>61829.19</v>
          </cell>
          <cell r="BQ82">
            <v>0</v>
          </cell>
          <cell r="BR82">
            <v>-3285064.46</v>
          </cell>
          <cell r="BV82">
            <v>-1453410.38</v>
          </cell>
          <cell r="BW82">
            <v>-33122645.620000001</v>
          </cell>
          <cell r="BZ82">
            <v>-5399960.46</v>
          </cell>
          <cell r="CA82">
            <v>-1453410.38</v>
          </cell>
          <cell r="CB82">
            <v>0</v>
          </cell>
          <cell r="CC82">
            <v>0</v>
          </cell>
        </row>
        <row r="83">
          <cell r="B83" t="str">
            <v>IAC10</v>
          </cell>
          <cell r="M83">
            <v>-60143651.960000001</v>
          </cell>
          <cell r="O83">
            <v>-18843495.649999999</v>
          </cell>
          <cell r="S83">
            <v>-208445412.09999999</v>
          </cell>
          <cell r="V83">
            <v>-54271286.200000003</v>
          </cell>
          <cell r="Z83">
            <v>34201219.030000001</v>
          </cell>
          <cell r="AD83">
            <v>-9499770.1999999993</v>
          </cell>
          <cell r="AH83">
            <v>-6768662.9800000004</v>
          </cell>
          <cell r="AN83">
            <v>-0.01</v>
          </cell>
          <cell r="AO83">
            <v>-756083961.59000003</v>
          </cell>
          <cell r="AR83">
            <v>-207754403.22999999</v>
          </cell>
          <cell r="AS83">
            <v>-509207.91</v>
          </cell>
          <cell r="AT83">
            <v>-70670526.099999994</v>
          </cell>
          <cell r="AU83">
            <v>749512125.85000002</v>
          </cell>
          <cell r="AV83">
            <v>-74675736.819999993</v>
          </cell>
          <cell r="AW83">
            <v>-71537746.900000006</v>
          </cell>
          <cell r="AX83">
            <v>-22568988.710000001</v>
          </cell>
          <cell r="AY83">
            <v>3108130.32</v>
          </cell>
          <cell r="BQ83">
            <v>-6768662.9900000002</v>
          </cell>
          <cell r="BR83">
            <v>-990471806.62</v>
          </cell>
          <cell r="BV83">
            <v>2.9999978374689817E-2</v>
          </cell>
          <cell r="BW83">
            <v>-1865942.82</v>
          </cell>
          <cell r="BZ83">
            <v>-509207.91</v>
          </cell>
          <cell r="CA83">
            <v>-3108130.2900000215</v>
          </cell>
          <cell r="CB83">
            <v>0</v>
          </cell>
          <cell r="CC83">
            <v>0</v>
          </cell>
        </row>
        <row r="84">
          <cell r="B84" t="str">
            <v>IAC11</v>
          </cell>
          <cell r="M84">
            <v>-8985426.9000000004</v>
          </cell>
          <cell r="O84">
            <v>-26798910.199999999</v>
          </cell>
          <cell r="S84">
            <v>-28121833.219999999</v>
          </cell>
          <cell r="V84">
            <v>-28763442.66</v>
          </cell>
          <cell r="AC84">
            <v>197939.68</v>
          </cell>
          <cell r="AK84">
            <v>-23286556.66</v>
          </cell>
          <cell r="AN84">
            <v>116939929.87</v>
          </cell>
          <cell r="AO84">
            <v>-82521853.180000007</v>
          </cell>
          <cell r="AP84">
            <v>1258244.43</v>
          </cell>
          <cell r="AR84">
            <v>0</v>
          </cell>
          <cell r="AS84">
            <v>-59152160.649999999</v>
          </cell>
          <cell r="AT84">
            <v>-4863142.41</v>
          </cell>
          <cell r="AU84">
            <v>54717594.359999999</v>
          </cell>
          <cell r="AV84">
            <v>-50620067.579999998</v>
          </cell>
          <cell r="AW84">
            <v>-264638582.12</v>
          </cell>
          <cell r="AX84">
            <v>-23808705.32</v>
          </cell>
          <cell r="AY84">
            <v>3108130.32</v>
          </cell>
          <cell r="BQ84">
            <v>97763472.640000001</v>
          </cell>
          <cell r="BR84">
            <v>-124743011.25</v>
          </cell>
          <cell r="BV84">
            <v>-23286556.66</v>
          </cell>
          <cell r="BW84">
            <v>-2.0000033546239138E-2</v>
          </cell>
          <cell r="BZ84">
            <v>-4434566.29</v>
          </cell>
          <cell r="CA84">
            <v>-23286556.66</v>
          </cell>
          <cell r="CB84">
            <v>0</v>
          </cell>
          <cell r="CC84">
            <v>0</v>
          </cell>
        </row>
        <row r="85">
          <cell r="B85" t="str">
            <v>IAC12</v>
          </cell>
          <cell r="M85">
            <v>-2283457.14</v>
          </cell>
          <cell r="N85">
            <v>-41760514.880000003</v>
          </cell>
          <cell r="O85">
            <v>-93513454.590000004</v>
          </cell>
          <cell r="S85">
            <v>-13088537.449999999</v>
          </cell>
          <cell r="U85">
            <v>-100821550.88</v>
          </cell>
          <cell r="V85">
            <v>-238902955.25999999</v>
          </cell>
          <cell r="Z85">
            <v>949396.76</v>
          </cell>
          <cell r="AC85">
            <v>73906385.829999998</v>
          </cell>
          <cell r="AK85">
            <v>-11529175.470000001</v>
          </cell>
          <cell r="AN85">
            <v>30795438.140000001</v>
          </cell>
          <cell r="AO85">
            <v>-33994172.479999997</v>
          </cell>
          <cell r="AR85">
            <v>-1066686182.35</v>
          </cell>
          <cell r="AS85">
            <v>0</v>
          </cell>
          <cell r="AU85">
            <v>11466744.060000001</v>
          </cell>
          <cell r="AV85">
            <v>-90303921.459999993</v>
          </cell>
          <cell r="AW85">
            <v>-4158120.41</v>
          </cell>
          <cell r="AX85">
            <v>-811194.05</v>
          </cell>
          <cell r="AY85">
            <v>-55036435.189999998</v>
          </cell>
          <cell r="BQ85">
            <v>19462811.530000005</v>
          </cell>
          <cell r="BR85">
            <v>-48416770.309999995</v>
          </cell>
          <cell r="BV85">
            <v>-14403231.689999999</v>
          </cell>
          <cell r="BW85">
            <v>-31298537.899999999</v>
          </cell>
          <cell r="BZ85">
            <v>-11529175.470000001</v>
          </cell>
          <cell r="CA85">
            <v>-14403231.689999999</v>
          </cell>
          <cell r="CB85">
            <v>0</v>
          </cell>
          <cell r="CC85">
            <v>0</v>
          </cell>
        </row>
        <row r="86">
          <cell r="B86" t="str">
            <v>ICA10</v>
          </cell>
          <cell r="M86">
            <v>1816502.21</v>
          </cell>
          <cell r="N86">
            <v>-96637195.709999993</v>
          </cell>
          <cell r="O86">
            <v>15206308.51</v>
          </cell>
          <cell r="S86">
            <v>2762128.3</v>
          </cell>
          <cell r="U86">
            <v>-197504056.16999999</v>
          </cell>
          <cell r="V86">
            <v>27726393.199999999</v>
          </cell>
          <cell r="AN86">
            <v>23115572.48</v>
          </cell>
          <cell r="AO86">
            <v>-3286618.4</v>
          </cell>
          <cell r="AR86">
            <v>-130184997.39</v>
          </cell>
          <cell r="AS86">
            <v>213467118.24000001</v>
          </cell>
          <cell r="AT86">
            <v>-9421858.5099999998</v>
          </cell>
          <cell r="AU86">
            <v>-168881726.81</v>
          </cell>
          <cell r="AV86">
            <v>-73110484.890000001</v>
          </cell>
          <cell r="AW86">
            <v>8657924615.2800007</v>
          </cell>
          <cell r="AX86">
            <v>1842765290.51</v>
          </cell>
          <cell r="AY86">
            <v>-1201761.8899999999</v>
          </cell>
          <cell r="BQ86">
            <v>12343945.730000002</v>
          </cell>
          <cell r="BR86">
            <v>-3286618.4</v>
          </cell>
          <cell r="BV86">
            <v>328873111.19999993</v>
          </cell>
          <cell r="BW86">
            <v>-21160856.809999999</v>
          </cell>
          <cell r="BZ86">
            <v>87518093.140000015</v>
          </cell>
          <cell r="CA86">
            <v>250277067.91999999</v>
          </cell>
          <cell r="CB86">
            <v>49741155.469999999</v>
          </cell>
          <cell r="CC86">
            <v>28854887.809999999</v>
          </cell>
        </row>
        <row r="87">
          <cell r="B87" t="str">
            <v>ICA11</v>
          </cell>
          <cell r="M87">
            <v>152580.06</v>
          </cell>
          <cell r="N87">
            <v>-15932917.359999999</v>
          </cell>
          <cell r="O87">
            <v>3258247.19</v>
          </cell>
          <cell r="S87">
            <v>194288.31</v>
          </cell>
          <cell r="U87">
            <v>-51198924.670000002</v>
          </cell>
          <cell r="V87">
            <v>9258944</v>
          </cell>
          <cell r="AC87">
            <v>1015496.96</v>
          </cell>
          <cell r="AK87">
            <v>-12753997.23</v>
          </cell>
          <cell r="AN87">
            <v>401287.86</v>
          </cell>
          <cell r="AO87">
            <v>-713413169.02999997</v>
          </cell>
          <cell r="AP87">
            <v>331764021.72000003</v>
          </cell>
          <cell r="AR87">
            <v>-32302543.300000001</v>
          </cell>
          <cell r="AS87">
            <v>24031748.57</v>
          </cell>
          <cell r="AU87">
            <v>-25776757.66</v>
          </cell>
          <cell r="AV87">
            <v>-2205222715.04</v>
          </cell>
          <cell r="AW87">
            <v>1150600387.54</v>
          </cell>
          <cell r="AX87">
            <v>183688790.88</v>
          </cell>
          <cell r="AY87">
            <v>2637872267.46</v>
          </cell>
          <cell r="BQ87">
            <v>274491.27</v>
          </cell>
          <cell r="BR87">
            <v>-1475.7199999690056</v>
          </cell>
          <cell r="BV87">
            <v>65535203.109999999</v>
          </cell>
          <cell r="BW87">
            <v>390980951.62</v>
          </cell>
          <cell r="BZ87">
            <v>10772182.099999998</v>
          </cell>
          <cell r="CA87">
            <v>20879815.25</v>
          </cell>
          <cell r="CB87">
            <v>32651901.239999998</v>
          </cell>
          <cell r="CC87">
            <v>12003486.619999999</v>
          </cell>
        </row>
        <row r="88">
          <cell r="B88" t="str">
            <v>ICA12</v>
          </cell>
          <cell r="N88">
            <v>-6227960.1200000001</v>
          </cell>
          <cell r="O88">
            <v>1248681.7</v>
          </cell>
          <cell r="U88">
            <v>-6937977.4100000001</v>
          </cell>
          <cell r="V88">
            <v>1236489.1299999999</v>
          </cell>
          <cell r="Z88">
            <v>0</v>
          </cell>
          <cell r="AC88">
            <v>20050563.75</v>
          </cell>
          <cell r="AI88">
            <v>-40719242.189999998</v>
          </cell>
          <cell r="AN88">
            <v>0</v>
          </cell>
          <cell r="AO88">
            <v>0</v>
          </cell>
          <cell r="AR88">
            <v>-2916225.83</v>
          </cell>
          <cell r="AS88">
            <v>16986146.149999999</v>
          </cell>
          <cell r="AU88">
            <v>-12960136.529999999</v>
          </cell>
          <cell r="AV88">
            <v>-191147223.59999999</v>
          </cell>
          <cell r="AW88">
            <v>604407566.53999996</v>
          </cell>
          <cell r="AX88">
            <v>90941825.709999993</v>
          </cell>
          <cell r="AY88">
            <v>294376083.14999998</v>
          </cell>
          <cell r="BQ88">
            <v>340609.81</v>
          </cell>
          <cell r="BR88">
            <v>-40719242.189999998</v>
          </cell>
          <cell r="BV88">
            <v>35278613.710000001</v>
          </cell>
          <cell r="BW88">
            <v>78079094.059999987</v>
          </cell>
          <cell r="BZ88">
            <v>6511180.4499999974</v>
          </cell>
          <cell r="CA88">
            <v>24050449.689999998</v>
          </cell>
          <cell r="CB88">
            <v>6894626.0800000001</v>
          </cell>
          <cell r="CC88">
            <v>4333537.9400000004</v>
          </cell>
        </row>
        <row r="89">
          <cell r="B89" t="str">
            <v>ICA13</v>
          </cell>
          <cell r="M89">
            <v>132131.46</v>
          </cell>
          <cell r="N89">
            <v>-230336.63</v>
          </cell>
          <cell r="O89">
            <v>48427.9</v>
          </cell>
          <cell r="S89">
            <v>535013.61</v>
          </cell>
          <cell r="U89">
            <v>-228330.21</v>
          </cell>
          <cell r="V89">
            <v>37450.019999999997</v>
          </cell>
          <cell r="AN89">
            <v>1219431.58</v>
          </cell>
          <cell r="AO89">
            <v>-17631830.18</v>
          </cell>
          <cell r="AR89">
            <v>-574123070.62</v>
          </cell>
          <cell r="AS89">
            <v>397194.42</v>
          </cell>
          <cell r="AT89">
            <v>574123070.59000003</v>
          </cell>
          <cell r="AU89">
            <v>-311003.75</v>
          </cell>
          <cell r="AV89">
            <v>-125596899.3</v>
          </cell>
          <cell r="AW89">
            <v>19730783.969999999</v>
          </cell>
          <cell r="AX89">
            <v>19549407.530000001</v>
          </cell>
          <cell r="AY89">
            <v>146980941.22</v>
          </cell>
          <cell r="BB89">
            <v>3108130.32</v>
          </cell>
          <cell r="BQ89">
            <v>10984.34999999986</v>
          </cell>
          <cell r="BR89">
            <v>-17631830.18</v>
          </cell>
          <cell r="BV89">
            <v>1643968.5</v>
          </cell>
          <cell r="BW89">
            <v>42053617.790000007</v>
          </cell>
          <cell r="BZ89">
            <v>172068.59</v>
          </cell>
          <cell r="CA89">
            <v>676093.03000000026</v>
          </cell>
          <cell r="CB89">
            <v>511252.87</v>
          </cell>
          <cell r="CC89">
            <v>456622.6</v>
          </cell>
        </row>
        <row r="90">
          <cell r="B90" t="str">
            <v>ICA14</v>
          </cell>
          <cell r="M90">
            <v>42710940.710000001</v>
          </cell>
          <cell r="N90">
            <v>-702893.97</v>
          </cell>
          <cell r="O90">
            <v>84420.97</v>
          </cell>
          <cell r="S90">
            <v>101551791.93000001</v>
          </cell>
          <cell r="U90">
            <v>-482141.08</v>
          </cell>
          <cell r="V90">
            <v>48326.01</v>
          </cell>
          <cell r="AC90">
            <v>269151.76</v>
          </cell>
          <cell r="AK90">
            <v>-45424240.030000001</v>
          </cell>
          <cell r="AN90">
            <v>146711.56</v>
          </cell>
          <cell r="AO90">
            <v>761517731.40999997</v>
          </cell>
          <cell r="AP90">
            <v>-121311956.06999999</v>
          </cell>
          <cell r="AR90">
            <v>0</v>
          </cell>
          <cell r="AS90">
            <v>1007654.46</v>
          </cell>
          <cell r="AU90">
            <v>-535140.07999999996</v>
          </cell>
          <cell r="AV90">
            <v>-27882974.25</v>
          </cell>
          <cell r="AW90">
            <v>58978309.509999998</v>
          </cell>
          <cell r="AX90">
            <v>33350859.559999999</v>
          </cell>
          <cell r="AY90">
            <v>28637065.149999999</v>
          </cell>
          <cell r="BQ90">
            <v>146711.56</v>
          </cell>
          <cell r="BR90">
            <v>535020700.13999999</v>
          </cell>
          <cell r="BV90">
            <v>1107989.51</v>
          </cell>
          <cell r="BW90">
            <v>1736582.97</v>
          </cell>
          <cell r="BZ90">
            <v>605261.36</v>
          </cell>
          <cell r="CA90">
            <v>-910999.71</v>
          </cell>
          <cell r="CB90">
            <v>1134023.51</v>
          </cell>
          <cell r="CC90">
            <v>884965.71</v>
          </cell>
        </row>
        <row r="91">
          <cell r="B91" t="str">
            <v>ICA16</v>
          </cell>
          <cell r="M91">
            <v>28616739</v>
          </cell>
          <cell r="N91">
            <v>-1156602.44</v>
          </cell>
          <cell r="O91">
            <v>142302.57</v>
          </cell>
          <cell r="S91">
            <v>118902287.63</v>
          </cell>
          <cell r="U91">
            <v>-5364658.63</v>
          </cell>
          <cell r="V91">
            <v>541598.31000000006</v>
          </cell>
          <cell r="AC91">
            <v>7920862.5899999999</v>
          </cell>
          <cell r="AN91">
            <v>158465.89000000001</v>
          </cell>
          <cell r="AO91">
            <v>263783632.84</v>
          </cell>
          <cell r="AP91">
            <v>-60676757.729999997</v>
          </cell>
          <cell r="AR91">
            <v>-28426491.460000001</v>
          </cell>
          <cell r="AS91">
            <v>924683.51</v>
          </cell>
          <cell r="AU91">
            <v>-1608584.38</v>
          </cell>
          <cell r="AV91">
            <v>-41140867.140000001</v>
          </cell>
          <cell r="AW91">
            <v>216316806.24000001</v>
          </cell>
          <cell r="AX91">
            <v>7609586.1600000001</v>
          </cell>
          <cell r="AY91">
            <v>42981430.32</v>
          </cell>
          <cell r="BQ91">
            <v>158465.89000000001</v>
          </cell>
          <cell r="BR91">
            <v>176785609.69</v>
          </cell>
          <cell r="BV91">
            <v>-16422.919999999925</v>
          </cell>
          <cell r="BW91">
            <v>1729946.69</v>
          </cell>
          <cell r="BZ91">
            <v>1.0000000242143869E-2</v>
          </cell>
          <cell r="CA91">
            <v>-1857174.7199999997</v>
          </cell>
          <cell r="CB91">
            <v>1375944.07</v>
          </cell>
          <cell r="CC91">
            <v>464807.73</v>
          </cell>
        </row>
        <row r="92">
          <cell r="B92" t="str">
            <v>ICB10</v>
          </cell>
          <cell r="M92">
            <v>10378554.279999999</v>
          </cell>
          <cell r="N92">
            <v>7390486.1399999997</v>
          </cell>
          <cell r="O92">
            <v>61972617.100000001</v>
          </cell>
          <cell r="Q92">
            <v>0</v>
          </cell>
          <cell r="R92">
            <v>0</v>
          </cell>
          <cell r="S92">
            <v>24656852.030000001</v>
          </cell>
          <cell r="T92">
            <v>11920880.869999999</v>
          </cell>
          <cell r="U92">
            <v>-78624547.340000004</v>
          </cell>
          <cell r="V92">
            <v>100155567.23999999</v>
          </cell>
          <cell r="W92">
            <v>0</v>
          </cell>
          <cell r="AB92">
            <v>43248361.590000004</v>
          </cell>
          <cell r="AC92">
            <v>12824153.199999999</v>
          </cell>
          <cell r="AD92">
            <v>26926627.699999999</v>
          </cell>
          <cell r="AF92">
            <v>23733145.690000001</v>
          </cell>
          <cell r="AG92">
            <v>70385724.790000007</v>
          </cell>
          <cell r="AK92">
            <v>-4191183.78</v>
          </cell>
          <cell r="AO92">
            <v>170543606.84</v>
          </cell>
          <cell r="AP92">
            <v>-21155987.280000001</v>
          </cell>
          <cell r="AR92">
            <v>1023639952.49</v>
          </cell>
          <cell r="AS92">
            <v>176616.3</v>
          </cell>
          <cell r="AT92">
            <v>-631155336.34000003</v>
          </cell>
          <cell r="AU92">
            <v>-89775112.390000001</v>
          </cell>
          <cell r="AV92">
            <v>-9322446.2300000004</v>
          </cell>
          <cell r="AW92">
            <v>26062596.469999999</v>
          </cell>
          <cell r="AX92">
            <v>-771397.62</v>
          </cell>
          <cell r="AY92">
            <v>27167472.859999999</v>
          </cell>
          <cell r="BQ92">
            <v>183605226.78</v>
          </cell>
          <cell r="BR92">
            <v>94647913.480000004</v>
          </cell>
          <cell r="BV92">
            <v>348935</v>
          </cell>
          <cell r="BW92">
            <v>0</v>
          </cell>
          <cell r="BZ92">
            <v>176616.3</v>
          </cell>
          <cell r="CA92">
            <v>348935</v>
          </cell>
          <cell r="CB92">
            <v>0</v>
          </cell>
          <cell r="CC92">
            <v>0</v>
          </cell>
        </row>
        <row r="93">
          <cell r="B93" t="str">
            <v>ICB12</v>
          </cell>
          <cell r="M93">
            <v>430199.48</v>
          </cell>
          <cell r="N93">
            <v>25047755.140000001</v>
          </cell>
          <cell r="O93">
            <v>22667631.170000002</v>
          </cell>
          <cell r="S93">
            <v>1087347.76</v>
          </cell>
          <cell r="T93">
            <v>8366793.6500000004</v>
          </cell>
          <cell r="U93">
            <v>-7809460.9199999999</v>
          </cell>
          <cell r="V93">
            <v>56436952.409999996</v>
          </cell>
          <cell r="W93">
            <v>0</v>
          </cell>
          <cell r="AC93">
            <v>174776.69</v>
          </cell>
          <cell r="AD93">
            <v>84984081.030000001</v>
          </cell>
          <cell r="AF93">
            <v>56380840.009999998</v>
          </cell>
          <cell r="AG93">
            <v>148263547.31</v>
          </cell>
          <cell r="AK93">
            <v>-26360440.559999999</v>
          </cell>
          <cell r="AO93">
            <v>6636447.9100000001</v>
          </cell>
          <cell r="AP93">
            <v>-942942.91</v>
          </cell>
          <cell r="AR93">
            <v>214287848.03999999</v>
          </cell>
          <cell r="AS93">
            <v>91571.91</v>
          </cell>
          <cell r="AT93">
            <v>-178376934.47999999</v>
          </cell>
          <cell r="AU93">
            <v>-4144511.74</v>
          </cell>
          <cell r="AV93">
            <v>-46998011.700000003</v>
          </cell>
          <cell r="AW93">
            <v>-8835915.1500000004</v>
          </cell>
          <cell r="AX93">
            <v>-928609.04</v>
          </cell>
          <cell r="AY93">
            <v>49907855.93</v>
          </cell>
          <cell r="AZ93">
            <v>-106607000</v>
          </cell>
          <cell r="BQ93">
            <v>323043017.13999999</v>
          </cell>
          <cell r="BR93">
            <v>3066540.5</v>
          </cell>
          <cell r="BV93">
            <v>404504.49</v>
          </cell>
          <cell r="BW93">
            <v>0.79999999981373549</v>
          </cell>
          <cell r="BZ93">
            <v>91571.91</v>
          </cell>
          <cell r="CA93">
            <v>404504.49</v>
          </cell>
          <cell r="CB93">
            <v>0</v>
          </cell>
          <cell r="CC93">
            <v>0</v>
          </cell>
        </row>
        <row r="94">
          <cell r="B94" t="str">
            <v>IDA01</v>
          </cell>
          <cell r="M94">
            <v>1236898.26</v>
          </cell>
          <cell r="N94">
            <v>-18122134.609999999</v>
          </cell>
          <cell r="O94">
            <v>7967009.7199999997</v>
          </cell>
          <cell r="P94">
            <v>16826997.699999999</v>
          </cell>
          <cell r="Q94">
            <v>0</v>
          </cell>
          <cell r="S94">
            <v>36244269</v>
          </cell>
          <cell r="T94">
            <v>62563689.210000001</v>
          </cell>
          <cell r="U94">
            <v>-2473796.71</v>
          </cell>
          <cell r="V94">
            <v>10558500.949999999</v>
          </cell>
          <cell r="W94">
            <v>19117661.809999999</v>
          </cell>
          <cell r="AB94">
            <v>24676980.469999999</v>
          </cell>
          <cell r="AC94">
            <v>359413.87</v>
          </cell>
          <cell r="AD94">
            <v>53456701.57</v>
          </cell>
          <cell r="AE94">
            <v>83311989.359999999</v>
          </cell>
          <cell r="AF94">
            <v>47819987.049999997</v>
          </cell>
          <cell r="AG94">
            <v>49732551.549999997</v>
          </cell>
          <cell r="AI94">
            <v>37726786.789999999</v>
          </cell>
          <cell r="AJ94">
            <v>150868319.19</v>
          </cell>
          <cell r="AL94">
            <v>0</v>
          </cell>
          <cell r="AO94">
            <v>0</v>
          </cell>
          <cell r="AP94">
            <v>284117.39</v>
          </cell>
          <cell r="AR94">
            <v>0</v>
          </cell>
          <cell r="AS94">
            <v>-5321942.07</v>
          </cell>
          <cell r="AT94">
            <v>-76353949.609999999</v>
          </cell>
          <cell r="AU94">
            <v>-23418.400000000001</v>
          </cell>
          <cell r="AV94">
            <v>-344694887.44</v>
          </cell>
          <cell r="AW94">
            <v>231560087.71000001</v>
          </cell>
          <cell r="AY94">
            <v>-768350.02</v>
          </cell>
          <cell r="AZ94">
            <v>0</v>
          </cell>
          <cell r="BA94">
            <v>399380.39</v>
          </cell>
          <cell r="BB94">
            <v>17150.36</v>
          </cell>
          <cell r="BQ94">
            <v>315624920.88999999</v>
          </cell>
          <cell r="BR94">
            <v>995663.91</v>
          </cell>
          <cell r="BV94">
            <v>34439.199999999997</v>
          </cell>
          <cell r="BW94">
            <v>452143.91</v>
          </cell>
          <cell r="BZ94">
            <v>374886073.09000003</v>
          </cell>
          <cell r="CA94">
            <v>34439.199999999997</v>
          </cell>
          <cell r="CB94">
            <v>0</v>
          </cell>
          <cell r="CC94">
            <v>0</v>
          </cell>
        </row>
        <row r="95">
          <cell r="B95" t="str">
            <v>IDA02</v>
          </cell>
          <cell r="M95">
            <v>0</v>
          </cell>
          <cell r="N95">
            <v>4631428.22</v>
          </cell>
          <cell r="O95">
            <v>722305.76</v>
          </cell>
          <cell r="P95">
            <v>44227378.719999999</v>
          </cell>
          <cell r="S95">
            <v>0</v>
          </cell>
          <cell r="T95">
            <v>5273125.26</v>
          </cell>
          <cell r="U95">
            <v>0</v>
          </cell>
          <cell r="V95">
            <v>779961.38</v>
          </cell>
          <cell r="W95">
            <v>15540837.75</v>
          </cell>
          <cell r="Z95">
            <v>0</v>
          </cell>
          <cell r="AB95">
            <v>6059188.7400000002</v>
          </cell>
          <cell r="AD95">
            <v>20674082.73</v>
          </cell>
          <cell r="AE95">
            <v>122914538.81999999</v>
          </cell>
          <cell r="AF95">
            <v>12319431.5</v>
          </cell>
          <cell r="AG95">
            <v>151368014.81999999</v>
          </cell>
          <cell r="AI95">
            <v>97458703.049999997</v>
          </cell>
          <cell r="AJ95">
            <v>258960120.15000001</v>
          </cell>
          <cell r="AR95">
            <v>0</v>
          </cell>
          <cell r="AS95">
            <v>15520823</v>
          </cell>
          <cell r="AT95">
            <v>-3882913.63</v>
          </cell>
          <cell r="AU95">
            <v>-10017.73</v>
          </cell>
          <cell r="AV95">
            <v>-20322393.890000001</v>
          </cell>
          <cell r="AW95">
            <v>0</v>
          </cell>
          <cell r="AX95">
            <v>42222133.469999999</v>
          </cell>
          <cell r="AY95">
            <v>-1702174.43</v>
          </cell>
          <cell r="AZ95">
            <v>-155525042</v>
          </cell>
          <cell r="BQ95">
            <v>74713121.579999998</v>
          </cell>
          <cell r="BR95">
            <v>-10017.73</v>
          </cell>
          <cell r="BV95">
            <v>536462907.50999999</v>
          </cell>
          <cell r="BW95">
            <v>529419.97</v>
          </cell>
          <cell r="BZ95">
            <v>567555054.49000001</v>
          </cell>
          <cell r="CA95">
            <v>481239042.21000004</v>
          </cell>
          <cell r="CB95">
            <v>33418307.420000002</v>
          </cell>
          <cell r="CC95">
            <v>21805557.879999999</v>
          </cell>
        </row>
        <row r="96">
          <cell r="B96" t="str">
            <v>IDA03</v>
          </cell>
          <cell r="M96">
            <v>645033.75</v>
          </cell>
          <cell r="N96">
            <v>-20429359.969999999</v>
          </cell>
          <cell r="O96">
            <v>1279223.9099999999</v>
          </cell>
          <cell r="P96">
            <v>34358172.380000003</v>
          </cell>
          <cell r="Q96">
            <v>-27922.01</v>
          </cell>
          <cell r="S96">
            <v>40689310.020000003</v>
          </cell>
          <cell r="T96">
            <v>17963312.879999999</v>
          </cell>
          <cell r="V96">
            <v>0.01</v>
          </cell>
          <cell r="W96">
            <v>96693823.260000005</v>
          </cell>
          <cell r="Z96">
            <v>0</v>
          </cell>
          <cell r="AB96">
            <v>2550295.98</v>
          </cell>
          <cell r="AD96">
            <v>22041878.559999999</v>
          </cell>
          <cell r="AE96">
            <v>49008056.710000001</v>
          </cell>
          <cell r="AF96">
            <v>18628314.579999998</v>
          </cell>
          <cell r="AG96">
            <v>94852422.900000006</v>
          </cell>
          <cell r="AI96">
            <v>108450460.75</v>
          </cell>
          <cell r="AJ96">
            <v>221154328.62</v>
          </cell>
          <cell r="AK96">
            <v>-3923910.9</v>
          </cell>
          <cell r="AL96">
            <v>0</v>
          </cell>
          <cell r="AO96">
            <v>7409453.7300000004</v>
          </cell>
          <cell r="AP96">
            <v>-4067417.68</v>
          </cell>
          <cell r="AR96">
            <v>0</v>
          </cell>
          <cell r="AS96">
            <v>2593717.5699999998</v>
          </cell>
          <cell r="AT96">
            <v>-2949015.86</v>
          </cell>
          <cell r="AU96">
            <v>-6538319.4500000002</v>
          </cell>
          <cell r="AV96">
            <v>-4474819.57</v>
          </cell>
          <cell r="AW96">
            <v>322052724.24000001</v>
          </cell>
          <cell r="AX96">
            <v>74826731.069999993</v>
          </cell>
          <cell r="AY96">
            <v>-768350.02</v>
          </cell>
          <cell r="BQ96">
            <v>117833664.52000001</v>
          </cell>
          <cell r="BR96">
            <v>-9.9999988451600075E-3</v>
          </cell>
          <cell r="BV96">
            <v>958492460.82000005</v>
          </cell>
          <cell r="BW96">
            <v>34439.199999999997</v>
          </cell>
          <cell r="BZ96">
            <v>624777214.68000007</v>
          </cell>
          <cell r="CA96">
            <v>847468816.88999999</v>
          </cell>
          <cell r="CB96">
            <v>26389919.899999999</v>
          </cell>
          <cell r="CC96">
            <v>84633724.030000001</v>
          </cell>
        </row>
        <row r="97">
          <cell r="B97" t="str">
            <v>IDA04</v>
          </cell>
          <cell r="M97">
            <v>640773.04</v>
          </cell>
          <cell r="N97">
            <v>-4540061.71</v>
          </cell>
          <cell r="O97">
            <v>-4666089.2</v>
          </cell>
          <cell r="P97">
            <v>6517619.8499999996</v>
          </cell>
          <cell r="S97">
            <v>9080123.3800000008</v>
          </cell>
          <cell r="T97">
            <v>18175835.760000002</v>
          </cell>
          <cell r="U97">
            <v>-1281546.1100000001</v>
          </cell>
          <cell r="V97">
            <v>-15941637.18</v>
          </cell>
          <cell r="W97">
            <v>10840836.73</v>
          </cell>
          <cell r="Z97">
            <v>-200104.93</v>
          </cell>
          <cell r="AB97">
            <v>12528101.449999999</v>
          </cell>
          <cell r="AD97">
            <v>25622435.710000001</v>
          </cell>
          <cell r="AE97">
            <v>8837167.5</v>
          </cell>
          <cell r="AF97">
            <v>11489623.35</v>
          </cell>
          <cell r="AG97">
            <v>26817299.52</v>
          </cell>
          <cell r="AI97">
            <v>18654328.199999999</v>
          </cell>
          <cell r="AJ97">
            <v>45103046.210000001</v>
          </cell>
          <cell r="AK97">
            <v>-3923910.9</v>
          </cell>
          <cell r="AL97">
            <v>-39883422.039999999</v>
          </cell>
          <cell r="AO97">
            <v>546129.42000000004</v>
          </cell>
          <cell r="AR97">
            <v>0</v>
          </cell>
          <cell r="AS97">
            <v>2296941.85</v>
          </cell>
          <cell r="AT97">
            <v>-150775.82999999999</v>
          </cell>
          <cell r="AU97">
            <v>11648250.890000001</v>
          </cell>
          <cell r="AV97">
            <v>-3274557.15</v>
          </cell>
          <cell r="AW97">
            <v>0</v>
          </cell>
          <cell r="AX97">
            <v>-10569.41</v>
          </cell>
          <cell r="AY97">
            <v>-2196455.31</v>
          </cell>
          <cell r="AZ97">
            <v>0</v>
          </cell>
          <cell r="BA97">
            <v>1600690.85</v>
          </cell>
          <cell r="BB97">
            <v>17150.349999999999</v>
          </cell>
          <cell r="BQ97">
            <v>95337805.25</v>
          </cell>
          <cell r="BR97">
            <v>546129.42000000004</v>
          </cell>
          <cell r="BV97">
            <v>984615031.9000001</v>
          </cell>
          <cell r="BW97">
            <v>773034817.86000001</v>
          </cell>
          <cell r="BZ97">
            <v>121310359.68000001</v>
          </cell>
          <cell r="CA97">
            <v>756527511.50999999</v>
          </cell>
          <cell r="CB97">
            <v>170387524.77000001</v>
          </cell>
          <cell r="CC97">
            <v>57699995.619999997</v>
          </cell>
        </row>
        <row r="98">
          <cell r="B98" t="str">
            <v>IDA05</v>
          </cell>
          <cell r="M98">
            <v>-1236898.42</v>
          </cell>
          <cell r="N98">
            <v>-15645423.029999999</v>
          </cell>
          <cell r="O98">
            <v>942174.79</v>
          </cell>
          <cell r="P98">
            <v>15502704.869999999</v>
          </cell>
          <cell r="S98">
            <v>26652026.190000001</v>
          </cell>
          <cell r="T98">
            <v>0</v>
          </cell>
          <cell r="U98">
            <v>2473796.71</v>
          </cell>
          <cell r="V98">
            <v>2713564.14</v>
          </cell>
          <cell r="W98">
            <v>26433654.960000001</v>
          </cell>
          <cell r="Z98">
            <v>90</v>
          </cell>
          <cell r="AB98">
            <v>22069280.390000001</v>
          </cell>
          <cell r="AC98">
            <v>2.68</v>
          </cell>
          <cell r="AD98">
            <v>15251900.49</v>
          </cell>
          <cell r="AE98">
            <v>16858559.609999999</v>
          </cell>
          <cell r="AF98">
            <v>0</v>
          </cell>
          <cell r="AG98">
            <v>41343753.710000001</v>
          </cell>
          <cell r="AI98">
            <v>23618201.609999999</v>
          </cell>
          <cell r="AJ98">
            <v>94384245.079999998</v>
          </cell>
          <cell r="AL98">
            <v>0</v>
          </cell>
          <cell r="AO98">
            <v>690431.99</v>
          </cell>
          <cell r="AQ98">
            <v>0</v>
          </cell>
          <cell r="AR98">
            <v>0</v>
          </cell>
          <cell r="AT98">
            <v>-14043458.210000001</v>
          </cell>
          <cell r="AU98">
            <v>402776.51</v>
          </cell>
          <cell r="AV98">
            <v>5377375.2599999998</v>
          </cell>
          <cell r="AW98">
            <v>0</v>
          </cell>
          <cell r="AX98">
            <v>-11634.65</v>
          </cell>
          <cell r="AY98">
            <v>101030305.5</v>
          </cell>
          <cell r="BA98">
            <v>378700</v>
          </cell>
          <cell r="BQ98">
            <v>61032019.850000001</v>
          </cell>
          <cell r="BR98">
            <v>690431.99</v>
          </cell>
          <cell r="BV98">
            <v>243507386.53999999</v>
          </cell>
          <cell r="BW98">
            <v>1347622862.6500001</v>
          </cell>
          <cell r="BZ98">
            <v>236140786.54999995</v>
          </cell>
          <cell r="CA98">
            <v>206955224.96000001</v>
          </cell>
          <cell r="CB98">
            <v>22401848.5</v>
          </cell>
          <cell r="CC98">
            <v>14150313.08</v>
          </cell>
        </row>
        <row r="99">
          <cell r="B99" t="str">
            <v>IDA08</v>
          </cell>
          <cell r="N99">
            <v>-12430074.439999999</v>
          </cell>
          <cell r="O99">
            <v>-5896721.1799999997</v>
          </cell>
          <cell r="P99">
            <v>11815388.029999999</v>
          </cell>
          <cell r="S99">
            <v>24860148.710000001</v>
          </cell>
          <cell r="V99">
            <v>3.96</v>
          </cell>
          <cell r="W99">
            <v>35078814.289999999</v>
          </cell>
          <cell r="Z99">
            <v>-62367.29</v>
          </cell>
          <cell r="AA99">
            <v>14382340.35</v>
          </cell>
          <cell r="AC99">
            <v>0.04</v>
          </cell>
          <cell r="AE99">
            <v>20786892.32</v>
          </cell>
          <cell r="AG99">
            <v>45377185.5</v>
          </cell>
          <cell r="AI99">
            <v>29167635.399999999</v>
          </cell>
          <cell r="AJ99">
            <v>65234090.009999998</v>
          </cell>
          <cell r="AL99">
            <v>-11997268.27</v>
          </cell>
          <cell r="AO99">
            <v>10017.73</v>
          </cell>
          <cell r="AR99">
            <v>671837.63</v>
          </cell>
          <cell r="AU99">
            <v>778681</v>
          </cell>
          <cell r="AV99">
            <v>0</v>
          </cell>
          <cell r="AW99">
            <v>262510859.75</v>
          </cell>
          <cell r="AX99">
            <v>36200094.369999997</v>
          </cell>
          <cell r="AY99">
            <v>-4082659.24</v>
          </cell>
          <cell r="BQ99">
            <v>15849254.209999999</v>
          </cell>
          <cell r="BR99">
            <v>10017.73</v>
          </cell>
          <cell r="BV99">
            <v>389361615.90999997</v>
          </cell>
          <cell r="BW99">
            <v>1377060820.9000001</v>
          </cell>
          <cell r="BZ99">
            <v>219890079.81999999</v>
          </cell>
          <cell r="CA99">
            <v>318548021.79999995</v>
          </cell>
          <cell r="CB99">
            <v>44943700.520000003</v>
          </cell>
          <cell r="CC99">
            <v>25932260.879999999</v>
          </cell>
        </row>
        <row r="100">
          <cell r="B100" t="str">
            <v>IDA55</v>
          </cell>
          <cell r="N100">
            <v>-9927095.9100000001</v>
          </cell>
          <cell r="O100">
            <v>-1287561.8600000001</v>
          </cell>
          <cell r="P100">
            <v>6109463.21</v>
          </cell>
          <cell r="S100">
            <v>19854191.780000001</v>
          </cell>
          <cell r="V100">
            <v>-6247189.9699999997</v>
          </cell>
          <cell r="W100">
            <v>20059756.550000001</v>
          </cell>
          <cell r="AD100">
            <v>1244699.3899999999</v>
          </cell>
          <cell r="AE100">
            <v>38308062.07</v>
          </cell>
          <cell r="AG100">
            <v>31833995.280000001</v>
          </cell>
          <cell r="AI100">
            <v>29716884.27</v>
          </cell>
          <cell r="AJ100">
            <v>57666394.840000004</v>
          </cell>
          <cell r="AL100">
            <v>-43071960.229999997</v>
          </cell>
          <cell r="AO100">
            <v>226784.14</v>
          </cell>
          <cell r="AR100">
            <v>724588.3</v>
          </cell>
          <cell r="AU100">
            <v>13655.63</v>
          </cell>
          <cell r="AV100">
            <v>-858769.06</v>
          </cell>
          <cell r="AW100">
            <v>34584627.270000003</v>
          </cell>
          <cell r="AX100">
            <v>5403507.71</v>
          </cell>
          <cell r="AY100">
            <v>-11634.65</v>
          </cell>
          <cell r="BQ100">
            <v>1899316</v>
          </cell>
          <cell r="BR100">
            <v>226784.14</v>
          </cell>
          <cell r="BV100">
            <v>288942863.45999998</v>
          </cell>
          <cell r="BW100">
            <v>349754663.82000005</v>
          </cell>
          <cell r="BZ100">
            <v>193621652.09</v>
          </cell>
          <cell r="CA100">
            <v>218933248.75</v>
          </cell>
          <cell r="CB100">
            <v>53693591.740000002</v>
          </cell>
          <cell r="CC100">
            <v>16316022.970000001</v>
          </cell>
        </row>
        <row r="101">
          <cell r="B101" t="str">
            <v>IDA60</v>
          </cell>
          <cell r="M101">
            <v>-677316.9</v>
          </cell>
          <cell r="N101">
            <v>-4734189.05</v>
          </cell>
          <cell r="O101">
            <v>34171285.289999999</v>
          </cell>
          <cell r="P101">
            <v>177240.49</v>
          </cell>
          <cell r="Q101">
            <v>0</v>
          </cell>
          <cell r="R101">
            <v>0</v>
          </cell>
          <cell r="S101">
            <v>0</v>
          </cell>
          <cell r="T101">
            <v>0</v>
          </cell>
          <cell r="U101">
            <v>1354633.78</v>
          </cell>
          <cell r="V101">
            <v>63921572.57</v>
          </cell>
          <cell r="W101">
            <v>8170198.71</v>
          </cell>
          <cell r="Z101">
            <v>-200541.94</v>
          </cell>
          <cell r="AA101">
            <v>31012707.600000001</v>
          </cell>
          <cell r="AB101">
            <v>213660132.91999999</v>
          </cell>
          <cell r="AC101">
            <v>76389018.629999995</v>
          </cell>
          <cell r="AE101">
            <v>67342282.599999994</v>
          </cell>
          <cell r="AG101">
            <v>50883148.109999999</v>
          </cell>
          <cell r="AH101">
            <v>362085107.58999997</v>
          </cell>
          <cell r="AI101">
            <v>14033096.27</v>
          </cell>
          <cell r="AJ101">
            <v>63766837.810000002</v>
          </cell>
          <cell r="AL101">
            <v>-14973443.91</v>
          </cell>
          <cell r="AQ101">
            <v>0</v>
          </cell>
          <cell r="AR101">
            <v>0</v>
          </cell>
          <cell r="AS101">
            <v>507530247.38999999</v>
          </cell>
          <cell r="AT101">
            <v>0</v>
          </cell>
          <cell r="AU101">
            <v>-605623105.25</v>
          </cell>
          <cell r="AV101">
            <v>4339442.2</v>
          </cell>
          <cell r="AW101">
            <v>17550963.73</v>
          </cell>
          <cell r="AX101">
            <v>2794021.34</v>
          </cell>
          <cell r="AY101">
            <v>54122131.640000001</v>
          </cell>
          <cell r="BA101">
            <v>448469.7</v>
          </cell>
          <cell r="BQ101">
            <v>35021632.910000004</v>
          </cell>
          <cell r="BR101">
            <v>997213355.58000004</v>
          </cell>
          <cell r="BV101">
            <v>204372803.99000001</v>
          </cell>
          <cell r="BW101">
            <v>548288073.41999996</v>
          </cell>
          <cell r="BZ101">
            <v>76389018.629999995</v>
          </cell>
          <cell r="CA101">
            <v>196025364.78999999</v>
          </cell>
          <cell r="CB101">
            <v>8170198.71</v>
          </cell>
          <cell r="CC101">
            <v>177240.49</v>
          </cell>
        </row>
        <row r="102">
          <cell r="B102" t="str">
            <v>IDA61</v>
          </cell>
          <cell r="N102">
            <v>-1763784.5</v>
          </cell>
          <cell r="O102">
            <v>6150527.0800000001</v>
          </cell>
          <cell r="P102">
            <v>30796580.039999999</v>
          </cell>
          <cell r="S102">
            <v>0</v>
          </cell>
          <cell r="T102">
            <v>54350953.890000001</v>
          </cell>
          <cell r="V102">
            <v>18270760.530000001</v>
          </cell>
          <cell r="W102">
            <v>53242450.060000002</v>
          </cell>
          <cell r="Z102">
            <v>-65919.179999999993</v>
          </cell>
          <cell r="AA102">
            <v>12230304.199999999</v>
          </cell>
          <cell r="AB102">
            <v>0</v>
          </cell>
          <cell r="AC102">
            <v>3124351.25</v>
          </cell>
          <cell r="AD102">
            <v>41003165.350000001</v>
          </cell>
          <cell r="AE102">
            <v>59182291.340000004</v>
          </cell>
          <cell r="AG102">
            <v>80449210.359999999</v>
          </cell>
          <cell r="AH102">
            <v>901868438.77999997</v>
          </cell>
          <cell r="AI102">
            <v>60095840.969999999</v>
          </cell>
          <cell r="AJ102">
            <v>193020098.91</v>
          </cell>
          <cell r="AM102">
            <v>4634156.51</v>
          </cell>
          <cell r="AR102">
            <v>165834.98000000001</v>
          </cell>
          <cell r="AS102">
            <v>46782364.880000003</v>
          </cell>
          <cell r="AU102">
            <v>-71203652.489999995</v>
          </cell>
          <cell r="AV102">
            <v>1002233.23</v>
          </cell>
          <cell r="AW102">
            <v>606368.96</v>
          </cell>
          <cell r="AX102">
            <v>831831.11</v>
          </cell>
          <cell r="AY102">
            <v>8898858.4700000007</v>
          </cell>
          <cell r="BQ102">
            <v>15528115.469999999</v>
          </cell>
          <cell r="BR102">
            <v>1926617028.3800001</v>
          </cell>
          <cell r="BV102">
            <v>45637321.859999999</v>
          </cell>
          <cell r="BW102">
            <v>389610457.46999997</v>
          </cell>
          <cell r="BZ102">
            <v>3124351.25</v>
          </cell>
          <cell r="CA102">
            <v>45637321.859999999</v>
          </cell>
          <cell r="CB102">
            <v>0</v>
          </cell>
          <cell r="CC102">
            <v>0</v>
          </cell>
        </row>
        <row r="103">
          <cell r="B103" t="str">
            <v>IDA62</v>
          </cell>
          <cell r="M103">
            <v>2637798.25</v>
          </cell>
          <cell r="N103">
            <v>-30069844.98</v>
          </cell>
          <cell r="O103">
            <v>2572695.34</v>
          </cell>
          <cell r="P103">
            <v>52258186.509999998</v>
          </cell>
          <cell r="S103">
            <v>60139689.780000001</v>
          </cell>
          <cell r="T103">
            <v>310202825.29000002</v>
          </cell>
          <cell r="U103">
            <v>-5275596.4800000004</v>
          </cell>
          <cell r="V103">
            <v>2761290.48</v>
          </cell>
          <cell r="W103">
            <v>69073880.200000003</v>
          </cell>
          <cell r="Z103">
            <v>-226208.76</v>
          </cell>
          <cell r="AA103">
            <v>15137304.43</v>
          </cell>
          <cell r="AB103">
            <v>99170715.170000002</v>
          </cell>
          <cell r="AC103">
            <v>-335257.81</v>
          </cell>
          <cell r="AD103">
            <v>24503575.780000001</v>
          </cell>
          <cell r="AE103">
            <v>285153803.76999998</v>
          </cell>
          <cell r="AG103">
            <v>172436906.96000001</v>
          </cell>
          <cell r="AH103">
            <v>550684400.67999995</v>
          </cell>
          <cell r="AI103">
            <v>147870670.24000001</v>
          </cell>
          <cell r="AJ103">
            <v>507000837.75</v>
          </cell>
          <cell r="AL103">
            <v>-19135716.899999999</v>
          </cell>
          <cell r="AM103">
            <v>6150214.7800000003</v>
          </cell>
          <cell r="AS103">
            <v>34163195.939999998</v>
          </cell>
          <cell r="AU103">
            <v>-39497181.759999998</v>
          </cell>
          <cell r="AV103">
            <v>911758.43</v>
          </cell>
          <cell r="AW103">
            <v>1692773.85</v>
          </cell>
          <cell r="AX103">
            <v>1684828.99</v>
          </cell>
          <cell r="AY103">
            <v>0</v>
          </cell>
          <cell r="BA103">
            <v>0</v>
          </cell>
          <cell r="BQ103">
            <v>18258137.420000002</v>
          </cell>
          <cell r="BR103">
            <v>1674715405.0599999</v>
          </cell>
          <cell r="BV103">
            <v>6150214.7800000003</v>
          </cell>
          <cell r="BW103">
            <v>320764109.07999998</v>
          </cell>
          <cell r="BZ103">
            <v>-335257.81</v>
          </cell>
          <cell r="CA103">
            <v>6150214.7800000003</v>
          </cell>
          <cell r="CB103">
            <v>0</v>
          </cell>
          <cell r="CC103">
            <v>0</v>
          </cell>
        </row>
        <row r="104">
          <cell r="B104" t="str">
            <v>IDB01</v>
          </cell>
          <cell r="N104">
            <v>23637431.859999999</v>
          </cell>
          <cell r="O104">
            <v>97637.07</v>
          </cell>
          <cell r="P104">
            <v>162767803.13</v>
          </cell>
          <cell r="S104">
            <v>0</v>
          </cell>
          <cell r="T104">
            <v>44489423.380000003</v>
          </cell>
          <cell r="U104">
            <v>7662437.8399999999</v>
          </cell>
          <cell r="V104">
            <v>86434.86</v>
          </cell>
          <cell r="W104">
            <v>57464273.619999997</v>
          </cell>
          <cell r="Z104">
            <v>0</v>
          </cell>
          <cell r="AA104">
            <v>8916511.8800000008</v>
          </cell>
          <cell r="AB104">
            <v>33702274.710000001</v>
          </cell>
          <cell r="AC104">
            <v>4517355.5599999996</v>
          </cell>
          <cell r="AD104">
            <v>31259040.850000001</v>
          </cell>
          <cell r="AE104">
            <v>76964788.260000005</v>
          </cell>
          <cell r="AF104">
            <v>0</v>
          </cell>
          <cell r="AG104">
            <v>574317293.96000004</v>
          </cell>
          <cell r="AH104">
            <v>142891342.53</v>
          </cell>
          <cell r="AI104">
            <v>367344318.01999998</v>
          </cell>
          <cell r="AJ104">
            <v>956466106.13</v>
          </cell>
          <cell r="AM104">
            <v>2327198.1</v>
          </cell>
          <cell r="AN104">
            <v>0</v>
          </cell>
          <cell r="AS104">
            <v>813534.88</v>
          </cell>
          <cell r="AU104">
            <v>-997606.81</v>
          </cell>
          <cell r="AV104">
            <v>1692796.8</v>
          </cell>
          <cell r="AW104">
            <v>-284486.31</v>
          </cell>
          <cell r="AX104">
            <v>4562.25</v>
          </cell>
          <cell r="AY104">
            <v>1093238.77</v>
          </cell>
          <cell r="BQ104">
            <v>8916511.8800000008</v>
          </cell>
          <cell r="BR104">
            <v>421168554.86000001</v>
          </cell>
          <cell r="BV104">
            <v>77400534.379999995</v>
          </cell>
          <cell r="BW104">
            <v>4517355.5599999996</v>
          </cell>
          <cell r="BZ104">
            <v>33586238.950000003</v>
          </cell>
          <cell r="CA104">
            <v>77400534.379999995</v>
          </cell>
          <cell r="CB104">
            <v>0</v>
          </cell>
          <cell r="CC104">
            <v>0</v>
          </cell>
        </row>
        <row r="105">
          <cell r="B105" t="str">
            <v>IDB02</v>
          </cell>
          <cell r="M105">
            <v>4185017.84</v>
          </cell>
          <cell r="N105">
            <v>-27458089.460000001</v>
          </cell>
          <cell r="O105">
            <v>179740.7</v>
          </cell>
          <cell r="P105">
            <v>114186440.62</v>
          </cell>
          <cell r="Q105">
            <v>0</v>
          </cell>
          <cell r="S105">
            <v>54916178.159999996</v>
          </cell>
          <cell r="T105">
            <v>118615245.86</v>
          </cell>
          <cell r="U105">
            <v>15010308.27</v>
          </cell>
          <cell r="V105">
            <v>115796.9</v>
          </cell>
          <cell r="W105">
            <v>354688862.67000002</v>
          </cell>
          <cell r="Z105">
            <v>-23703030.460000001</v>
          </cell>
          <cell r="AB105">
            <v>192802117.11000001</v>
          </cell>
          <cell r="AC105">
            <v>2072690.71</v>
          </cell>
          <cell r="AD105">
            <v>40716820.619999997</v>
          </cell>
          <cell r="AE105">
            <v>176047898.06</v>
          </cell>
          <cell r="AG105">
            <v>361611760.85000002</v>
          </cell>
          <cell r="AH105">
            <v>254355239.25</v>
          </cell>
          <cell r="AI105">
            <v>335063290.04000002</v>
          </cell>
          <cell r="AJ105">
            <v>753388660.70000005</v>
          </cell>
          <cell r="AM105">
            <v>3099681.09</v>
          </cell>
          <cell r="AN105">
            <v>0</v>
          </cell>
          <cell r="AS105">
            <v>1554437.69</v>
          </cell>
          <cell r="AU105">
            <v>-1849975.29</v>
          </cell>
          <cell r="AV105">
            <v>1472362.25</v>
          </cell>
          <cell r="AW105">
            <v>36032.39</v>
          </cell>
          <cell r="AX105">
            <v>-140050162.03999999</v>
          </cell>
          <cell r="AY105">
            <v>2472106.71</v>
          </cell>
          <cell r="BQ105">
            <v>0</v>
          </cell>
          <cell r="BR105">
            <v>928900709.72000003</v>
          </cell>
          <cell r="BV105">
            <v>50550328.739999995</v>
          </cell>
          <cell r="BW105">
            <v>2072690.71</v>
          </cell>
          <cell r="BZ105">
            <v>3099681.09</v>
          </cell>
          <cell r="CA105">
            <v>50550328.739999995</v>
          </cell>
          <cell r="CB105">
            <v>0</v>
          </cell>
          <cell r="CC105">
            <v>0</v>
          </cell>
        </row>
        <row r="106">
          <cell r="B106" t="str">
            <v>IDB03</v>
          </cell>
          <cell r="N106">
            <v>-6754995.5499999998</v>
          </cell>
          <cell r="O106">
            <v>410222.99</v>
          </cell>
          <cell r="P106">
            <v>27876939.030000001</v>
          </cell>
          <cell r="S106">
            <v>13509991.060000001</v>
          </cell>
          <cell r="T106">
            <v>94857585.609999999</v>
          </cell>
          <cell r="U106">
            <v>3225532.26</v>
          </cell>
          <cell r="V106">
            <v>1489864.24</v>
          </cell>
          <cell r="W106">
            <v>45035935.590000004</v>
          </cell>
          <cell r="AA106">
            <v>12961008.699999999</v>
          </cell>
          <cell r="AB106">
            <v>46610593.289999999</v>
          </cell>
          <cell r="AC106">
            <v>-468192.27</v>
          </cell>
          <cell r="AD106">
            <v>42903501.57</v>
          </cell>
          <cell r="AE106">
            <v>40617076.890000001</v>
          </cell>
          <cell r="AG106">
            <v>118136985.31999999</v>
          </cell>
          <cell r="AH106">
            <v>81200556.530000001</v>
          </cell>
          <cell r="AI106">
            <v>79050104.239999995</v>
          </cell>
          <cell r="AJ106">
            <v>192509707.43000001</v>
          </cell>
          <cell r="AM106">
            <v>6642204.5300000003</v>
          </cell>
          <cell r="AN106">
            <v>0</v>
          </cell>
          <cell r="AS106">
            <v>3328287.09</v>
          </cell>
          <cell r="AU106">
            <v>-5228374.32</v>
          </cell>
          <cell r="AV106">
            <v>2040966.12</v>
          </cell>
          <cell r="AW106">
            <v>-978345482.33000004</v>
          </cell>
          <cell r="AX106">
            <v>-11572394</v>
          </cell>
          <cell r="AY106">
            <v>12855.07</v>
          </cell>
          <cell r="BQ106">
            <v>12961008.699999999</v>
          </cell>
          <cell r="BR106">
            <v>411681376.51999998</v>
          </cell>
          <cell r="BV106">
            <v>55869867.120000005</v>
          </cell>
          <cell r="BW106">
            <v>66712579.269999996</v>
          </cell>
          <cell r="BZ106">
            <v>49545706.100000001</v>
          </cell>
          <cell r="CA106">
            <v>55869867.120000005</v>
          </cell>
          <cell r="CB106">
            <v>0</v>
          </cell>
          <cell r="CC106">
            <v>0</v>
          </cell>
        </row>
        <row r="107">
          <cell r="B107" t="str">
            <v>IDB04</v>
          </cell>
          <cell r="M107">
            <v>-2637798.25</v>
          </cell>
          <cell r="N107">
            <v>-14245645.42</v>
          </cell>
          <cell r="O107">
            <v>11047902.630000001</v>
          </cell>
          <cell r="P107">
            <v>59046251.280000001</v>
          </cell>
          <cell r="S107">
            <v>28491290.289999999</v>
          </cell>
          <cell r="T107">
            <v>0</v>
          </cell>
          <cell r="U107">
            <v>5275596.4800000004</v>
          </cell>
          <cell r="V107">
            <v>21833464.190000001</v>
          </cell>
          <cell r="W107">
            <v>94356746.109999999</v>
          </cell>
          <cell r="Z107">
            <v>-1314409.97</v>
          </cell>
          <cell r="AA107">
            <v>71016817.810000002</v>
          </cell>
          <cell r="AC107">
            <v>17137253.609999999</v>
          </cell>
          <cell r="AD107">
            <v>37165973.409999996</v>
          </cell>
          <cell r="AE107">
            <v>60255076.859999999</v>
          </cell>
          <cell r="AF107">
            <v>0</v>
          </cell>
          <cell r="AG107">
            <v>147015682</v>
          </cell>
          <cell r="AI107">
            <v>91477474.760000005</v>
          </cell>
          <cell r="AJ107">
            <v>359660159.55000001</v>
          </cell>
          <cell r="AK107">
            <v>9215943.4000000004</v>
          </cell>
          <cell r="AM107">
            <v>6020351.96</v>
          </cell>
          <cell r="AN107">
            <v>0</v>
          </cell>
          <cell r="AQ107">
            <v>0</v>
          </cell>
          <cell r="AS107">
            <v>408813.56</v>
          </cell>
          <cell r="AU107">
            <v>10969165.310000001</v>
          </cell>
          <cell r="AV107">
            <v>167596926.40000001</v>
          </cell>
          <cell r="AW107">
            <v>-109307037.01000001</v>
          </cell>
          <cell r="AX107">
            <v>-5906781.3200000003</v>
          </cell>
          <cell r="AY107">
            <v>-200478292.34</v>
          </cell>
          <cell r="AZ107">
            <v>1057351.6100000001</v>
          </cell>
          <cell r="BQ107">
            <v>39428734.519999996</v>
          </cell>
          <cell r="BR107">
            <v>80232761.210000008</v>
          </cell>
          <cell r="BV107">
            <v>26044200.719999999</v>
          </cell>
          <cell r="BW107">
            <v>8198792.4100000001</v>
          </cell>
          <cell r="BY107">
            <v>0</v>
          </cell>
          <cell r="BZ107">
            <v>43186325.369999997</v>
          </cell>
          <cell r="CA107">
            <v>26044200.719999999</v>
          </cell>
          <cell r="CB107">
            <v>0</v>
          </cell>
          <cell r="CC107">
            <v>0</v>
          </cell>
        </row>
        <row r="108">
          <cell r="B108" t="str">
            <v>IDB05</v>
          </cell>
          <cell r="N108">
            <v>-16979018.32</v>
          </cell>
          <cell r="O108">
            <v>11814808.550000001</v>
          </cell>
          <cell r="P108">
            <v>31103406.550000001</v>
          </cell>
          <cell r="S108">
            <v>33958036.549999997</v>
          </cell>
          <cell r="U108">
            <v>13243.1</v>
          </cell>
          <cell r="V108">
            <v>52256203.079999998</v>
          </cell>
          <cell r="W108">
            <v>104033109.79000001</v>
          </cell>
          <cell r="AC108">
            <v>-64071011.630000003</v>
          </cell>
          <cell r="AD108">
            <v>28205972.559999999</v>
          </cell>
          <cell r="AE108">
            <v>88297582.629999995</v>
          </cell>
          <cell r="AG108">
            <v>138266329.18000001</v>
          </cell>
          <cell r="AI108">
            <v>64452916.189999998</v>
          </cell>
          <cell r="AJ108">
            <v>151597350.94999999</v>
          </cell>
          <cell r="AK108">
            <v>12958595.140000001</v>
          </cell>
          <cell r="AM108">
            <v>5776695.1500000004</v>
          </cell>
          <cell r="AN108">
            <v>0</v>
          </cell>
          <cell r="AS108">
            <v>198695</v>
          </cell>
          <cell r="AU108">
            <v>1107263</v>
          </cell>
          <cell r="AV108">
            <v>12042275.119999999</v>
          </cell>
          <cell r="AW108">
            <v>-58345865.189999998</v>
          </cell>
          <cell r="AX108">
            <v>-1133865.6599999999</v>
          </cell>
          <cell r="AY108">
            <v>-18545693.359999999</v>
          </cell>
          <cell r="BQ108">
            <v>34379012.269999996</v>
          </cell>
          <cell r="BR108">
            <v>12958595.140000001</v>
          </cell>
          <cell r="BV108">
            <v>-7.4505805969238281E-9</v>
          </cell>
          <cell r="BW108">
            <v>100251133.17</v>
          </cell>
          <cell r="BZ108">
            <v>33982667.710000001</v>
          </cell>
          <cell r="CA108">
            <v>-64071011.630000003</v>
          </cell>
          <cell r="CB108">
            <v>52256203.079999998</v>
          </cell>
          <cell r="CC108">
            <v>11814808.550000001</v>
          </cell>
        </row>
        <row r="109">
          <cell r="B109" t="str">
            <v>IDB08</v>
          </cell>
          <cell r="M109">
            <v>2267488.4700000002</v>
          </cell>
          <cell r="N109">
            <v>-623646.31000000006</v>
          </cell>
          <cell r="O109">
            <v>647746.57999999996</v>
          </cell>
          <cell r="P109">
            <v>28492139.41</v>
          </cell>
          <cell r="S109">
            <v>1247292.6200000001</v>
          </cell>
          <cell r="U109">
            <v>-4534977.17</v>
          </cell>
          <cell r="V109">
            <v>720832.1</v>
          </cell>
          <cell r="W109">
            <v>35361762.939999998</v>
          </cell>
          <cell r="AA109">
            <v>134744681.19999999</v>
          </cell>
          <cell r="AC109">
            <v>1487490.06</v>
          </cell>
          <cell r="AD109">
            <v>18115744.079999998</v>
          </cell>
          <cell r="AE109">
            <v>145436045.84999999</v>
          </cell>
          <cell r="AG109">
            <v>130578137.93000001</v>
          </cell>
          <cell r="AI109">
            <v>57049931.93</v>
          </cell>
          <cell r="AJ109">
            <v>174705533.96000001</v>
          </cell>
          <cell r="AK109">
            <v>26848365.850000001</v>
          </cell>
          <cell r="AL109">
            <v>0</v>
          </cell>
          <cell r="AM109">
            <v>12112514.09</v>
          </cell>
          <cell r="AN109">
            <v>2739438.31</v>
          </cell>
          <cell r="AR109">
            <v>0</v>
          </cell>
          <cell r="AU109">
            <v>2122125.27</v>
          </cell>
          <cell r="AV109">
            <v>8202437.0599999996</v>
          </cell>
          <cell r="AW109">
            <v>-1716578.21</v>
          </cell>
          <cell r="AX109">
            <v>-2192042.2999999998</v>
          </cell>
          <cell r="AY109">
            <v>-9571015.7400000002</v>
          </cell>
          <cell r="AZ109">
            <v>0</v>
          </cell>
          <cell r="BA109">
            <v>2870621.85</v>
          </cell>
          <cell r="BB109">
            <v>0</v>
          </cell>
          <cell r="BQ109">
            <v>6733783.7100000009</v>
          </cell>
          <cell r="BR109">
            <v>161593047.04999998</v>
          </cell>
          <cell r="BV109">
            <v>46616806.289999999</v>
          </cell>
          <cell r="BW109">
            <v>72302666.730000004</v>
          </cell>
          <cell r="BZ109">
            <v>18115744.079999998</v>
          </cell>
          <cell r="CA109">
            <v>46616806.289999999</v>
          </cell>
          <cell r="CB109">
            <v>0</v>
          </cell>
          <cell r="CC109">
            <v>0</v>
          </cell>
        </row>
        <row r="110">
          <cell r="B110" t="str">
            <v>IDB26</v>
          </cell>
          <cell r="N110">
            <v>57830.12</v>
          </cell>
          <cell r="O110">
            <v>9284459.1300000008</v>
          </cell>
          <cell r="P110">
            <v>103865206.95999999</v>
          </cell>
          <cell r="U110">
            <v>268232.93</v>
          </cell>
          <cell r="V110">
            <v>43351782.119999997</v>
          </cell>
          <cell r="W110">
            <v>36795281.240000002</v>
          </cell>
          <cell r="Z110">
            <v>1958423.34</v>
          </cell>
          <cell r="AA110">
            <v>77563141.459999993</v>
          </cell>
          <cell r="AC110">
            <v>-52636241.25</v>
          </cell>
          <cell r="AD110">
            <v>30454022.219999999</v>
          </cell>
          <cell r="AE110">
            <v>7064455.8399999999</v>
          </cell>
          <cell r="AF110">
            <v>48707624.829999998</v>
          </cell>
          <cell r="AG110">
            <v>346791290.58999997</v>
          </cell>
          <cell r="AH110">
            <v>66180356.5</v>
          </cell>
          <cell r="AI110">
            <v>225574234.94</v>
          </cell>
          <cell r="AJ110">
            <v>601143029.32000005</v>
          </cell>
          <cell r="AK110">
            <v>19408494.199999999</v>
          </cell>
          <cell r="AM110">
            <v>14049849.84</v>
          </cell>
          <cell r="AN110">
            <v>7697574.2400000002</v>
          </cell>
          <cell r="AP110">
            <v>-1105602.05</v>
          </cell>
          <cell r="AR110">
            <v>-852821.64</v>
          </cell>
          <cell r="AU110">
            <v>54416.25</v>
          </cell>
          <cell r="AV110">
            <v>1617212.54</v>
          </cell>
          <cell r="AW110">
            <v>-5072134.2699999996</v>
          </cell>
          <cell r="AX110">
            <v>1219.52</v>
          </cell>
          <cell r="AY110">
            <v>-1660949.84</v>
          </cell>
          <cell r="BQ110">
            <v>14522610.569999998</v>
          </cell>
          <cell r="BR110">
            <v>96971635.659999996</v>
          </cell>
          <cell r="BV110">
            <v>114887981.33</v>
          </cell>
          <cell r="BW110">
            <v>75894131.849999994</v>
          </cell>
          <cell r="BZ110">
            <v>0</v>
          </cell>
          <cell r="CA110">
            <v>114887981.33</v>
          </cell>
          <cell r="CB110">
            <v>0</v>
          </cell>
          <cell r="CC110">
            <v>0</v>
          </cell>
        </row>
        <row r="111">
          <cell r="B111" t="str">
            <v>IDB55</v>
          </cell>
          <cell r="N111">
            <v>-55412387.560000002</v>
          </cell>
          <cell r="O111">
            <v>14374518.58</v>
          </cell>
          <cell r="P111">
            <v>83287689.510000005</v>
          </cell>
          <cell r="S111">
            <v>110824774.48999999</v>
          </cell>
          <cell r="U111">
            <v>268232.93</v>
          </cell>
          <cell r="V111">
            <v>67272990.040000007</v>
          </cell>
          <cell r="W111">
            <v>223111416.59</v>
          </cell>
          <cell r="AA111">
            <v>72063338.819999993</v>
          </cell>
          <cell r="AC111">
            <v>7362361.7599999998</v>
          </cell>
          <cell r="AD111">
            <v>32827724.59</v>
          </cell>
          <cell r="AE111">
            <v>117119526.94</v>
          </cell>
          <cell r="AF111">
            <v>34709179.07</v>
          </cell>
          <cell r="AG111">
            <v>233827288.28</v>
          </cell>
          <cell r="AH111">
            <v>80051872.129999995</v>
          </cell>
          <cell r="AI111">
            <v>248435402.99000001</v>
          </cell>
          <cell r="AJ111">
            <v>514958280.13999999</v>
          </cell>
          <cell r="AK111">
            <v>18053806.07</v>
          </cell>
          <cell r="AM111">
            <v>9908906.8000000007</v>
          </cell>
          <cell r="AN111">
            <v>3079288.77</v>
          </cell>
          <cell r="AR111">
            <v>2320</v>
          </cell>
          <cell r="AU111">
            <v>54416.25</v>
          </cell>
          <cell r="AV111">
            <v>2651652.84</v>
          </cell>
          <cell r="AW111">
            <v>-10531353.970000001</v>
          </cell>
          <cell r="AX111">
            <v>-380479.3</v>
          </cell>
          <cell r="AY111">
            <v>-2760246.01</v>
          </cell>
          <cell r="BQ111">
            <v>4335599.09</v>
          </cell>
          <cell r="BR111">
            <v>90117144.889999986</v>
          </cell>
          <cell r="BV111">
            <v>114761051.19999999</v>
          </cell>
          <cell r="BW111">
            <v>34806452.390000001</v>
          </cell>
          <cell r="BZ111">
            <v>32827724.59</v>
          </cell>
          <cell r="CA111">
            <v>114761051.19999999</v>
          </cell>
          <cell r="CB111">
            <v>0</v>
          </cell>
          <cell r="CC111">
            <v>0</v>
          </cell>
        </row>
        <row r="112">
          <cell r="B112" t="str">
            <v>IDC01</v>
          </cell>
          <cell r="N112">
            <v>-10589661.890000001</v>
          </cell>
          <cell r="O112">
            <v>16765292.970000001</v>
          </cell>
          <cell r="P112">
            <v>17308349</v>
          </cell>
          <cell r="S112">
            <v>21179323.73</v>
          </cell>
          <cell r="V112">
            <v>76887180.459999993</v>
          </cell>
          <cell r="W112">
            <v>29203587.850000001</v>
          </cell>
          <cell r="AA112">
            <v>38974082.43</v>
          </cell>
          <cell r="AC112">
            <v>0</v>
          </cell>
          <cell r="AD112">
            <v>56096343.920000002</v>
          </cell>
          <cell r="AE112">
            <v>5157486.3099999996</v>
          </cell>
          <cell r="AF112">
            <v>27253209.539999999</v>
          </cell>
          <cell r="AG112">
            <v>74044642.299999997</v>
          </cell>
          <cell r="AH112">
            <v>35658855.350000001</v>
          </cell>
          <cell r="AI112">
            <v>52230670.229999997</v>
          </cell>
          <cell r="AJ112">
            <v>120555643.45999999</v>
          </cell>
          <cell r="AN112">
            <v>3470000</v>
          </cell>
          <cell r="AQ112">
            <v>0</v>
          </cell>
          <cell r="AR112">
            <v>0</v>
          </cell>
          <cell r="AU112">
            <v>118768.23</v>
          </cell>
          <cell r="AV112">
            <v>1617212.54</v>
          </cell>
          <cell r="AW112">
            <v>-2267445.88</v>
          </cell>
          <cell r="AY112">
            <v>1748.08</v>
          </cell>
          <cell r="BQ112">
            <v>5157486.3099999996</v>
          </cell>
          <cell r="BR112">
            <v>38974082.43</v>
          </cell>
          <cell r="BV112">
            <v>20414622.870000001</v>
          </cell>
          <cell r="BW112">
            <v>-1.4901161193847656E-8</v>
          </cell>
          <cell r="BZ112">
            <v>62912064.890000001</v>
          </cell>
          <cell r="CA112">
            <v>20414622.870000001</v>
          </cell>
          <cell r="CB112">
            <v>0</v>
          </cell>
          <cell r="CC112">
            <v>0</v>
          </cell>
        </row>
        <row r="113">
          <cell r="B113" t="str">
            <v>IDC02</v>
          </cell>
          <cell r="M113">
            <v>15342511.300000001</v>
          </cell>
          <cell r="N113">
            <v>-34832585.869999997</v>
          </cell>
          <cell r="O113">
            <v>193258.52</v>
          </cell>
          <cell r="P113">
            <v>36621702.880000003</v>
          </cell>
          <cell r="S113">
            <v>83352506.829999998</v>
          </cell>
          <cell r="T113">
            <v>0</v>
          </cell>
          <cell r="U113">
            <v>4534977.17</v>
          </cell>
          <cell r="V113">
            <v>698992.82</v>
          </cell>
          <cell r="W113">
            <v>76275295.780000001</v>
          </cell>
          <cell r="Z113">
            <v>-98695017.709999993</v>
          </cell>
          <cell r="AC113">
            <v>5746724.4699999997</v>
          </cell>
          <cell r="AD113">
            <v>115594633.77</v>
          </cell>
          <cell r="AE113">
            <v>40183670.439999998</v>
          </cell>
          <cell r="AF113">
            <v>17829364.969999999</v>
          </cell>
          <cell r="AG113">
            <v>98452088.359999999</v>
          </cell>
          <cell r="AH113">
            <v>45933704.670000002</v>
          </cell>
          <cell r="AI113">
            <v>55776475.329999998</v>
          </cell>
          <cell r="AJ113">
            <v>215573115.97999999</v>
          </cell>
          <cell r="AK113">
            <v>176576</v>
          </cell>
          <cell r="AM113">
            <v>9870892.8000000007</v>
          </cell>
          <cell r="AQ113">
            <v>0</v>
          </cell>
          <cell r="AR113">
            <v>0</v>
          </cell>
          <cell r="AT113">
            <v>-3311341.08</v>
          </cell>
          <cell r="AU113">
            <v>93743.28</v>
          </cell>
          <cell r="AV113">
            <v>-2435379.5</v>
          </cell>
          <cell r="AW113">
            <v>-5949914.1900000004</v>
          </cell>
          <cell r="AY113">
            <v>-1358373.67</v>
          </cell>
          <cell r="BA113">
            <v>548869.44999999995</v>
          </cell>
          <cell r="BQ113">
            <v>1.862645149230957E-9</v>
          </cell>
          <cell r="BR113">
            <v>0.42000000178813934</v>
          </cell>
          <cell r="BV113">
            <v>45256418.210000001</v>
          </cell>
          <cell r="BW113">
            <v>65809426.560000002</v>
          </cell>
          <cell r="BZ113">
            <v>63763069.640000001</v>
          </cell>
          <cell r="CA113">
            <v>51003138.789999999</v>
          </cell>
          <cell r="CB113">
            <v>0</v>
          </cell>
          <cell r="CC113">
            <v>0</v>
          </cell>
        </row>
        <row r="114">
          <cell r="B114" t="str">
            <v>IDC04</v>
          </cell>
          <cell r="L114">
            <v>203349.49</v>
          </cell>
          <cell r="M114">
            <v>4033502.44</v>
          </cell>
          <cell r="N114">
            <v>-20305400.460000001</v>
          </cell>
          <cell r="O114">
            <v>6172493.29</v>
          </cell>
          <cell r="P114">
            <v>26871839.879999999</v>
          </cell>
          <cell r="R114">
            <v>19883413.41</v>
          </cell>
          <cell r="S114">
            <v>11143729.42</v>
          </cell>
          <cell r="T114">
            <v>-406698.99</v>
          </cell>
          <cell r="V114">
            <v>8192836.5300000003</v>
          </cell>
          <cell r="W114">
            <v>81689206.25</v>
          </cell>
          <cell r="Z114">
            <v>-4735531.24</v>
          </cell>
          <cell r="AC114">
            <v>2098356.5499999998</v>
          </cell>
          <cell r="AD114">
            <v>109054271.36</v>
          </cell>
          <cell r="AE114">
            <v>49081992.609999999</v>
          </cell>
          <cell r="AF114">
            <v>1844057.15</v>
          </cell>
          <cell r="AG114">
            <v>102700178.55</v>
          </cell>
          <cell r="AH114">
            <v>8692002.3599999994</v>
          </cell>
          <cell r="AI114">
            <v>67336514.739999995</v>
          </cell>
          <cell r="AJ114">
            <v>151462139.74000001</v>
          </cell>
          <cell r="AK114">
            <v>365179.26</v>
          </cell>
          <cell r="AL114">
            <v>555067.93000000005</v>
          </cell>
          <cell r="AM114">
            <v>13201031.34</v>
          </cell>
          <cell r="AQ114">
            <v>-10441700.619999999</v>
          </cell>
          <cell r="AR114">
            <v>0</v>
          </cell>
          <cell r="AT114">
            <v>1363252.2</v>
          </cell>
          <cell r="AU114">
            <v>0</v>
          </cell>
          <cell r="AV114">
            <v>6960</v>
          </cell>
          <cell r="AW114">
            <v>-1185353.3600000001</v>
          </cell>
          <cell r="AY114">
            <v>-913003.19</v>
          </cell>
          <cell r="BC114">
            <v>0</v>
          </cell>
          <cell r="BQ114">
            <v>0</v>
          </cell>
          <cell r="BR114">
            <v>247543013.88</v>
          </cell>
          <cell r="BV114">
            <v>12800689.17</v>
          </cell>
          <cell r="BW114">
            <v>156509333.67000002</v>
          </cell>
          <cell r="BZ114">
            <v>10536059.51</v>
          </cell>
          <cell r="CA114">
            <v>12793729.17</v>
          </cell>
          <cell r="CB114">
            <v>0</v>
          </cell>
          <cell r="CC114">
            <v>0</v>
          </cell>
        </row>
        <row r="115">
          <cell r="B115" t="str">
            <v>IDC05</v>
          </cell>
          <cell r="L115">
            <v>365953.81</v>
          </cell>
          <cell r="M115">
            <v>-20776892.670000002</v>
          </cell>
          <cell r="N115">
            <v>-30308477.649999999</v>
          </cell>
          <cell r="O115">
            <v>11924401.380000001</v>
          </cell>
          <cell r="P115">
            <v>14049184.720000001</v>
          </cell>
          <cell r="R115">
            <v>41553785.189999998</v>
          </cell>
          <cell r="S115">
            <v>60616955.25</v>
          </cell>
          <cell r="T115">
            <v>-731907.6</v>
          </cell>
          <cell r="V115">
            <v>16480227.35</v>
          </cell>
          <cell r="W115">
            <v>42463254.060000002</v>
          </cell>
          <cell r="AC115">
            <v>3155115.56</v>
          </cell>
          <cell r="AD115">
            <v>128936524.06</v>
          </cell>
          <cell r="AE115">
            <v>95996494.090000004</v>
          </cell>
          <cell r="AF115">
            <v>12312381.449999999</v>
          </cell>
          <cell r="AG115">
            <v>89342439.159999996</v>
          </cell>
          <cell r="AH115">
            <v>10894443.51</v>
          </cell>
          <cell r="AI115">
            <v>79610992.269999996</v>
          </cell>
          <cell r="AJ115">
            <v>151668123.19999999</v>
          </cell>
          <cell r="AM115">
            <v>24785632.41</v>
          </cell>
          <cell r="AN115">
            <v>0</v>
          </cell>
          <cell r="AO115">
            <v>17597230.329999998</v>
          </cell>
          <cell r="AR115">
            <v>0</v>
          </cell>
          <cell r="AT115">
            <v>3005464.55</v>
          </cell>
          <cell r="AU115">
            <v>64106.73</v>
          </cell>
          <cell r="AV115">
            <v>149036.42000000001</v>
          </cell>
          <cell r="AW115">
            <v>-1782595.25</v>
          </cell>
          <cell r="AY115">
            <v>-1372520.31</v>
          </cell>
          <cell r="BC115">
            <v>0</v>
          </cell>
          <cell r="BQ115">
            <v>16606057.119999997</v>
          </cell>
          <cell r="BR115">
            <v>213954251.97000003</v>
          </cell>
          <cell r="BV115">
            <v>16025825.029999999</v>
          </cell>
          <cell r="BW115">
            <v>155621074.12</v>
          </cell>
          <cell r="BZ115">
            <v>23206824.960000001</v>
          </cell>
          <cell r="CA115">
            <v>16025825.029999999</v>
          </cell>
          <cell r="CB115">
            <v>0</v>
          </cell>
          <cell r="CC115">
            <v>0</v>
          </cell>
        </row>
        <row r="116">
          <cell r="B116" t="str">
            <v>IDC12</v>
          </cell>
          <cell r="M116">
            <v>-9984906.5999999996</v>
          </cell>
          <cell r="N116">
            <v>-85928470.659999996</v>
          </cell>
          <cell r="O116">
            <v>11462301.35</v>
          </cell>
          <cell r="P116">
            <v>56567119.289999999</v>
          </cell>
          <cell r="R116">
            <v>19969813.010000002</v>
          </cell>
          <cell r="S116">
            <v>171856940.83000001</v>
          </cell>
          <cell r="U116">
            <v>-7593935.5899999999</v>
          </cell>
          <cell r="V116">
            <v>28949211.809999999</v>
          </cell>
          <cell r="W116">
            <v>79582388.390000001</v>
          </cell>
          <cell r="AC116">
            <v>-40411513.159999996</v>
          </cell>
          <cell r="AD116">
            <v>91347970.689999998</v>
          </cell>
          <cell r="AE116">
            <v>175328.6</v>
          </cell>
          <cell r="AF116">
            <v>9087204.6699999999</v>
          </cell>
          <cell r="AG116">
            <v>111552458.65000001</v>
          </cell>
          <cell r="AH116">
            <v>24747530.690000001</v>
          </cell>
          <cell r="AI116">
            <v>74272998.560000002</v>
          </cell>
          <cell r="AJ116">
            <v>198259687.66999999</v>
          </cell>
          <cell r="AK116">
            <v>583208770.26999998</v>
          </cell>
          <cell r="AL116">
            <v>539877.06999999995</v>
          </cell>
          <cell r="AM116">
            <v>21888457.850000001</v>
          </cell>
          <cell r="AR116">
            <v>0</v>
          </cell>
          <cell r="AS116">
            <v>0</v>
          </cell>
          <cell r="AT116">
            <v>-3905106.64</v>
          </cell>
          <cell r="AU116">
            <v>545721.09</v>
          </cell>
          <cell r="AV116">
            <v>-2896835.88</v>
          </cell>
          <cell r="AY116">
            <v>3480</v>
          </cell>
          <cell r="BB116">
            <v>-0.01</v>
          </cell>
          <cell r="BC116">
            <v>6799458.9199999999</v>
          </cell>
          <cell r="BD116">
            <v>0</v>
          </cell>
          <cell r="BQ116">
            <v>149034.89000000001</v>
          </cell>
          <cell r="BR116">
            <v>39983781.329999998</v>
          </cell>
          <cell r="BV116">
            <v>0</v>
          </cell>
          <cell r="BW116">
            <v>29096379.049999997</v>
          </cell>
          <cell r="BZ116">
            <v>9090684.6699999999</v>
          </cell>
          <cell r="CA116">
            <v>-40411513.159999996</v>
          </cell>
          <cell r="CB116">
            <v>28949211.809999999</v>
          </cell>
          <cell r="CC116">
            <v>11462301.35</v>
          </cell>
        </row>
        <row r="117">
          <cell r="B117" t="str">
            <v>IDC13</v>
          </cell>
          <cell r="L117">
            <v>-80745909.090000004</v>
          </cell>
          <cell r="M117">
            <v>-8215829</v>
          </cell>
          <cell r="N117">
            <v>-14398969.1</v>
          </cell>
          <cell r="O117">
            <v>9266195.3300000001</v>
          </cell>
          <cell r="P117">
            <v>17766633.670000002</v>
          </cell>
          <cell r="R117">
            <v>39741168.109999999</v>
          </cell>
          <cell r="S117">
            <v>16220274.1</v>
          </cell>
          <cell r="U117">
            <v>-1180004.21</v>
          </cell>
          <cell r="V117">
            <v>18544624.050000001</v>
          </cell>
          <cell r="W117">
            <v>24111090.960000001</v>
          </cell>
          <cell r="Z117">
            <v>12314276.630000001</v>
          </cell>
          <cell r="AC117">
            <v>24342503.629999999</v>
          </cell>
          <cell r="AD117">
            <v>98116960.030000001</v>
          </cell>
          <cell r="AE117">
            <v>41129849.689999998</v>
          </cell>
          <cell r="AF117">
            <v>14960500.390000001</v>
          </cell>
          <cell r="AG117">
            <v>75223045.810000002</v>
          </cell>
          <cell r="AH117">
            <v>9501122.5299999993</v>
          </cell>
          <cell r="AI117">
            <v>77967441.620000005</v>
          </cell>
          <cell r="AJ117">
            <v>166962475.88999999</v>
          </cell>
          <cell r="AK117">
            <v>169157530.91999999</v>
          </cell>
          <cell r="AM117">
            <v>22358010.120000001</v>
          </cell>
          <cell r="AN117">
            <v>0</v>
          </cell>
          <cell r="AO117">
            <v>33604935.969999999</v>
          </cell>
          <cell r="AP117">
            <v>0.01</v>
          </cell>
          <cell r="AQ117">
            <v>-6885298.0300000003</v>
          </cell>
          <cell r="AR117">
            <v>0</v>
          </cell>
          <cell r="AS117">
            <v>-5432058.6399999997</v>
          </cell>
          <cell r="AT117">
            <v>-4487122.04</v>
          </cell>
          <cell r="AU117">
            <v>-52153323.009999998</v>
          </cell>
          <cell r="AV117">
            <v>-3340977.06</v>
          </cell>
          <cell r="AY117">
            <v>-4208152.54</v>
          </cell>
          <cell r="AZ117">
            <v>1517220</v>
          </cell>
          <cell r="BE117">
            <v>0</v>
          </cell>
          <cell r="BQ117">
            <v>-157363117.02000001</v>
          </cell>
          <cell r="BR117">
            <v>74208860.590000004</v>
          </cell>
          <cell r="BV117">
            <v>1.000000536441803E-2</v>
          </cell>
          <cell r="BW117">
            <v>60333174.550000004</v>
          </cell>
          <cell r="BZ117">
            <v>9501122.5299999993</v>
          </cell>
          <cell r="CA117">
            <v>24342503.640000001</v>
          </cell>
          <cell r="CB117">
            <v>18544624.050000001</v>
          </cell>
          <cell r="CC117">
            <v>9266195.3300000001</v>
          </cell>
        </row>
        <row r="118">
          <cell r="B118" t="str">
            <v>IDC27</v>
          </cell>
          <cell r="C118">
            <v>-736329.56</v>
          </cell>
          <cell r="E118">
            <v>20182.55</v>
          </cell>
          <cell r="F118">
            <v>74797.009999999995</v>
          </cell>
          <cell r="L118">
            <v>-203349.5</v>
          </cell>
          <cell r="M118">
            <v>963973.08</v>
          </cell>
          <cell r="N118">
            <v>-93840564</v>
          </cell>
          <cell r="O118">
            <v>5600897.54</v>
          </cell>
          <cell r="P118">
            <v>49223610.130000003</v>
          </cell>
          <cell r="R118">
            <v>6140992.8200000003</v>
          </cell>
          <cell r="S118">
            <v>1927946.07</v>
          </cell>
          <cell r="T118">
            <v>406698.98</v>
          </cell>
          <cell r="V118">
            <v>23414150.48</v>
          </cell>
          <cell r="W118">
            <v>17217196.079999998</v>
          </cell>
          <cell r="Z118">
            <v>16387541.92</v>
          </cell>
          <cell r="AC118">
            <v>-29015048.02</v>
          </cell>
          <cell r="AD118">
            <v>56243245.560000002</v>
          </cell>
          <cell r="AE118">
            <v>6924553.6100000003</v>
          </cell>
          <cell r="AF118">
            <v>17105232.68</v>
          </cell>
          <cell r="AG118">
            <v>19915081.800000001</v>
          </cell>
          <cell r="AH118">
            <v>18658963.530000001</v>
          </cell>
          <cell r="AI118">
            <v>13555995.92</v>
          </cell>
          <cell r="AJ118">
            <v>35255606.479999997</v>
          </cell>
          <cell r="AK118">
            <v>295712263.27999997</v>
          </cell>
          <cell r="AL118">
            <v>673804.98</v>
          </cell>
          <cell r="AP118">
            <v>37385</v>
          </cell>
          <cell r="AQ118">
            <v>0</v>
          </cell>
          <cell r="AR118">
            <v>-2091526.61</v>
          </cell>
          <cell r="AS118">
            <v>67359035.209999993</v>
          </cell>
          <cell r="AT118">
            <v>4391472.0599999996</v>
          </cell>
          <cell r="AU118">
            <v>172933.73</v>
          </cell>
          <cell r="AV118">
            <v>9280</v>
          </cell>
          <cell r="AW118">
            <v>-2973026.72</v>
          </cell>
          <cell r="AX118">
            <v>-8817365.0500000007</v>
          </cell>
          <cell r="AY118">
            <v>1082211.95</v>
          </cell>
          <cell r="BQ118">
            <v>18638111.07</v>
          </cell>
          <cell r="BR118">
            <v>23103813.66</v>
          </cell>
          <cell r="BV118">
            <v>65267508.599999994</v>
          </cell>
          <cell r="BW118">
            <v>17114512.68</v>
          </cell>
          <cell r="BZ118">
            <v>0</v>
          </cell>
          <cell r="CA118">
            <v>65267508.599999994</v>
          </cell>
          <cell r="CB118">
            <v>0</v>
          </cell>
          <cell r="CC118">
            <v>0</v>
          </cell>
        </row>
        <row r="119">
          <cell r="B119" t="str">
            <v>IDC28</v>
          </cell>
          <cell r="L119">
            <v>-365953.82</v>
          </cell>
          <cell r="M119">
            <v>737547.19</v>
          </cell>
          <cell r="N119">
            <v>-9000199.9499999993</v>
          </cell>
          <cell r="O119">
            <v>7389622.6399999997</v>
          </cell>
          <cell r="P119">
            <v>41880676.990000002</v>
          </cell>
          <cell r="R119">
            <v>10669747.08</v>
          </cell>
          <cell r="S119">
            <v>5444429.9000000004</v>
          </cell>
          <cell r="T119">
            <v>731907.59</v>
          </cell>
          <cell r="U119">
            <v>-1524321.24</v>
          </cell>
          <cell r="V119">
            <v>15153318.93</v>
          </cell>
          <cell r="W119">
            <v>93480176.140000001</v>
          </cell>
          <cell r="Z119">
            <v>7008253.9900000002</v>
          </cell>
          <cell r="AC119">
            <v>-8412949.5299999993</v>
          </cell>
          <cell r="AD119">
            <v>85600813.290000007</v>
          </cell>
          <cell r="AE119">
            <v>14020427.380000001</v>
          </cell>
          <cell r="AF119">
            <v>56598</v>
          </cell>
          <cell r="AG119">
            <v>32241439.18</v>
          </cell>
          <cell r="AH119">
            <v>963277.8</v>
          </cell>
          <cell r="AI119">
            <v>24707546.699999999</v>
          </cell>
          <cell r="AJ119">
            <v>81042605.560000002</v>
          </cell>
          <cell r="AK119">
            <v>256729633.75</v>
          </cell>
          <cell r="AM119">
            <v>5145270.24</v>
          </cell>
          <cell r="AN119">
            <v>8435636.5800000001</v>
          </cell>
          <cell r="AP119">
            <v>37385</v>
          </cell>
          <cell r="AQ119">
            <v>0</v>
          </cell>
          <cell r="AR119">
            <v>0</v>
          </cell>
          <cell r="AS119">
            <v>0</v>
          </cell>
          <cell r="AT119">
            <v>579953.75</v>
          </cell>
          <cell r="AU119">
            <v>10385831.359999999</v>
          </cell>
          <cell r="AV119">
            <v>239365.55</v>
          </cell>
          <cell r="AX119">
            <v>-14128096.390000001</v>
          </cell>
          <cell r="AY119">
            <v>1832120.73</v>
          </cell>
          <cell r="AZ119">
            <v>2034715</v>
          </cell>
          <cell r="BE119">
            <v>0</v>
          </cell>
          <cell r="BF119">
            <v>-777</v>
          </cell>
          <cell r="BQ119">
            <v>13190231.08</v>
          </cell>
          <cell r="BR119">
            <v>25113471.09</v>
          </cell>
          <cell r="BV119">
            <v>1019875.8</v>
          </cell>
          <cell r="BW119">
            <v>21300239.170000002</v>
          </cell>
          <cell r="BZ119">
            <v>39280.650000000373</v>
          </cell>
          <cell r="CA119">
            <v>1019875.8</v>
          </cell>
          <cell r="CB119">
            <v>0</v>
          </cell>
          <cell r="CC119">
            <v>0</v>
          </cell>
        </row>
        <row r="120">
          <cell r="B120" t="str">
            <v>IDC29</v>
          </cell>
          <cell r="L120">
            <v>-155941026.06</v>
          </cell>
          <cell r="M120">
            <v>18317207.02</v>
          </cell>
          <cell r="N120">
            <v>-1844808.21</v>
          </cell>
          <cell r="O120">
            <v>-9722189.6199999992</v>
          </cell>
          <cell r="P120">
            <v>7124128.8200000003</v>
          </cell>
          <cell r="R120">
            <v>21673164.699999999</v>
          </cell>
          <cell r="S120">
            <v>61986145.740000002</v>
          </cell>
          <cell r="T120">
            <v>0</v>
          </cell>
          <cell r="U120">
            <v>7593935.5700000003</v>
          </cell>
          <cell r="V120">
            <v>19593633.649999999</v>
          </cell>
          <cell r="W120">
            <v>10454566.6</v>
          </cell>
          <cell r="Z120">
            <v>-80303352.790000007</v>
          </cell>
          <cell r="AC120">
            <v>-155713697</v>
          </cell>
          <cell r="AD120">
            <v>115358310.43000001</v>
          </cell>
          <cell r="AE120">
            <v>18237224.899999999</v>
          </cell>
          <cell r="AF120">
            <v>10614170.01</v>
          </cell>
          <cell r="AG120">
            <v>33826681.270000003</v>
          </cell>
          <cell r="AH120">
            <v>29728728.280000001</v>
          </cell>
          <cell r="AI120">
            <v>29079753.399999999</v>
          </cell>
          <cell r="AJ120">
            <v>57944838.740000002</v>
          </cell>
          <cell r="AK120">
            <v>52726249.729999997</v>
          </cell>
          <cell r="AL120">
            <v>861107.26</v>
          </cell>
          <cell r="AM120">
            <v>7341251.8700000001</v>
          </cell>
          <cell r="AP120">
            <v>0</v>
          </cell>
          <cell r="AR120">
            <v>0</v>
          </cell>
          <cell r="AS120">
            <v>-570403.35</v>
          </cell>
          <cell r="AT120">
            <v>6708333.3399999999</v>
          </cell>
          <cell r="AU120">
            <v>27232836.239999998</v>
          </cell>
          <cell r="AV120">
            <v>0</v>
          </cell>
          <cell r="AX120">
            <v>13758254.039999999</v>
          </cell>
          <cell r="AZ120">
            <v>2692967</v>
          </cell>
          <cell r="BB120">
            <v>0</v>
          </cell>
          <cell r="BC120">
            <v>571746.73</v>
          </cell>
          <cell r="BD120">
            <v>0</v>
          </cell>
          <cell r="BQ120">
            <v>10100414.680000002</v>
          </cell>
          <cell r="BR120">
            <v>-3.0000001192092896E-2</v>
          </cell>
          <cell r="BV120">
            <v>-146249603.33999997</v>
          </cell>
          <cell r="BW120">
            <v>-7.4505805969238281E-9</v>
          </cell>
          <cell r="BZ120">
            <v>26662432.889999997</v>
          </cell>
          <cell r="CA120">
            <v>-180021.31000000238</v>
          </cell>
          <cell r="CB120">
            <v>19593633.649999999</v>
          </cell>
          <cell r="CC120">
            <v>-9722189.6199999992</v>
          </cell>
        </row>
        <row r="121">
          <cell r="B121" t="str">
            <v>IDC55</v>
          </cell>
          <cell r="C121">
            <v>0</v>
          </cell>
          <cell r="E121">
            <v>-843975.48</v>
          </cell>
          <cell r="F121">
            <v>843975.48</v>
          </cell>
          <cell r="L121">
            <v>-590002.13</v>
          </cell>
          <cell r="M121">
            <v>12596609.74</v>
          </cell>
          <cell r="N121">
            <v>-3794764.97</v>
          </cell>
          <cell r="O121">
            <v>3927444.85</v>
          </cell>
          <cell r="P121">
            <v>19109274.780000001</v>
          </cell>
          <cell r="R121">
            <v>1077589</v>
          </cell>
          <cell r="S121">
            <v>38017908.289999999</v>
          </cell>
          <cell r="T121">
            <v>0</v>
          </cell>
          <cell r="U121">
            <v>1180004.2</v>
          </cell>
          <cell r="V121">
            <v>7854889.6200000001</v>
          </cell>
          <cell r="W121">
            <v>38528278.520000003</v>
          </cell>
          <cell r="Z121">
            <v>30890541.32</v>
          </cell>
          <cell r="AC121">
            <v>66767014.710000001</v>
          </cell>
          <cell r="AD121">
            <v>114133512.02</v>
          </cell>
          <cell r="AE121">
            <v>80584</v>
          </cell>
          <cell r="AF121">
            <v>37750</v>
          </cell>
          <cell r="AG121">
            <v>496190</v>
          </cell>
          <cell r="AH121">
            <v>358519.51</v>
          </cell>
          <cell r="AI121">
            <v>300124</v>
          </cell>
          <cell r="AJ121">
            <v>292469</v>
          </cell>
          <cell r="AK121">
            <v>122406611.20999999</v>
          </cell>
          <cell r="AM121">
            <v>14118114.84</v>
          </cell>
          <cell r="AN121">
            <v>5483062.1299999999</v>
          </cell>
          <cell r="AP121">
            <v>0</v>
          </cell>
          <cell r="AR121">
            <v>-2657982.15</v>
          </cell>
          <cell r="AS121">
            <v>72150420.989999995</v>
          </cell>
          <cell r="AU121">
            <v>-67517699.219999999</v>
          </cell>
          <cell r="AZ121">
            <v>2622000</v>
          </cell>
          <cell r="BA121">
            <v>2462061.5099999998</v>
          </cell>
          <cell r="BE121">
            <v>0</v>
          </cell>
          <cell r="BF121">
            <v>-777</v>
          </cell>
          <cell r="BQ121">
            <v>446721.68</v>
          </cell>
          <cell r="BR121">
            <v>8.9999988675117493E-2</v>
          </cell>
          <cell r="BV121">
            <v>78549349.180000007</v>
          </cell>
          <cell r="BW121">
            <v>0</v>
          </cell>
          <cell r="BZ121">
            <v>396269.51</v>
          </cell>
          <cell r="CA121">
            <v>66767014.710000001</v>
          </cell>
          <cell r="CB121">
            <v>7854889.6200000001</v>
          </cell>
          <cell r="CC121">
            <v>3927444.85</v>
          </cell>
        </row>
        <row r="122">
          <cell r="B122" t="str">
            <v>IDD01</v>
          </cell>
          <cell r="C122">
            <v>-355094.14</v>
          </cell>
          <cell r="E122">
            <v>-2198504.86</v>
          </cell>
          <cell r="L122">
            <v>44740404.659999996</v>
          </cell>
          <cell r="M122">
            <v>-20707383.030000001</v>
          </cell>
          <cell r="N122">
            <v>-4525257.09</v>
          </cell>
          <cell r="O122">
            <v>-1884010</v>
          </cell>
          <cell r="P122">
            <v>17463955.829999998</v>
          </cell>
          <cell r="R122">
            <v>41414766.030000001</v>
          </cell>
          <cell r="S122">
            <v>32796203.09</v>
          </cell>
          <cell r="V122">
            <v>-20039565.809999999</v>
          </cell>
          <cell r="W122">
            <v>45653341.18</v>
          </cell>
          <cell r="Z122">
            <v>54159.89</v>
          </cell>
          <cell r="AC122">
            <v>17021385</v>
          </cell>
          <cell r="AD122">
            <v>89742968.090000004</v>
          </cell>
          <cell r="AE122">
            <v>22154428.579999998</v>
          </cell>
          <cell r="AF122">
            <v>72487014.409999996</v>
          </cell>
          <cell r="AG122">
            <v>29218631.050000001</v>
          </cell>
          <cell r="AH122">
            <v>166909754.53</v>
          </cell>
          <cell r="AI122">
            <v>19931688.5</v>
          </cell>
          <cell r="AJ122">
            <v>37019842.530000001</v>
          </cell>
          <cell r="AK122">
            <v>89446160.819999993</v>
          </cell>
          <cell r="AM122">
            <v>17258249.91</v>
          </cell>
          <cell r="AN122">
            <v>14328272.859999999</v>
          </cell>
          <cell r="AO122">
            <v>-2729160.11</v>
          </cell>
          <cell r="AP122">
            <v>28504646.539999999</v>
          </cell>
          <cell r="AR122">
            <v>-2926194.17</v>
          </cell>
          <cell r="AS122">
            <v>77606152.120000005</v>
          </cell>
          <cell r="AU122">
            <v>-31472483.579999998</v>
          </cell>
          <cell r="AX122">
            <v>-2241353.7999999998</v>
          </cell>
          <cell r="AZ122">
            <v>3649164</v>
          </cell>
          <cell r="BQ122">
            <v>54159.89</v>
          </cell>
          <cell r="BR122">
            <v>78345941.659999996</v>
          </cell>
          <cell r="BV122">
            <v>31486494.190000001</v>
          </cell>
          <cell r="BW122">
            <v>74679957.950000003</v>
          </cell>
          <cell r="BZ122">
            <v>8365730.2699999958</v>
          </cell>
          <cell r="CA122">
            <v>27255041.120000001</v>
          </cell>
          <cell r="CB122">
            <v>1812298.63</v>
          </cell>
          <cell r="CC122">
            <v>2419154.44</v>
          </cell>
        </row>
        <row r="123">
          <cell r="B123" t="str">
            <v>IDE01</v>
          </cell>
          <cell r="C123">
            <v>-937171.78</v>
          </cell>
          <cell r="E123">
            <v>-3605098.74</v>
          </cell>
          <cell r="L123">
            <v>-9770629.9299999997</v>
          </cell>
          <cell r="M123">
            <v>-5750400.1799999997</v>
          </cell>
          <cell r="N123">
            <v>-7013705.5099999998</v>
          </cell>
          <cell r="O123">
            <v>1758008.94</v>
          </cell>
          <cell r="P123">
            <v>916332</v>
          </cell>
          <cell r="S123">
            <v>4739119.68</v>
          </cell>
          <cell r="T123">
            <v>0</v>
          </cell>
          <cell r="U123">
            <v>1524321.21</v>
          </cell>
          <cell r="V123">
            <v>3516017.82</v>
          </cell>
          <cell r="W123">
            <v>1249851.67</v>
          </cell>
          <cell r="Z123">
            <v>84122026</v>
          </cell>
          <cell r="AC123">
            <v>31162758.079999998</v>
          </cell>
          <cell r="AD123">
            <v>70882027.299999997</v>
          </cell>
          <cell r="AF123">
            <v>7461004.1900000004</v>
          </cell>
          <cell r="AH123">
            <v>35759536.049999997</v>
          </cell>
          <cell r="AJ123">
            <v>450186.75</v>
          </cell>
          <cell r="AK123">
            <v>292469</v>
          </cell>
          <cell r="AM123">
            <v>13774883.970000001</v>
          </cell>
          <cell r="AN123">
            <v>11962296.82</v>
          </cell>
          <cell r="AP123">
            <v>-451959492.35000002</v>
          </cell>
          <cell r="AR123">
            <v>0</v>
          </cell>
          <cell r="AS123">
            <v>249391055.22999999</v>
          </cell>
          <cell r="AU123">
            <v>175052559.99000001</v>
          </cell>
          <cell r="AZ123">
            <v>3855572</v>
          </cell>
          <cell r="BA123">
            <v>4888912.79</v>
          </cell>
          <cell r="BQ123">
            <v>15114500.18</v>
          </cell>
          <cell r="BR123">
            <v>45232519.220000029</v>
          </cell>
          <cell r="BV123">
            <v>75937448.590000004</v>
          </cell>
          <cell r="BW123">
            <v>1222830.78</v>
          </cell>
          <cell r="BZ123">
            <v>31894514.319999997</v>
          </cell>
          <cell r="CA123">
            <v>70786929</v>
          </cell>
          <cell r="CB123">
            <v>4052000</v>
          </cell>
          <cell r="CC123">
            <v>1098519.5900000001</v>
          </cell>
        </row>
        <row r="124">
          <cell r="B124" t="str">
            <v>IDE04</v>
          </cell>
          <cell r="C124">
            <v>-7456571.1900000004</v>
          </cell>
          <cell r="E124">
            <v>-3261053.62</v>
          </cell>
          <cell r="F124">
            <v>31050</v>
          </cell>
          <cell r="J124">
            <v>39474.589999999997</v>
          </cell>
          <cell r="L124">
            <v>-148991146.59999999</v>
          </cell>
          <cell r="M124">
            <v>6389662.2999999998</v>
          </cell>
          <cell r="N124">
            <v>-6693432.8200000003</v>
          </cell>
          <cell r="O124">
            <v>648093</v>
          </cell>
          <cell r="P124">
            <v>6231849.8899999997</v>
          </cell>
          <cell r="S124">
            <v>13152653.74</v>
          </cell>
          <cell r="T124">
            <v>0</v>
          </cell>
          <cell r="U124">
            <v>7700218.8300000001</v>
          </cell>
          <cell r="V124">
            <v>6968883.04</v>
          </cell>
          <cell r="W124">
            <v>24661852.760000002</v>
          </cell>
          <cell r="Z124">
            <v>106140891.75</v>
          </cell>
          <cell r="AC124">
            <v>2617388</v>
          </cell>
          <cell r="AD124">
            <v>42914819.659999996</v>
          </cell>
          <cell r="AF124">
            <v>48085254.780000001</v>
          </cell>
          <cell r="AH124">
            <v>42590871.229999997</v>
          </cell>
          <cell r="AJ124">
            <v>34980787.600000001</v>
          </cell>
          <cell r="AK124">
            <v>58295784.880000003</v>
          </cell>
          <cell r="AN124">
            <v>15869648.09</v>
          </cell>
          <cell r="AR124">
            <v>0</v>
          </cell>
          <cell r="AS124">
            <v>218374084.16</v>
          </cell>
          <cell r="AU124">
            <v>370209.36</v>
          </cell>
          <cell r="AV124">
            <v>-6772577.96</v>
          </cell>
          <cell r="AX124">
            <v>-5837330.79</v>
          </cell>
          <cell r="AZ124">
            <v>50151000</v>
          </cell>
          <cell r="BC124">
            <v>571746.73</v>
          </cell>
          <cell r="BQ124">
            <v>4.6566128730773926E-10</v>
          </cell>
          <cell r="BR124">
            <v>128334187.94</v>
          </cell>
          <cell r="BV124">
            <v>993789.63</v>
          </cell>
          <cell r="BW124">
            <v>-320875575.75999999</v>
          </cell>
          <cell r="BZ124">
            <v>10234364.039999999</v>
          </cell>
          <cell r="CA124">
            <v>758700.02</v>
          </cell>
          <cell r="CB124">
            <v>76290.02</v>
          </cell>
          <cell r="CC124">
            <v>88275</v>
          </cell>
        </row>
        <row r="125">
          <cell r="B125" t="str">
            <v>IDE05</v>
          </cell>
          <cell r="C125">
            <v>-4490870.3499999996</v>
          </cell>
          <cell r="E125">
            <v>-5229488.26</v>
          </cell>
          <cell r="F125">
            <v>894278.05</v>
          </cell>
          <cell r="J125">
            <v>1851</v>
          </cell>
          <cell r="L125">
            <v>-21520210.260000002</v>
          </cell>
          <cell r="M125">
            <v>4956881.54</v>
          </cell>
          <cell r="N125">
            <v>-40411033.939999998</v>
          </cell>
          <cell r="O125">
            <v>69817.27</v>
          </cell>
          <cell r="P125">
            <v>1186975</v>
          </cell>
          <cell r="S125">
            <v>3332211.28</v>
          </cell>
          <cell r="T125">
            <v>0</v>
          </cell>
          <cell r="U125">
            <v>2216742.39</v>
          </cell>
          <cell r="V125">
            <v>4379899.5599999996</v>
          </cell>
          <cell r="W125">
            <v>1654407.67</v>
          </cell>
          <cell r="Z125">
            <v>85871179.930000007</v>
          </cell>
          <cell r="AC125">
            <v>33429396.879999999</v>
          </cell>
          <cell r="AD125">
            <v>152372520.22</v>
          </cell>
          <cell r="AF125">
            <v>25647276.59</v>
          </cell>
          <cell r="AH125">
            <v>751451</v>
          </cell>
          <cell r="AJ125">
            <v>600249.5</v>
          </cell>
          <cell r="AK125">
            <v>1089049</v>
          </cell>
          <cell r="AM125">
            <v>816723.05</v>
          </cell>
          <cell r="AN125">
            <v>2821204.34</v>
          </cell>
          <cell r="AR125">
            <v>0</v>
          </cell>
          <cell r="AS125">
            <v>0</v>
          </cell>
          <cell r="AU125">
            <v>-40521042.939999998</v>
          </cell>
          <cell r="AX125">
            <v>13920</v>
          </cell>
          <cell r="AZ125">
            <v>5482636</v>
          </cell>
          <cell r="BA125">
            <v>6538830.1399999997</v>
          </cell>
          <cell r="BQ125">
            <v>97764.15</v>
          </cell>
          <cell r="BR125">
            <v>139514931.02000001</v>
          </cell>
          <cell r="BV125">
            <v>618433.94999999995</v>
          </cell>
          <cell r="BW125">
            <v>95428231.780000001</v>
          </cell>
          <cell r="BZ125">
            <v>41211324.989999995</v>
          </cell>
          <cell r="CA125">
            <v>618433.94999999995</v>
          </cell>
          <cell r="CB125">
            <v>0</v>
          </cell>
          <cell r="CC125">
            <v>0</v>
          </cell>
        </row>
        <row r="126">
          <cell r="B126" t="str">
            <v>IDE08</v>
          </cell>
          <cell r="C126">
            <v>-8675231.1099999994</v>
          </cell>
          <cell r="E126">
            <v>-2487288.73</v>
          </cell>
          <cell r="F126">
            <v>49002.78</v>
          </cell>
          <cell r="J126">
            <v>9358</v>
          </cell>
          <cell r="M126">
            <v>38420.92</v>
          </cell>
          <cell r="N126">
            <v>-13584408.93</v>
          </cell>
          <cell r="O126">
            <v>48551.25</v>
          </cell>
          <cell r="P126">
            <v>8205772.2800000003</v>
          </cell>
          <cell r="S126">
            <v>1196521.24</v>
          </cell>
          <cell r="V126">
            <v>57228.97</v>
          </cell>
          <cell r="W126">
            <v>32872740.359999999</v>
          </cell>
          <cell r="Z126">
            <v>122230728.73</v>
          </cell>
          <cell r="AC126">
            <v>539825.01</v>
          </cell>
          <cell r="AD126">
            <v>54641737.670000002</v>
          </cell>
          <cell r="AE126">
            <v>137637748.44999999</v>
          </cell>
          <cell r="AF126">
            <v>49323246.399999999</v>
          </cell>
          <cell r="AG126">
            <v>0</v>
          </cell>
          <cell r="AH126">
            <v>31953369.149999999</v>
          </cell>
          <cell r="AJ126">
            <v>45938329.700000003</v>
          </cell>
          <cell r="AK126">
            <v>77515495.290000007</v>
          </cell>
          <cell r="AM126">
            <v>1613774.65</v>
          </cell>
          <cell r="AN126">
            <v>6335924.1900000004</v>
          </cell>
          <cell r="AO126">
            <v>19841546.25</v>
          </cell>
          <cell r="AS126">
            <v>0</v>
          </cell>
          <cell r="AU126">
            <v>1133474.8500000001</v>
          </cell>
          <cell r="AZ126">
            <v>68929556</v>
          </cell>
          <cell r="BQ126">
            <v>47297.42</v>
          </cell>
          <cell r="BR126">
            <v>123465670.89</v>
          </cell>
          <cell r="BV126">
            <v>458961</v>
          </cell>
          <cell r="BW126">
            <v>23497098.219999999</v>
          </cell>
          <cell r="BZ126">
            <v>703966.01</v>
          </cell>
          <cell r="CA126">
            <v>32500</v>
          </cell>
          <cell r="CB126">
            <v>40000</v>
          </cell>
          <cell r="CC126">
            <v>20000</v>
          </cell>
        </row>
        <row r="127">
          <cell r="B127" t="str">
            <v>IDE10</v>
          </cell>
          <cell r="F127">
            <v>31050</v>
          </cell>
          <cell r="J127">
            <v>55026</v>
          </cell>
          <cell r="M127">
            <v>170500</v>
          </cell>
          <cell r="N127">
            <v>-77607656.180000007</v>
          </cell>
          <cell r="O127">
            <v>23671014.489999998</v>
          </cell>
          <cell r="P127">
            <v>23843832.399999999</v>
          </cell>
          <cell r="S127">
            <v>182000</v>
          </cell>
          <cell r="V127">
            <v>58804078.140000001</v>
          </cell>
          <cell r="W127">
            <v>90846713.159999996</v>
          </cell>
          <cell r="Z127">
            <v>1321050</v>
          </cell>
          <cell r="AC127">
            <v>2074484.89</v>
          </cell>
          <cell r="AD127">
            <v>-406182.45</v>
          </cell>
          <cell r="AF127">
            <v>64937339.420000002</v>
          </cell>
          <cell r="AH127">
            <v>81896485.170000002</v>
          </cell>
          <cell r="AJ127">
            <v>135469663.41</v>
          </cell>
          <cell r="AK127">
            <v>258484875.37</v>
          </cell>
          <cell r="AM127">
            <v>2241235.14</v>
          </cell>
          <cell r="AN127">
            <v>2063517.01</v>
          </cell>
          <cell r="BQ127">
            <v>273.24</v>
          </cell>
          <cell r="BR127">
            <v>1801780.7</v>
          </cell>
          <cell r="BV127">
            <v>30000000</v>
          </cell>
          <cell r="BW127">
            <v>105301018.76000001</v>
          </cell>
          <cell r="BZ127">
            <v>2074484.89</v>
          </cell>
          <cell r="CA127">
            <v>30000000</v>
          </cell>
          <cell r="CB127">
            <v>0</v>
          </cell>
          <cell r="CC127">
            <v>0</v>
          </cell>
        </row>
        <row r="128">
          <cell r="B128" t="str">
            <v>IDE11</v>
          </cell>
          <cell r="F128">
            <v>193388.89</v>
          </cell>
          <cell r="J128">
            <v>60091</v>
          </cell>
          <cell r="M128">
            <v>-49866059.890000001</v>
          </cell>
          <cell r="N128">
            <v>-20561049.280000001</v>
          </cell>
          <cell r="O128">
            <v>10000</v>
          </cell>
          <cell r="P128">
            <v>10410545.289999999</v>
          </cell>
          <cell r="S128">
            <v>3779627.88</v>
          </cell>
          <cell r="V128">
            <v>20000</v>
          </cell>
          <cell r="W128">
            <v>44072435.140000001</v>
          </cell>
          <cell r="Z128">
            <v>2726333.33</v>
          </cell>
          <cell r="AC128">
            <v>16250</v>
          </cell>
          <cell r="AD128">
            <v>34438417.259999998</v>
          </cell>
          <cell r="AE128">
            <v>41976358.189999998</v>
          </cell>
          <cell r="AF128">
            <v>44297566.219999999</v>
          </cell>
          <cell r="AH128">
            <v>109116964.01000001</v>
          </cell>
          <cell r="AJ128">
            <v>56729745.659999996</v>
          </cell>
          <cell r="AK128">
            <v>97290483.459999993</v>
          </cell>
          <cell r="AM128">
            <v>3348223.6</v>
          </cell>
          <cell r="AN128">
            <v>4565322.45</v>
          </cell>
          <cell r="AO128">
            <v>8762455.4499999993</v>
          </cell>
          <cell r="AP128">
            <v>0</v>
          </cell>
          <cell r="AR128">
            <v>0</v>
          </cell>
          <cell r="AU128">
            <v>1858970.71</v>
          </cell>
          <cell r="AW128">
            <v>-109586796.67</v>
          </cell>
          <cell r="AZ128">
            <v>94405857</v>
          </cell>
          <cell r="BQ128">
            <v>2726333.33</v>
          </cell>
          <cell r="BR128">
            <v>0</v>
          </cell>
          <cell r="BV128">
            <v>-1.9999999552965164E-2</v>
          </cell>
          <cell r="BW128">
            <v>1414502.72</v>
          </cell>
          <cell r="BZ128">
            <v>239638.89</v>
          </cell>
          <cell r="CA128">
            <v>-6448857.3099999996</v>
          </cell>
          <cell r="CB128">
            <v>5222574.72</v>
          </cell>
          <cell r="CC128">
            <v>1226282.57</v>
          </cell>
        </row>
        <row r="129">
          <cell r="B129" t="str">
            <v>IDE12</v>
          </cell>
          <cell r="F129">
            <v>366461</v>
          </cell>
          <cell r="J129">
            <v>147797.41</v>
          </cell>
          <cell r="O129">
            <v>291</v>
          </cell>
          <cell r="S129">
            <v>36400</v>
          </cell>
          <cell r="V129">
            <v>74509.179999999993</v>
          </cell>
          <cell r="Z129">
            <v>749436.54</v>
          </cell>
          <cell r="AC129">
            <v>17084000</v>
          </cell>
          <cell r="AD129">
            <v>21813456.170000002</v>
          </cell>
          <cell r="AE129">
            <v>138032603.25999999</v>
          </cell>
          <cell r="AF129">
            <v>4985402.8899999997</v>
          </cell>
          <cell r="AH129">
            <v>23491433.68</v>
          </cell>
          <cell r="AL129">
            <v>13461474.85</v>
          </cell>
          <cell r="AM129">
            <v>4022243.83</v>
          </cell>
          <cell r="AN129">
            <v>7668071.5999999996</v>
          </cell>
          <cell r="AO129">
            <v>36726265.619999997</v>
          </cell>
          <cell r="AR129">
            <v>-4739516.83</v>
          </cell>
          <cell r="AT129">
            <v>130218080.55</v>
          </cell>
          <cell r="BQ129">
            <v>13461474.85</v>
          </cell>
          <cell r="BR129">
            <v>1158622.28</v>
          </cell>
          <cell r="BV129">
            <v>566451.65</v>
          </cell>
          <cell r="BW129">
            <v>1071435.03</v>
          </cell>
          <cell r="BZ129">
            <v>17084000</v>
          </cell>
          <cell r="CA129">
            <v>343854.06</v>
          </cell>
          <cell r="CB129">
            <v>74509.179999999993</v>
          </cell>
          <cell r="CC129">
            <v>291</v>
          </cell>
        </row>
        <row r="130">
          <cell r="B130" t="str">
            <v>IDE13</v>
          </cell>
          <cell r="F130">
            <v>366461</v>
          </cell>
          <cell r="M130">
            <v>40833.33</v>
          </cell>
          <cell r="O130">
            <v>685561.86</v>
          </cell>
          <cell r="S130">
            <v>81666.67</v>
          </cell>
          <cell r="V130">
            <v>1448161.53</v>
          </cell>
          <cell r="Z130">
            <v>60833.33</v>
          </cell>
          <cell r="AC130">
            <v>-2133723.39</v>
          </cell>
          <cell r="AD130">
            <v>18895657.23</v>
          </cell>
          <cell r="AE130">
            <v>51831518.520000003</v>
          </cell>
          <cell r="AF130">
            <v>157604</v>
          </cell>
          <cell r="AH130">
            <v>1464698.4</v>
          </cell>
          <cell r="AM130">
            <v>4505936.2</v>
          </cell>
          <cell r="AN130">
            <v>9238053.3000000007</v>
          </cell>
          <cell r="AO130">
            <v>7071817.4800000004</v>
          </cell>
          <cell r="AQ130">
            <v>19142.419999999998</v>
          </cell>
          <cell r="AW130">
            <v>-4095607.39</v>
          </cell>
          <cell r="AY130">
            <v>-3275997.94</v>
          </cell>
          <cell r="BB130">
            <v>6565.09</v>
          </cell>
          <cell r="BQ130">
            <v>3345010.91</v>
          </cell>
          <cell r="BR130">
            <v>630336.52</v>
          </cell>
          <cell r="BV130">
            <v>1669138.46</v>
          </cell>
          <cell r="BW130">
            <v>458961</v>
          </cell>
          <cell r="BZ130">
            <v>0</v>
          </cell>
          <cell r="CA130">
            <v>1529531.95</v>
          </cell>
          <cell r="CB130">
            <v>0</v>
          </cell>
          <cell r="CC130">
            <v>139606.51</v>
          </cell>
        </row>
        <row r="131">
          <cell r="B131" t="str">
            <v>IDE15</v>
          </cell>
          <cell r="F131">
            <v>102791.35</v>
          </cell>
          <cell r="L131">
            <v>-245542468.90000001</v>
          </cell>
          <cell r="M131">
            <v>37003.21</v>
          </cell>
          <cell r="N131">
            <v>2991216</v>
          </cell>
          <cell r="O131">
            <v>-9542335.6199999992</v>
          </cell>
          <cell r="S131">
            <v>112461.38</v>
          </cell>
          <cell r="U131">
            <v>18588444</v>
          </cell>
          <cell r="V131">
            <v>95558.15</v>
          </cell>
          <cell r="Z131">
            <v>67230034.609999999</v>
          </cell>
          <cell r="AC131">
            <v>896300.88</v>
          </cell>
          <cell r="AD131">
            <v>20898180.949999999</v>
          </cell>
          <cell r="AE131">
            <v>33811027.590000004</v>
          </cell>
          <cell r="AF131">
            <v>21037725.739999998</v>
          </cell>
          <cell r="AH131">
            <v>503020.13</v>
          </cell>
          <cell r="AN131">
            <v>1271845.18</v>
          </cell>
          <cell r="AO131">
            <v>12806446.800000001</v>
          </cell>
          <cell r="AT131">
            <v>351682785.51999998</v>
          </cell>
          <cell r="AY131">
            <v>2346.75</v>
          </cell>
          <cell r="BQ131">
            <v>4651933.28</v>
          </cell>
          <cell r="BR131">
            <v>67230034.609999999</v>
          </cell>
          <cell r="BV131">
            <v>102791.35</v>
          </cell>
          <cell r="BW131">
            <v>40000000</v>
          </cell>
          <cell r="BZ131">
            <v>991859.03</v>
          </cell>
          <cell r="CA131">
            <v>0</v>
          </cell>
          <cell r="CB131">
            <v>0</v>
          </cell>
          <cell r="CC131">
            <v>0</v>
          </cell>
        </row>
        <row r="132">
          <cell r="B132" t="str">
            <v>IDE20</v>
          </cell>
          <cell r="C132">
            <v>4044000</v>
          </cell>
          <cell r="E132">
            <v>-0.01</v>
          </cell>
          <cell r="J132">
            <v>134430</v>
          </cell>
          <cell r="M132">
            <v>2089187.39</v>
          </cell>
          <cell r="N132">
            <v>5827312.8799999999</v>
          </cell>
          <cell r="O132">
            <v>79876.62</v>
          </cell>
          <cell r="S132">
            <v>1187929.98</v>
          </cell>
          <cell r="U132">
            <v>34502311</v>
          </cell>
          <cell r="V132">
            <v>14224225.949999999</v>
          </cell>
          <cell r="Z132">
            <v>-13289890.84</v>
          </cell>
          <cell r="AC132">
            <v>10479295.630000001</v>
          </cell>
          <cell r="AD132">
            <v>321757</v>
          </cell>
          <cell r="AE132">
            <v>29698935.370000001</v>
          </cell>
          <cell r="AG132">
            <v>0</v>
          </cell>
          <cell r="AH132">
            <v>22838006.190000001</v>
          </cell>
          <cell r="AN132">
            <v>6689906.4699999997</v>
          </cell>
          <cell r="AO132">
            <v>14552772.66</v>
          </cell>
          <cell r="BQ132">
            <v>354321.59</v>
          </cell>
          <cell r="BR132">
            <v>-1.9999999552965164E-2</v>
          </cell>
          <cell r="BV132">
            <v>15278.21</v>
          </cell>
          <cell r="BW132">
            <v>-9.9999997764825821E-3</v>
          </cell>
          <cell r="BZ132">
            <v>11747102.23</v>
          </cell>
          <cell r="CA132">
            <v>7158.71</v>
          </cell>
          <cell r="CB132">
            <v>0</v>
          </cell>
          <cell r="CC132">
            <v>8119.5</v>
          </cell>
        </row>
        <row r="133">
          <cell r="B133" t="str">
            <v>IDE23</v>
          </cell>
          <cell r="C133">
            <v>34068.61</v>
          </cell>
          <cell r="E133">
            <v>0</v>
          </cell>
          <cell r="F133">
            <v>51031.54</v>
          </cell>
          <cell r="G133">
            <v>7139.97</v>
          </cell>
          <cell r="J133">
            <v>252116</v>
          </cell>
          <cell r="M133">
            <v>949943.99</v>
          </cell>
          <cell r="O133">
            <v>636230.93999999994</v>
          </cell>
          <cell r="S133">
            <v>297908.99</v>
          </cell>
          <cell r="V133">
            <v>40106.14</v>
          </cell>
          <cell r="Z133">
            <v>1807654.87</v>
          </cell>
          <cell r="AC133">
            <v>7601.95</v>
          </cell>
          <cell r="AD133">
            <v>143514</v>
          </cell>
          <cell r="AE133">
            <v>31272940.039999999</v>
          </cell>
          <cell r="AI133">
            <v>87046.77</v>
          </cell>
          <cell r="AN133">
            <v>11340.93</v>
          </cell>
          <cell r="AO133">
            <v>16068577.720000001</v>
          </cell>
          <cell r="BA133">
            <v>-50967.69</v>
          </cell>
          <cell r="BC133">
            <v>391500.15</v>
          </cell>
          <cell r="BQ133">
            <v>688768.27</v>
          </cell>
          <cell r="BR133">
            <v>3060790.85</v>
          </cell>
          <cell r="BV133">
            <v>8808544.0199999996</v>
          </cell>
          <cell r="BW133">
            <v>992136.44</v>
          </cell>
          <cell r="BZ133">
            <v>47708.09</v>
          </cell>
          <cell r="CA133">
            <v>8808544.0199999996</v>
          </cell>
          <cell r="CB133">
            <v>0</v>
          </cell>
          <cell r="CC133">
            <v>0</v>
          </cell>
        </row>
        <row r="134">
          <cell r="B134" t="str">
            <v>IDE24</v>
          </cell>
          <cell r="F134">
            <v>106248.78</v>
          </cell>
          <cell r="J134">
            <v>9223.91</v>
          </cell>
          <cell r="M134">
            <v>20</v>
          </cell>
          <cell r="O134">
            <v>1138124.57</v>
          </cell>
          <cell r="S134">
            <v>0</v>
          </cell>
          <cell r="V134">
            <v>602094.93000000005</v>
          </cell>
          <cell r="Z134">
            <v>10592.04</v>
          </cell>
          <cell r="AC134">
            <v>6942693.6799999997</v>
          </cell>
          <cell r="AD134">
            <v>1337060.8500000001</v>
          </cell>
          <cell r="AE134">
            <v>39568900.310000002</v>
          </cell>
          <cell r="AF134">
            <v>10095305.99</v>
          </cell>
          <cell r="AG134">
            <v>109365137.33</v>
          </cell>
          <cell r="AH134">
            <v>12757589.390000001</v>
          </cell>
          <cell r="AI134">
            <v>136048428.5</v>
          </cell>
          <cell r="AN134">
            <v>9445022.9399999995</v>
          </cell>
          <cell r="AO134">
            <v>43317606.520000003</v>
          </cell>
          <cell r="AP134">
            <v>0</v>
          </cell>
          <cell r="AX134">
            <v>-2241353.7999999998</v>
          </cell>
          <cell r="AZ134">
            <v>137007.46</v>
          </cell>
          <cell r="BJ134">
            <v>1391.81</v>
          </cell>
          <cell r="BQ134">
            <v>146231.37</v>
          </cell>
          <cell r="BR134">
            <v>10612.04</v>
          </cell>
          <cell r="BV134">
            <v>43317606.520000003</v>
          </cell>
          <cell r="BW134">
            <v>1715673.98</v>
          </cell>
          <cell r="BZ134">
            <v>6942693.6799999997</v>
          </cell>
          <cell r="CA134">
            <v>43317606.520000003</v>
          </cell>
          <cell r="CB134">
            <v>0</v>
          </cell>
          <cell r="CC134">
            <v>0</v>
          </cell>
        </row>
        <row r="135">
          <cell r="B135" t="str">
            <v>IDE25</v>
          </cell>
          <cell r="F135">
            <v>130322.22</v>
          </cell>
          <cell r="J135">
            <v>71867</v>
          </cell>
          <cell r="M135">
            <v>148368.57</v>
          </cell>
          <cell r="O135">
            <v>176550</v>
          </cell>
          <cell r="S135">
            <v>337026.94</v>
          </cell>
          <cell r="V135">
            <v>175480</v>
          </cell>
          <cell r="Z135">
            <v>49869.120000000003</v>
          </cell>
          <cell r="AC135">
            <v>1771525.04</v>
          </cell>
          <cell r="AE135">
            <v>202006</v>
          </cell>
          <cell r="AF135">
            <v>20080867.030000001</v>
          </cell>
          <cell r="AG135">
            <v>70936692.790000007</v>
          </cell>
          <cell r="AH135">
            <v>25205840.02</v>
          </cell>
          <cell r="AI135">
            <v>170180444.25</v>
          </cell>
          <cell r="AK135">
            <v>260609.94</v>
          </cell>
          <cell r="AN135">
            <v>49943.59</v>
          </cell>
          <cell r="AO135">
            <v>20463417.629999999</v>
          </cell>
          <cell r="AS135">
            <v>-1633079.65</v>
          </cell>
          <cell r="AU135">
            <v>69862.7</v>
          </cell>
          <cell r="BG135">
            <v>11301.2</v>
          </cell>
          <cell r="BQ135">
            <v>585208.22</v>
          </cell>
          <cell r="BR135">
            <v>300015.13</v>
          </cell>
          <cell r="BV135">
            <v>10516047.489999998</v>
          </cell>
          <cell r="BW135">
            <v>108105.04</v>
          </cell>
          <cell r="BZ135">
            <v>20463417.629999999</v>
          </cell>
          <cell r="CA135">
            <v>8587243.9700000007</v>
          </cell>
          <cell r="CB135">
            <v>1199569.25</v>
          </cell>
          <cell r="CC135">
            <v>648070.37</v>
          </cell>
        </row>
        <row r="136">
          <cell r="B136" t="str">
            <v>IDE26</v>
          </cell>
          <cell r="C136">
            <v>-1732861.93</v>
          </cell>
          <cell r="E136">
            <v>-577818.61</v>
          </cell>
          <cell r="F136">
            <v>5835.71</v>
          </cell>
          <cell r="G136">
            <v>4460.3599999999997</v>
          </cell>
          <cell r="M136">
            <v>29597.83</v>
          </cell>
          <cell r="O136">
            <v>272031.35999999999</v>
          </cell>
          <cell r="S136">
            <v>36569.22</v>
          </cell>
          <cell r="V136">
            <v>515089.91</v>
          </cell>
          <cell r="Z136">
            <v>114373.91</v>
          </cell>
          <cell r="AC136">
            <v>3350839.11</v>
          </cell>
          <cell r="AD136">
            <v>-70806797.409999996</v>
          </cell>
          <cell r="AE136">
            <v>1810587.54</v>
          </cell>
          <cell r="AF136">
            <v>84584.9</v>
          </cell>
          <cell r="AG136">
            <v>9839009.1600000001</v>
          </cell>
          <cell r="AH136">
            <v>1447631.18</v>
          </cell>
          <cell r="AI136">
            <v>37400030</v>
          </cell>
          <cell r="AK136">
            <v>1776776.93</v>
          </cell>
          <cell r="AL136">
            <v>50195.9</v>
          </cell>
          <cell r="AN136">
            <v>24094303.449999999</v>
          </cell>
          <cell r="AO136">
            <v>44270567.030000001</v>
          </cell>
          <cell r="AR136">
            <v>11562864.890000001</v>
          </cell>
          <cell r="AS136">
            <v>-11929.03</v>
          </cell>
          <cell r="AT136">
            <v>20454.919999999998</v>
          </cell>
          <cell r="AW136">
            <v>791.25</v>
          </cell>
          <cell r="AX136">
            <v>24661.75</v>
          </cell>
          <cell r="BA136">
            <v>-1429530.09</v>
          </cell>
          <cell r="BG136">
            <v>290</v>
          </cell>
          <cell r="BI136">
            <v>-33491.75</v>
          </cell>
          <cell r="BJ136">
            <v>2981.57</v>
          </cell>
          <cell r="BK136">
            <v>-1030752.43</v>
          </cell>
          <cell r="BQ136">
            <v>-6868.660000000149</v>
          </cell>
          <cell r="BR136">
            <v>180540.96</v>
          </cell>
          <cell r="BV136">
            <v>15268624.91</v>
          </cell>
          <cell r="BW136">
            <v>42343.21</v>
          </cell>
          <cell r="BZ136">
            <v>4165603.7</v>
          </cell>
          <cell r="CA136">
            <v>14347319.18</v>
          </cell>
          <cell r="CB136">
            <v>664997.6</v>
          </cell>
          <cell r="CC136">
            <v>256308.13</v>
          </cell>
        </row>
        <row r="137">
          <cell r="B137" t="str">
            <v>IDE27</v>
          </cell>
          <cell r="J137">
            <v>3384.56</v>
          </cell>
          <cell r="L137">
            <v>-56182092.259999998</v>
          </cell>
          <cell r="O137">
            <v>349870.53</v>
          </cell>
          <cell r="V137">
            <v>1562417.88</v>
          </cell>
          <cell r="Z137">
            <v>19062909.760000002</v>
          </cell>
          <cell r="AC137">
            <v>4295349</v>
          </cell>
          <cell r="AD137">
            <v>12271344.07</v>
          </cell>
          <cell r="AE137">
            <v>267199</v>
          </cell>
          <cell r="AF137">
            <v>2255536.86</v>
          </cell>
          <cell r="AG137">
            <v>30279574.09</v>
          </cell>
          <cell r="AH137">
            <v>6217336.2699999996</v>
          </cell>
          <cell r="AI137">
            <v>36928352.200000003</v>
          </cell>
          <cell r="AK137">
            <v>260609.94</v>
          </cell>
          <cell r="AO137">
            <v>52182956.079999998</v>
          </cell>
          <cell r="AS137">
            <v>4208675.87</v>
          </cell>
          <cell r="AU137">
            <v>-67856940.040000007</v>
          </cell>
          <cell r="AW137">
            <v>342692.58</v>
          </cell>
          <cell r="AY137">
            <v>-6803204.5499999998</v>
          </cell>
          <cell r="AZ137">
            <v>-637879.47</v>
          </cell>
          <cell r="BA137">
            <v>-5468139.8799999999</v>
          </cell>
          <cell r="BB137">
            <v>-924671.94</v>
          </cell>
          <cell r="BH137">
            <v>69514.91</v>
          </cell>
          <cell r="BQ137">
            <v>560328.06000000006</v>
          </cell>
          <cell r="BR137">
            <v>19062909.760000002</v>
          </cell>
          <cell r="BV137">
            <v>489209.98</v>
          </cell>
          <cell r="BW137">
            <v>20969176.399999999</v>
          </cell>
          <cell r="BZ137">
            <v>10676923.220000001</v>
          </cell>
          <cell r="CA137">
            <v>466416.46</v>
          </cell>
          <cell r="CB137">
            <v>16019.25</v>
          </cell>
          <cell r="CC137">
            <v>6774.27</v>
          </cell>
        </row>
        <row r="138">
          <cell r="B138" t="str">
            <v>IDE29</v>
          </cell>
          <cell r="C138">
            <v>84188.53</v>
          </cell>
          <cell r="E138">
            <v>0</v>
          </cell>
          <cell r="F138">
            <v>620776.57999999996</v>
          </cell>
          <cell r="G138">
            <v>7301.81</v>
          </cell>
          <cell r="L138">
            <v>-9770629.9299999997</v>
          </cell>
          <cell r="M138">
            <v>60700.98</v>
          </cell>
          <cell r="O138">
            <v>40000</v>
          </cell>
          <cell r="S138">
            <v>258517.46</v>
          </cell>
          <cell r="V138">
            <v>12392.83</v>
          </cell>
          <cell r="Z138">
            <v>-319218.44</v>
          </cell>
          <cell r="AC138">
            <v>-2475376.41</v>
          </cell>
          <cell r="AD138">
            <v>-207135882.50999999</v>
          </cell>
          <cell r="AE138">
            <v>1890262.43</v>
          </cell>
          <cell r="AF138">
            <v>9573794.3499999996</v>
          </cell>
          <cell r="AG138">
            <v>20314066.760000002</v>
          </cell>
          <cell r="AH138">
            <v>7526812.0599999996</v>
          </cell>
          <cell r="AI138">
            <v>41605261.149999999</v>
          </cell>
          <cell r="AL138">
            <v>106595.11</v>
          </cell>
          <cell r="AM138">
            <v>107611511.05</v>
          </cell>
          <cell r="AO138">
            <v>57162994.490000002</v>
          </cell>
          <cell r="AR138">
            <v>47820.19</v>
          </cell>
          <cell r="AS138">
            <v>-11929.03</v>
          </cell>
          <cell r="AU138">
            <v>87219.92</v>
          </cell>
          <cell r="AX138">
            <v>-124933.23</v>
          </cell>
          <cell r="AZ138">
            <v>-1260292</v>
          </cell>
          <cell r="BA138">
            <v>-2459232.0699999998</v>
          </cell>
          <cell r="BB138">
            <v>-1004043.33</v>
          </cell>
          <cell r="BF138">
            <v>-130623.29</v>
          </cell>
          <cell r="BG138">
            <v>11670.7</v>
          </cell>
          <cell r="BH138">
            <v>-1344842.24</v>
          </cell>
          <cell r="BI138">
            <v>-53507.83</v>
          </cell>
          <cell r="BK138">
            <v>-591612.12</v>
          </cell>
          <cell r="BQ138">
            <v>0</v>
          </cell>
          <cell r="BR138">
            <v>107611511.05</v>
          </cell>
          <cell r="BV138">
            <v>1695424.72</v>
          </cell>
          <cell r="BW138">
            <v>57162994.490000002</v>
          </cell>
          <cell r="BY138">
            <v>0</v>
          </cell>
          <cell r="BZ138">
            <v>-14531032.529999999</v>
          </cell>
          <cell r="CA138">
            <v>2814701.8899999997</v>
          </cell>
          <cell r="CB138">
            <v>65537.27</v>
          </cell>
          <cell r="CC138">
            <v>12064.73</v>
          </cell>
        </row>
        <row r="139">
          <cell r="B139" t="str">
            <v>IDE30</v>
          </cell>
          <cell r="C139">
            <v>-1512048.68</v>
          </cell>
          <cell r="E139">
            <v>-259624.78</v>
          </cell>
          <cell r="F139">
            <v>235.71</v>
          </cell>
          <cell r="J139">
            <v>-1869.88</v>
          </cell>
          <cell r="M139">
            <v>1056979.99</v>
          </cell>
          <cell r="O139">
            <v>283121.75</v>
          </cell>
          <cell r="S139">
            <v>2923259.49</v>
          </cell>
          <cell r="V139">
            <v>710301.06</v>
          </cell>
          <cell r="Z139">
            <v>15974019.32</v>
          </cell>
          <cell r="AC139">
            <v>62755364.200000003</v>
          </cell>
          <cell r="AE139">
            <v>2057104.44</v>
          </cell>
          <cell r="AF139">
            <v>7653320.5199999996</v>
          </cell>
          <cell r="AG139">
            <v>3320597.44</v>
          </cell>
          <cell r="AH139">
            <v>3807905.84</v>
          </cell>
          <cell r="AI139">
            <v>9670383.4600000009</v>
          </cell>
          <cell r="AK139">
            <v>1993252.63</v>
          </cell>
          <cell r="AO139">
            <v>33287115.449999999</v>
          </cell>
          <cell r="AR139">
            <v>13429889.800000001</v>
          </cell>
          <cell r="AU139">
            <v>93396.83</v>
          </cell>
          <cell r="BA139">
            <v>371.66</v>
          </cell>
          <cell r="BC139">
            <v>13882.06</v>
          </cell>
          <cell r="BE139">
            <v>414303.24</v>
          </cell>
          <cell r="BG139">
            <v>12290.45</v>
          </cell>
          <cell r="BH139">
            <v>148612.62</v>
          </cell>
          <cell r="BQ139">
            <v>399961.79</v>
          </cell>
          <cell r="BR139">
            <v>20082596.370000001</v>
          </cell>
          <cell r="BV139">
            <v>499866.59</v>
          </cell>
          <cell r="BW139">
            <v>13352643.470000001</v>
          </cell>
          <cell r="BZ139">
            <v>146742.74</v>
          </cell>
          <cell r="CA139">
            <v>0</v>
          </cell>
          <cell r="CB139">
            <v>0</v>
          </cell>
          <cell r="CC139">
            <v>0</v>
          </cell>
        </row>
        <row r="140">
          <cell r="B140" t="str">
            <v>IDE31</v>
          </cell>
          <cell r="C140">
            <v>-7785310.8399999999</v>
          </cell>
          <cell r="L140">
            <v>7785311.8399999999</v>
          </cell>
          <cell r="M140">
            <v>447407.8</v>
          </cell>
          <cell r="N140">
            <v>2341047.7400000002</v>
          </cell>
          <cell r="O140">
            <v>278.36</v>
          </cell>
          <cell r="S140">
            <v>1592744.9</v>
          </cell>
          <cell r="U140">
            <v>7036403.7199999997</v>
          </cell>
          <cell r="V140">
            <v>509.57</v>
          </cell>
          <cell r="Z140">
            <v>9926322.6199999992</v>
          </cell>
          <cell r="AC140">
            <v>579204.68999999994</v>
          </cell>
          <cell r="AD140">
            <v>3360396.3</v>
          </cell>
          <cell r="AE140">
            <v>60747688.619999997</v>
          </cell>
          <cell r="AG140">
            <v>14635346.390000001</v>
          </cell>
          <cell r="AH140">
            <v>7576802.3099999996</v>
          </cell>
          <cell r="AI140">
            <v>4208783.9400000004</v>
          </cell>
          <cell r="AK140">
            <v>2278003.0099999998</v>
          </cell>
          <cell r="AO140">
            <v>9775385.7200000007</v>
          </cell>
          <cell r="AR140">
            <v>116155.2</v>
          </cell>
          <cell r="AS140">
            <v>64989.77</v>
          </cell>
          <cell r="AX140">
            <v>33900.839999999997</v>
          </cell>
          <cell r="BB140">
            <v>-1846417.61</v>
          </cell>
          <cell r="BD140">
            <v>-1513978.68</v>
          </cell>
          <cell r="BJ140">
            <v>5236.8100000000004</v>
          </cell>
          <cell r="BQ140">
            <v>1</v>
          </cell>
          <cell r="BR140">
            <v>25950644.979999997</v>
          </cell>
          <cell r="BV140">
            <v>1302668.95</v>
          </cell>
          <cell r="BW140">
            <v>25202634.100000001</v>
          </cell>
          <cell r="BY140">
            <v>0.01</v>
          </cell>
          <cell r="BZ140">
            <v>644982.39</v>
          </cell>
          <cell r="CA140">
            <v>264890.23</v>
          </cell>
          <cell r="CB140">
            <v>704800.94</v>
          </cell>
          <cell r="CC140">
            <v>332977.78000000003</v>
          </cell>
        </row>
        <row r="141">
          <cell r="B141" t="str">
            <v>IDE33</v>
          </cell>
          <cell r="C141">
            <v>-2593714.29</v>
          </cell>
          <cell r="E141">
            <v>-586751.32999999996</v>
          </cell>
          <cell r="F141">
            <v>418760.25</v>
          </cell>
          <cell r="G141">
            <v>11995.86</v>
          </cell>
          <cell r="J141">
            <v>250647</v>
          </cell>
          <cell r="L141">
            <v>-32082654</v>
          </cell>
          <cell r="M141">
            <v>152187.29999999999</v>
          </cell>
          <cell r="N141">
            <v>4390717.93</v>
          </cell>
          <cell r="O141">
            <v>129399.55</v>
          </cell>
          <cell r="S141">
            <v>466826.98</v>
          </cell>
          <cell r="U141">
            <v>13310975.1</v>
          </cell>
          <cell r="V141">
            <v>254400.49</v>
          </cell>
          <cell r="Z141">
            <v>2148342.13</v>
          </cell>
          <cell r="AC141">
            <v>2796665.55</v>
          </cell>
          <cell r="AD141">
            <v>-79378586.75</v>
          </cell>
          <cell r="AG141">
            <v>11441174.560000001</v>
          </cell>
          <cell r="AI141">
            <v>13110689.6</v>
          </cell>
          <cell r="AK141">
            <v>260609.94</v>
          </cell>
          <cell r="AL141">
            <v>240050.95</v>
          </cell>
          <cell r="AO141">
            <v>-22962825.809999999</v>
          </cell>
          <cell r="AP141">
            <v>0</v>
          </cell>
          <cell r="AQ141">
            <v>0</v>
          </cell>
          <cell r="AR141">
            <v>51208.76</v>
          </cell>
          <cell r="AS141">
            <v>822581.46</v>
          </cell>
          <cell r="AT141">
            <v>1154828647.8</v>
          </cell>
          <cell r="AX141">
            <v>1605002.91</v>
          </cell>
          <cell r="AZ141">
            <v>2469433.7599999998</v>
          </cell>
          <cell r="BF141">
            <v>-100267.08</v>
          </cell>
          <cell r="BH141">
            <v>4547941.18</v>
          </cell>
          <cell r="BJ141">
            <v>-650760.94999999995</v>
          </cell>
          <cell r="BQ141">
            <v>35</v>
          </cell>
          <cell r="BR141">
            <v>2767356.41</v>
          </cell>
          <cell r="BV141">
            <v>-0.11000000033527613</v>
          </cell>
          <cell r="BW141">
            <v>489209.98</v>
          </cell>
          <cell r="BZ141">
            <v>-3.0000000260770321E-2</v>
          </cell>
          <cell r="CA141">
            <v>7779464.8700000001</v>
          </cell>
          <cell r="CB141">
            <v>653912.59</v>
          </cell>
          <cell r="CC141">
            <v>468646.32</v>
          </cell>
        </row>
        <row r="142">
          <cell r="B142" t="str">
            <v>IDE34</v>
          </cell>
          <cell r="C142">
            <v>-1391839.81</v>
          </cell>
          <cell r="E142">
            <v>0</v>
          </cell>
          <cell r="F142">
            <v>422036.15</v>
          </cell>
          <cell r="G142">
            <v>12827.6</v>
          </cell>
          <cell r="J142">
            <v>114812.4</v>
          </cell>
          <cell r="L142">
            <v>0</v>
          </cell>
          <cell r="M142">
            <v>14179.36</v>
          </cell>
          <cell r="N142">
            <v>5080102.8899999997</v>
          </cell>
          <cell r="O142">
            <v>291237.46000000002</v>
          </cell>
          <cell r="S142">
            <v>71742.679999999993</v>
          </cell>
          <cell r="U142">
            <v>10300770.49</v>
          </cell>
          <cell r="V142">
            <v>73839.39</v>
          </cell>
          <cell r="Z142">
            <v>21958043.18</v>
          </cell>
          <cell r="AC142">
            <v>4145418.08</v>
          </cell>
          <cell r="AD142">
            <v>3360396.3</v>
          </cell>
          <cell r="AG142">
            <v>19478734.989999998</v>
          </cell>
          <cell r="AI142">
            <v>11447423.82</v>
          </cell>
          <cell r="AJ142">
            <v>467773.75</v>
          </cell>
          <cell r="AL142">
            <v>300534.71000000002</v>
          </cell>
          <cell r="AN142">
            <v>28266428.68</v>
          </cell>
          <cell r="AO142">
            <v>71582.17</v>
          </cell>
          <cell r="AP142">
            <v>603656.32999999996</v>
          </cell>
          <cell r="AR142">
            <v>51967.57</v>
          </cell>
          <cell r="AS142">
            <v>822581.46</v>
          </cell>
          <cell r="AU142">
            <v>-9978038.9499999993</v>
          </cell>
          <cell r="AW142">
            <v>105452946.18000001</v>
          </cell>
          <cell r="AX142">
            <v>-338637.65</v>
          </cell>
          <cell r="BA142">
            <v>-4574394.9400000004</v>
          </cell>
          <cell r="BB142">
            <v>-91172.3</v>
          </cell>
          <cell r="BD142">
            <v>-2832066.88</v>
          </cell>
          <cell r="BE142">
            <v>478852.82</v>
          </cell>
          <cell r="BF142">
            <v>-154930.25</v>
          </cell>
          <cell r="BG142">
            <v>745495.92</v>
          </cell>
          <cell r="BH142">
            <v>4829870.07</v>
          </cell>
          <cell r="BI142">
            <v>-102904.47</v>
          </cell>
          <cell r="BK142">
            <v>-874765.66</v>
          </cell>
          <cell r="BQ142">
            <v>35</v>
          </cell>
          <cell r="BR142">
            <v>20729791.66</v>
          </cell>
          <cell r="BU142">
            <v>796.13</v>
          </cell>
          <cell r="BV142">
            <v>3145495.92</v>
          </cell>
          <cell r="BW142">
            <v>6613722.2000000002</v>
          </cell>
          <cell r="BY142">
            <v>0.01</v>
          </cell>
          <cell r="BZ142">
            <v>0.01</v>
          </cell>
          <cell r="CA142">
            <v>2400000</v>
          </cell>
          <cell r="CB142">
            <v>0</v>
          </cell>
          <cell r="CC142">
            <v>0</v>
          </cell>
        </row>
        <row r="143">
          <cell r="B143" t="str">
            <v>IDE36</v>
          </cell>
          <cell r="C143">
            <v>-8417.9</v>
          </cell>
          <cell r="E143">
            <v>810.68</v>
          </cell>
          <cell r="F143">
            <v>142099.34</v>
          </cell>
          <cell r="J143">
            <v>118184.22</v>
          </cell>
          <cell r="L143">
            <v>-6471676.2400000002</v>
          </cell>
          <cell r="N143">
            <v>59548.2</v>
          </cell>
          <cell r="O143">
            <v>98102.6</v>
          </cell>
          <cell r="Q143">
            <v>0</v>
          </cell>
          <cell r="S143">
            <v>-235423.07</v>
          </cell>
          <cell r="T143">
            <v>-2493.27</v>
          </cell>
          <cell r="V143">
            <v>417806</v>
          </cell>
          <cell r="Z143">
            <v>42058212.390000001</v>
          </cell>
          <cell r="AA143">
            <v>-2589663.38</v>
          </cell>
          <cell r="AB143">
            <v>5306.93</v>
          </cell>
          <cell r="AC143">
            <v>-515908.6</v>
          </cell>
          <cell r="AD143">
            <v>-47536.5</v>
          </cell>
          <cell r="AE143">
            <v>1230552.01</v>
          </cell>
          <cell r="AF143">
            <v>2145.21</v>
          </cell>
          <cell r="AG143">
            <v>392040.89</v>
          </cell>
          <cell r="AH143">
            <v>62104</v>
          </cell>
          <cell r="AI143">
            <v>2117190.39</v>
          </cell>
          <cell r="AK143">
            <v>0</v>
          </cell>
          <cell r="AL143">
            <v>-502562.7</v>
          </cell>
          <cell r="AN143">
            <v>-9109.91</v>
          </cell>
          <cell r="AR143">
            <v>129934.8</v>
          </cell>
          <cell r="AS143">
            <v>-252269.97</v>
          </cell>
          <cell r="AT143">
            <v>-8252249.6600000001</v>
          </cell>
          <cell r="AU143">
            <v>-9985672.9299999997</v>
          </cell>
          <cell r="AX143">
            <v>15266604.380000001</v>
          </cell>
          <cell r="BA143">
            <v>706802.21</v>
          </cell>
          <cell r="BE143">
            <v>546996.05000000005</v>
          </cell>
          <cell r="BH143">
            <v>248723.44</v>
          </cell>
          <cell r="BQ143">
            <v>24937072.510000005</v>
          </cell>
          <cell r="BR143">
            <v>900237.21</v>
          </cell>
          <cell r="BV143">
            <v>0</v>
          </cell>
          <cell r="BW143">
            <v>665180.27</v>
          </cell>
          <cell r="BZ143">
            <v>-252269.97</v>
          </cell>
          <cell r="CA143">
            <v>-515908.6</v>
          </cell>
          <cell r="CB143">
            <v>417806</v>
          </cell>
          <cell r="CC143">
            <v>98102.6</v>
          </cell>
        </row>
        <row r="144">
          <cell r="B144" t="str">
            <v>IDE37</v>
          </cell>
          <cell r="C144">
            <v>-31949837.670000002</v>
          </cell>
          <cell r="E144">
            <v>-1834256.72</v>
          </cell>
          <cell r="G144">
            <v>-842575.88</v>
          </cell>
          <cell r="L144">
            <v>31949838.670000002</v>
          </cell>
          <cell r="M144">
            <v>422187.34</v>
          </cell>
          <cell r="O144">
            <v>38696.660000000003</v>
          </cell>
          <cell r="S144">
            <v>1336333.6200000001</v>
          </cell>
          <cell r="V144">
            <v>0</v>
          </cell>
          <cell r="Z144">
            <v>4865478.93</v>
          </cell>
          <cell r="AC144">
            <v>2535000</v>
          </cell>
          <cell r="AD144">
            <v>-23248667.030000001</v>
          </cell>
          <cell r="AF144">
            <v>71102</v>
          </cell>
          <cell r="AG144">
            <v>52837078.700000003</v>
          </cell>
          <cell r="AH144">
            <v>124208</v>
          </cell>
          <cell r="AI144">
            <v>15221971.98</v>
          </cell>
          <cell r="AO144">
            <v>62408.23</v>
          </cell>
          <cell r="AQ144">
            <v>0</v>
          </cell>
          <cell r="AR144">
            <v>169357.04</v>
          </cell>
          <cell r="AS144">
            <v>100719.65</v>
          </cell>
          <cell r="AW144">
            <v>-73496749.260000005</v>
          </cell>
          <cell r="AY144">
            <v>-7537839.4500000002</v>
          </cell>
          <cell r="BA144">
            <v>-6127147.0999999996</v>
          </cell>
          <cell r="BB144">
            <v>-3239909.68</v>
          </cell>
          <cell r="BD144">
            <v>-2520678.3199999998</v>
          </cell>
          <cell r="BJ144">
            <v>-924197.27</v>
          </cell>
          <cell r="BQ144">
            <v>-898862.87</v>
          </cell>
          <cell r="BR144">
            <v>6686408.1200000001</v>
          </cell>
          <cell r="BV144">
            <v>1</v>
          </cell>
          <cell r="BW144">
            <v>1365371.52</v>
          </cell>
          <cell r="BZ144">
            <v>1610802.73</v>
          </cell>
          <cell r="CA144">
            <v>0</v>
          </cell>
          <cell r="CB144">
            <v>0</v>
          </cell>
          <cell r="CC144">
            <v>0</v>
          </cell>
        </row>
        <row r="145">
          <cell r="B145" t="str">
            <v>IDE38</v>
          </cell>
          <cell r="C145">
            <v>-10223264.949999999</v>
          </cell>
          <cell r="E145">
            <v>-2124058.9700000002</v>
          </cell>
          <cell r="J145">
            <v>-647332618.61000001</v>
          </cell>
          <cell r="K145">
            <v>4142247</v>
          </cell>
          <cell r="L145">
            <v>-187986469</v>
          </cell>
          <cell r="N145">
            <v>-10735095.24</v>
          </cell>
          <cell r="O145">
            <v>102229.38</v>
          </cell>
          <cell r="S145">
            <v>0</v>
          </cell>
          <cell r="U145">
            <v>34290028.009999998</v>
          </cell>
          <cell r="V145">
            <v>215946.45</v>
          </cell>
          <cell r="Z145">
            <v>0</v>
          </cell>
          <cell r="AA145">
            <v>48000</v>
          </cell>
          <cell r="AC145">
            <v>-318175.83</v>
          </cell>
          <cell r="AD145">
            <v>0</v>
          </cell>
          <cell r="AE145">
            <v>282517.46000000002</v>
          </cell>
          <cell r="AF145">
            <v>0</v>
          </cell>
          <cell r="AG145">
            <v>0</v>
          </cell>
          <cell r="AH145">
            <v>510712.97</v>
          </cell>
          <cell r="AL145">
            <v>-775.42</v>
          </cell>
          <cell r="AR145">
            <v>-616182.18999999994</v>
          </cell>
          <cell r="AS145">
            <v>-18604239.670000002</v>
          </cell>
          <cell r="AU145">
            <v>-9209354.8499999996</v>
          </cell>
          <cell r="AV145">
            <v>-10848316.34</v>
          </cell>
          <cell r="AX145">
            <v>-83440322.260000005</v>
          </cell>
          <cell r="AY145">
            <v>1199008724.6900001</v>
          </cell>
          <cell r="AZ145">
            <v>653032.93000000005</v>
          </cell>
          <cell r="BA145">
            <v>3173051.59</v>
          </cell>
          <cell r="BB145">
            <v>466359.62</v>
          </cell>
          <cell r="BC145">
            <v>510214</v>
          </cell>
          <cell r="BD145">
            <v>192825.31</v>
          </cell>
          <cell r="BE145">
            <v>7664649.4299999997</v>
          </cell>
          <cell r="BH145">
            <v>254740.8</v>
          </cell>
          <cell r="BQ145">
            <v>882412.82</v>
          </cell>
          <cell r="BR145">
            <v>0</v>
          </cell>
          <cell r="BV145">
            <v>357745530.29000008</v>
          </cell>
          <cell r="BW145">
            <v>0.16000000014901161</v>
          </cell>
          <cell r="BZ145">
            <v>0</v>
          </cell>
          <cell r="CA145">
            <v>-18604239.670000002</v>
          </cell>
          <cell r="CB145">
            <v>0</v>
          </cell>
          <cell r="CC145">
            <v>0</v>
          </cell>
        </row>
        <row r="146">
          <cell r="B146" t="str">
            <v>IDE44</v>
          </cell>
          <cell r="C146">
            <v>-11968284.130000001</v>
          </cell>
          <cell r="E146">
            <v>-3290351.47</v>
          </cell>
          <cell r="J146">
            <v>11321</v>
          </cell>
          <cell r="K146">
            <v>6687810</v>
          </cell>
          <cell r="L146">
            <v>-27425610.98</v>
          </cell>
          <cell r="M146">
            <v>704697.67</v>
          </cell>
          <cell r="N146">
            <v>-7052506.9800000004</v>
          </cell>
          <cell r="O146">
            <v>2523481.5699999998</v>
          </cell>
          <cell r="P146">
            <v>59548.2</v>
          </cell>
          <cell r="S146">
            <v>0</v>
          </cell>
          <cell r="U146">
            <v>41166589.630000003</v>
          </cell>
          <cell r="V146">
            <v>46805.96</v>
          </cell>
          <cell r="W146">
            <v>71938.899999999994</v>
          </cell>
          <cell r="Z146">
            <v>13110101.050000001</v>
          </cell>
          <cell r="AC146">
            <v>2813725.22</v>
          </cell>
          <cell r="AD146">
            <v>137773.04999999999</v>
          </cell>
          <cell r="AE146">
            <v>2557.83</v>
          </cell>
          <cell r="AG146">
            <v>-47373.35</v>
          </cell>
          <cell r="AI146">
            <v>14522.32</v>
          </cell>
          <cell r="AJ146">
            <v>349648.87</v>
          </cell>
          <cell r="AL146">
            <v>20100.8</v>
          </cell>
          <cell r="AO146">
            <v>90391583.849999994</v>
          </cell>
          <cell r="AQ146">
            <v>0</v>
          </cell>
          <cell r="AT146">
            <v>-9893290.4199999999</v>
          </cell>
          <cell r="AU146">
            <v>-1117.04</v>
          </cell>
          <cell r="AX146">
            <v>-101872806.68000001</v>
          </cell>
          <cell r="AZ146">
            <v>-1278677.94</v>
          </cell>
          <cell r="BG146">
            <v>776595.79</v>
          </cell>
          <cell r="BQ146">
            <v>-4565037.45</v>
          </cell>
          <cell r="BR146">
            <v>0</v>
          </cell>
          <cell r="BV146">
            <v>-26974768.210000005</v>
          </cell>
          <cell r="BW146">
            <v>0.04</v>
          </cell>
          <cell r="BY146">
            <v>0.01</v>
          </cell>
          <cell r="BZ146">
            <v>-9893290.4199999999</v>
          </cell>
          <cell r="CA146">
            <v>319355.67</v>
          </cell>
          <cell r="CB146">
            <v>71938.899999999994</v>
          </cell>
          <cell r="CC146">
            <v>59548.2</v>
          </cell>
        </row>
        <row r="147">
          <cell r="B147" t="str">
            <v>IDE45</v>
          </cell>
          <cell r="C147">
            <v>78280.12</v>
          </cell>
          <cell r="E147">
            <v>684.1</v>
          </cell>
          <cell r="F147">
            <v>-165277776.59</v>
          </cell>
          <cell r="G147">
            <v>-27820</v>
          </cell>
          <cell r="J147">
            <v>323432.44</v>
          </cell>
          <cell r="L147">
            <v>161440990</v>
          </cell>
          <cell r="N147">
            <v>1217283.8899999999</v>
          </cell>
          <cell r="O147">
            <v>1329437.7</v>
          </cell>
          <cell r="S147">
            <v>283348.39</v>
          </cell>
          <cell r="U147">
            <v>2434567.79</v>
          </cell>
          <cell r="V147">
            <v>2212030.5099999998</v>
          </cell>
          <cell r="Z147">
            <v>-700</v>
          </cell>
          <cell r="AC147">
            <v>17933065.260000002</v>
          </cell>
          <cell r="AD147">
            <v>-2686406.7</v>
          </cell>
          <cell r="AF147">
            <v>1873.35</v>
          </cell>
          <cell r="AG147">
            <v>0</v>
          </cell>
          <cell r="AH147">
            <v>2945464.3199999998</v>
          </cell>
          <cell r="AI147">
            <v>689430.07</v>
          </cell>
          <cell r="AN147">
            <v>0</v>
          </cell>
          <cell r="AO147">
            <v>-446115.41</v>
          </cell>
          <cell r="AR147">
            <v>-3296646.75</v>
          </cell>
          <cell r="AS147">
            <v>-252269.97</v>
          </cell>
          <cell r="AT147">
            <v>10.15</v>
          </cell>
          <cell r="AU147">
            <v>-8792376.7200000007</v>
          </cell>
          <cell r="AV147">
            <v>-10800316.93</v>
          </cell>
          <cell r="AW147">
            <v>155432.82999999999</v>
          </cell>
          <cell r="AY147">
            <v>32436676.93</v>
          </cell>
          <cell r="BA147">
            <v>-11532.06</v>
          </cell>
          <cell r="BH147">
            <v>2269886.2200000002</v>
          </cell>
          <cell r="BJ147">
            <v>18274.349999999999</v>
          </cell>
          <cell r="BQ147">
            <v>-28520</v>
          </cell>
          <cell r="BR147">
            <v>-2894386.02</v>
          </cell>
          <cell r="BV147">
            <v>220587677.39999998</v>
          </cell>
          <cell r="BW147">
            <v>-616182.18999999994</v>
          </cell>
          <cell r="BZ147">
            <v>-3296646.75</v>
          </cell>
          <cell r="CA147">
            <v>205852992.86000001</v>
          </cell>
          <cell r="CB147">
            <v>11932902.43</v>
          </cell>
          <cell r="CC147">
            <v>6559604.4800000004</v>
          </cell>
        </row>
        <row r="148">
          <cell r="B148" t="str">
            <v>IGC01</v>
          </cell>
          <cell r="C148">
            <v>-18807421.57</v>
          </cell>
          <cell r="F148">
            <v>5835.71</v>
          </cell>
          <cell r="G148">
            <v>-1010131.96</v>
          </cell>
          <cell r="J148">
            <v>34714</v>
          </cell>
          <cell r="K148">
            <v>-35015963</v>
          </cell>
          <cell r="L148">
            <v>18807421.57</v>
          </cell>
          <cell r="N148">
            <v>317950.73</v>
          </cell>
          <cell r="O148">
            <v>620030.82999999996</v>
          </cell>
          <cell r="R148">
            <v>0</v>
          </cell>
          <cell r="S148">
            <v>28248.27</v>
          </cell>
          <cell r="U148">
            <v>2987981.48</v>
          </cell>
          <cell r="V148">
            <v>1622351.37</v>
          </cell>
          <cell r="W148">
            <v>-6527.81</v>
          </cell>
          <cell r="Z148">
            <v>8910000</v>
          </cell>
          <cell r="AC148">
            <v>0</v>
          </cell>
          <cell r="AD148">
            <v>-148431706</v>
          </cell>
          <cell r="AE148">
            <v>-4277.72</v>
          </cell>
          <cell r="AG148">
            <v>15719.26</v>
          </cell>
          <cell r="AI148">
            <v>231254</v>
          </cell>
          <cell r="AJ148">
            <v>119804.17</v>
          </cell>
          <cell r="AK148">
            <v>3430184.09</v>
          </cell>
          <cell r="AN148">
            <v>7238447.6500000004</v>
          </cell>
          <cell r="AO148">
            <v>-16624.29</v>
          </cell>
          <cell r="AQ148">
            <v>0</v>
          </cell>
          <cell r="AR148">
            <v>27820595.120000001</v>
          </cell>
          <cell r="AY148">
            <v>-109617381.8</v>
          </cell>
          <cell r="AZ148">
            <v>-2255509.73</v>
          </cell>
          <cell r="BC148">
            <v>-3807647.68</v>
          </cell>
          <cell r="BG148">
            <v>200918.05</v>
          </cell>
          <cell r="BJ148">
            <v>-1842588.56</v>
          </cell>
          <cell r="BQ148">
            <v>-1765175.97</v>
          </cell>
          <cell r="BR148">
            <v>5102352.32</v>
          </cell>
          <cell r="BV148">
            <v>-1366650.65</v>
          </cell>
          <cell r="BW148">
            <v>3845918.05</v>
          </cell>
          <cell r="BZ148">
            <v>0</v>
          </cell>
          <cell r="CA148">
            <v>-356518.69</v>
          </cell>
          <cell r="CB148">
            <v>0</v>
          </cell>
          <cell r="CC148">
            <v>0</v>
          </cell>
        </row>
        <row r="149">
          <cell r="B149" t="str">
            <v>IGC02</v>
          </cell>
          <cell r="C149">
            <v>454924.91</v>
          </cell>
          <cell r="E149">
            <v>-1520.68</v>
          </cell>
          <cell r="F149">
            <v>103837.23</v>
          </cell>
          <cell r="J149">
            <v>53259411.270000003</v>
          </cell>
          <cell r="L149">
            <v>-885762247.88</v>
          </cell>
          <cell r="M149">
            <v>276964.46000000002</v>
          </cell>
          <cell r="N149">
            <v>17500</v>
          </cell>
          <cell r="O149">
            <v>6774.27</v>
          </cell>
          <cell r="R149">
            <v>0</v>
          </cell>
          <cell r="S149">
            <v>1484882.03</v>
          </cell>
          <cell r="U149">
            <v>-480</v>
          </cell>
          <cell r="V149">
            <v>16019.25</v>
          </cell>
          <cell r="W149">
            <v>0</v>
          </cell>
          <cell r="Z149">
            <v>-1761846.49</v>
          </cell>
          <cell r="AC149">
            <v>466416.46</v>
          </cell>
          <cell r="AD149">
            <v>0</v>
          </cell>
          <cell r="AF149">
            <v>0</v>
          </cell>
          <cell r="AG149">
            <v>0</v>
          </cell>
          <cell r="AH149">
            <v>0</v>
          </cell>
          <cell r="AI149">
            <v>0</v>
          </cell>
          <cell r="AJ149">
            <v>0</v>
          </cell>
          <cell r="AN149">
            <v>0</v>
          </cell>
          <cell r="AO149">
            <v>-775.42</v>
          </cell>
          <cell r="AS149">
            <v>-21100281.66</v>
          </cell>
          <cell r="AT149">
            <v>25.09</v>
          </cell>
          <cell r="AU149">
            <v>-726480.2</v>
          </cell>
          <cell r="AV149">
            <v>-11357151.560000001</v>
          </cell>
          <cell r="AW149">
            <v>110986423.09</v>
          </cell>
          <cell r="AY149">
            <v>1201835157.74</v>
          </cell>
          <cell r="AZ149">
            <v>653032.93000000005</v>
          </cell>
          <cell r="BA149">
            <v>3173051.59</v>
          </cell>
          <cell r="BB149">
            <v>466359.62</v>
          </cell>
          <cell r="BC149">
            <v>510214</v>
          </cell>
          <cell r="BD149">
            <v>192825.31</v>
          </cell>
          <cell r="BE149">
            <v>8029584.7199999997</v>
          </cell>
          <cell r="BJ149">
            <v>175.44</v>
          </cell>
          <cell r="BQ149">
            <v>-246371.03</v>
          </cell>
          <cell r="BR149">
            <v>0</v>
          </cell>
          <cell r="BV149">
            <v>452628.81</v>
          </cell>
          <cell r="BW149">
            <v>-1.1641532182693481E-10</v>
          </cell>
          <cell r="BZ149">
            <v>-726480.2</v>
          </cell>
          <cell r="CA149">
            <v>-775.42</v>
          </cell>
          <cell r="CB149">
            <v>0</v>
          </cell>
          <cell r="CC149">
            <v>0</v>
          </cell>
        </row>
        <row r="150">
          <cell r="B150" t="str">
            <v>IGD01</v>
          </cell>
          <cell r="C150">
            <v>0</v>
          </cell>
          <cell r="E150">
            <v>0</v>
          </cell>
          <cell r="F150">
            <v>-2062431.11</v>
          </cell>
          <cell r="G150">
            <v>32221.17</v>
          </cell>
          <cell r="H150">
            <v>93257.64</v>
          </cell>
          <cell r="J150">
            <v>511220.88</v>
          </cell>
          <cell r="K150">
            <v>142512007</v>
          </cell>
          <cell r="L150">
            <v>-10354123</v>
          </cell>
          <cell r="N150">
            <v>62874.080000000002</v>
          </cell>
          <cell r="O150">
            <v>-985358.6</v>
          </cell>
          <cell r="P150">
            <v>76951.509999999995</v>
          </cell>
          <cell r="S150">
            <v>0</v>
          </cell>
          <cell r="U150">
            <v>110504</v>
          </cell>
          <cell r="V150">
            <v>88798.96</v>
          </cell>
          <cell r="W150">
            <v>198867.14</v>
          </cell>
          <cell r="Y150">
            <v>6076.5</v>
          </cell>
          <cell r="Z150">
            <v>44564596.229999997</v>
          </cell>
          <cell r="AC150">
            <v>-14203174.220000001</v>
          </cell>
          <cell r="AD150">
            <v>31594369.5</v>
          </cell>
          <cell r="AE150">
            <v>2557.83</v>
          </cell>
          <cell r="AG150">
            <v>-48954.32</v>
          </cell>
          <cell r="AH150">
            <v>-4129846.09</v>
          </cell>
          <cell r="AI150">
            <v>18973.759999999998</v>
          </cell>
          <cell r="AJ150">
            <v>425109.8</v>
          </cell>
          <cell r="AL150">
            <v>475455.27</v>
          </cell>
          <cell r="AO150">
            <v>0.18</v>
          </cell>
          <cell r="AQ150">
            <v>0</v>
          </cell>
          <cell r="AR150">
            <v>63273.89</v>
          </cell>
          <cell r="AS150">
            <v>1345573.44</v>
          </cell>
          <cell r="AT150">
            <v>1447472.21</v>
          </cell>
          <cell r="AU150">
            <v>-11396048.26</v>
          </cell>
          <cell r="AY150">
            <v>-124597187.48</v>
          </cell>
          <cell r="AZ150">
            <v>-2389025.6</v>
          </cell>
          <cell r="BB150">
            <v>2965.51</v>
          </cell>
          <cell r="BD150">
            <v>2659489.48</v>
          </cell>
          <cell r="BE150">
            <v>498459.81</v>
          </cell>
          <cell r="BF150">
            <v>160607.56</v>
          </cell>
          <cell r="BH150">
            <v>3255473.69</v>
          </cell>
          <cell r="BI150">
            <v>-148277.26999999999</v>
          </cell>
          <cell r="BK150">
            <v>781960</v>
          </cell>
          <cell r="BQ150">
            <v>44564596.229999997</v>
          </cell>
          <cell r="BR150">
            <v>2662454.9900000002</v>
          </cell>
          <cell r="BT150">
            <v>0</v>
          </cell>
          <cell r="BV150">
            <v>-24969701.810000002</v>
          </cell>
          <cell r="BW150">
            <v>1</v>
          </cell>
          <cell r="BX150">
            <v>796.13</v>
          </cell>
          <cell r="BZ150">
            <v>-17324409.32</v>
          </cell>
          <cell r="CA150">
            <v>-1831953.3299999996</v>
          </cell>
          <cell r="CB150">
            <v>0</v>
          </cell>
          <cell r="CC150">
            <v>0</v>
          </cell>
        </row>
        <row r="151">
          <cell r="B151" t="str">
            <v>IGD02</v>
          </cell>
          <cell r="C151">
            <v>-14479.94</v>
          </cell>
          <cell r="E151">
            <v>684.1</v>
          </cell>
          <cell r="F151">
            <v>-864952173.80999994</v>
          </cell>
          <cell r="G151">
            <v>-45132.83</v>
          </cell>
          <cell r="J151">
            <v>195996.15</v>
          </cell>
          <cell r="L151">
            <v>-13553807.68</v>
          </cell>
          <cell r="M151">
            <v>2012268.94</v>
          </cell>
          <cell r="N151">
            <v>-14124.13</v>
          </cell>
          <cell r="O151">
            <v>7290444.4800000004</v>
          </cell>
          <cell r="S151">
            <v>28248.27</v>
          </cell>
          <cell r="V151">
            <v>12907144.01</v>
          </cell>
          <cell r="W151">
            <v>-6527.81</v>
          </cell>
          <cell r="Z151">
            <v>-10582255.300000001</v>
          </cell>
          <cell r="AC151">
            <v>-2.5499999999999998</v>
          </cell>
          <cell r="AD151">
            <v>-2599185.21</v>
          </cell>
          <cell r="AE151">
            <v>2038.39</v>
          </cell>
          <cell r="AF151">
            <v>6159.45</v>
          </cell>
          <cell r="AG151">
            <v>15879.91</v>
          </cell>
          <cell r="AH151">
            <v>2945464.3199999998</v>
          </cell>
          <cell r="AI151">
            <v>2197042.96</v>
          </cell>
          <cell r="AJ151">
            <v>830140.47</v>
          </cell>
          <cell r="AN151">
            <v>0</v>
          </cell>
          <cell r="AO151">
            <v>-459535.07</v>
          </cell>
          <cell r="AQ151">
            <v>0</v>
          </cell>
          <cell r="AR151">
            <v>60921433.609999999</v>
          </cell>
          <cell r="AS151">
            <v>-48700594.969999999</v>
          </cell>
          <cell r="AT151">
            <v>55.49</v>
          </cell>
          <cell r="AU151">
            <v>-30652614.059999999</v>
          </cell>
          <cell r="AY151">
            <v>1182716279.1099999</v>
          </cell>
          <cell r="AZ151">
            <v>653032.93000000005</v>
          </cell>
          <cell r="BA151">
            <v>3173051.59</v>
          </cell>
          <cell r="BB151">
            <v>466359.62</v>
          </cell>
          <cell r="BC151">
            <v>510214</v>
          </cell>
          <cell r="BD151">
            <v>192825.31</v>
          </cell>
          <cell r="BE151">
            <v>6433499.4199999999</v>
          </cell>
          <cell r="BF151">
            <v>160607.56</v>
          </cell>
          <cell r="BG151">
            <v>9.5500000000000007</v>
          </cell>
          <cell r="BH151">
            <v>783031.4</v>
          </cell>
          <cell r="BQ151">
            <v>-1.862645149230957E-9</v>
          </cell>
          <cell r="BR151">
            <v>0</v>
          </cell>
          <cell r="BV151">
            <v>-48546.87</v>
          </cell>
          <cell r="BW151">
            <v>321156389.75999987</v>
          </cell>
          <cell r="BZ151">
            <v>-12698099.640000001</v>
          </cell>
          <cell r="CA151">
            <v>-3414.04</v>
          </cell>
          <cell r="CB151">
            <v>0</v>
          </cell>
          <cell r="CC151">
            <v>0</v>
          </cell>
        </row>
        <row r="152">
          <cell r="B152" t="str">
            <v>IGD03</v>
          </cell>
          <cell r="C152">
            <v>11012.82</v>
          </cell>
          <cell r="E152">
            <v>-93.13</v>
          </cell>
          <cell r="F152">
            <v>1168999.22</v>
          </cell>
          <cell r="G152">
            <v>-1235035.04</v>
          </cell>
          <cell r="K152">
            <v>-12942459</v>
          </cell>
          <cell r="L152">
            <v>-33260957.710000001</v>
          </cell>
          <cell r="N152">
            <v>4157.49</v>
          </cell>
          <cell r="O152">
            <v>5970656.3499999996</v>
          </cell>
          <cell r="P152">
            <v>76951.509999999995</v>
          </cell>
          <cell r="S152">
            <v>-8314.98</v>
          </cell>
          <cell r="V152">
            <v>6230697.1399999997</v>
          </cell>
          <cell r="W152">
            <v>149736.78</v>
          </cell>
          <cell r="Z152">
            <v>4663917.4400000004</v>
          </cell>
          <cell r="AC152">
            <v>64846308.869999997</v>
          </cell>
          <cell r="AD152">
            <v>799511.49</v>
          </cell>
          <cell r="AE152">
            <v>4176.68</v>
          </cell>
          <cell r="AF152">
            <v>-1787.77</v>
          </cell>
          <cell r="AG152">
            <v>-47306.78</v>
          </cell>
          <cell r="AH152">
            <v>-83658.539999999994</v>
          </cell>
          <cell r="AI152">
            <v>30212.46</v>
          </cell>
          <cell r="AJ152">
            <v>255720.8</v>
          </cell>
          <cell r="AN152">
            <v>0</v>
          </cell>
          <cell r="AO152">
            <v>267591.98</v>
          </cell>
          <cell r="AP152">
            <v>-125843.35</v>
          </cell>
          <cell r="AQ152">
            <v>0</v>
          </cell>
          <cell r="AR152">
            <v>251976.27</v>
          </cell>
          <cell r="AS152">
            <v>54890110.579999998</v>
          </cell>
          <cell r="AT152">
            <v>39.25</v>
          </cell>
          <cell r="AU152">
            <v>-10532893.34</v>
          </cell>
          <cell r="AW152">
            <v>11212243.07</v>
          </cell>
          <cell r="AX152">
            <v>33900.839999999997</v>
          </cell>
          <cell r="AY152">
            <v>-219740698.03</v>
          </cell>
          <cell r="AZ152">
            <v>453000</v>
          </cell>
          <cell r="BA152">
            <v>-56423.3</v>
          </cell>
          <cell r="BH152">
            <v>-46551.67</v>
          </cell>
          <cell r="BJ152">
            <v>-0.02</v>
          </cell>
          <cell r="BQ152">
            <v>4663917.4400000004</v>
          </cell>
          <cell r="BR152">
            <v>-10658736.689999999</v>
          </cell>
          <cell r="BV152">
            <v>-5480942.8499999987</v>
          </cell>
          <cell r="BW152">
            <v>-32795624.129999999</v>
          </cell>
          <cell r="BZ152">
            <v>134042964.94</v>
          </cell>
          <cell r="CA152">
            <v>-5480942.8499999987</v>
          </cell>
          <cell r="CB152">
            <v>0</v>
          </cell>
          <cell r="CC152">
            <v>0</v>
          </cell>
        </row>
        <row r="153">
          <cell r="B153" t="str">
            <v>IGE01</v>
          </cell>
          <cell r="C153">
            <v>-14071238.43</v>
          </cell>
          <cell r="E153">
            <v>-3121887.85</v>
          </cell>
          <cell r="F153">
            <v>-864952173.80999994</v>
          </cell>
          <cell r="G153">
            <v>-575943.74</v>
          </cell>
          <cell r="J153">
            <v>-93954968.819999993</v>
          </cell>
          <cell r="L153">
            <v>862033019.88</v>
          </cell>
          <cell r="N153">
            <v>169187</v>
          </cell>
          <cell r="O153">
            <v>916993.28</v>
          </cell>
          <cell r="S153">
            <v>0</v>
          </cell>
          <cell r="U153">
            <v>675902</v>
          </cell>
          <cell r="V153">
            <v>1280039.45</v>
          </cell>
          <cell r="W153">
            <v>0</v>
          </cell>
          <cell r="AC153">
            <v>-25821.51</v>
          </cell>
          <cell r="AD153">
            <v>0</v>
          </cell>
          <cell r="AF153">
            <v>0</v>
          </cell>
          <cell r="AG153">
            <v>0</v>
          </cell>
          <cell r="AH153">
            <v>2887879.95</v>
          </cell>
          <cell r="AI153">
            <v>0</v>
          </cell>
          <cell r="AJ153">
            <v>0</v>
          </cell>
          <cell r="AK153">
            <v>568894.43999999994</v>
          </cell>
          <cell r="AM153">
            <v>20100.8</v>
          </cell>
          <cell r="AN153">
            <v>0</v>
          </cell>
          <cell r="AO153">
            <v>-1505.22</v>
          </cell>
          <cell r="AP153">
            <v>33984071.670000002</v>
          </cell>
          <cell r="AR153">
            <v>60221360.799999997</v>
          </cell>
          <cell r="AS153">
            <v>-933038.45</v>
          </cell>
          <cell r="AT153">
            <v>143109.48000000001</v>
          </cell>
          <cell r="AU153">
            <v>-1889290984.3699999</v>
          </cell>
          <cell r="AV153">
            <v>-3429660.65</v>
          </cell>
          <cell r="AW153">
            <v>-731208.69</v>
          </cell>
          <cell r="AX153">
            <v>-2769763.06</v>
          </cell>
          <cell r="AY153">
            <v>-1460054.23</v>
          </cell>
          <cell r="AZ153">
            <v>-714191.86</v>
          </cell>
          <cell r="BA153">
            <v>-19807813.75</v>
          </cell>
          <cell r="BG153">
            <v>9.5500000000000007</v>
          </cell>
          <cell r="BJ153">
            <v>-0.04</v>
          </cell>
          <cell r="BQ153">
            <v>6422888.6099999957</v>
          </cell>
          <cell r="BR153">
            <v>-1822316299.4299998</v>
          </cell>
          <cell r="BV153">
            <v>-933038.45</v>
          </cell>
          <cell r="BW153">
            <v>225627422.07000005</v>
          </cell>
          <cell r="BZ153">
            <v>-601765.25</v>
          </cell>
          <cell r="CA153">
            <v>-933038.45</v>
          </cell>
          <cell r="CB153">
            <v>0</v>
          </cell>
          <cell r="CC153">
            <v>0</v>
          </cell>
        </row>
        <row r="154">
          <cell r="B154" t="str">
            <v>IGF01</v>
          </cell>
          <cell r="C154">
            <v>-25572.9</v>
          </cell>
          <cell r="E154">
            <v>22884.62</v>
          </cell>
          <cell r="F154">
            <v>1371360.66</v>
          </cell>
          <cell r="G154">
            <v>-1330229.04</v>
          </cell>
          <cell r="J154">
            <v>197791</v>
          </cell>
          <cell r="L154">
            <v>0</v>
          </cell>
          <cell r="M154">
            <v>-41517488.340000004</v>
          </cell>
          <cell r="N154">
            <v>338374</v>
          </cell>
          <cell r="O154">
            <v>44461.23</v>
          </cell>
          <cell r="S154">
            <v>-107038190.33</v>
          </cell>
          <cell r="U154">
            <v>1351804</v>
          </cell>
          <cell r="V154">
            <v>74580.47</v>
          </cell>
          <cell r="W154">
            <v>24008.78</v>
          </cell>
          <cell r="Y154">
            <v>36339161.600000001</v>
          </cell>
          <cell r="Z154">
            <v>-9091788.7799999993</v>
          </cell>
          <cell r="AC154">
            <v>148</v>
          </cell>
          <cell r="AD154">
            <v>25129459.879999999</v>
          </cell>
          <cell r="AG154">
            <v>-55701.75</v>
          </cell>
          <cell r="AH154">
            <v>-5187417.76</v>
          </cell>
          <cell r="AL154">
            <v>181133.17</v>
          </cell>
          <cell r="AO154">
            <v>0.18</v>
          </cell>
          <cell r="AR154">
            <v>2087595.2</v>
          </cell>
          <cell r="AS154">
            <v>1345573.44</v>
          </cell>
          <cell r="AU154">
            <v>1227.98</v>
          </cell>
          <cell r="AZ154">
            <v>625933</v>
          </cell>
          <cell r="BA154">
            <v>-2274723.4300000002</v>
          </cell>
          <cell r="BC154">
            <v>-482500</v>
          </cell>
          <cell r="BE154">
            <v>-20236086</v>
          </cell>
          <cell r="BI154">
            <v>3104.27</v>
          </cell>
          <cell r="BJ154">
            <v>-27450990</v>
          </cell>
          <cell r="BK154">
            <v>-267271.09000000003</v>
          </cell>
          <cell r="BQ154">
            <v>-203617.18</v>
          </cell>
          <cell r="BR154">
            <v>-510259447.16999996</v>
          </cell>
          <cell r="BV154">
            <v>148</v>
          </cell>
          <cell r="BW154">
            <v>-1770342.26</v>
          </cell>
          <cell r="BY154">
            <v>0.01</v>
          </cell>
          <cell r="BZ154">
            <v>-34381.25</v>
          </cell>
          <cell r="CA154">
            <v>148</v>
          </cell>
          <cell r="CB154">
            <v>0</v>
          </cell>
          <cell r="CC154">
            <v>0</v>
          </cell>
        </row>
        <row r="155">
          <cell r="B155" t="str">
            <v>IGG03</v>
          </cell>
          <cell r="C155">
            <v>-1372976.06</v>
          </cell>
          <cell r="E155">
            <v>-666168.36</v>
          </cell>
          <cell r="F155">
            <v>29420670.370000001</v>
          </cell>
          <cell r="G155">
            <v>-52453.83</v>
          </cell>
          <cell r="I155">
            <v>56312.43</v>
          </cell>
          <cell r="J155">
            <v>-22962</v>
          </cell>
          <cell r="L155">
            <v>-17368996.010000002</v>
          </cell>
          <cell r="M155">
            <v>-10503.72</v>
          </cell>
          <cell r="O155">
            <v>-592614.99</v>
          </cell>
          <cell r="Q155">
            <v>0</v>
          </cell>
          <cell r="S155">
            <v>-1312531.69</v>
          </cell>
          <cell r="T155">
            <v>74204</v>
          </cell>
          <cell r="U155">
            <v>0</v>
          </cell>
          <cell r="V155">
            <v>5166262.8899999997</v>
          </cell>
          <cell r="W155">
            <v>0</v>
          </cell>
          <cell r="Y155">
            <v>13338.82</v>
          </cell>
          <cell r="Z155">
            <v>-112954248.27</v>
          </cell>
          <cell r="AA155">
            <v>-2133437.86</v>
          </cell>
          <cell r="AB155">
            <v>3.9</v>
          </cell>
          <cell r="AC155">
            <v>-159584.32000000001</v>
          </cell>
          <cell r="AD155">
            <v>0</v>
          </cell>
          <cell r="AE155">
            <v>-80328.81</v>
          </cell>
          <cell r="AF155">
            <v>0</v>
          </cell>
          <cell r="AG155">
            <v>0</v>
          </cell>
          <cell r="AH155">
            <v>-361980.8</v>
          </cell>
          <cell r="AI155">
            <v>0</v>
          </cell>
          <cell r="AJ155">
            <v>0</v>
          </cell>
          <cell r="AL155">
            <v>0</v>
          </cell>
          <cell r="AM155">
            <v>548058.51</v>
          </cell>
          <cell r="AO155">
            <v>-1505.22</v>
          </cell>
          <cell r="AR155">
            <v>-860572.32</v>
          </cell>
          <cell r="AS155">
            <v>2161980.7999999998</v>
          </cell>
          <cell r="AT155">
            <v>-12677818.48</v>
          </cell>
          <cell r="AU155">
            <v>-30840190.920000002</v>
          </cell>
          <cell r="AZ155">
            <v>-201935.07</v>
          </cell>
          <cell r="BA155">
            <v>-3692900.14</v>
          </cell>
          <cell r="BB155">
            <v>-237224.72</v>
          </cell>
          <cell r="BC155">
            <v>-2656995.7799999998</v>
          </cell>
          <cell r="BD155">
            <v>-156903.01</v>
          </cell>
          <cell r="BE155">
            <v>498459.81</v>
          </cell>
          <cell r="BF155">
            <v>160607.56</v>
          </cell>
          <cell r="BH155">
            <v>13899839.5</v>
          </cell>
          <cell r="BQ155">
            <v>-31360325.469999999</v>
          </cell>
          <cell r="BR155">
            <v>-106911263.94999997</v>
          </cell>
          <cell r="BV155">
            <v>107558976.34999999</v>
          </cell>
          <cell r="BW155">
            <v>649561.54</v>
          </cell>
          <cell r="BZ155">
            <v>13501110.76</v>
          </cell>
          <cell r="CA155">
            <v>114303000</v>
          </cell>
          <cell r="CB155">
            <v>0</v>
          </cell>
          <cell r="CC155">
            <v>0</v>
          </cell>
        </row>
        <row r="156">
          <cell r="B156" t="str">
            <v>IGG04</v>
          </cell>
          <cell r="C156">
            <v>-4302628.37</v>
          </cell>
          <cell r="E156">
            <v>976.18</v>
          </cell>
          <cell r="F156">
            <v>203400</v>
          </cell>
          <cell r="G156">
            <v>-22563</v>
          </cell>
          <cell r="J156">
            <v>197791</v>
          </cell>
          <cell r="L156">
            <v>0</v>
          </cell>
          <cell r="N156">
            <v>11604</v>
          </cell>
          <cell r="O156">
            <v>5454299.9000000004</v>
          </cell>
          <cell r="S156">
            <v>26602.91</v>
          </cell>
          <cell r="U156">
            <v>1200</v>
          </cell>
          <cell r="V156">
            <v>23229139.440000001</v>
          </cell>
          <cell r="W156">
            <v>-6527.81</v>
          </cell>
          <cell r="Z156">
            <v>-345170.82</v>
          </cell>
          <cell r="AC156">
            <v>-53745.46</v>
          </cell>
          <cell r="AD156">
            <v>-2535267</v>
          </cell>
          <cell r="AE156">
            <v>203184.39</v>
          </cell>
          <cell r="AG156">
            <v>22672.76</v>
          </cell>
          <cell r="AH156">
            <v>-6244989.4299999997</v>
          </cell>
          <cell r="AI156">
            <v>-4106.25</v>
          </cell>
          <cell r="AJ156">
            <v>2146200.35</v>
          </cell>
          <cell r="AL156">
            <v>1003.68</v>
          </cell>
          <cell r="AO156">
            <v>0.18</v>
          </cell>
          <cell r="AQ156">
            <v>0</v>
          </cell>
          <cell r="AR156">
            <v>112316901.48999999</v>
          </cell>
          <cell r="AS156">
            <v>-60204.02</v>
          </cell>
          <cell r="AT156">
            <v>5811.21</v>
          </cell>
          <cell r="AX156">
            <v>184.21</v>
          </cell>
          <cell r="BB156">
            <v>0.02</v>
          </cell>
          <cell r="BE156">
            <v>-20298492.859999999</v>
          </cell>
          <cell r="BH156">
            <v>13876563.67</v>
          </cell>
          <cell r="BJ156">
            <v>-1054969.02</v>
          </cell>
          <cell r="BL156">
            <v>175.44</v>
          </cell>
          <cell r="BM156">
            <v>-159858.01999999999</v>
          </cell>
          <cell r="BQ156">
            <v>5648029.8999999994</v>
          </cell>
          <cell r="BR156">
            <v>-3310886.98</v>
          </cell>
          <cell r="BV156">
            <v>1.000000536441803E-2</v>
          </cell>
          <cell r="BW156">
            <v>-26433074.559999999</v>
          </cell>
          <cell r="BZ156">
            <v>-76308.460000000006</v>
          </cell>
          <cell r="CA156">
            <v>-28683439.329999998</v>
          </cell>
          <cell r="CB156">
            <v>23229139.440000001</v>
          </cell>
          <cell r="CC156">
            <v>5454299.9000000004</v>
          </cell>
        </row>
        <row r="157">
          <cell r="B157" t="str">
            <v>IGG07</v>
          </cell>
          <cell r="C157">
            <v>-2955440.03</v>
          </cell>
          <cell r="E157">
            <v>-3464.09</v>
          </cell>
          <cell r="F157">
            <v>2146395.27</v>
          </cell>
          <cell r="G157">
            <v>-59774.83</v>
          </cell>
          <cell r="M157">
            <v>-42065.68</v>
          </cell>
          <cell r="N157">
            <v>0</v>
          </cell>
          <cell r="O157">
            <v>303504.93</v>
          </cell>
          <cell r="S157">
            <v>-94647.77</v>
          </cell>
          <cell r="U157">
            <v>-639745</v>
          </cell>
          <cell r="V157">
            <v>1292587.25</v>
          </cell>
          <cell r="Y157">
            <v>13338.82</v>
          </cell>
          <cell r="Z157">
            <v>-914928.44</v>
          </cell>
          <cell r="AA157">
            <v>0</v>
          </cell>
          <cell r="AC157">
            <v>-8304086.2699999996</v>
          </cell>
          <cell r="AD157">
            <v>0</v>
          </cell>
          <cell r="AE157">
            <v>0</v>
          </cell>
          <cell r="AF157">
            <v>0</v>
          </cell>
          <cell r="AG157">
            <v>0</v>
          </cell>
          <cell r="AH157">
            <v>5612230.29</v>
          </cell>
          <cell r="AM157">
            <v>4645.8599999999997</v>
          </cell>
          <cell r="AN157">
            <v>0</v>
          </cell>
          <cell r="AO157">
            <v>223138.95</v>
          </cell>
          <cell r="AS157">
            <v>7338988.1100000003</v>
          </cell>
          <cell r="AT157">
            <v>0</v>
          </cell>
          <cell r="AU157">
            <v>-91072.59</v>
          </cell>
          <cell r="AZ157">
            <v>480</v>
          </cell>
          <cell r="BA157">
            <v>-30171.67</v>
          </cell>
          <cell r="BJ157">
            <v>-0.04</v>
          </cell>
          <cell r="BQ157">
            <v>-1051641.8899999999</v>
          </cell>
          <cell r="BR157">
            <v>2018227.03</v>
          </cell>
          <cell r="BV157">
            <v>13131985.74</v>
          </cell>
          <cell r="BW157">
            <v>-51950.05</v>
          </cell>
          <cell r="BZ157">
            <v>-1056170.75</v>
          </cell>
          <cell r="CA157">
            <v>13131985.74</v>
          </cell>
          <cell r="CB157">
            <v>0</v>
          </cell>
          <cell r="CC157">
            <v>0</v>
          </cell>
        </row>
        <row r="158">
          <cell r="B158" t="str">
            <v>IGG08</v>
          </cell>
          <cell r="C158">
            <v>-6061037.9000000004</v>
          </cell>
          <cell r="F158">
            <v>285200</v>
          </cell>
          <cell r="G158">
            <v>-372535.28</v>
          </cell>
          <cell r="K158">
            <v>20064</v>
          </cell>
          <cell r="L158">
            <v>-130705948</v>
          </cell>
          <cell r="M158">
            <v>107361.32</v>
          </cell>
          <cell r="O158">
            <v>1903761.63</v>
          </cell>
          <cell r="S158">
            <v>317886.5</v>
          </cell>
          <cell r="V158">
            <v>4021452.33</v>
          </cell>
          <cell r="Z158">
            <v>-570856.85</v>
          </cell>
          <cell r="AC158">
            <v>148</v>
          </cell>
          <cell r="AD158">
            <v>1154258.3999999999</v>
          </cell>
          <cell r="AF158">
            <v>-6927013.9699999997</v>
          </cell>
          <cell r="AO158">
            <v>6927013.9699999997</v>
          </cell>
          <cell r="AP158">
            <v>74633302.359999999</v>
          </cell>
          <cell r="AR158">
            <v>117716128.48</v>
          </cell>
          <cell r="AS158">
            <v>-24708.73</v>
          </cell>
          <cell r="AU158">
            <v>-1630.95</v>
          </cell>
          <cell r="AY158">
            <v>535580.62</v>
          </cell>
          <cell r="BA158">
            <v>13967232.699999999</v>
          </cell>
          <cell r="BQ158">
            <v>3061378.66</v>
          </cell>
          <cell r="BR158">
            <v>7355401.9500000002</v>
          </cell>
          <cell r="BV158">
            <v>18666926.240000006</v>
          </cell>
          <cell r="BW158">
            <v>-7400700.0799999908</v>
          </cell>
          <cell r="BY158">
            <v>0.01</v>
          </cell>
          <cell r="BZ158">
            <v>-1630.95</v>
          </cell>
          <cell r="CA158">
            <v>148837293.62</v>
          </cell>
          <cell r="CB158">
            <v>0</v>
          </cell>
          <cell r="CC158">
            <v>0</v>
          </cell>
        </row>
        <row r="159">
          <cell r="B159" t="str">
            <v>IGH01</v>
          </cell>
          <cell r="C159">
            <v>-62224807.689999998</v>
          </cell>
          <cell r="E159">
            <v>100309.61</v>
          </cell>
          <cell r="F159">
            <v>77.52</v>
          </cell>
          <cell r="G159">
            <v>-80465</v>
          </cell>
          <cell r="J159">
            <v>197791</v>
          </cell>
          <cell r="L159">
            <v>62224808.689999998</v>
          </cell>
          <cell r="M159">
            <v>16629234.529999999</v>
          </cell>
          <cell r="N159">
            <v>83682</v>
          </cell>
          <cell r="O159">
            <v>812015.38</v>
          </cell>
          <cell r="S159">
            <v>55773435.310000002</v>
          </cell>
          <cell r="U159">
            <v>205577.71</v>
          </cell>
          <cell r="V159">
            <v>-62343.82</v>
          </cell>
          <cell r="W159">
            <v>0</v>
          </cell>
          <cell r="Z159">
            <v>-38725.5</v>
          </cell>
          <cell r="AC159">
            <v>-708008.42</v>
          </cell>
          <cell r="AD159">
            <v>13228196.550000001</v>
          </cell>
          <cell r="AG159">
            <v>-55701.75</v>
          </cell>
          <cell r="AO159">
            <v>16013348.9</v>
          </cell>
          <cell r="AS159">
            <v>-1200485.53</v>
          </cell>
          <cell r="AT159">
            <v>0</v>
          </cell>
          <cell r="AU159">
            <v>-105453.02</v>
          </cell>
          <cell r="AZ159">
            <v>15422.66</v>
          </cell>
          <cell r="BA159">
            <v>-3692900.14</v>
          </cell>
          <cell r="BB159">
            <v>-237224.72</v>
          </cell>
          <cell r="BC159">
            <v>-2656995.7799999998</v>
          </cell>
          <cell r="BD159">
            <v>-156903.01</v>
          </cell>
          <cell r="BL159">
            <v>11266.14</v>
          </cell>
          <cell r="BQ159">
            <v>191109155.84</v>
          </cell>
          <cell r="BR159">
            <v>-181534.32</v>
          </cell>
          <cell r="BV159">
            <v>-708008.42</v>
          </cell>
          <cell r="BW159">
            <v>-1200485.53</v>
          </cell>
          <cell r="BZ159">
            <v>197791</v>
          </cell>
          <cell r="CA159">
            <v>-708008.42</v>
          </cell>
          <cell r="CB159">
            <v>0</v>
          </cell>
          <cell r="CC159">
            <v>0</v>
          </cell>
        </row>
        <row r="160">
          <cell r="B160" t="str">
            <v>IJA01</v>
          </cell>
          <cell r="C160">
            <v>3508000</v>
          </cell>
          <cell r="E160">
            <v>699000</v>
          </cell>
          <cell r="F160">
            <v>14858115.279999999</v>
          </cell>
          <cell r="J160">
            <v>54691857.420000002</v>
          </cell>
          <cell r="L160">
            <v>-909020390.88</v>
          </cell>
          <cell r="N160">
            <v>112682.47</v>
          </cell>
          <cell r="O160">
            <v>6259937.9900000002</v>
          </cell>
          <cell r="U160">
            <v>410377.21</v>
          </cell>
          <cell r="V160">
            <v>26660245.18</v>
          </cell>
          <cell r="Z160">
            <v>-35150615.789999999</v>
          </cell>
          <cell r="AB160">
            <v>36339161.600000001</v>
          </cell>
          <cell r="AC160">
            <v>70797247.659999996</v>
          </cell>
          <cell r="AD160">
            <v>30929.78</v>
          </cell>
          <cell r="AH160">
            <v>-2161980.7999999998</v>
          </cell>
          <cell r="AL160">
            <v>568894.43999999994</v>
          </cell>
          <cell r="AO160">
            <v>27952738.390000001</v>
          </cell>
          <cell r="AP160">
            <v>-49900.19</v>
          </cell>
          <cell r="AQ160">
            <v>3126368.55</v>
          </cell>
          <cell r="AR160">
            <v>913640.69</v>
          </cell>
          <cell r="AS160">
            <v>222923</v>
          </cell>
          <cell r="AT160">
            <v>100184664.56999999</v>
          </cell>
          <cell r="AU160">
            <v>-72087.199999999997</v>
          </cell>
          <cell r="AX160">
            <v>0</v>
          </cell>
          <cell r="BB160">
            <v>1219016453.8699999</v>
          </cell>
          <cell r="BC160">
            <v>838169.02</v>
          </cell>
          <cell r="BD160">
            <v>3519289.18</v>
          </cell>
          <cell r="BE160">
            <v>-57061.18</v>
          </cell>
          <cell r="BF160">
            <v>40115.54</v>
          </cell>
          <cell r="BG160">
            <v>349928.29</v>
          </cell>
          <cell r="BH160">
            <v>15521367.98</v>
          </cell>
          <cell r="BI160">
            <v>-32676602</v>
          </cell>
          <cell r="BJ160">
            <v>-2365849.5099999998</v>
          </cell>
          <cell r="BO160">
            <v>-27450990</v>
          </cell>
          <cell r="BQ160">
            <v>25205140.850000001</v>
          </cell>
          <cell r="BR160">
            <v>-7319864.7899999991</v>
          </cell>
          <cell r="BV160">
            <v>0</v>
          </cell>
          <cell r="BW160">
            <v>-32676454</v>
          </cell>
          <cell r="BZ160">
            <v>70780302.019999996</v>
          </cell>
          <cell r="CA160">
            <v>-8888171.5999999996</v>
          </cell>
          <cell r="CB160">
            <v>0</v>
          </cell>
          <cell r="CC160">
            <v>0</v>
          </cell>
        </row>
        <row r="161">
          <cell r="B161" t="str">
            <v>IJA02</v>
          </cell>
          <cell r="C161">
            <v>-7480455.7999999998</v>
          </cell>
          <cell r="E161">
            <v>-1122341.5900000001</v>
          </cell>
          <cell r="F161">
            <v>-1068582.8600000001</v>
          </cell>
          <cell r="G161">
            <v>-29119.040000000001</v>
          </cell>
          <cell r="I161">
            <v>-8109.72</v>
          </cell>
          <cell r="J161">
            <v>-6091904</v>
          </cell>
          <cell r="L161">
            <v>-51407242.880000003</v>
          </cell>
          <cell r="N161">
            <v>3619.16</v>
          </cell>
          <cell r="O161">
            <v>2913791.92</v>
          </cell>
          <cell r="P161">
            <v>76951.509999999995</v>
          </cell>
          <cell r="S161">
            <v>-7238.33</v>
          </cell>
          <cell r="U161">
            <v>975632.59</v>
          </cell>
          <cell r="V161">
            <v>6155011.8200000003</v>
          </cell>
          <cell r="W161">
            <v>148241.04</v>
          </cell>
          <cell r="AC161">
            <v>-9068803.7400000002</v>
          </cell>
          <cell r="AD161">
            <v>6373173.6299999999</v>
          </cell>
          <cell r="AE161">
            <v>8275.6200000000008</v>
          </cell>
          <cell r="AG161">
            <v>-49159.07</v>
          </cell>
          <cell r="AI161">
            <v>-451414.38</v>
          </cell>
          <cell r="AJ161">
            <v>261964.69</v>
          </cell>
          <cell r="AM161">
            <v>244536.11</v>
          </cell>
          <cell r="AO161">
            <v>0</v>
          </cell>
          <cell r="AP161">
            <v>-348615.12</v>
          </cell>
          <cell r="AQ161">
            <v>0</v>
          </cell>
          <cell r="AS161">
            <v>-9742337.8399999999</v>
          </cell>
          <cell r="AT161">
            <v>-14990132.119999999</v>
          </cell>
          <cell r="AU161">
            <v>-682468.28</v>
          </cell>
          <cell r="AW161">
            <v>222908.78</v>
          </cell>
          <cell r="AY161">
            <v>-13180940.01</v>
          </cell>
          <cell r="BA161">
            <v>-3692900.14</v>
          </cell>
          <cell r="BB161">
            <v>-237224.72</v>
          </cell>
          <cell r="BC161">
            <v>-2656995.7799999998</v>
          </cell>
          <cell r="BD161">
            <v>-156903.01</v>
          </cell>
          <cell r="BE161">
            <v>-613769.55000000005</v>
          </cell>
          <cell r="BF161">
            <v>-7980.81</v>
          </cell>
          <cell r="BG161">
            <v>-43175.01</v>
          </cell>
          <cell r="BJ161">
            <v>12709.8</v>
          </cell>
          <cell r="BK161">
            <v>-80901.45</v>
          </cell>
          <cell r="BM161">
            <v>-2588253.91</v>
          </cell>
          <cell r="BQ161">
            <v>424241602.80000001</v>
          </cell>
          <cell r="BR161">
            <v>-1031083.4</v>
          </cell>
          <cell r="BV161">
            <v>-132148015.29000001</v>
          </cell>
          <cell r="BW161">
            <v>149485278.13000003</v>
          </cell>
          <cell r="BZ161">
            <v>0</v>
          </cell>
          <cell r="CA161">
            <v>-87781805.730000004</v>
          </cell>
          <cell r="CB161">
            <v>-5150904.3</v>
          </cell>
          <cell r="CC161">
            <v>-5044699.18</v>
          </cell>
        </row>
        <row r="162">
          <cell r="B162" t="str">
            <v>IJB01</v>
          </cell>
          <cell r="C162">
            <v>-199341.95</v>
          </cell>
          <cell r="E162">
            <v>688.77</v>
          </cell>
          <cell r="F162">
            <v>-866436399.89999998</v>
          </cell>
          <cell r="I162">
            <v>-32476.880000000001</v>
          </cell>
          <cell r="J162">
            <v>152515.01999999999</v>
          </cell>
          <cell r="L162">
            <v>862033019.88</v>
          </cell>
          <cell r="N162">
            <v>3120.08</v>
          </cell>
          <cell r="O162">
            <v>20432506.600000001</v>
          </cell>
          <cell r="U162">
            <v>3310.85</v>
          </cell>
          <cell r="V162">
            <v>36921609.539999999</v>
          </cell>
          <cell r="Z162">
            <v>-100788</v>
          </cell>
          <cell r="AB162">
            <v>46818464.399999999</v>
          </cell>
          <cell r="AC162">
            <v>1456571.63</v>
          </cell>
          <cell r="AD162">
            <v>-3456375.27</v>
          </cell>
          <cell r="AF162">
            <v>-18891.07</v>
          </cell>
          <cell r="AH162">
            <v>3860857.54</v>
          </cell>
          <cell r="AL162">
            <v>72671.91</v>
          </cell>
          <cell r="AM162">
            <v>20100.8</v>
          </cell>
          <cell r="AN162">
            <v>0</v>
          </cell>
          <cell r="AO162">
            <v>-767418.19</v>
          </cell>
          <cell r="AP162">
            <v>31179282.09</v>
          </cell>
          <cell r="AR162">
            <v>238581602.00999999</v>
          </cell>
          <cell r="AS162">
            <v>6.69</v>
          </cell>
          <cell r="AT162">
            <v>7211464.0199999996</v>
          </cell>
          <cell r="AU162">
            <v>15995.68</v>
          </cell>
          <cell r="AX162">
            <v>-161.38999999999999</v>
          </cell>
          <cell r="AY162">
            <v>535607.63</v>
          </cell>
          <cell r="AZ162">
            <v>0.6</v>
          </cell>
          <cell r="BD162">
            <v>6199483.5499999998</v>
          </cell>
          <cell r="BG162">
            <v>2883.69</v>
          </cell>
          <cell r="BJ162">
            <v>367010.18</v>
          </cell>
          <cell r="BK162">
            <v>45</v>
          </cell>
          <cell r="BM162">
            <v>-2717247.37</v>
          </cell>
          <cell r="BQ162">
            <v>22490578.289999999</v>
          </cell>
          <cell r="BR162">
            <v>-100788</v>
          </cell>
          <cell r="BV162">
            <v>19797926.91</v>
          </cell>
          <cell r="BW162">
            <v>-1.000000536441803E-2</v>
          </cell>
          <cell r="BZ162">
            <v>1456571.63</v>
          </cell>
          <cell r="CA162">
            <v>17439944.300000001</v>
          </cell>
          <cell r="CB162">
            <v>2230200.11</v>
          </cell>
          <cell r="CC162">
            <v>0</v>
          </cell>
        </row>
        <row r="163">
          <cell r="B163" t="str">
            <v>IJC01</v>
          </cell>
          <cell r="C163">
            <v>2068028</v>
          </cell>
          <cell r="E163">
            <v>-502831.31</v>
          </cell>
          <cell r="F163">
            <v>213055.46</v>
          </cell>
          <cell r="G163">
            <v>-2094627.87</v>
          </cell>
          <cell r="J163">
            <v>-33</v>
          </cell>
          <cell r="L163">
            <v>-46959596</v>
          </cell>
          <cell r="M163">
            <v>246527.41</v>
          </cell>
          <cell r="N163">
            <v>3120.08</v>
          </cell>
          <cell r="O163">
            <v>-141464.6</v>
          </cell>
          <cell r="S163">
            <v>-2572704.87</v>
          </cell>
          <cell r="U163">
            <v>50686.35</v>
          </cell>
          <cell r="V163">
            <v>-318295.34000000003</v>
          </cell>
          <cell r="Z163">
            <v>224400998.25</v>
          </cell>
          <cell r="AC163">
            <v>-620382.88</v>
          </cell>
          <cell r="AD163">
            <v>4854960.97</v>
          </cell>
          <cell r="AL163">
            <v>121713.21</v>
          </cell>
          <cell r="AO163">
            <v>0</v>
          </cell>
          <cell r="AU163">
            <v>52872393.649999999</v>
          </cell>
          <cell r="AV163">
            <v>-889746.41</v>
          </cell>
          <cell r="AW163">
            <v>469436.48</v>
          </cell>
          <cell r="AX163">
            <v>-384042.22</v>
          </cell>
          <cell r="AY163">
            <v>-201790.04</v>
          </cell>
          <cell r="AZ163">
            <v>-457811.28</v>
          </cell>
          <cell r="BD163">
            <v>4994206.03</v>
          </cell>
          <cell r="BH163">
            <v>116363.81</v>
          </cell>
          <cell r="BI163">
            <v>-2943.06</v>
          </cell>
          <cell r="BJ163">
            <v>0</v>
          </cell>
          <cell r="BK163">
            <v>3513.15</v>
          </cell>
          <cell r="BM163">
            <v>-3015842.78</v>
          </cell>
          <cell r="BQ163">
            <v>116062821.53999999</v>
          </cell>
          <cell r="BR163">
            <v>222937044.78</v>
          </cell>
          <cell r="BV163">
            <v>-3536614.92</v>
          </cell>
          <cell r="BW163">
            <v>16495681.220000001</v>
          </cell>
          <cell r="BZ163">
            <v>5912797.6499999985</v>
          </cell>
          <cell r="CA163">
            <v>-3076854.98</v>
          </cell>
          <cell r="CB163">
            <v>-318295.34000000003</v>
          </cell>
          <cell r="CC163">
            <v>-141464.6</v>
          </cell>
        </row>
        <row r="164">
          <cell r="B164" t="str">
            <v>IKA01</v>
          </cell>
          <cell r="C164">
            <v>898361.79</v>
          </cell>
          <cell r="E164">
            <v>26975.24</v>
          </cell>
          <cell r="F164">
            <v>8618.2000000000007</v>
          </cell>
          <cell r="J164">
            <v>175682</v>
          </cell>
          <cell r="L164">
            <v>-166248243</v>
          </cell>
          <cell r="M164">
            <v>7160912.2400000002</v>
          </cell>
          <cell r="N164">
            <v>64931.11</v>
          </cell>
          <cell r="O164">
            <v>322083.96000000002</v>
          </cell>
          <cell r="S164">
            <v>38391603.460000001</v>
          </cell>
          <cell r="U164">
            <v>122409.24</v>
          </cell>
          <cell r="V164">
            <v>953658.5</v>
          </cell>
          <cell r="W164">
            <v>0</v>
          </cell>
          <cell r="Z164">
            <v>-45552515.689999998</v>
          </cell>
          <cell r="AB164">
            <v>36339161.600000001</v>
          </cell>
          <cell r="AC164">
            <v>-149343.57</v>
          </cell>
          <cell r="AD164">
            <v>0</v>
          </cell>
          <cell r="AF164">
            <v>0</v>
          </cell>
          <cell r="AG164">
            <v>-512475.09</v>
          </cell>
          <cell r="AH164">
            <v>0</v>
          </cell>
          <cell r="AI164">
            <v>0</v>
          </cell>
          <cell r="AJ164">
            <v>0</v>
          </cell>
          <cell r="AO164">
            <v>-26005.22</v>
          </cell>
          <cell r="AP164">
            <v>-1267428.4099999999</v>
          </cell>
          <cell r="AR164">
            <v>-658490.19999999995</v>
          </cell>
          <cell r="AS164">
            <v>189065341.65000001</v>
          </cell>
          <cell r="AU164">
            <v>90345.75</v>
          </cell>
          <cell r="AV164">
            <v>4402183.49</v>
          </cell>
          <cell r="AY164">
            <v>498297.08</v>
          </cell>
          <cell r="BB164">
            <v>92.7</v>
          </cell>
          <cell r="BJ164">
            <v>19581.43</v>
          </cell>
          <cell r="BO164">
            <v>-27450990</v>
          </cell>
          <cell r="BQ164">
            <v>-2736748.91</v>
          </cell>
          <cell r="BR164">
            <v>1.000000536441803E-2</v>
          </cell>
          <cell r="BV164">
            <v>9184134.9800000004</v>
          </cell>
          <cell r="BW164">
            <v>23315395.730000004</v>
          </cell>
          <cell r="BZ164">
            <v>-149343.57</v>
          </cell>
          <cell r="CA164">
            <v>7908392.5199999996</v>
          </cell>
          <cell r="CB164">
            <v>953658.5</v>
          </cell>
          <cell r="CC164">
            <v>322083.96000000002</v>
          </cell>
        </row>
        <row r="165">
          <cell r="B165" t="str">
            <v>IKA03</v>
          </cell>
          <cell r="C165">
            <v>-6479929.4100000001</v>
          </cell>
          <cell r="E165">
            <v>-390528.14</v>
          </cell>
          <cell r="F165">
            <v>-1078489.25</v>
          </cell>
          <cell r="G165">
            <v>-29119.040000000001</v>
          </cell>
          <cell r="I165">
            <v>-8109.72</v>
          </cell>
          <cell r="J165">
            <v>-6097395</v>
          </cell>
          <cell r="L165">
            <v>0</v>
          </cell>
          <cell r="N165">
            <v>114205.53</v>
          </cell>
          <cell r="O165">
            <v>-53117.84</v>
          </cell>
          <cell r="U165">
            <v>214186.55</v>
          </cell>
          <cell r="V165">
            <v>-723356.72</v>
          </cell>
          <cell r="Z165">
            <v>15966922.310000001</v>
          </cell>
          <cell r="AB165">
            <v>46818464.399999999</v>
          </cell>
          <cell r="AC165">
            <v>-11587964.4</v>
          </cell>
          <cell r="AD165">
            <v>6520823.6100000003</v>
          </cell>
          <cell r="AH165">
            <v>-8943228.6699999999</v>
          </cell>
          <cell r="AO165">
            <v>0.18</v>
          </cell>
          <cell r="AR165">
            <v>7597655.2300000004</v>
          </cell>
          <cell r="AS165">
            <v>-12599422.310000001</v>
          </cell>
          <cell r="AT165">
            <v>1345573.44</v>
          </cell>
          <cell r="AU165">
            <v>-156313480.19999999</v>
          </cell>
          <cell r="AV165">
            <v>15995.68</v>
          </cell>
          <cell r="AX165">
            <v>671890.43</v>
          </cell>
          <cell r="AY165">
            <v>-45057733.909999996</v>
          </cell>
          <cell r="AZ165">
            <v>-271416</v>
          </cell>
          <cell r="BE165">
            <v>-223917.61</v>
          </cell>
          <cell r="BF165">
            <v>-12417.09</v>
          </cell>
          <cell r="BG165">
            <v>-47284.51</v>
          </cell>
          <cell r="BH165">
            <v>-5047929.3600000003</v>
          </cell>
          <cell r="BJ165">
            <v>109412.5</v>
          </cell>
          <cell r="BQ165">
            <v>6385754</v>
          </cell>
          <cell r="BR165">
            <v>-35294130</v>
          </cell>
          <cell r="BV165">
            <v>-105589947</v>
          </cell>
          <cell r="BW165">
            <v>-947243.49</v>
          </cell>
          <cell r="BZ165">
            <v>-63630</v>
          </cell>
          <cell r="CA165">
            <v>0</v>
          </cell>
          <cell r="CB165">
            <v>0</v>
          </cell>
          <cell r="CC165">
            <v>0</v>
          </cell>
        </row>
        <row r="166">
          <cell r="B166" t="str">
            <v>IKB01</v>
          </cell>
          <cell r="C166">
            <v>-3373159.92</v>
          </cell>
          <cell r="E166">
            <v>-1216796</v>
          </cell>
          <cell r="F166">
            <v>-594857.96</v>
          </cell>
          <cell r="G166">
            <v>-88544.83</v>
          </cell>
          <cell r="J166">
            <v>-32</v>
          </cell>
          <cell r="L166">
            <v>-5253613.8899999997</v>
          </cell>
          <cell r="N166">
            <v>89313.18</v>
          </cell>
          <cell r="O166">
            <v>-3842237.79</v>
          </cell>
          <cell r="S166">
            <v>-178626.35</v>
          </cell>
          <cell r="U166">
            <v>49481.2</v>
          </cell>
          <cell r="V166">
            <v>-807607.82</v>
          </cell>
          <cell r="Y166">
            <v>0</v>
          </cell>
          <cell r="AB166">
            <v>127267766.84999999</v>
          </cell>
          <cell r="AC166">
            <v>-33214746.149999999</v>
          </cell>
          <cell r="AD166">
            <v>2881311.61</v>
          </cell>
          <cell r="AM166">
            <v>171457.83</v>
          </cell>
          <cell r="AO166">
            <v>-20834.29</v>
          </cell>
          <cell r="AP166">
            <v>25375733.289999999</v>
          </cell>
          <cell r="AS166">
            <v>31887567.190000001</v>
          </cell>
          <cell r="AT166">
            <v>1901466601.8699999</v>
          </cell>
          <cell r="AU166">
            <v>-2578930.2599999998</v>
          </cell>
          <cell r="AV166">
            <v>2.16</v>
          </cell>
          <cell r="AW166">
            <v>0</v>
          </cell>
          <cell r="AX166">
            <v>-161.37</v>
          </cell>
          <cell r="AZ166">
            <v>-119.98</v>
          </cell>
          <cell r="BD166">
            <v>-11770.43</v>
          </cell>
          <cell r="BE166">
            <v>933309.53</v>
          </cell>
          <cell r="BF166">
            <v>197579.16</v>
          </cell>
          <cell r="BG166">
            <v>3477.51</v>
          </cell>
          <cell r="BH166">
            <v>159183.04999999999</v>
          </cell>
          <cell r="BI166">
            <v>-4168.6499999999996</v>
          </cell>
          <cell r="BJ166">
            <v>-3281.45</v>
          </cell>
          <cell r="BL166">
            <v>144403.34</v>
          </cell>
          <cell r="BM166">
            <v>30760.81</v>
          </cell>
          <cell r="BO166">
            <v>-96078465</v>
          </cell>
          <cell r="BQ166">
            <v>3430271984</v>
          </cell>
          <cell r="BR166">
            <v>12070782.080000043</v>
          </cell>
          <cell r="BV166">
            <v>668062597.57999992</v>
          </cell>
          <cell r="BW166">
            <v>0</v>
          </cell>
          <cell r="BZ166">
            <v>-50840516.279999994</v>
          </cell>
          <cell r="CA166">
            <v>508620696</v>
          </cell>
          <cell r="CB166">
            <v>127701894.86</v>
          </cell>
          <cell r="CC166">
            <v>56240006.719999999</v>
          </cell>
        </row>
        <row r="167">
          <cell r="B167" t="str">
            <v>IKC01</v>
          </cell>
          <cell r="C167">
            <v>1781980.57</v>
          </cell>
          <cell r="D167">
            <v>0</v>
          </cell>
          <cell r="E167">
            <v>46414.9</v>
          </cell>
          <cell r="F167">
            <v>-31009394.609999999</v>
          </cell>
          <cell r="G167">
            <v>289226.67</v>
          </cell>
          <cell r="H167">
            <v>-3.637978807091713E-12</v>
          </cell>
          <cell r="I167">
            <v>-8109.72</v>
          </cell>
          <cell r="J167">
            <v>-6407423</v>
          </cell>
          <cell r="K167">
            <v>0</v>
          </cell>
          <cell r="L167">
            <v>0</v>
          </cell>
          <cell r="M167">
            <v>7.622293196618557E-8</v>
          </cell>
          <cell r="N167">
            <v>-3697.04</v>
          </cell>
          <cell r="O167">
            <v>-159144.38</v>
          </cell>
          <cell r="P167">
            <v>0</v>
          </cell>
          <cell r="Q167">
            <v>6.0314050642773509E-8</v>
          </cell>
          <cell r="R167">
            <v>-5.8207660913467407E-11</v>
          </cell>
          <cell r="S167">
            <v>7394.08</v>
          </cell>
          <cell r="T167">
            <v>-5.3269786803866737E-7</v>
          </cell>
          <cell r="U167">
            <v>2.3277380023500882E-11</v>
          </cell>
          <cell r="V167">
            <v>160221.29</v>
          </cell>
          <cell r="W167">
            <v>4.6566128730773926E-10</v>
          </cell>
          <cell r="X167">
            <v>0</v>
          </cell>
          <cell r="Y167">
            <v>665</v>
          </cell>
          <cell r="Z167">
            <v>-30517916.739999998</v>
          </cell>
          <cell r="AA167">
            <v>3.771856427192688E-7</v>
          </cell>
          <cell r="AB167">
            <v>7.8529410529881716E-8</v>
          </cell>
          <cell r="AC167">
            <v>5360886.08</v>
          </cell>
          <cell r="AD167">
            <v>5.7741999626159668E-8</v>
          </cell>
          <cell r="AE167">
            <v>-1.3061799108982086E-7</v>
          </cell>
          <cell r="AF167">
            <v>-1.6620379028609022E-7</v>
          </cell>
          <cell r="AG167">
            <v>-8.2538463175296783E-8</v>
          </cell>
          <cell r="AH167">
            <v>1.1641532182693481E-10</v>
          </cell>
          <cell r="AI167">
            <v>0</v>
          </cell>
          <cell r="AJ167">
            <v>-1.3969838619232178E-9</v>
          </cell>
          <cell r="AK167">
            <v>-2.4214386940002441E-8</v>
          </cell>
          <cell r="AL167">
            <v>-5.0025619202642702E-9</v>
          </cell>
          <cell r="AM167">
            <v>5.9371814131736755E-9</v>
          </cell>
          <cell r="AN167">
            <v>-9.8720192909240723E-8</v>
          </cell>
          <cell r="AO167">
            <v>1463.15</v>
          </cell>
          <cell r="AP167">
            <v>1.4435499906539917E-8</v>
          </cell>
          <cell r="AQ167">
            <v>-9.3132257461547852E-10</v>
          </cell>
          <cell r="AR167">
            <v>140295657.81999999</v>
          </cell>
          <cell r="AS167">
            <v>-15567240.59</v>
          </cell>
          <cell r="AT167">
            <v>28.58</v>
          </cell>
          <cell r="AU167">
            <v>15623841.369999999</v>
          </cell>
          <cell r="AV167">
            <v>0</v>
          </cell>
          <cell r="AW167">
            <v>643013</v>
          </cell>
          <cell r="AX167">
            <v>37528</v>
          </cell>
          <cell r="AY167">
            <v>-45052304.539999999</v>
          </cell>
          <cell r="AZ167">
            <v>-1.1059455573558807E-9</v>
          </cell>
          <cell r="BA167">
            <v>-1.5677414921810851E-10</v>
          </cell>
          <cell r="BB167">
            <v>-1.1638690011750441E-11</v>
          </cell>
          <cell r="BC167">
            <v>8.149072527885437E-10</v>
          </cell>
          <cell r="BD167">
            <v>0</v>
          </cell>
          <cell r="BE167">
            <v>-273547.28999999998</v>
          </cell>
          <cell r="BF167">
            <v>-13989.71</v>
          </cell>
          <cell r="BG167">
            <v>0</v>
          </cell>
          <cell r="BH167">
            <v>0</v>
          </cell>
          <cell r="BI167">
            <v>0</v>
          </cell>
          <cell r="BJ167">
            <v>19581.43</v>
          </cell>
          <cell r="BK167">
            <v>-92156881</v>
          </cell>
          <cell r="BL167">
            <v>2.1827872842550278E-11</v>
          </cell>
          <cell r="BM167">
            <v>0</v>
          </cell>
          <cell r="BN167">
            <v>0</v>
          </cell>
          <cell r="BO167">
            <v>4.3698378249246161E-13</v>
          </cell>
          <cell r="BP167">
            <v>0</v>
          </cell>
          <cell r="BQ167">
            <v>1.9073486328125E-6</v>
          </cell>
          <cell r="BR167">
            <v>-1199946.7399999946</v>
          </cell>
          <cell r="BV167">
            <v>-3418120.57</v>
          </cell>
          <cell r="BW167">
            <v>-165530776.73999998</v>
          </cell>
          <cell r="BZ167">
            <v>7374273.04</v>
          </cell>
          <cell r="CA167">
            <v>0</v>
          </cell>
          <cell r="CB167">
            <v>0</v>
          </cell>
          <cell r="CC167">
            <v>0</v>
          </cell>
        </row>
        <row r="168">
          <cell r="B168" t="str">
            <v>IKC04</v>
          </cell>
          <cell r="C168">
            <v>203957.36</v>
          </cell>
          <cell r="E168">
            <v>3564.73</v>
          </cell>
          <cell r="F168">
            <v>371890567.76999998</v>
          </cell>
          <cell r="G168">
            <v>114995.08</v>
          </cell>
          <cell r="I168">
            <v>-12401.76</v>
          </cell>
          <cell r="J168">
            <v>-9619978</v>
          </cell>
          <cell r="L168">
            <v>-34685043.219999999</v>
          </cell>
          <cell r="M168">
            <v>-12587604.390000001</v>
          </cell>
          <cell r="N168">
            <v>-3697.04</v>
          </cell>
          <cell r="O168">
            <v>-132669.29</v>
          </cell>
          <cell r="S168">
            <v>-42087199.25</v>
          </cell>
          <cell r="V168">
            <v>-276441.99</v>
          </cell>
          <cell r="Z168">
            <v>-85093942.969999999</v>
          </cell>
          <cell r="AC168">
            <v>-2878462.86</v>
          </cell>
          <cell r="AD168">
            <v>874017.22</v>
          </cell>
          <cell r="AF168">
            <v>154516.10999999999</v>
          </cell>
          <cell r="AH168">
            <v>-1378651.38</v>
          </cell>
          <cell r="AM168">
            <v>-84411.7</v>
          </cell>
          <cell r="AN168">
            <v>242202.12</v>
          </cell>
          <cell r="AO168">
            <v>4086.66</v>
          </cell>
          <cell r="AP168">
            <v>-87.21</v>
          </cell>
          <cell r="AS168">
            <v>31887567.190000001</v>
          </cell>
          <cell r="AT168">
            <v>-2078334.93</v>
          </cell>
          <cell r="AU168">
            <v>-176157194.75</v>
          </cell>
          <cell r="AV168">
            <v>2.29</v>
          </cell>
          <cell r="AW168">
            <v>-576421.85</v>
          </cell>
          <cell r="AX168">
            <v>-141.94</v>
          </cell>
          <cell r="AY168">
            <v>293834.31</v>
          </cell>
          <cell r="AZ168">
            <v>-277179</v>
          </cell>
          <cell r="BA168">
            <v>-3892024.95</v>
          </cell>
          <cell r="BB168">
            <v>-15065.72</v>
          </cell>
          <cell r="BC168">
            <v>-892116.73</v>
          </cell>
          <cell r="BF168">
            <v>5548064.7800000003</v>
          </cell>
          <cell r="BG168">
            <v>13248.99</v>
          </cell>
          <cell r="BJ168">
            <v>-0.06</v>
          </cell>
          <cell r="BM168">
            <v>29074.68</v>
          </cell>
          <cell r="BO168">
            <v>-2880418.8</v>
          </cell>
          <cell r="BR168">
            <v>-368373286.70999998</v>
          </cell>
          <cell r="BV168">
            <v>427502676.89999998</v>
          </cell>
          <cell r="BW168">
            <v>23892001.639999997</v>
          </cell>
          <cell r="BZ168">
            <v>-3287574.14</v>
          </cell>
          <cell r="CA168">
            <v>51862109.130000003</v>
          </cell>
          <cell r="CB168">
            <v>0</v>
          </cell>
          <cell r="CC168">
            <v>3750000</v>
          </cell>
        </row>
        <row r="169">
          <cell r="B169" t="str">
            <v>IKC05</v>
          </cell>
          <cell r="C169">
            <v>15160681.33</v>
          </cell>
          <cell r="D169">
            <v>0</v>
          </cell>
          <cell r="E169">
            <v>11582.13</v>
          </cell>
          <cell r="F169">
            <v>0</v>
          </cell>
          <cell r="G169">
            <v>-372535.28</v>
          </cell>
          <cell r="H169">
            <v>0</v>
          </cell>
          <cell r="I169">
            <v>-6.5483618527650833E-9</v>
          </cell>
          <cell r="J169">
            <v>-5.8207660913467407E-10</v>
          </cell>
          <cell r="K169">
            <v>32676602</v>
          </cell>
          <cell r="L169">
            <v>2023991.38</v>
          </cell>
          <cell r="M169">
            <v>5419.5</v>
          </cell>
          <cell r="N169">
            <v>-7.2746189516692539E-8</v>
          </cell>
          <cell r="O169">
            <v>209186.52</v>
          </cell>
          <cell r="P169">
            <v>6.1700120568275452E-8</v>
          </cell>
          <cell r="Q169">
            <v>0</v>
          </cell>
          <cell r="R169">
            <v>0</v>
          </cell>
          <cell r="S169">
            <v>118678.14</v>
          </cell>
          <cell r="T169">
            <v>0</v>
          </cell>
          <cell r="U169">
            <v>3.4924596548080444E-9</v>
          </cell>
          <cell r="V169">
            <v>633184.31999999995</v>
          </cell>
          <cell r="W169">
            <v>7.7821315613846309E-8</v>
          </cell>
          <cell r="X169">
            <v>0</v>
          </cell>
          <cell r="Y169">
            <v>2.2191670723259449E-10</v>
          </cell>
          <cell r="Z169">
            <v>3084908.93</v>
          </cell>
          <cell r="AA169">
            <v>0</v>
          </cell>
          <cell r="AB169">
            <v>-105589947</v>
          </cell>
          <cell r="AC169">
            <v>5253365.22</v>
          </cell>
          <cell r="AD169">
            <v>2.8781505534425378E-7</v>
          </cell>
          <cell r="AE169">
            <v>1.7203365132445469E-7</v>
          </cell>
          <cell r="AF169">
            <v>1.7248112271772698E-8</v>
          </cell>
          <cell r="AG169">
            <v>-2.1949381334707141E-7</v>
          </cell>
          <cell r="AH169">
            <v>3.7602148950099945E-8</v>
          </cell>
          <cell r="AI169">
            <v>4.8428773880004883E-8</v>
          </cell>
          <cell r="AJ169">
            <v>5.1409188017714769E-8</v>
          </cell>
          <cell r="AK169">
            <v>-4.0745362639427185E-10</v>
          </cell>
          <cell r="AL169">
            <v>0</v>
          </cell>
          <cell r="AM169">
            <v>1802.22</v>
          </cell>
          <cell r="AN169">
            <v>3.0919181881472468E-8</v>
          </cell>
          <cell r="AO169">
            <v>-5.3615281103702728E-9</v>
          </cell>
          <cell r="AP169">
            <v>0</v>
          </cell>
          <cell r="AQ169">
            <v>-1.3271346688270569E-8</v>
          </cell>
          <cell r="AR169">
            <v>1484816.15</v>
          </cell>
          <cell r="AS169">
            <v>57783326.719999999</v>
          </cell>
          <cell r="AT169">
            <v>6.1467293477335261E-9</v>
          </cell>
          <cell r="AU169">
            <v>1613348.07</v>
          </cell>
          <cell r="AV169">
            <v>-10491435.48</v>
          </cell>
          <cell r="AW169">
            <v>-2563028.42</v>
          </cell>
          <cell r="AX169">
            <v>-4.0745362639427185E-9</v>
          </cell>
          <cell r="AY169">
            <v>8062597.5300000003</v>
          </cell>
          <cell r="AZ169">
            <v>4.7730281949043274E-9</v>
          </cell>
          <cell r="BA169">
            <v>-3.7853169487789273E-9</v>
          </cell>
          <cell r="BB169">
            <v>3.7252902984619141E-9</v>
          </cell>
          <cell r="BC169">
            <v>539.88</v>
          </cell>
          <cell r="BD169">
            <v>0</v>
          </cell>
          <cell r="BE169">
            <v>-9.3132257461547852E-10</v>
          </cell>
          <cell r="BF169">
            <v>0</v>
          </cell>
          <cell r="BG169">
            <v>2.6193447411060333E-10</v>
          </cell>
          <cell r="BH169">
            <v>-7.4578565545380116E-9</v>
          </cell>
          <cell r="BI169">
            <v>1.2732925824820995E-11</v>
          </cell>
          <cell r="BJ169">
            <v>1.1146781275783724E-9</v>
          </cell>
          <cell r="BK169">
            <v>1.1641532182693481E-9</v>
          </cell>
          <cell r="BL169">
            <v>-32676602</v>
          </cell>
          <cell r="BM169">
            <v>0</v>
          </cell>
          <cell r="BN169">
            <v>0</v>
          </cell>
          <cell r="BO169">
            <v>0</v>
          </cell>
          <cell r="BP169">
            <v>0</v>
          </cell>
          <cell r="BQ169">
            <v>0</v>
          </cell>
          <cell r="BR169">
            <v>19878253.960000001</v>
          </cell>
          <cell r="BS169">
            <v>0</v>
          </cell>
          <cell r="BT169">
            <v>1.1641532182693481E-10</v>
          </cell>
          <cell r="BU169">
            <v>0</v>
          </cell>
          <cell r="BV169">
            <v>210502684.14999998</v>
          </cell>
          <cell r="BW169">
            <v>-4679389.32</v>
          </cell>
          <cell r="BX169">
            <v>0</v>
          </cell>
          <cell r="BY169">
            <v>0</v>
          </cell>
          <cell r="BZ169">
            <v>6214414.1999999993</v>
          </cell>
          <cell r="CA169">
            <v>202440086.35999998</v>
          </cell>
          <cell r="CB169">
            <v>0</v>
          </cell>
          <cell r="CC169">
            <v>0</v>
          </cell>
        </row>
        <row r="170">
          <cell r="B170" t="str">
            <v>IKF01</v>
          </cell>
          <cell r="C170">
            <v>-209921.92000000001</v>
          </cell>
          <cell r="E170">
            <v>101536.01</v>
          </cell>
          <cell r="F170">
            <v>1779263.5</v>
          </cell>
          <cell r="G170">
            <v>4690.93</v>
          </cell>
          <cell r="H170">
            <v>-17848.310000000001</v>
          </cell>
          <cell r="K170">
            <v>-5000</v>
          </cell>
          <cell r="L170">
            <v>14827089</v>
          </cell>
          <cell r="M170">
            <v>-232368.59</v>
          </cell>
          <cell r="O170">
            <v>62312908.719999999</v>
          </cell>
          <cell r="P170">
            <v>0</v>
          </cell>
          <cell r="Q170">
            <v>-217697</v>
          </cell>
          <cell r="S170">
            <v>-479814.33</v>
          </cell>
          <cell r="V170">
            <v>130266915.55</v>
          </cell>
          <cell r="W170">
            <v>0</v>
          </cell>
          <cell r="Z170">
            <v>-4845536.8600000003</v>
          </cell>
          <cell r="AB170">
            <v>-18892761</v>
          </cell>
          <cell r="AC170">
            <v>219292410.69</v>
          </cell>
          <cell r="AD170">
            <v>870687.67</v>
          </cell>
          <cell r="AG170">
            <v>-60614.03</v>
          </cell>
          <cell r="AM170">
            <v>707396.5</v>
          </cell>
          <cell r="AO170">
            <v>-7741.58</v>
          </cell>
          <cell r="AR170">
            <v>2408165.4900000002</v>
          </cell>
          <cell r="AS170">
            <v>-1962674.53</v>
          </cell>
          <cell r="AU170">
            <v>15617107.109999999</v>
          </cell>
          <cell r="AV170">
            <v>-152920.9</v>
          </cell>
          <cell r="AW170">
            <v>1013383.82</v>
          </cell>
          <cell r="BC170">
            <v>988502.24</v>
          </cell>
          <cell r="BD170">
            <v>-5041935.16</v>
          </cell>
          <cell r="BE170">
            <v>-468954.08</v>
          </cell>
          <cell r="BF170">
            <v>-387648.34</v>
          </cell>
          <cell r="BG170">
            <v>-529892.6</v>
          </cell>
          <cell r="BK170">
            <v>-28917.45</v>
          </cell>
          <cell r="BM170">
            <v>460951.95</v>
          </cell>
          <cell r="BO170">
            <v>-4844027.34</v>
          </cell>
          <cell r="BR170">
            <v>-5557719.7800000003</v>
          </cell>
          <cell r="BV170">
            <v>1717425</v>
          </cell>
          <cell r="BW170">
            <v>12245513.639999999</v>
          </cell>
          <cell r="BZ170">
            <v>-4065672</v>
          </cell>
          <cell r="CA170">
            <v>0</v>
          </cell>
          <cell r="CB170">
            <v>0</v>
          </cell>
          <cell r="CC170">
            <v>0</v>
          </cell>
        </row>
        <row r="171">
          <cell r="B171" t="str">
            <v>IMA01</v>
          </cell>
          <cell r="C171">
            <v>16931000</v>
          </cell>
          <cell r="E171">
            <v>973000</v>
          </cell>
          <cell r="F171">
            <v>194383550.74000001</v>
          </cell>
          <cell r="G171">
            <v>358566.25</v>
          </cell>
          <cell r="J171">
            <v>-29352</v>
          </cell>
          <cell r="K171">
            <v>4322731.58</v>
          </cell>
          <cell r="L171">
            <v>-163210919.09999999</v>
          </cell>
          <cell r="M171">
            <v>1230692</v>
          </cell>
          <cell r="N171">
            <v>233288.55</v>
          </cell>
          <cell r="O171">
            <v>5372371</v>
          </cell>
          <cell r="S171">
            <v>1338489</v>
          </cell>
          <cell r="V171">
            <v>18393531.010000002</v>
          </cell>
          <cell r="Y171">
            <v>665</v>
          </cell>
          <cell r="Z171">
            <v>12362779.52</v>
          </cell>
          <cell r="AB171">
            <v>4544775</v>
          </cell>
          <cell r="AC171">
            <v>3323396</v>
          </cell>
          <cell r="AD171">
            <v>0</v>
          </cell>
          <cell r="AH171">
            <v>-3723995.63</v>
          </cell>
          <cell r="AO171">
            <v>0</v>
          </cell>
          <cell r="AS171">
            <v>2968434.03</v>
          </cell>
          <cell r="AT171">
            <v>0</v>
          </cell>
          <cell r="AU171">
            <v>16934537.129999999</v>
          </cell>
          <cell r="AV171">
            <v>0</v>
          </cell>
          <cell r="AW171">
            <v>1191065</v>
          </cell>
          <cell r="AX171">
            <v>37528</v>
          </cell>
          <cell r="AZ171">
            <v>-119.98</v>
          </cell>
          <cell r="BG171">
            <v>0</v>
          </cell>
          <cell r="BH171">
            <v>1809118.17</v>
          </cell>
          <cell r="BI171">
            <v>-8567.91</v>
          </cell>
          <cell r="BJ171">
            <v>-22054.63</v>
          </cell>
          <cell r="BL171">
            <v>194840.22</v>
          </cell>
          <cell r="BN171">
            <v>910180.41</v>
          </cell>
          <cell r="BR171">
            <v>14931960.52</v>
          </cell>
          <cell r="BV171">
            <v>4544775</v>
          </cell>
          <cell r="BW171">
            <v>-105589947</v>
          </cell>
          <cell r="BZ171">
            <v>27089298.010000002</v>
          </cell>
          <cell r="CA171">
            <v>0</v>
          </cell>
          <cell r="CB171">
            <v>0</v>
          </cell>
          <cell r="CC171">
            <v>0</v>
          </cell>
        </row>
        <row r="172">
          <cell r="B172" t="str">
            <v>IMA02</v>
          </cell>
          <cell r="C172">
            <v>4865000</v>
          </cell>
          <cell r="E172">
            <v>1118000</v>
          </cell>
          <cell r="F172">
            <v>371890567.76999998</v>
          </cell>
          <cell r="G172">
            <v>177361.48</v>
          </cell>
          <cell r="K172">
            <v>8162330.1299999999</v>
          </cell>
          <cell r="L172">
            <v>-177627428</v>
          </cell>
          <cell r="N172">
            <v>-3697.04</v>
          </cell>
          <cell r="O172">
            <v>3888147.16</v>
          </cell>
          <cell r="S172">
            <v>7394.08</v>
          </cell>
          <cell r="V172">
            <v>1346470.05</v>
          </cell>
          <cell r="Y172">
            <v>-170620494</v>
          </cell>
          <cell r="Z172">
            <v>452412.48</v>
          </cell>
          <cell r="AC172">
            <v>22588249.620000001</v>
          </cell>
          <cell r="AD172">
            <v>1944219.7</v>
          </cell>
          <cell r="AO172">
            <v>2484.9</v>
          </cell>
          <cell r="AT172">
            <v>6074049.8700000001</v>
          </cell>
          <cell r="AU172">
            <v>322997.95</v>
          </cell>
          <cell r="AV172">
            <v>258365.24</v>
          </cell>
          <cell r="AW172">
            <v>355606.01</v>
          </cell>
          <cell r="AX172">
            <v>4230898.71</v>
          </cell>
          <cell r="AY172">
            <v>0</v>
          </cell>
          <cell r="AZ172">
            <v>-277179</v>
          </cell>
          <cell r="BJ172">
            <v>271335.67999999999</v>
          </cell>
          <cell r="BR172">
            <v>-170620494</v>
          </cell>
          <cell r="BV172">
            <v>372247851.83999997</v>
          </cell>
          <cell r="BW172">
            <v>667183525.05999994</v>
          </cell>
          <cell r="BZ172">
            <v>-167242011.13</v>
          </cell>
          <cell r="CA172">
            <v>346265826</v>
          </cell>
          <cell r="CB172">
            <v>1346470.05</v>
          </cell>
          <cell r="CC172">
            <v>3888147.16</v>
          </cell>
        </row>
        <row r="173">
          <cell r="B173" t="str">
            <v>IMA03</v>
          </cell>
          <cell r="C173">
            <v>4467000</v>
          </cell>
          <cell r="E173">
            <v>892000</v>
          </cell>
          <cell r="F173">
            <v>92995168.879999995</v>
          </cell>
          <cell r="G173">
            <v>389071.23</v>
          </cell>
          <cell r="L173">
            <v>-234889409</v>
          </cell>
          <cell r="M173">
            <v>114448436.91</v>
          </cell>
          <cell r="O173">
            <v>1875000</v>
          </cell>
          <cell r="S173">
            <v>486378508.85000002</v>
          </cell>
          <cell r="V173">
            <v>5000000</v>
          </cell>
          <cell r="Y173">
            <v>665</v>
          </cell>
          <cell r="Z173">
            <v>141971.4</v>
          </cell>
          <cell r="AC173">
            <v>136147887.50999999</v>
          </cell>
          <cell r="AD173">
            <v>14164161.43</v>
          </cell>
          <cell r="AS173">
            <v>71660434.239999995</v>
          </cell>
          <cell r="AT173">
            <v>264259592.77000001</v>
          </cell>
          <cell r="AU173">
            <v>20225695.07</v>
          </cell>
          <cell r="AV173">
            <v>728525.85</v>
          </cell>
          <cell r="AW173">
            <v>-643013</v>
          </cell>
          <cell r="AX173">
            <v>37528</v>
          </cell>
          <cell r="AY173">
            <v>11915735.48</v>
          </cell>
          <cell r="AZ173">
            <v>23996</v>
          </cell>
          <cell r="BB173">
            <v>643187.82999999996</v>
          </cell>
          <cell r="BG173">
            <v>-214951.74</v>
          </cell>
          <cell r="BI173">
            <v>4901490</v>
          </cell>
          <cell r="BJ173">
            <v>409976.37</v>
          </cell>
          <cell r="BR173">
            <v>1963200128.76</v>
          </cell>
          <cell r="BV173">
            <v>6222963.4299999997</v>
          </cell>
          <cell r="BW173">
            <v>118564801.35999998</v>
          </cell>
          <cell r="BZ173">
            <v>236018056.38999999</v>
          </cell>
          <cell r="CA173">
            <v>0</v>
          </cell>
          <cell r="CB173">
            <v>0</v>
          </cell>
          <cell r="CC173">
            <v>0</v>
          </cell>
        </row>
        <row r="174">
          <cell r="B174" t="str">
            <v>IMA04</v>
          </cell>
          <cell r="C174">
            <v>5000000</v>
          </cell>
          <cell r="E174">
            <v>625000</v>
          </cell>
          <cell r="F174">
            <v>381594371.5</v>
          </cell>
          <cell r="G174">
            <v>858118.76</v>
          </cell>
          <cell r="J174">
            <v>1216443.28</v>
          </cell>
          <cell r="K174">
            <v>-2139716.7999999998</v>
          </cell>
          <cell r="L174">
            <v>0</v>
          </cell>
          <cell r="O174">
            <v>26250000</v>
          </cell>
          <cell r="S174">
            <v>197796.9</v>
          </cell>
          <cell r="V174">
            <v>47500000</v>
          </cell>
          <cell r="W174">
            <v>81537.600000000006</v>
          </cell>
          <cell r="AB174">
            <v>28185300</v>
          </cell>
          <cell r="AC174">
            <v>-1437604.03</v>
          </cell>
          <cell r="AD174">
            <v>0</v>
          </cell>
          <cell r="AG174">
            <v>264441.55</v>
          </cell>
          <cell r="AJ174">
            <v>0</v>
          </cell>
          <cell r="AQ174">
            <v>4593265.1900000004</v>
          </cell>
          <cell r="AR174">
            <v>24301284.780000001</v>
          </cell>
          <cell r="AS174">
            <v>5146092.3</v>
          </cell>
          <cell r="AT174">
            <v>4305766.5999999996</v>
          </cell>
          <cell r="AU174">
            <v>22520584.579999998</v>
          </cell>
          <cell r="AW174">
            <v>25367.88</v>
          </cell>
          <cell r="AX174">
            <v>-8126865.6399999997</v>
          </cell>
          <cell r="BB174">
            <v>31514.18</v>
          </cell>
          <cell r="BC174">
            <v>1437484.46</v>
          </cell>
          <cell r="BF174">
            <v>185217.04</v>
          </cell>
          <cell r="BG174">
            <v>1597972.53</v>
          </cell>
          <cell r="BH174">
            <v>457183.2</v>
          </cell>
          <cell r="BI174">
            <v>70191.600000000006</v>
          </cell>
          <cell r="BJ174">
            <v>7024820.6200000001</v>
          </cell>
          <cell r="BM174">
            <v>47957.41</v>
          </cell>
          <cell r="BN174">
            <v>1284703.6599999999</v>
          </cell>
          <cell r="BR174">
            <v>815777005.50999999</v>
          </cell>
          <cell r="BV174">
            <v>28185300</v>
          </cell>
          <cell r="BW174">
            <v>657619722.53999996</v>
          </cell>
          <cell r="BZ174">
            <v>22520584.579999998</v>
          </cell>
          <cell r="CA174">
            <v>0</v>
          </cell>
          <cell r="CB174">
            <v>0</v>
          </cell>
          <cell r="CC174">
            <v>0</v>
          </cell>
        </row>
        <row r="175">
          <cell r="B175" t="str">
            <v>IMA05</v>
          </cell>
          <cell r="C175">
            <v>27071719</v>
          </cell>
          <cell r="D175">
            <v>0</v>
          </cell>
          <cell r="E175">
            <v>-7.64</v>
          </cell>
          <cell r="F175">
            <v>0</v>
          </cell>
          <cell r="G175">
            <v>-3.6234268918633461E-9</v>
          </cell>
          <cell r="H175">
            <v>0</v>
          </cell>
          <cell r="I175">
            <v>-6.5483618527650833E-9</v>
          </cell>
          <cell r="J175">
            <v>172165</v>
          </cell>
          <cell r="K175">
            <v>-3887002.98</v>
          </cell>
          <cell r="L175">
            <v>0.26</v>
          </cell>
          <cell r="M175">
            <v>32550000</v>
          </cell>
          <cell r="N175">
            <v>-1499765.99</v>
          </cell>
          <cell r="O175">
            <v>2.2351741790771484E-8</v>
          </cell>
          <cell r="P175">
            <v>8066.64</v>
          </cell>
          <cell r="Q175">
            <v>0</v>
          </cell>
          <cell r="R175">
            <v>0</v>
          </cell>
          <cell r="S175">
            <v>133817446.53</v>
          </cell>
          <cell r="T175">
            <v>0</v>
          </cell>
          <cell r="U175">
            <v>-2824422.67</v>
          </cell>
          <cell r="V175">
            <v>-2.9802322387695313E-7</v>
          </cell>
          <cell r="W175">
            <v>-5003.93</v>
          </cell>
          <cell r="X175">
            <v>0</v>
          </cell>
          <cell r="Y175">
            <v>2.2191670723259449E-10</v>
          </cell>
          <cell r="Z175">
            <v>475236160.77999997</v>
          </cell>
          <cell r="AA175">
            <v>0</v>
          </cell>
          <cell r="AB175">
            <v>2696850</v>
          </cell>
          <cell r="AC175">
            <v>-21631674.600000001</v>
          </cell>
          <cell r="AD175">
            <v>-26608.48</v>
          </cell>
          <cell r="AE175">
            <v>1.068410711013712E-7</v>
          </cell>
          <cell r="AF175">
            <v>5245.97</v>
          </cell>
          <cell r="AG175">
            <v>264441.55</v>
          </cell>
          <cell r="AH175">
            <v>58114.87</v>
          </cell>
          <cell r="AI175">
            <v>-1.5646219253540039E-7</v>
          </cell>
          <cell r="AJ175">
            <v>9361.92</v>
          </cell>
          <cell r="AK175">
            <v>2136378.71</v>
          </cell>
          <cell r="AL175">
            <v>0</v>
          </cell>
          <cell r="AM175">
            <v>9.3132257461547852E-10</v>
          </cell>
          <cell r="AN175">
            <v>1884568.89</v>
          </cell>
          <cell r="AO175">
            <v>5552.72</v>
          </cell>
          <cell r="AP175">
            <v>7.2759576141834259E-11</v>
          </cell>
          <cell r="AQ175">
            <v>0</v>
          </cell>
          <cell r="AR175">
            <v>-203.95</v>
          </cell>
          <cell r="AS175">
            <v>84911600.260000005</v>
          </cell>
          <cell r="AT175">
            <v>-5038428.41</v>
          </cell>
          <cell r="AU175">
            <v>-30955121.379999999</v>
          </cell>
          <cell r="AV175">
            <v>4708.55</v>
          </cell>
          <cell r="AW175">
            <v>38225.93</v>
          </cell>
          <cell r="AX175">
            <v>-2.6309862732887268E-8</v>
          </cell>
          <cell r="AY175">
            <v>11740821.65</v>
          </cell>
          <cell r="AZ175">
            <v>-1.0826624929904938E-8</v>
          </cell>
          <cell r="BA175">
            <v>-6.6211214289069176E-10</v>
          </cell>
          <cell r="BB175">
            <v>-2.4301698431372643E-9</v>
          </cell>
          <cell r="BC175">
            <v>1750000</v>
          </cell>
          <cell r="BD175">
            <v>-0.44</v>
          </cell>
          <cell r="BE175">
            <v>-9.3132257461547852E-10</v>
          </cell>
          <cell r="BF175">
            <v>0</v>
          </cell>
          <cell r="BG175">
            <v>2.6193447411060333E-10</v>
          </cell>
          <cell r="BH175">
            <v>8.0035533756017685E-10</v>
          </cell>
          <cell r="BI175">
            <v>-1.3324097380973399E-10</v>
          </cell>
          <cell r="BJ175">
            <v>1.9674217810461414E-9</v>
          </cell>
          <cell r="BK175">
            <v>-4.5401975512504578E-9</v>
          </cell>
          <cell r="BL175">
            <v>-9.3132257461547852E-10</v>
          </cell>
          <cell r="BM175">
            <v>0</v>
          </cell>
          <cell r="BN175">
            <v>0</v>
          </cell>
          <cell r="BO175">
            <v>0</v>
          </cell>
          <cell r="BP175">
            <v>0</v>
          </cell>
          <cell r="BQ175">
            <v>0</v>
          </cell>
          <cell r="BR175">
            <v>-66666690</v>
          </cell>
          <cell r="BS175">
            <v>0</v>
          </cell>
          <cell r="BT175">
            <v>1.1641532182693481E-10</v>
          </cell>
          <cell r="BU175">
            <v>0</v>
          </cell>
          <cell r="BV175">
            <v>19424724</v>
          </cell>
          <cell r="BW175">
            <v>314590243.19999999</v>
          </cell>
          <cell r="BX175">
            <v>0</v>
          </cell>
          <cell r="BY175">
            <v>1.8653736541529575E-11</v>
          </cell>
          <cell r="BZ175">
            <v>2696850</v>
          </cell>
          <cell r="CA175">
            <v>19424724</v>
          </cell>
          <cell r="CB175">
            <v>0</v>
          </cell>
          <cell r="CC175">
            <v>0</v>
          </cell>
        </row>
        <row r="176">
          <cell r="B176" t="str">
            <v>IMA06</v>
          </cell>
          <cell r="C176">
            <v>-16927441.300000001</v>
          </cell>
          <cell r="E176">
            <v>-3194202.66</v>
          </cell>
          <cell r="F176">
            <v>-1576432.16</v>
          </cell>
          <cell r="G176">
            <v>-29119.040000000001</v>
          </cell>
          <cell r="I176">
            <v>-16543.38</v>
          </cell>
          <cell r="J176">
            <v>-6343309</v>
          </cell>
          <cell r="K176">
            <v>12104460.26</v>
          </cell>
          <cell r="L176">
            <v>23867477.41</v>
          </cell>
          <cell r="N176">
            <v>-74868.14</v>
          </cell>
          <cell r="O176">
            <v>-13140346.35</v>
          </cell>
          <cell r="P176">
            <v>0</v>
          </cell>
          <cell r="U176">
            <v>732697.22</v>
          </cell>
          <cell r="V176">
            <v>-6428608.5800000001</v>
          </cell>
          <cell r="Y176">
            <v>-287.10000000000002</v>
          </cell>
          <cell r="Z176">
            <v>452412.48</v>
          </cell>
          <cell r="AB176">
            <v>220500</v>
          </cell>
          <cell r="AC176">
            <v>-104114044.25</v>
          </cell>
          <cell r="AD176">
            <v>-46345.57</v>
          </cell>
          <cell r="AE176">
            <v>706612.22</v>
          </cell>
          <cell r="AF176">
            <v>24543.599999999999</v>
          </cell>
          <cell r="AG176">
            <v>162851.41</v>
          </cell>
          <cell r="AH176">
            <v>54385.77</v>
          </cell>
          <cell r="AI176">
            <v>-4693482.5</v>
          </cell>
          <cell r="AN176">
            <v>1884568.89</v>
          </cell>
          <cell r="AO176">
            <v>-14604.64</v>
          </cell>
          <cell r="AP176">
            <v>46540381.280000001</v>
          </cell>
          <cell r="AR176">
            <v>-203.95</v>
          </cell>
          <cell r="AT176">
            <v>-21995895.84</v>
          </cell>
          <cell r="AU176">
            <v>123828283.22</v>
          </cell>
          <cell r="AV176">
            <v>-64548.43</v>
          </cell>
          <cell r="AW176">
            <v>-644.51</v>
          </cell>
          <cell r="AX176">
            <v>-783293.43999999994</v>
          </cell>
          <cell r="AY176">
            <v>-8183.67</v>
          </cell>
          <cell r="BB176">
            <v>-45061744.969999999</v>
          </cell>
          <cell r="BC176">
            <v>-25484.66</v>
          </cell>
          <cell r="BD176">
            <v>3938305.12</v>
          </cell>
          <cell r="BE176">
            <v>-174258.05</v>
          </cell>
          <cell r="BF176">
            <v>-794272.74</v>
          </cell>
          <cell r="BG176">
            <v>83553.69</v>
          </cell>
          <cell r="BH176">
            <v>-277572.65999999997</v>
          </cell>
          <cell r="BI176">
            <v>-18489.39</v>
          </cell>
          <cell r="BJ176">
            <v>-47284.51</v>
          </cell>
          <cell r="BL176">
            <v>-0.43</v>
          </cell>
          <cell r="BN176">
            <v>1642530.93</v>
          </cell>
          <cell r="BR176">
            <v>256361713.73000002</v>
          </cell>
          <cell r="BV176">
            <v>-25000000</v>
          </cell>
          <cell r="BW176">
            <v>1717425</v>
          </cell>
          <cell r="BZ176">
            <v>220500</v>
          </cell>
          <cell r="CA176">
            <v>-25000000</v>
          </cell>
          <cell r="CB176">
            <v>0</v>
          </cell>
          <cell r="CC176">
            <v>0</v>
          </cell>
        </row>
        <row r="177">
          <cell r="B177" t="str">
            <v>IMB01</v>
          </cell>
          <cell r="C177">
            <v>254025.63</v>
          </cell>
          <cell r="E177">
            <v>4937.74</v>
          </cell>
          <cell r="F177">
            <v>1571665.31</v>
          </cell>
          <cell r="G177">
            <v>-372535.28</v>
          </cell>
          <cell r="L177">
            <v>1300891.6000000001</v>
          </cell>
          <cell r="N177">
            <v>-456.34</v>
          </cell>
          <cell r="O177">
            <v>2129859</v>
          </cell>
          <cell r="R177">
            <v>0</v>
          </cell>
          <cell r="S177">
            <v>912.68</v>
          </cell>
          <cell r="V177">
            <v>15950038.109999999</v>
          </cell>
          <cell r="X177">
            <v>24.79</v>
          </cell>
          <cell r="Y177">
            <v>496.23</v>
          </cell>
          <cell r="AB177">
            <v>4544775</v>
          </cell>
          <cell r="AC177">
            <v>-41283512</v>
          </cell>
          <cell r="AD177">
            <v>-473402.9</v>
          </cell>
          <cell r="AJ177">
            <v>0</v>
          </cell>
          <cell r="AO177">
            <v>5686.98</v>
          </cell>
          <cell r="AS177">
            <v>-2226504.94</v>
          </cell>
          <cell r="AT177">
            <v>31887567.190000001</v>
          </cell>
          <cell r="AV177">
            <v>866614.76</v>
          </cell>
          <cell r="AW177">
            <v>-1191065</v>
          </cell>
          <cell r="AX177">
            <v>4230898.71</v>
          </cell>
          <cell r="AY177">
            <v>1901466601.8699999</v>
          </cell>
          <cell r="AZ177">
            <v>-141.94</v>
          </cell>
          <cell r="BG177">
            <v>-223427.71</v>
          </cell>
          <cell r="BJ177">
            <v>36846.61</v>
          </cell>
          <cell r="BL177">
            <v>-0.13</v>
          </cell>
          <cell r="BR177">
            <v>4887450</v>
          </cell>
          <cell r="BV177">
            <v>3430271984</v>
          </cell>
          <cell r="BW177">
            <v>4544775</v>
          </cell>
          <cell r="BZ177">
            <v>-21902723.289999999</v>
          </cell>
          <cell r="CA177">
            <v>451921841.81</v>
          </cell>
          <cell r="CB177">
            <v>0</v>
          </cell>
          <cell r="CC177">
            <v>30000000</v>
          </cell>
        </row>
        <row r="178">
          <cell r="B178" t="str">
            <v>IMB02</v>
          </cell>
          <cell r="C178">
            <v>2158456.59</v>
          </cell>
          <cell r="D178">
            <v>0</v>
          </cell>
          <cell r="E178">
            <v>694000</v>
          </cell>
          <cell r="F178">
            <v>3.5762786865234375E-7</v>
          </cell>
          <cell r="G178">
            <v>-8.7311491370201111E-10</v>
          </cell>
          <cell r="H178">
            <v>-3.637978807091713E-12</v>
          </cell>
          <cell r="I178">
            <v>-7.7407094067893922E-9</v>
          </cell>
          <cell r="J178">
            <v>-3.5762786865234375E-7</v>
          </cell>
          <cell r="K178">
            <v>0</v>
          </cell>
          <cell r="L178">
            <v>5.9604644775390625E-8</v>
          </cell>
          <cell r="M178">
            <v>-9.3132257461547852E-10</v>
          </cell>
          <cell r="N178">
            <v>-2.8638169169425964E-8</v>
          </cell>
          <cell r="O178">
            <v>-309322.88</v>
          </cell>
          <cell r="P178">
            <v>1.3461976777762175E-7</v>
          </cell>
          <cell r="Q178">
            <v>0</v>
          </cell>
          <cell r="R178">
            <v>0</v>
          </cell>
          <cell r="S178">
            <v>8.5681676864624023E-8</v>
          </cell>
          <cell r="T178">
            <v>0</v>
          </cell>
          <cell r="U178">
            <v>4.6566128730773926E-10</v>
          </cell>
          <cell r="V178">
            <v>-695976.49</v>
          </cell>
          <cell r="W178">
            <v>-2.9249349609017372E-8</v>
          </cell>
          <cell r="X178">
            <v>7.9168671618390363E-11</v>
          </cell>
          <cell r="Y178">
            <v>6.6393113229423761E-10</v>
          </cell>
          <cell r="Z178">
            <v>-2.9103830456733704E-10</v>
          </cell>
          <cell r="AA178">
            <v>0</v>
          </cell>
          <cell r="AB178">
            <v>0</v>
          </cell>
          <cell r="AC178">
            <v>-6727772.75</v>
          </cell>
          <cell r="AD178">
            <v>1.7415732145309448E-7</v>
          </cell>
          <cell r="AE178">
            <v>-1.9192702893633395E-7</v>
          </cell>
          <cell r="AF178">
            <v>4.5075921661918983E-8</v>
          </cell>
          <cell r="AG178">
            <v>-4.9769732868298888E-7</v>
          </cell>
          <cell r="AH178">
            <v>2.3283064365386963E-8</v>
          </cell>
          <cell r="AI178">
            <v>-2.2754102246835828E-7</v>
          </cell>
          <cell r="AJ178">
            <v>6.9558154791593552E-7</v>
          </cell>
          <cell r="AK178">
            <v>2.3283064365386963E-10</v>
          </cell>
          <cell r="AL178">
            <v>0</v>
          </cell>
          <cell r="AM178">
            <v>0</v>
          </cell>
          <cell r="AN178">
            <v>5.5413693189620972E-8</v>
          </cell>
          <cell r="AO178">
            <v>1.2542386684799567E-8</v>
          </cell>
          <cell r="AP178">
            <v>-6.7520886451455375E-11</v>
          </cell>
          <cell r="AQ178">
            <v>9.5460563898086548E-9</v>
          </cell>
          <cell r="AR178">
            <v>-4.2095780372619629E-7</v>
          </cell>
          <cell r="AS178">
            <v>2.9802322387695313E-8</v>
          </cell>
          <cell r="AT178">
            <v>4.7730281949043274E-9</v>
          </cell>
          <cell r="AU178">
            <v>2.0489096641540527E-8</v>
          </cell>
          <cell r="AV178">
            <v>-3.4924596548080444E-10</v>
          </cell>
          <cell r="AW178">
            <v>534778.57999999996</v>
          </cell>
          <cell r="AX178">
            <v>5.8207660913467407E-11</v>
          </cell>
          <cell r="AY178">
            <v>410712.09</v>
          </cell>
          <cell r="AZ178">
            <v>274724</v>
          </cell>
          <cell r="BA178">
            <v>-4.6566128730773926E-10</v>
          </cell>
          <cell r="BB178">
            <v>5.5297277867794037E-10</v>
          </cell>
          <cell r="BC178">
            <v>-4.6566128730773926E-10</v>
          </cell>
          <cell r="BD178">
            <v>-1.7462298274040222E-10</v>
          </cell>
          <cell r="BE178">
            <v>-6.7520886659622192E-9</v>
          </cell>
          <cell r="BF178">
            <v>-4.638422979041934E-11</v>
          </cell>
          <cell r="BG178">
            <v>3.3760443329811096E-9</v>
          </cell>
          <cell r="BH178">
            <v>4.8894435167312622E-9</v>
          </cell>
          <cell r="BI178">
            <v>0</v>
          </cell>
          <cell r="BJ178">
            <v>139.04</v>
          </cell>
          <cell r="BK178">
            <v>0</v>
          </cell>
          <cell r="BL178">
            <v>0</v>
          </cell>
          <cell r="BM178">
            <v>0</v>
          </cell>
          <cell r="BN178">
            <v>0</v>
          </cell>
          <cell r="BO178">
            <v>0</v>
          </cell>
          <cell r="BP178">
            <v>0</v>
          </cell>
          <cell r="BQ178">
            <v>1.1641532182693481E-10</v>
          </cell>
          <cell r="BR178">
            <v>0</v>
          </cell>
          <cell r="BS178">
            <v>0</v>
          </cell>
          <cell r="BT178">
            <v>4.3698378249246161E-13</v>
          </cell>
          <cell r="BU178">
            <v>0</v>
          </cell>
          <cell r="BV178">
            <v>-3.337860107421875E-6</v>
          </cell>
          <cell r="BW178">
            <v>602110072.09000003</v>
          </cell>
          <cell r="BZ178">
            <v>4072810.3</v>
          </cell>
          <cell r="CA178">
            <v>3.0092975066529914E-7</v>
          </cell>
          <cell r="CB178">
            <v>-8.5827196016907692E-8</v>
          </cell>
          <cell r="CC178">
            <v>9.3641574494540691E-8</v>
          </cell>
        </row>
        <row r="179">
          <cell r="B179" t="str">
            <v>IMB03</v>
          </cell>
          <cell r="C179">
            <v>4398000</v>
          </cell>
          <cell r="E179">
            <v>832000</v>
          </cell>
          <cell r="K179">
            <v>-5822514.04</v>
          </cell>
          <cell r="L179">
            <v>-142273999</v>
          </cell>
          <cell r="M179">
            <v>7219691.5999999996</v>
          </cell>
          <cell r="O179">
            <v>452715.46</v>
          </cell>
          <cell r="S179">
            <v>-3966887.73</v>
          </cell>
          <cell r="V179">
            <v>1515926.02</v>
          </cell>
          <cell r="W179">
            <v>-452412.48</v>
          </cell>
          <cell r="Z179">
            <v>603798561</v>
          </cell>
          <cell r="AB179">
            <v>7716375</v>
          </cell>
          <cell r="AC179">
            <v>11405851.359999999</v>
          </cell>
          <cell r="AD179">
            <v>-9.69</v>
          </cell>
          <cell r="AH179">
            <v>-2115143.34</v>
          </cell>
          <cell r="AI179">
            <v>-6198128.4100000001</v>
          </cell>
          <cell r="AK179">
            <v>9361.92</v>
          </cell>
          <cell r="AR179">
            <v>0</v>
          </cell>
          <cell r="AS179">
            <v>0</v>
          </cell>
          <cell r="AT179">
            <v>1349661.66</v>
          </cell>
          <cell r="AU179">
            <v>119079294.98</v>
          </cell>
          <cell r="AV179">
            <v>999509.12</v>
          </cell>
          <cell r="AW179">
            <v>-1337091</v>
          </cell>
          <cell r="AX179">
            <v>50313.36</v>
          </cell>
          <cell r="AY179">
            <v>529660.05000000005</v>
          </cell>
          <cell r="AZ179">
            <v>3804000</v>
          </cell>
          <cell r="BG179">
            <v>-53841.760000000002</v>
          </cell>
          <cell r="BJ179">
            <v>1716014.85</v>
          </cell>
          <cell r="BR179">
            <v>464324953.38999999</v>
          </cell>
          <cell r="BV179">
            <v>7620777</v>
          </cell>
          <cell r="BW179">
            <v>6188238.0200000005</v>
          </cell>
          <cell r="BZ179">
            <v>7716375</v>
          </cell>
          <cell r="CA179" t="e">
            <v>#N/A</v>
          </cell>
          <cell r="CB179" t="e">
            <v>#N/A</v>
          </cell>
          <cell r="CC179" t="e">
            <v>#N/A</v>
          </cell>
        </row>
        <row r="180">
          <cell r="B180" t="str">
            <v>IMC03</v>
          </cell>
          <cell r="C180">
            <v>13117000</v>
          </cell>
          <cell r="E180">
            <v>-2005000</v>
          </cell>
          <cell r="F180">
            <v>-209986.8</v>
          </cell>
          <cell r="G180">
            <v>-15242</v>
          </cell>
          <cell r="L180">
            <v>0</v>
          </cell>
          <cell r="O180">
            <v>2269722.62</v>
          </cell>
          <cell r="V180">
            <v>5493478.9699999997</v>
          </cell>
          <cell r="AB180">
            <v>-181616470</v>
          </cell>
          <cell r="AC180">
            <v>0</v>
          </cell>
          <cell r="AD180">
            <v>12826052.789999999</v>
          </cell>
          <cell r="AE180">
            <v>-46811</v>
          </cell>
          <cell r="AG180">
            <v>30906.28</v>
          </cell>
          <cell r="AI180">
            <v>54385.77</v>
          </cell>
          <cell r="AO180">
            <v>1884568.89</v>
          </cell>
          <cell r="AP180">
            <v>20439.150000000001</v>
          </cell>
          <cell r="AQ180">
            <v>-2527675.7799999998</v>
          </cell>
          <cell r="AS180">
            <v>-3520650.71</v>
          </cell>
          <cell r="AT180">
            <v>-4303988</v>
          </cell>
          <cell r="AU180">
            <v>7409752.7199999997</v>
          </cell>
          <cell r="AV180">
            <v>30800703.66</v>
          </cell>
          <cell r="AW180">
            <v>0</v>
          </cell>
          <cell r="AX180">
            <v>-10308.82</v>
          </cell>
          <cell r="AY180">
            <v>-1168512.31</v>
          </cell>
          <cell r="BC180">
            <v>112859.22</v>
          </cell>
          <cell r="BF180">
            <v>-0.73</v>
          </cell>
          <cell r="BN180">
            <v>-0.42</v>
          </cell>
          <cell r="BR180">
            <v>872544.73000000068</v>
          </cell>
          <cell r="BV180">
            <v>-36576796.869999997</v>
          </cell>
          <cell r="BW180">
            <v>28185300</v>
          </cell>
          <cell r="BZ180">
            <v>0</v>
          </cell>
          <cell r="CA180" t="e">
            <v>#N/A</v>
          </cell>
          <cell r="CB180" t="e">
            <v>#N/A</v>
          </cell>
          <cell r="CC180" t="e">
            <v>#N/A</v>
          </cell>
        </row>
        <row r="181">
          <cell r="B181" t="str">
            <v>IQA02</v>
          </cell>
          <cell r="C181">
            <v>0</v>
          </cell>
          <cell r="F181">
            <v>1046883540.3200001</v>
          </cell>
          <cell r="I181">
            <v>-171661</v>
          </cell>
          <cell r="K181">
            <v>19576094.949999999</v>
          </cell>
          <cell r="L181">
            <v>56841129.240000002</v>
          </cell>
          <cell r="M181">
            <v>-719409.49</v>
          </cell>
          <cell r="O181">
            <v>89322951.719999999</v>
          </cell>
          <cell r="V181">
            <v>173625540.12</v>
          </cell>
          <cell r="Y181">
            <v>42808050</v>
          </cell>
          <cell r="AB181">
            <v>46882094.399999999</v>
          </cell>
          <cell r="AC181">
            <v>-65061600</v>
          </cell>
          <cell r="AD181">
            <v>-434059.54</v>
          </cell>
          <cell r="AU181">
            <v>12237759.390000001</v>
          </cell>
          <cell r="AW181">
            <v>2008927.63</v>
          </cell>
          <cell r="AX181">
            <v>724544.48</v>
          </cell>
          <cell r="AY181">
            <v>1901466601.8699999</v>
          </cell>
          <cell r="BG181">
            <v>-121291.61</v>
          </cell>
          <cell r="BH181">
            <v>-2292.4299999999998</v>
          </cell>
          <cell r="BI181">
            <v>225448.06</v>
          </cell>
          <cell r="BJ181">
            <v>330634.99</v>
          </cell>
          <cell r="BK181">
            <v>114733.59</v>
          </cell>
          <cell r="BL181">
            <v>-879678.37</v>
          </cell>
          <cell r="BR181">
            <v>42808050</v>
          </cell>
          <cell r="BV181">
            <v>3430271984</v>
          </cell>
          <cell r="BW181">
            <v>8958578</v>
          </cell>
          <cell r="BZ181">
            <v>-65061600</v>
          </cell>
          <cell r="CA181" t="e">
            <v>#N/A</v>
          </cell>
          <cell r="CB181" t="e">
            <v>#N/A</v>
          </cell>
          <cell r="CC181" t="e">
            <v>#N/A</v>
          </cell>
        </row>
        <row r="182">
          <cell r="B182" t="str">
            <v>ISA02</v>
          </cell>
          <cell r="C182">
            <v>30190000</v>
          </cell>
          <cell r="D182">
            <v>0</v>
          </cell>
          <cell r="E182">
            <v>1960000</v>
          </cell>
          <cell r="F182">
            <v>743961351</v>
          </cell>
          <cell r="G182">
            <v>621203.81999999995</v>
          </cell>
          <cell r="H182">
            <v>-3.637978807091713E-12</v>
          </cell>
          <cell r="I182">
            <v>290.93</v>
          </cell>
          <cell r="J182">
            <v>0</v>
          </cell>
          <cell r="K182">
            <v>-4901490</v>
          </cell>
          <cell r="L182">
            <v>4901490</v>
          </cell>
          <cell r="M182">
            <v>1.1734664438073361E-9</v>
          </cell>
          <cell r="N182">
            <v>-1.1362135410308838E-7</v>
          </cell>
          <cell r="O182">
            <v>15000000</v>
          </cell>
          <cell r="P182">
            <v>8.1941834650933743E-8</v>
          </cell>
          <cell r="Q182">
            <v>0</v>
          </cell>
          <cell r="R182">
            <v>0</v>
          </cell>
          <cell r="S182">
            <v>2.7194619178771973E-7</v>
          </cell>
          <cell r="T182">
            <v>0</v>
          </cell>
          <cell r="U182">
            <v>1438818.98</v>
          </cell>
          <cell r="V182">
            <v>40000000</v>
          </cell>
          <cell r="W182">
            <v>3.9802398532629013E-7</v>
          </cell>
          <cell r="X182">
            <v>92</v>
          </cell>
          <cell r="Y182">
            <v>0</v>
          </cell>
          <cell r="Z182">
            <v>161266.72</v>
          </cell>
          <cell r="AA182">
            <v>0</v>
          </cell>
          <cell r="AB182">
            <v>0</v>
          </cell>
          <cell r="AC182">
            <v>1101197795</v>
          </cell>
          <cell r="AD182">
            <v>1.126900315284729E-7</v>
          </cell>
          <cell r="AE182">
            <v>-1.3232238416094333E-7</v>
          </cell>
          <cell r="AF182">
            <v>1.5646037354599684E-8</v>
          </cell>
          <cell r="AG182">
            <v>-1.7106503946706653E-7</v>
          </cell>
          <cell r="AH182">
            <v>-1.7695128917694092E-8</v>
          </cell>
          <cell r="AI182">
            <v>1.5854675439186394E-7</v>
          </cell>
          <cell r="AJ182">
            <v>-7.5699063017964363E-7</v>
          </cell>
          <cell r="AK182">
            <v>9.3132257461547852E-10</v>
          </cell>
          <cell r="AL182">
            <v>0</v>
          </cell>
          <cell r="AM182">
            <v>1.862645149230957E-9</v>
          </cell>
          <cell r="AN182">
            <v>4.4701664592139423E-9</v>
          </cell>
          <cell r="AO182">
            <v>4.7607500164303929E-9</v>
          </cell>
          <cell r="AP182">
            <v>-1.4551915228366852E-10</v>
          </cell>
          <cell r="AQ182">
            <v>1.0244548320770264E-8</v>
          </cell>
          <cell r="AR182">
            <v>9.9837779998779297E-7</v>
          </cell>
          <cell r="AS182">
            <v>1.9371509552001953E-7</v>
          </cell>
          <cell r="AT182">
            <v>-2.5611370801925659E-9</v>
          </cell>
          <cell r="AU182">
            <v>6.3329935073852539E-8</v>
          </cell>
          <cell r="AV182">
            <v>0</v>
          </cell>
          <cell r="AW182">
            <v>32723970.59</v>
          </cell>
          <cell r="AX182">
            <v>1211429.6299999999</v>
          </cell>
          <cell r="AY182">
            <v>2319986</v>
          </cell>
          <cell r="AZ182">
            <v>399544.6</v>
          </cell>
          <cell r="BA182">
            <v>1992242.21</v>
          </cell>
          <cell r="BB182">
            <v>5.5297277867794037E-10</v>
          </cell>
          <cell r="BC182">
            <v>-4.6566128730773926E-10</v>
          </cell>
          <cell r="BD182">
            <v>-1.7462298274040222E-10</v>
          </cell>
          <cell r="BE182">
            <v>-4.3073669075965881E-9</v>
          </cell>
          <cell r="BF182">
            <v>2.4374458007514477E-10</v>
          </cell>
          <cell r="BG182">
            <v>1.4842953532934189E-9</v>
          </cell>
          <cell r="BH182">
            <v>4.6566128730773926E-9</v>
          </cell>
          <cell r="BI182">
            <v>62999.7</v>
          </cell>
          <cell r="BJ182">
            <v>203393.54</v>
          </cell>
          <cell r="BK182">
            <v>0</v>
          </cell>
          <cell r="BL182">
            <v>4901490</v>
          </cell>
          <cell r="BM182">
            <v>0</v>
          </cell>
          <cell r="BN182">
            <v>0</v>
          </cell>
          <cell r="BO182">
            <v>0</v>
          </cell>
          <cell r="BP182">
            <v>0</v>
          </cell>
          <cell r="BQ182">
            <v>1.1641532182693481E-10</v>
          </cell>
          <cell r="BR182">
            <v>35294130</v>
          </cell>
          <cell r="BS182">
            <v>0</v>
          </cell>
          <cell r="BT182">
            <v>4.3698378249246161E-13</v>
          </cell>
          <cell r="BU182">
            <v>0</v>
          </cell>
          <cell r="BV182">
            <v>-2.384185791015625E-6</v>
          </cell>
          <cell r="BW182">
            <v>-36576796.869999997</v>
          </cell>
          <cell r="BZ182">
            <v>1935453276</v>
          </cell>
          <cell r="CA182" t="e">
            <v>#N/A</v>
          </cell>
          <cell r="CB182" t="e">
            <v>#N/A</v>
          </cell>
          <cell r="CC182" t="e">
            <v>#N/A</v>
          </cell>
        </row>
        <row r="183">
          <cell r="B183" t="str">
            <v>Grand Total</v>
          </cell>
          <cell r="C183">
            <v>2.0489096641540527E-8</v>
          </cell>
          <cell r="D183">
            <v>0</v>
          </cell>
          <cell r="E183">
            <v>1.1641532182693481E-9</v>
          </cell>
          <cell r="F183">
            <v>1.1920928955078125E-7</v>
          </cell>
          <cell r="G183">
            <v>-1.8917489796876907E-9</v>
          </cell>
          <cell r="H183">
            <v>0</v>
          </cell>
          <cell r="I183">
            <v>-6.5483618527650833E-9</v>
          </cell>
          <cell r="J183">
            <v>-5.8207660913467407E-10</v>
          </cell>
          <cell r="K183">
            <v>0</v>
          </cell>
          <cell r="L183">
            <v>3.5855919122695923E-8</v>
          </cell>
          <cell r="M183">
            <v>0</v>
          </cell>
          <cell r="N183">
            <v>-1.3762382877757773E-7</v>
          </cell>
          <cell r="O183">
            <v>1.1175870895385742E-8</v>
          </cell>
          <cell r="P183">
            <v>7.1711838245391846E-8</v>
          </cell>
          <cell r="Q183">
            <v>0</v>
          </cell>
          <cell r="R183">
            <v>0</v>
          </cell>
          <cell r="S183">
            <v>1.0557414498180151E-7</v>
          </cell>
          <cell r="T183">
            <v>0</v>
          </cell>
          <cell r="U183">
            <v>4.1909515857696533E-9</v>
          </cell>
          <cell r="V183">
            <v>-2.6822090148925781E-7</v>
          </cell>
          <cell r="W183">
            <v>1.981607056222856E-8</v>
          </cell>
          <cell r="X183">
            <v>0</v>
          </cell>
          <cell r="Y183">
            <v>2.2191670723259449E-10</v>
          </cell>
          <cell r="Z183">
            <v>2.9831426218152046E-10</v>
          </cell>
          <cell r="AA183">
            <v>0</v>
          </cell>
          <cell r="AB183">
            <v>0</v>
          </cell>
          <cell r="AC183">
            <v>-3.814697265625E-6</v>
          </cell>
          <cell r="AD183">
            <v>-1.4738179743289948E-7</v>
          </cell>
          <cell r="AE183">
            <v>-2.5391568669874687E-7</v>
          </cell>
          <cell r="AF183">
            <v>-1.4387069313670509E-7</v>
          </cell>
          <cell r="AG183">
            <v>-2.9444345273077488E-7</v>
          </cell>
          <cell r="AH183">
            <v>-9.8603777587413788E-8</v>
          </cell>
          <cell r="AI183">
            <v>-2.5704503059387207E-7</v>
          </cell>
          <cell r="AJ183">
            <v>1.1292286217212677E-7</v>
          </cell>
          <cell r="AK183">
            <v>-1.3387762010097504E-9</v>
          </cell>
          <cell r="AL183">
            <v>0</v>
          </cell>
          <cell r="AM183">
            <v>4.6566128730773926E-9</v>
          </cell>
          <cell r="AN183">
            <v>-1.9797698769252747E-7</v>
          </cell>
          <cell r="AO183">
            <v>-1.4771558198845014E-8</v>
          </cell>
          <cell r="AP183">
            <v>7.2759576141834259E-11</v>
          </cell>
          <cell r="AQ183">
            <v>1.9121216610074043E-8</v>
          </cell>
          <cell r="AR183">
            <v>9.3132257461547852E-10</v>
          </cell>
          <cell r="AS183">
            <v>-2.6077032089233398E-8</v>
          </cell>
          <cell r="AT183">
            <v>5.2899196134603699E-9</v>
          </cell>
          <cell r="AU183">
            <v>0</v>
          </cell>
          <cell r="AV183">
            <v>0</v>
          </cell>
          <cell r="AW183">
            <v>-6.8685039877891541E-9</v>
          </cell>
          <cell r="AX183">
            <v>-8.3819031715393066E-9</v>
          </cell>
          <cell r="AY183">
            <v>5.8207660913467407E-11</v>
          </cell>
          <cell r="AZ183">
            <v>-1.5133991837501526E-9</v>
          </cell>
          <cell r="BA183">
            <v>2.7648638933897018E-10</v>
          </cell>
          <cell r="BB183">
            <v>-5.2241375669836998E-9</v>
          </cell>
          <cell r="BC183">
            <v>0</v>
          </cell>
          <cell r="BD183">
            <v>0</v>
          </cell>
          <cell r="BE183">
            <v>-1.7535057850182056E-9</v>
          </cell>
          <cell r="BF183">
            <v>-9.4587448984384537E-11</v>
          </cell>
          <cell r="BG183">
            <v>2.6193447411060333E-10</v>
          </cell>
          <cell r="BH183">
            <v>1.1059455573558807E-9</v>
          </cell>
          <cell r="BI183">
            <v>-1.5097612049430609E-10</v>
          </cell>
          <cell r="BJ183">
            <v>1.6507613054272952E-9</v>
          </cell>
          <cell r="BK183">
            <v>-1.1641532182693481E-9</v>
          </cell>
          <cell r="BL183">
            <v>-9.3132257461547852E-10</v>
          </cell>
          <cell r="BM183">
            <v>0</v>
          </cell>
          <cell r="BN183">
            <v>0</v>
          </cell>
          <cell r="BO183">
            <v>0</v>
          </cell>
          <cell r="BP183">
            <v>0</v>
          </cell>
          <cell r="BQ183">
            <v>0</v>
          </cell>
          <cell r="BR183">
            <v>0</v>
          </cell>
          <cell r="BS183">
            <v>0</v>
          </cell>
          <cell r="BT183">
            <v>1.1641532182693481E-10</v>
          </cell>
          <cell r="BU183">
            <v>0</v>
          </cell>
          <cell r="BV183">
            <v>0</v>
          </cell>
          <cell r="BW183">
            <v>4.3698378249246161E-13</v>
          </cell>
          <cell r="BX183">
            <v>0</v>
          </cell>
          <cell r="BY183">
            <v>-2.1827852025868566E-13</v>
          </cell>
          <cell r="BZ183">
            <v>-1.6450881958007813E-5</v>
          </cell>
          <cell r="CA183" t="e">
            <v>#N/A</v>
          </cell>
          <cell r="CB183" t="e">
            <v>#N/A</v>
          </cell>
          <cell r="CC183" t="e">
            <v>#N/A</v>
          </cell>
        </row>
        <row r="184">
          <cell r="B184" t="str">
            <v>IMA04</v>
          </cell>
          <cell r="C184">
            <v>4.4703483581542969E-8</v>
          </cell>
          <cell r="D184">
            <v>0</v>
          </cell>
          <cell r="E184">
            <v>1.862645149230957E-9</v>
          </cell>
          <cell r="F184">
            <v>47375610.920000002</v>
          </cell>
          <cell r="G184">
            <v>-1.862645149230957E-9</v>
          </cell>
          <cell r="H184">
            <v>-3.637978807091713E-12</v>
          </cell>
          <cell r="I184">
            <v>-7.7407094067893922E-9</v>
          </cell>
          <cell r="J184">
            <v>0</v>
          </cell>
          <cell r="K184">
            <v>0</v>
          </cell>
          <cell r="L184">
            <v>0.26</v>
          </cell>
          <cell r="M184">
            <v>-2.6775524020195007E-9</v>
          </cell>
          <cell r="N184">
            <v>-1.2897908163722605E-7</v>
          </cell>
          <cell r="O184">
            <v>0</v>
          </cell>
          <cell r="P184">
            <v>7.6586729846894741E-8</v>
          </cell>
          <cell r="Q184">
            <v>0</v>
          </cell>
          <cell r="R184">
            <v>0</v>
          </cell>
          <cell r="S184">
            <v>5.6792487157508731E-8</v>
          </cell>
          <cell r="T184">
            <v>0</v>
          </cell>
          <cell r="U184">
            <v>-1.3969838619232178E-9</v>
          </cell>
          <cell r="V184">
            <v>1.1920928955078125E-7</v>
          </cell>
          <cell r="W184">
            <v>-4.296016413718462E-7</v>
          </cell>
          <cell r="X184">
            <v>7.9168671618390363E-11</v>
          </cell>
          <cell r="Y184">
            <v>3.6561687011271715E-10</v>
          </cell>
          <cell r="Z184">
            <v>1.1641532182693481E-10</v>
          </cell>
          <cell r="AA184">
            <v>0</v>
          </cell>
          <cell r="AB184">
            <v>0</v>
          </cell>
          <cell r="AC184">
            <v>-85993049.230000004</v>
          </cell>
          <cell r="AD184">
            <v>2.3655593395233154E-7</v>
          </cell>
          <cell r="AE184">
            <v>-3.695458872243762E-8</v>
          </cell>
          <cell r="AF184">
            <v>-6.6607753979042172E-8</v>
          </cell>
          <cell r="AG184">
            <v>1.2040254659950733E-7</v>
          </cell>
          <cell r="AH184">
            <v>8.5681676864624023E-8</v>
          </cell>
          <cell r="AI184">
            <v>-5.6774297263473272E-8</v>
          </cell>
          <cell r="AJ184">
            <v>-2.8015347197651863E-7</v>
          </cell>
          <cell r="AK184">
            <v>1.862645149230957E-9</v>
          </cell>
          <cell r="AL184">
            <v>0</v>
          </cell>
          <cell r="AM184">
            <v>0</v>
          </cell>
          <cell r="AN184">
            <v>-8.9406967163085938E-8</v>
          </cell>
          <cell r="AO184">
            <v>-1.0706116881920025E-8</v>
          </cell>
          <cell r="AP184">
            <v>1.7462298274040222E-10</v>
          </cell>
          <cell r="AQ184">
            <v>-1.280568540096283E-9</v>
          </cell>
          <cell r="AR184">
            <v>2.6822090148925781E-7</v>
          </cell>
          <cell r="AS184">
            <v>1.4901161193847656E-8</v>
          </cell>
          <cell r="AT184">
            <v>149380390.44</v>
          </cell>
          <cell r="AU184">
            <v>-2.2351741790771484E-8</v>
          </cell>
          <cell r="AV184">
            <v>-1.5133991837501526E-9</v>
          </cell>
          <cell r="AW184">
            <v>-3.2596290111541748E-9</v>
          </cell>
          <cell r="AX184">
            <v>1.1641532182693481E-10</v>
          </cell>
          <cell r="AY184">
            <v>2.384185791015625E-7</v>
          </cell>
          <cell r="AZ184">
            <v>3.4924596548080444E-10</v>
          </cell>
          <cell r="BA184">
            <v>-4.6566128730773926E-10</v>
          </cell>
          <cell r="BB184">
            <v>-8462651.1799999997</v>
          </cell>
          <cell r="BC184">
            <v>-4.6566128730773926E-10</v>
          </cell>
          <cell r="BD184">
            <v>-1.7462298274040222E-10</v>
          </cell>
          <cell r="BE184">
            <v>-8.7311491370201111E-10</v>
          </cell>
          <cell r="BF184">
            <v>1.0913936421275139E-10</v>
          </cell>
          <cell r="BG184">
            <v>3.3396645449101925E-9</v>
          </cell>
          <cell r="BH184">
            <v>1.862645149230957E-9</v>
          </cell>
          <cell r="BI184">
            <v>0</v>
          </cell>
          <cell r="BJ184">
            <v>0</v>
          </cell>
          <cell r="BK184">
            <v>0</v>
          </cell>
          <cell r="BL184">
            <v>0</v>
          </cell>
          <cell r="BM184">
            <v>0</v>
          </cell>
          <cell r="BN184">
            <v>0</v>
          </cell>
          <cell r="BO184">
            <v>1.4901161193847656E-8</v>
          </cell>
          <cell r="BP184">
            <v>0</v>
          </cell>
          <cell r="BQ184">
            <v>1.1641532182693481E-10</v>
          </cell>
          <cell r="BR184">
            <v>0</v>
          </cell>
          <cell r="BS184">
            <v>0</v>
          </cell>
          <cell r="BT184">
            <v>4.3698378249246161E-13</v>
          </cell>
          <cell r="BU184">
            <v>4.7683670345577411E-9</v>
          </cell>
          <cell r="BV184">
            <v>2.0954758761515535E-11</v>
          </cell>
          <cell r="BW184">
            <v>-8.58306884765625E-6</v>
          </cell>
          <cell r="BX184">
            <v>0</v>
          </cell>
          <cell r="BY184">
            <v>9.0951551845463996E-15</v>
          </cell>
          <cell r="BZ184">
            <v>102300301.20999998</v>
          </cell>
          <cell r="CA184" t="e">
            <v>#N/A</v>
          </cell>
          <cell r="CB184" t="e">
            <v>#N/A</v>
          </cell>
          <cell r="CC184" t="e">
            <v>#N/A</v>
          </cell>
        </row>
        <row r="185">
          <cell r="B185" t="str">
            <v>IMA05</v>
          </cell>
          <cell r="C185">
            <v>80862.78</v>
          </cell>
          <cell r="E185">
            <v>-98.4</v>
          </cell>
          <cell r="F185">
            <v>1786353.31</v>
          </cell>
          <cell r="L185">
            <v>-37148110.719999999</v>
          </cell>
          <cell r="N185">
            <v>369431280.27999997</v>
          </cell>
          <cell r="O185">
            <v>488101.88</v>
          </cell>
          <cell r="P185">
            <v>8066.64</v>
          </cell>
          <cell r="S185">
            <v>276915.65999999997</v>
          </cell>
          <cell r="V185">
            <v>1477430.08</v>
          </cell>
          <cell r="W185">
            <v>-5003.93</v>
          </cell>
          <cell r="AB185">
            <v>12183975</v>
          </cell>
          <cell r="AC185">
            <v>12709712.949999999</v>
          </cell>
          <cell r="AD185">
            <v>-23953978.91</v>
          </cell>
          <cell r="AE185">
            <v>659091.38</v>
          </cell>
          <cell r="AF185">
            <v>203773.51</v>
          </cell>
          <cell r="AG185">
            <v>165953.68</v>
          </cell>
          <cell r="AH185">
            <v>51136.5</v>
          </cell>
          <cell r="AI185">
            <v>-4692493.24</v>
          </cell>
          <cell r="AJ185">
            <v>-6973.21</v>
          </cell>
          <cell r="AK185">
            <v>-11835.07</v>
          </cell>
          <cell r="AO185">
            <v>214740.66</v>
          </cell>
          <cell r="AP185">
            <v>-7945.23</v>
          </cell>
          <cell r="AR185">
            <v>0</v>
          </cell>
          <cell r="AS185">
            <v>-188.39</v>
          </cell>
          <cell r="AU185">
            <v>208592493.55000001</v>
          </cell>
          <cell r="AV185">
            <v>22163616.170000002</v>
          </cell>
          <cell r="AW185">
            <v>0.01</v>
          </cell>
          <cell r="AX185">
            <v>1878502.14</v>
          </cell>
          <cell r="AY185">
            <v>924948.75</v>
          </cell>
          <cell r="BC185">
            <v>-25484</v>
          </cell>
          <cell r="BF185">
            <v>-0.73</v>
          </cell>
          <cell r="BL185">
            <v>206207.25</v>
          </cell>
          <cell r="BN185">
            <v>-0.45</v>
          </cell>
          <cell r="BZ185">
            <v>12183975</v>
          </cell>
          <cell r="CA185" t="e">
            <v>#N/A</v>
          </cell>
          <cell r="CB185" t="e">
            <v>#N/A</v>
          </cell>
          <cell r="CC185" t="e">
            <v>#N/A</v>
          </cell>
        </row>
        <row r="186">
          <cell r="B186" t="str">
            <v>IMA06</v>
          </cell>
          <cell r="C186">
            <v>-1825936.42</v>
          </cell>
          <cell r="E186">
            <v>-637842.68999999994</v>
          </cell>
          <cell r="F186">
            <v>4207.41</v>
          </cell>
          <cell r="G186">
            <v>-372535.28</v>
          </cell>
          <cell r="J186">
            <v>443706</v>
          </cell>
          <cell r="K186">
            <v>-2183014.7799999998</v>
          </cell>
          <cell r="L186">
            <v>24261561.050000001</v>
          </cell>
          <cell r="M186">
            <v>67987.88</v>
          </cell>
          <cell r="O186">
            <v>13011284.439999999</v>
          </cell>
          <cell r="R186">
            <v>-135975.75</v>
          </cell>
          <cell r="V186">
            <v>24855751.879999999</v>
          </cell>
          <cell r="AB186">
            <v>16683751</v>
          </cell>
          <cell r="AC186">
            <v>-103639.31</v>
          </cell>
          <cell r="AD186">
            <v>8913628.0099999998</v>
          </cell>
          <cell r="AE186">
            <v>659091.38</v>
          </cell>
          <cell r="AG186">
            <v>165953.68</v>
          </cell>
          <cell r="AI186">
            <v>-2898111.28</v>
          </cell>
          <cell r="AO186">
            <v>0</v>
          </cell>
          <cell r="AP186">
            <v>1008325.18</v>
          </cell>
          <cell r="AS186">
            <v>-36358.370000000003</v>
          </cell>
          <cell r="AU186">
            <v>-30630.76</v>
          </cell>
          <cell r="AV186">
            <v>2898110.92</v>
          </cell>
          <cell r="AW186">
            <v>0.01</v>
          </cell>
          <cell r="AX186">
            <v>2677445.0299999998</v>
          </cell>
          <cell r="AY186">
            <v>-10933.16</v>
          </cell>
          <cell r="AZ186">
            <v>-28237000</v>
          </cell>
          <cell r="BC186">
            <v>-1608.98</v>
          </cell>
          <cell r="BK186">
            <v>-1008.69</v>
          </cell>
          <cell r="BL186">
            <v>-9218.1200000000008</v>
          </cell>
          <cell r="BZ186">
            <v>16683751</v>
          </cell>
          <cell r="CA186" t="e">
            <v>#N/A</v>
          </cell>
          <cell r="CB186">
            <v>2677445.0299999998</v>
          </cell>
        </row>
        <row r="187">
          <cell r="B187" t="str">
            <v>IMB01</v>
          </cell>
          <cell r="C187">
            <v>-3042208.1</v>
          </cell>
          <cell r="E187">
            <v>-258991.92</v>
          </cell>
          <cell r="F187">
            <v>4207.41</v>
          </cell>
          <cell r="G187">
            <v>-372535.28</v>
          </cell>
          <cell r="K187">
            <v>-4275327.1500000004</v>
          </cell>
          <cell r="L187">
            <v>84563034</v>
          </cell>
          <cell r="M187">
            <v>719409.49</v>
          </cell>
          <cell r="N187">
            <v>718544.02</v>
          </cell>
          <cell r="O187">
            <v>21979637.16</v>
          </cell>
          <cell r="P187">
            <v>0</v>
          </cell>
          <cell r="R187">
            <v>-265235.18</v>
          </cell>
          <cell r="S187">
            <v>0</v>
          </cell>
          <cell r="U187">
            <v>-1438818.98</v>
          </cell>
          <cell r="V187">
            <v>42262862.280000001</v>
          </cell>
          <cell r="W187">
            <v>0</v>
          </cell>
          <cell r="Z187">
            <v>452412.48</v>
          </cell>
          <cell r="AC187">
            <v>1054115177.3</v>
          </cell>
          <cell r="AD187">
            <v>53849250</v>
          </cell>
          <cell r="AE187">
            <v>0</v>
          </cell>
          <cell r="AH187">
            <v>-444369.3</v>
          </cell>
          <cell r="AK187">
            <v>-17088.939999999999</v>
          </cell>
          <cell r="AO187">
            <v>0</v>
          </cell>
          <cell r="AP187">
            <v>-120327.89</v>
          </cell>
          <cell r="AS187">
            <v>-47705.35</v>
          </cell>
          <cell r="AU187">
            <v>-30630.76</v>
          </cell>
          <cell r="AW187">
            <v>560.16999999999996</v>
          </cell>
          <cell r="AX187">
            <v>-1302837.92</v>
          </cell>
          <cell r="BC187">
            <v>-2672.14</v>
          </cell>
          <cell r="BH187">
            <v>-1019453.03</v>
          </cell>
          <cell r="BI187">
            <v>-118748.44</v>
          </cell>
          <cell r="BJ187">
            <v>206156.08</v>
          </cell>
          <cell r="BK187">
            <v>-1936.06</v>
          </cell>
          <cell r="BL187">
            <v>-9360.35</v>
          </cell>
          <cell r="BR187">
            <v>35294130</v>
          </cell>
          <cell r="BZ187">
            <v>1202653713.73</v>
          </cell>
          <cell r="CB187">
            <v>-9262879</v>
          </cell>
        </row>
        <row r="188">
          <cell r="B188" t="str">
            <v>IMB02</v>
          </cell>
          <cell r="C188">
            <v>-47000</v>
          </cell>
          <cell r="D188">
            <v>0</v>
          </cell>
          <cell r="E188">
            <v>169000</v>
          </cell>
          <cell r="F188">
            <v>-209986.8</v>
          </cell>
          <cell r="G188">
            <v>-3.6234268918633461E-9</v>
          </cell>
          <cell r="H188">
            <v>0</v>
          </cell>
          <cell r="I188">
            <v>-6.5483618527650833E-9</v>
          </cell>
          <cell r="J188">
            <v>4.6566128730773926E-10</v>
          </cell>
          <cell r="K188">
            <v>0</v>
          </cell>
          <cell r="L188">
            <v>1.4901161193847656E-8</v>
          </cell>
          <cell r="M188">
            <v>-2.3283064365386963E-10</v>
          </cell>
          <cell r="N188">
            <v>1397920.6</v>
          </cell>
          <cell r="O188">
            <v>2690305</v>
          </cell>
          <cell r="P188">
            <v>7.0780515670776367E-8</v>
          </cell>
          <cell r="Q188">
            <v>0</v>
          </cell>
          <cell r="R188">
            <v>0</v>
          </cell>
          <cell r="S188">
            <v>2.0401785150170326E-8</v>
          </cell>
          <cell r="T188">
            <v>0</v>
          </cell>
          <cell r="U188">
            <v>505341.19</v>
          </cell>
          <cell r="V188">
            <v>27739352.98</v>
          </cell>
          <cell r="W188">
            <v>1.6629655874567106E-7</v>
          </cell>
          <cell r="X188">
            <v>0</v>
          </cell>
          <cell r="Y188">
            <v>2.2191670723259449E-10</v>
          </cell>
          <cell r="Z188">
            <v>2.9831426218152046E-10</v>
          </cell>
          <cell r="AA188">
            <v>0</v>
          </cell>
          <cell r="AB188">
            <v>0</v>
          </cell>
          <cell r="AC188">
            <v>0</v>
          </cell>
          <cell r="AD188">
            <v>-7283097</v>
          </cell>
          <cell r="AE188">
            <v>7.3923729360103607E-8</v>
          </cell>
          <cell r="AF188">
            <v>1.4988472685217857E-8</v>
          </cell>
          <cell r="AG188">
            <v>9.8938471637666225E-8</v>
          </cell>
          <cell r="AH188">
            <v>-8.8475644588470459E-9</v>
          </cell>
          <cell r="AI188">
            <v>5.2154064178466797E-7</v>
          </cell>
          <cell r="AJ188">
            <v>-8.5821375250816345E-7</v>
          </cell>
          <cell r="AK188">
            <v>5.2386894822120667E-10</v>
          </cell>
          <cell r="AL188">
            <v>0</v>
          </cell>
          <cell r="AM188">
            <v>5.5879354476928711E-9</v>
          </cell>
          <cell r="AN188">
            <v>4.6566128730773926E-10</v>
          </cell>
          <cell r="AO188">
            <v>1030.3399999999999</v>
          </cell>
          <cell r="AP188">
            <v>-2.9103830456733704E-11</v>
          </cell>
          <cell r="AQ188">
            <v>-7.6368451118469238E-8</v>
          </cell>
          <cell r="AR188">
            <v>-9.3132257461547852E-10</v>
          </cell>
          <cell r="AS188">
            <v>-1.3716498870053329E-7</v>
          </cell>
          <cell r="AT188">
            <v>-9.3132257461547852E-9</v>
          </cell>
          <cell r="AU188">
            <v>-2.9802322387695313E-8</v>
          </cell>
          <cell r="AV188">
            <v>2031773.39</v>
          </cell>
          <cell r="AW188">
            <v>977.86</v>
          </cell>
          <cell r="AX188">
            <v>535593.61</v>
          </cell>
          <cell r="AY188">
            <v>-2315078</v>
          </cell>
          <cell r="AZ188">
            <v>-2.8812792152166367E-9</v>
          </cell>
          <cell r="BA188">
            <v>-1992242.21</v>
          </cell>
          <cell r="BB188">
            <v>-1.4915713109076023E-9</v>
          </cell>
          <cell r="BC188">
            <v>0</v>
          </cell>
          <cell r="BD188">
            <v>0</v>
          </cell>
          <cell r="BE188">
            <v>-1.7535057850182056E-9</v>
          </cell>
          <cell r="BF188">
            <v>-9.4587448984384537E-11</v>
          </cell>
          <cell r="BG188">
            <v>2.6193447411060333E-10</v>
          </cell>
          <cell r="BH188">
            <v>-2.3865140974521637E-9</v>
          </cell>
          <cell r="BI188">
            <v>-1.8553691916167736E-10</v>
          </cell>
          <cell r="BJ188">
            <v>556.17999999999995</v>
          </cell>
          <cell r="BK188">
            <v>6.28642737865448E-9</v>
          </cell>
          <cell r="BL188">
            <v>-1.043081288010228E-9</v>
          </cell>
          <cell r="BM188">
            <v>0</v>
          </cell>
          <cell r="BN188">
            <v>0</v>
          </cell>
          <cell r="BO188">
            <v>0</v>
          </cell>
          <cell r="BP188">
            <v>0</v>
          </cell>
          <cell r="BQ188">
            <v>0</v>
          </cell>
          <cell r="BR188">
            <v>0</v>
          </cell>
          <cell r="BS188">
            <v>0</v>
          </cell>
          <cell r="BT188">
            <v>1.1641532182693481E-10</v>
          </cell>
          <cell r="BU188">
            <v>0</v>
          </cell>
          <cell r="BV188">
            <v>0</v>
          </cell>
          <cell r="BW188">
            <v>4.3698378249246161E-13</v>
          </cell>
          <cell r="BX188">
            <v>0</v>
          </cell>
          <cell r="BY188">
            <v>-8.6736173798840355E-18</v>
          </cell>
          <cell r="BZ188">
            <v>-1617397.03</v>
          </cell>
          <cell r="CB188">
            <v>61223173.410000004</v>
          </cell>
        </row>
        <row r="189">
          <cell r="B189" t="str">
            <v>IMB03</v>
          </cell>
          <cell r="C189">
            <v>17760000</v>
          </cell>
          <cell r="E189">
            <v>1989000</v>
          </cell>
          <cell r="F189">
            <v>750495.33</v>
          </cell>
          <cell r="G189">
            <v>114995.08</v>
          </cell>
          <cell r="L189">
            <v>-338634914.75999999</v>
          </cell>
          <cell r="M189">
            <v>-53780.79</v>
          </cell>
          <cell r="N189">
            <v>-93228.62</v>
          </cell>
          <cell r="O189">
            <v>-22.5</v>
          </cell>
          <cell r="R189">
            <v>107561.57</v>
          </cell>
          <cell r="U189">
            <v>-186740.94</v>
          </cell>
          <cell r="V189">
            <v>0</v>
          </cell>
          <cell r="AB189">
            <v>33776775</v>
          </cell>
          <cell r="AC189">
            <v>-2019771.17</v>
          </cell>
          <cell r="AD189">
            <v>2246174.06</v>
          </cell>
          <cell r="AI189">
            <v>-6848128.4100000001</v>
          </cell>
          <cell r="AU189">
            <v>6437973.0499999998</v>
          </cell>
          <cell r="AX189">
            <v>4230898.71</v>
          </cell>
          <cell r="AY189">
            <v>0</v>
          </cell>
          <cell r="AZ189">
            <v>254178</v>
          </cell>
          <cell r="BB189">
            <v>-1992242.21</v>
          </cell>
          <cell r="BJ189">
            <v>723618.13</v>
          </cell>
          <cell r="BL189">
            <v>-0.13</v>
          </cell>
          <cell r="BT189">
            <v>-35294130</v>
          </cell>
          <cell r="BZ189">
            <v>33776775</v>
          </cell>
          <cell r="CB189">
            <v>-2299740.73</v>
          </cell>
        </row>
        <row r="190">
          <cell r="B190" t="str">
            <v>IMC03</v>
          </cell>
          <cell r="C190">
            <v>6248437.5</v>
          </cell>
          <cell r="E190">
            <v>10000000</v>
          </cell>
          <cell r="F190">
            <v>92995168.879999995</v>
          </cell>
          <cell r="G190">
            <v>-15242</v>
          </cell>
          <cell r="I190">
            <v>-11545.51</v>
          </cell>
          <cell r="J190">
            <v>-56434.74</v>
          </cell>
          <cell r="L190">
            <v>-17366710.219999999</v>
          </cell>
          <cell r="M190">
            <v>-107561.58</v>
          </cell>
          <cell r="N190">
            <v>164850.29999999999</v>
          </cell>
          <cell r="O190">
            <v>3750000</v>
          </cell>
          <cell r="R190">
            <v>215123.14</v>
          </cell>
          <cell r="S190">
            <v>-1664552.73</v>
          </cell>
          <cell r="U190">
            <v>607538.34</v>
          </cell>
          <cell r="V190">
            <v>26086385.449999999</v>
          </cell>
          <cell r="AC190">
            <v>12431812</v>
          </cell>
          <cell r="AD190">
            <v>-15297921.220000001</v>
          </cell>
          <cell r="AP190">
            <v>0</v>
          </cell>
          <cell r="AU190">
            <v>-20948.560000000001</v>
          </cell>
          <cell r="AV190">
            <v>40489702.740000002</v>
          </cell>
          <cell r="AW190">
            <v>-6750246.2599999998</v>
          </cell>
          <cell r="AY190">
            <v>4704185.6500000004</v>
          </cell>
          <cell r="BB190">
            <v>-5527.47</v>
          </cell>
          <cell r="BH190">
            <v>-1019453.03</v>
          </cell>
          <cell r="BI190">
            <v>-118748.44</v>
          </cell>
          <cell r="BJ190">
            <v>-223667.66</v>
          </cell>
          <cell r="BK190">
            <v>-17601.400000000001</v>
          </cell>
          <cell r="BL190">
            <v>-164366.12</v>
          </cell>
          <cell r="BZ190">
            <v>12431812</v>
          </cell>
          <cell r="CB190">
            <v>6089770.8600000003</v>
          </cell>
        </row>
        <row r="191">
          <cell r="B191" t="str">
            <v>IQA02</v>
          </cell>
          <cell r="C191">
            <v>1660000</v>
          </cell>
          <cell r="E191">
            <v>373000</v>
          </cell>
          <cell r="K191">
            <v>20000000</v>
          </cell>
          <cell r="L191">
            <v>0</v>
          </cell>
          <cell r="N191">
            <v>-3697.04</v>
          </cell>
          <cell r="O191">
            <v>300723.15000000002</v>
          </cell>
          <cell r="S191">
            <v>7394.08</v>
          </cell>
          <cell r="U191">
            <v>18030636.760000002</v>
          </cell>
          <cell r="V191">
            <v>2091144.78</v>
          </cell>
          <cell r="AB191">
            <v>23443297</v>
          </cell>
          <cell r="AC191">
            <v>-97976796.870000005</v>
          </cell>
          <cell r="AD191">
            <v>-5796232.2000000002</v>
          </cell>
          <cell r="AP191">
            <v>5159.62</v>
          </cell>
          <cell r="AT191">
            <v>12248529.529999999</v>
          </cell>
          <cell r="AU191">
            <v>59697605.270000003</v>
          </cell>
          <cell r="AV191">
            <v>3439.68</v>
          </cell>
          <cell r="AW191">
            <v>283.87</v>
          </cell>
          <cell r="AY191">
            <v>-74158.289999999994</v>
          </cell>
          <cell r="AZ191">
            <v>-635137.93000000005</v>
          </cell>
          <cell r="BB191">
            <v>68193.070000000007</v>
          </cell>
          <cell r="BC191">
            <v>-145024</v>
          </cell>
          <cell r="BK191">
            <v>1.1599999999999999</v>
          </cell>
          <cell r="BL191">
            <v>29552.720000000001</v>
          </cell>
          <cell r="BV191">
            <v>-17647065</v>
          </cell>
          <cell r="BZ191">
            <v>-97976796.870000005</v>
          </cell>
          <cell r="CB191">
            <v>-1969363.24</v>
          </cell>
        </row>
        <row r="192">
          <cell r="B192" t="str">
            <v>ISA02</v>
          </cell>
          <cell r="C192">
            <v>40000000</v>
          </cell>
          <cell r="E192">
            <v>5000000</v>
          </cell>
          <cell r="F192">
            <v>494678358.76999998</v>
          </cell>
          <cell r="I192">
            <v>0</v>
          </cell>
          <cell r="K192">
            <v>20000000</v>
          </cell>
          <cell r="M192">
            <v>247126.66</v>
          </cell>
          <cell r="O192">
            <v>210000000</v>
          </cell>
          <cell r="S192">
            <v>-494253.3</v>
          </cell>
          <cell r="V192">
            <v>380000000</v>
          </cell>
          <cell r="AB192">
            <v>4611150</v>
          </cell>
          <cell r="AC192">
            <v>1605811283.6099999</v>
          </cell>
          <cell r="AD192">
            <v>-6218908.04</v>
          </cell>
          <cell r="AP192">
            <v>-20373.310000000001</v>
          </cell>
          <cell r="AT192">
            <v>-49972.2</v>
          </cell>
          <cell r="AV192">
            <v>-31052.89</v>
          </cell>
          <cell r="AW192">
            <v>-209110.29</v>
          </cell>
          <cell r="AX192">
            <v>2034207.42</v>
          </cell>
          <cell r="AY192">
            <v>-2091099.48</v>
          </cell>
          <cell r="AZ192">
            <v>-815488.29</v>
          </cell>
          <cell r="BB192">
            <v>2531302231.3600001</v>
          </cell>
          <cell r="BC192">
            <v>-312611.58</v>
          </cell>
          <cell r="BE192">
            <v>-3145.06</v>
          </cell>
          <cell r="BM192">
            <v>-2822.69</v>
          </cell>
          <cell r="BN192">
            <v>-9360.35</v>
          </cell>
          <cell r="BR192">
            <v>96090358.200000003</v>
          </cell>
          <cell r="BZ192">
            <v>5362882231.9399996</v>
          </cell>
          <cell r="CB192">
            <v>20191784.870000001</v>
          </cell>
        </row>
        <row r="193">
          <cell r="B193" t="str">
            <v>Grand Total</v>
          </cell>
          <cell r="C193">
            <v>-1.4901161193847656E-8</v>
          </cell>
          <cell r="D193">
            <v>0</v>
          </cell>
          <cell r="E193">
            <v>0</v>
          </cell>
          <cell r="F193">
            <v>-4.1723251342773438E-7</v>
          </cell>
          <cell r="G193">
            <v>-1.862645149230957E-9</v>
          </cell>
          <cell r="H193">
            <v>0</v>
          </cell>
          <cell r="I193">
            <v>-6.4758864937175531E-9</v>
          </cell>
          <cell r="J193">
            <v>0</v>
          </cell>
          <cell r="K193">
            <v>0</v>
          </cell>
          <cell r="L193">
            <v>7.4505805969238281E-8</v>
          </cell>
          <cell r="M193">
            <v>9.3132257461547852E-10</v>
          </cell>
          <cell r="N193">
            <v>-5.4204178923100699E-9</v>
          </cell>
          <cell r="O193">
            <v>-5.9604644775390625E-8</v>
          </cell>
          <cell r="P193">
            <v>-2.7721398510038853E-8</v>
          </cell>
          <cell r="Q193">
            <v>0</v>
          </cell>
          <cell r="R193">
            <v>0</v>
          </cell>
          <cell r="S193">
            <v>-1.5515831819357118E-7</v>
          </cell>
          <cell r="T193">
            <v>0</v>
          </cell>
          <cell r="U193">
            <v>-4.6566128730773926E-9</v>
          </cell>
          <cell r="V193">
            <v>-1.1920928955078125E-7</v>
          </cell>
          <cell r="W193">
            <v>2.3253960534930229E-8</v>
          </cell>
          <cell r="X193">
            <v>7.9154460763675161E-11</v>
          </cell>
          <cell r="Y193">
            <v>2.1725554688600823E-10</v>
          </cell>
          <cell r="Z193">
            <v>1.1641532182693481E-10</v>
          </cell>
          <cell r="AA193">
            <v>0</v>
          </cell>
          <cell r="AB193">
            <v>0</v>
          </cell>
          <cell r="AC193">
            <v>-7.152557373046875E-7</v>
          </cell>
          <cell r="AD193">
            <v>-3.4691765904426575E-7</v>
          </cell>
          <cell r="AE193">
            <v>2.6345333026256412E-7</v>
          </cell>
          <cell r="AF193">
            <v>1.3813405530527234E-7</v>
          </cell>
          <cell r="AG193">
            <v>8.6065847426652908E-7</v>
          </cell>
          <cell r="AH193">
            <v>-8.3819031715393066E-8</v>
          </cell>
          <cell r="AI193">
            <v>-1.7613638192415237E-7</v>
          </cell>
          <cell r="AJ193">
            <v>8.6665386334061623E-7</v>
          </cell>
          <cell r="AK193">
            <v>-3.7252902984619141E-9</v>
          </cell>
          <cell r="AL193">
            <v>0</v>
          </cell>
          <cell r="AM193">
            <v>3.7252902984619141E-9</v>
          </cell>
          <cell r="AN193">
            <v>5.2154064178466797E-8</v>
          </cell>
          <cell r="AO193">
            <v>1.5552359400317073E-8</v>
          </cell>
          <cell r="AP193">
            <v>0</v>
          </cell>
          <cell r="AQ193">
            <v>-3.7252902984619141E-9</v>
          </cell>
          <cell r="AR193">
            <v>-3.8743019104003906E-7</v>
          </cell>
          <cell r="AS193">
            <v>-1.8686110436760828E-9</v>
          </cell>
          <cell r="AT193">
            <v>-2.9802322387695313E-7</v>
          </cell>
          <cell r="AU193">
            <v>0</v>
          </cell>
          <cell r="AV193">
            <v>-3.4924596548080444E-9</v>
          </cell>
          <cell r="AW193">
            <v>-1.4901161193847656E-8</v>
          </cell>
          <cell r="AX193">
            <v>-5.9371814131736755E-9</v>
          </cell>
          <cell r="AY193">
            <v>-7.9162418842315674E-9</v>
          </cell>
          <cell r="AZ193">
            <v>1.7462298274040222E-10</v>
          </cell>
          <cell r="BA193">
            <v>3.7252902984619141E-9</v>
          </cell>
          <cell r="BB193">
            <v>4.76837158203125E-7</v>
          </cell>
          <cell r="BC193">
            <v>-1.6298145055770874E-9</v>
          </cell>
          <cell r="BD193">
            <v>0</v>
          </cell>
          <cell r="BE193">
            <v>-4.0745362639427185E-10</v>
          </cell>
          <cell r="BF193">
            <v>-4.0745362639427185E-10</v>
          </cell>
          <cell r="BG193">
            <v>-1.1641532182693481E-10</v>
          </cell>
          <cell r="BH193">
            <v>-2.6193447411060333E-9</v>
          </cell>
          <cell r="BI193">
            <v>1.6007106751203537E-10</v>
          </cell>
          <cell r="BJ193">
            <v>-1.0699068297981285E-9</v>
          </cell>
          <cell r="BK193">
            <v>3.4924596548080444E-10</v>
          </cell>
          <cell r="BL193">
            <v>0</v>
          </cell>
          <cell r="BM193">
            <v>0</v>
          </cell>
          <cell r="BN193">
            <v>0</v>
          </cell>
          <cell r="BO193">
            <v>0</v>
          </cell>
          <cell r="BP193">
            <v>0</v>
          </cell>
          <cell r="BQ193">
            <v>0</v>
          </cell>
          <cell r="BR193">
            <v>-1.4901161193847656E-8</v>
          </cell>
          <cell r="BS193">
            <v>0</v>
          </cell>
          <cell r="BT193">
            <v>1.1641532182693481E-10</v>
          </cell>
          <cell r="BU193">
            <v>0</v>
          </cell>
          <cell r="BV193">
            <v>0</v>
          </cell>
          <cell r="BW193">
            <v>4.3698378249246161E-13</v>
          </cell>
          <cell r="BX193">
            <v>4.7683670345577411E-9</v>
          </cell>
          <cell r="BY193">
            <v>-1.3027602087378742E-10</v>
          </cell>
          <cell r="BZ193">
            <v>2.86102294921875E-6</v>
          </cell>
          <cell r="CB193">
            <v>72703088.329999998</v>
          </cell>
        </row>
        <row r="194">
          <cell r="B194" t="str">
            <v>IMB01</v>
          </cell>
          <cell r="C194">
            <v>61000</v>
          </cell>
          <cell r="E194">
            <v>-32000</v>
          </cell>
          <cell r="L194">
            <v>46968986.530000001</v>
          </cell>
          <cell r="O194">
            <v>16129852</v>
          </cell>
          <cell r="V194">
            <v>21336727.52</v>
          </cell>
          <cell r="AB194">
            <v>-64357758</v>
          </cell>
          <cell r="AC194">
            <v>409901340</v>
          </cell>
          <cell r="AD194">
            <v>-2658808.4500000002</v>
          </cell>
          <cell r="AX194">
            <v>6450229.8799999999</v>
          </cell>
          <cell r="AZ194">
            <v>826501.77</v>
          </cell>
          <cell r="BB194">
            <v>83236.52</v>
          </cell>
          <cell r="BC194">
            <v>145506</v>
          </cell>
          <cell r="BE194">
            <v>1065955.22</v>
          </cell>
          <cell r="BF194">
            <v>-676877.67</v>
          </cell>
          <cell r="BG194">
            <v>-350718.44</v>
          </cell>
          <cell r="BH194">
            <v>-1151731.25</v>
          </cell>
          <cell r="BI194">
            <v>-1765561.93</v>
          </cell>
          <cell r="BV194">
            <v>-17647065</v>
          </cell>
          <cell r="BZ194">
            <v>494336906.05000001</v>
          </cell>
          <cell r="CB194">
            <v>6450229.8799999999</v>
          </cell>
        </row>
        <row r="195">
          <cell r="B195" t="str">
            <v>IMB02</v>
          </cell>
          <cell r="C195">
            <v>1614456.59</v>
          </cell>
          <cell r="E195">
            <v>646000</v>
          </cell>
          <cell r="F195">
            <v>4207.41</v>
          </cell>
          <cell r="K195">
            <v>-12192095</v>
          </cell>
          <cell r="M195">
            <v>-161342.37</v>
          </cell>
          <cell r="N195">
            <v>5178197.72</v>
          </cell>
          <cell r="O195">
            <v>247275.45</v>
          </cell>
          <cell r="S195">
            <v>322684.71000000002</v>
          </cell>
          <cell r="U195">
            <v>-6662315.2400000002</v>
          </cell>
          <cell r="V195">
            <v>911307.51</v>
          </cell>
          <cell r="AC195">
            <v>72427669</v>
          </cell>
          <cell r="AD195">
            <v>7814730.9900000002</v>
          </cell>
          <cell r="AP195">
            <v>0</v>
          </cell>
          <cell r="AT195">
            <v>-67215.8</v>
          </cell>
          <cell r="AV195">
            <v>-31052.89</v>
          </cell>
          <cell r="AW195">
            <v>1228682.22</v>
          </cell>
          <cell r="AY195">
            <v>982095.35999999999</v>
          </cell>
          <cell r="AZ195">
            <v>-257346</v>
          </cell>
          <cell r="BB195">
            <v>1992242.21</v>
          </cell>
          <cell r="BE195">
            <v>-4603.1000000000004</v>
          </cell>
          <cell r="BJ195">
            <v>324.44</v>
          </cell>
          <cell r="BL195">
            <v>-1073178.77</v>
          </cell>
          <cell r="BM195">
            <v>-3735.68</v>
          </cell>
          <cell r="BN195">
            <v>-9360.35</v>
          </cell>
          <cell r="BZ195">
            <v>6206454.8200000003</v>
          </cell>
          <cell r="CB195">
            <v>58751456.480000004</v>
          </cell>
        </row>
        <row r="196">
          <cell r="B196" t="str">
            <v>IMB03</v>
          </cell>
          <cell r="C196">
            <v>-233000</v>
          </cell>
          <cell r="D196">
            <v>0</v>
          </cell>
          <cell r="E196">
            <v>-1000</v>
          </cell>
          <cell r="F196">
            <v>-2.754713932517916E-7</v>
          </cell>
          <cell r="G196">
            <v>0</v>
          </cell>
          <cell r="H196">
            <v>-8.4110070019960403E-9</v>
          </cell>
          <cell r="I196">
            <v>0</v>
          </cell>
          <cell r="J196">
            <v>0</v>
          </cell>
          <cell r="K196">
            <v>-3.7252902984619141E-9</v>
          </cell>
          <cell r="L196">
            <v>-5.8207660913467407E-10</v>
          </cell>
          <cell r="M196">
            <v>1.0073563316836953E-7</v>
          </cell>
          <cell r="N196">
            <v>-1.1408701539039612E-8</v>
          </cell>
          <cell r="O196">
            <v>-1.1641532182693481E-8</v>
          </cell>
          <cell r="P196">
            <v>0</v>
          </cell>
          <cell r="Q196">
            <v>0</v>
          </cell>
          <cell r="R196">
            <v>7.0378882810473442E-7</v>
          </cell>
          <cell r="S196">
            <v>0</v>
          </cell>
          <cell r="T196">
            <v>1.6298145055770874E-9</v>
          </cell>
          <cell r="U196">
            <v>6.0070306062698364E-8</v>
          </cell>
          <cell r="V196">
            <v>-2.775341272354126E-7</v>
          </cell>
          <cell r="W196">
            <v>0</v>
          </cell>
          <cell r="X196">
            <v>2.2191670723259449E-10</v>
          </cell>
          <cell r="Y196">
            <v>2.0554580260068178E-10</v>
          </cell>
          <cell r="Z196">
            <v>0</v>
          </cell>
          <cell r="AA196">
            <v>0</v>
          </cell>
          <cell r="AB196">
            <v>5860800</v>
          </cell>
          <cell r="AC196">
            <v>7308433.8899999997</v>
          </cell>
          <cell r="AD196">
            <v>-1.5007753972895443E-7</v>
          </cell>
          <cell r="AE196">
            <v>3.5390257835388184E-7</v>
          </cell>
          <cell r="AF196">
            <v>-1.3245244190329686E-7</v>
          </cell>
          <cell r="AG196">
            <v>3.7177233025431633E-7</v>
          </cell>
          <cell r="AH196">
            <v>-1.234002411365509E-8</v>
          </cell>
          <cell r="AI196">
            <v>-1.7695128917694092E-7</v>
          </cell>
          <cell r="AJ196">
            <v>-1.1138617992401123E-6</v>
          </cell>
          <cell r="AK196">
            <v>4.6566128730773926E-10</v>
          </cell>
          <cell r="AL196">
            <v>0</v>
          </cell>
          <cell r="AM196">
            <v>4.6566128730773926E-10</v>
          </cell>
          <cell r="AN196">
            <v>1.9581057131290436E-7</v>
          </cell>
          <cell r="AO196">
            <v>7.4135186878265813E-9</v>
          </cell>
          <cell r="AP196">
            <v>5.8207660913467407E-11</v>
          </cell>
          <cell r="AQ196">
            <v>2.2351741790771484E-8</v>
          </cell>
          <cell r="AR196">
            <v>8.1025177678384352E-9</v>
          </cell>
          <cell r="AS196">
            <v>1.8968421500176191E-8</v>
          </cell>
          <cell r="AT196">
            <v>-3.7252902984619141E-9</v>
          </cell>
          <cell r="AU196">
            <v>-3.46808519680053E-8</v>
          </cell>
          <cell r="AV196">
            <v>0</v>
          </cell>
          <cell r="AW196">
            <v>-3.8318148654070683E-9</v>
          </cell>
          <cell r="AX196">
            <v>1.1175870895385742E-8</v>
          </cell>
          <cell r="AY196">
            <v>0</v>
          </cell>
          <cell r="AZ196">
            <v>1193575.8899999999</v>
          </cell>
          <cell r="BA196">
            <v>0</v>
          </cell>
          <cell r="BB196">
            <v>66328.259999999995</v>
          </cell>
          <cell r="BC196">
            <v>313413.37</v>
          </cell>
          <cell r="BD196">
            <v>-5.2154064400511402E-10</v>
          </cell>
          <cell r="BE196">
            <v>9.3132257461547852E-10</v>
          </cell>
          <cell r="BF196">
            <v>-1.862645149230957E-9</v>
          </cell>
          <cell r="BG196">
            <v>9.3132257461547852E-10</v>
          </cell>
          <cell r="BH196">
            <v>0</v>
          </cell>
          <cell r="BI196">
            <v>4.6566128730773926E-10</v>
          </cell>
          <cell r="BJ196">
            <v>-1.862645149230957E-9</v>
          </cell>
          <cell r="BK196">
            <v>2.7694113668985665E-10</v>
          </cell>
          <cell r="BL196">
            <v>7.2213879320770502E-10</v>
          </cell>
          <cell r="BM196">
            <v>9.3132257461547852E-10</v>
          </cell>
          <cell r="BN196">
            <v>0</v>
          </cell>
          <cell r="BO196">
            <v>0</v>
          </cell>
          <cell r="BP196">
            <v>0</v>
          </cell>
          <cell r="BQ196">
            <v>0</v>
          </cell>
          <cell r="BR196">
            <v>0</v>
          </cell>
          <cell r="BS196">
            <v>0</v>
          </cell>
          <cell r="BT196">
            <v>0</v>
          </cell>
          <cell r="BU196">
            <v>0</v>
          </cell>
          <cell r="BV196">
            <v>0</v>
          </cell>
          <cell r="BW196">
            <v>0</v>
          </cell>
          <cell r="BX196">
            <v>0</v>
          </cell>
          <cell r="BY196">
            <v>0</v>
          </cell>
          <cell r="BZ196">
            <v>5860800</v>
          </cell>
          <cell r="CA196">
            <v>0</v>
          </cell>
          <cell r="CB196">
            <v>1339317.52</v>
          </cell>
        </row>
        <row r="197">
          <cell r="B197" t="str">
            <v>IMC03</v>
          </cell>
          <cell r="C197">
            <v>29443798</v>
          </cell>
          <cell r="E197">
            <v>4200000</v>
          </cell>
          <cell r="F197">
            <v>-69401020.359999999</v>
          </cell>
          <cell r="G197">
            <v>114995.08</v>
          </cell>
          <cell r="L197">
            <v>-59066063.119999997</v>
          </cell>
          <cell r="O197">
            <v>-156598.54</v>
          </cell>
          <cell r="U197">
            <v>1010061.25</v>
          </cell>
          <cell r="V197">
            <v>27938612.66</v>
          </cell>
          <cell r="AB197">
            <v>23443297</v>
          </cell>
          <cell r="AC197">
            <v>11962530</v>
          </cell>
          <cell r="AD197">
            <v>-5682856.0999999996</v>
          </cell>
          <cell r="AW197">
            <v>192802544.91</v>
          </cell>
          <cell r="AY197">
            <v>4347900.55</v>
          </cell>
          <cell r="AZ197">
            <v>4230898.71</v>
          </cell>
          <cell r="BA197">
            <v>176935.07</v>
          </cell>
          <cell r="BB197">
            <v>524188</v>
          </cell>
          <cell r="BD197">
            <v>-1992242.21</v>
          </cell>
          <cell r="BK197">
            <v>39182.61</v>
          </cell>
          <cell r="BL197">
            <v>686420.71</v>
          </cell>
          <cell r="BN197">
            <v>-0.13</v>
          </cell>
          <cell r="BV197">
            <v>-17647065</v>
          </cell>
          <cell r="BZ197">
            <v>11962530</v>
          </cell>
          <cell r="CB197">
            <v>2152765</v>
          </cell>
        </row>
        <row r="198">
          <cell r="B198" t="str">
            <v>IQA02</v>
          </cell>
          <cell r="C198">
            <v>5332000</v>
          </cell>
          <cell r="E198">
            <v>730000</v>
          </cell>
          <cell r="F198">
            <v>581624706.60000002</v>
          </cell>
          <cell r="H198">
            <v>3464</v>
          </cell>
          <cell r="J198">
            <v>434821</v>
          </cell>
          <cell r="K198">
            <v>-6681218.4900000002</v>
          </cell>
          <cell r="L198">
            <v>-270580.42</v>
          </cell>
          <cell r="M198">
            <v>-215123.16</v>
          </cell>
          <cell r="O198">
            <v>3750000</v>
          </cell>
          <cell r="S198">
            <v>430246.28</v>
          </cell>
          <cell r="U198">
            <v>541160.82999999996</v>
          </cell>
          <cell r="V198">
            <v>26086385.449999999</v>
          </cell>
          <cell r="AC198">
            <v>-65061600</v>
          </cell>
          <cell r="AD198">
            <v>206457817.50999999</v>
          </cell>
          <cell r="AP198">
            <v>-20807.89</v>
          </cell>
          <cell r="AT198">
            <v>-79739.009999999995</v>
          </cell>
          <cell r="AV198">
            <v>-31187.63</v>
          </cell>
          <cell r="AY198">
            <v>-3717376.04</v>
          </cell>
          <cell r="AZ198">
            <v>19017</v>
          </cell>
          <cell r="BB198">
            <v>-631561.92000000004</v>
          </cell>
          <cell r="BD198">
            <v>492058.49</v>
          </cell>
          <cell r="BE198">
            <v>-338964.07</v>
          </cell>
          <cell r="BL198">
            <v>2809575.22</v>
          </cell>
          <cell r="BM198">
            <v>-4645.28</v>
          </cell>
          <cell r="BN198">
            <v>-9360.35</v>
          </cell>
          <cell r="BZ198">
            <v>-64626779</v>
          </cell>
          <cell r="CB198">
            <v>581624706.60000002</v>
          </cell>
        </row>
        <row r="199">
          <cell r="B199" t="str">
            <v>ISA02</v>
          </cell>
          <cell r="C199">
            <v>49987500</v>
          </cell>
          <cell r="D199">
            <v>0</v>
          </cell>
          <cell r="E199">
            <v>80000000</v>
          </cell>
          <cell r="F199">
            <v>743840807.52999997</v>
          </cell>
          <cell r="G199">
            <v>0</v>
          </cell>
          <cell r="H199">
            <v>-8.4110070019960403E-9</v>
          </cell>
          <cell r="I199">
            <v>-3166.83</v>
          </cell>
          <cell r="J199">
            <v>0</v>
          </cell>
          <cell r="K199">
            <v>0</v>
          </cell>
          <cell r="L199">
            <v>1.280568540096283E-9</v>
          </cell>
          <cell r="M199">
            <v>-4.2795727495104074E-7</v>
          </cell>
          <cell r="N199">
            <v>-2.1420419216156006E-8</v>
          </cell>
          <cell r="O199">
            <v>30000000</v>
          </cell>
          <cell r="P199">
            <v>0</v>
          </cell>
          <cell r="Q199">
            <v>0</v>
          </cell>
          <cell r="R199">
            <v>4.0890881791710854E-7</v>
          </cell>
          <cell r="S199">
            <v>0</v>
          </cell>
          <cell r="T199">
            <v>4.4237822294235229E-9</v>
          </cell>
          <cell r="U199">
            <v>-1.0430812835693359E-7</v>
          </cell>
          <cell r="V199">
            <v>208691083.59999999</v>
          </cell>
          <cell r="W199">
            <v>0</v>
          </cell>
          <cell r="X199">
            <v>2.2191670723259449E-10</v>
          </cell>
          <cell r="Y199">
            <v>2.0554580260068178E-10</v>
          </cell>
          <cell r="Z199">
            <v>0</v>
          </cell>
          <cell r="AA199">
            <v>0</v>
          </cell>
          <cell r="AB199">
            <v>1.4901161193847656E-8</v>
          </cell>
          <cell r="AC199">
            <v>1583687891</v>
          </cell>
          <cell r="AD199">
            <v>4.9063964979723096E-7</v>
          </cell>
          <cell r="AE199">
            <v>7.4505805969238281E-8</v>
          </cell>
          <cell r="AF199">
            <v>2.7231726562604308E-7</v>
          </cell>
          <cell r="AG199">
            <v>-1.7212005332112312E-7</v>
          </cell>
          <cell r="AH199">
            <v>-3.3993273973464966E-8</v>
          </cell>
          <cell r="AI199">
            <v>3.7997961044311523E-7</v>
          </cell>
          <cell r="AJ199">
            <v>-1.862645149230957E-7</v>
          </cell>
          <cell r="AK199">
            <v>2.3283064365386963E-10</v>
          </cell>
          <cell r="AL199">
            <v>1.4551915228366852E-11</v>
          </cell>
          <cell r="AM199">
            <v>9.3132257461547852E-10</v>
          </cell>
          <cell r="AN199">
            <v>-1.0686926543712616E-7</v>
          </cell>
          <cell r="AO199">
            <v>2.674619281606283E-8</v>
          </cell>
          <cell r="AP199">
            <v>1.1641532182693481E-10</v>
          </cell>
          <cell r="AQ199">
            <v>-3.9472070056945086E-9</v>
          </cell>
          <cell r="AR199">
            <v>1.8347066088608699E-8</v>
          </cell>
          <cell r="AS199">
            <v>3.8744474295526743E-8</v>
          </cell>
          <cell r="AT199">
            <v>-1.257285475730896E-7</v>
          </cell>
          <cell r="AU199">
            <v>1.4878969523124397E-7</v>
          </cell>
          <cell r="AV199">
            <v>0</v>
          </cell>
          <cell r="AW199">
            <v>-4.1424414121138398E-8</v>
          </cell>
          <cell r="AX199">
            <v>-1.8533319234848022E-7</v>
          </cell>
          <cell r="AY199">
            <v>-2.3283064365386963E-10</v>
          </cell>
          <cell r="AZ199">
            <v>7.6834112405776978E-9</v>
          </cell>
          <cell r="BA199">
            <v>0</v>
          </cell>
          <cell r="BB199">
            <v>1.0186340659856796E-10</v>
          </cell>
          <cell r="BC199">
            <v>4.4819898903369904E-9</v>
          </cell>
          <cell r="BD199">
            <v>2.3096800028099551E-9</v>
          </cell>
          <cell r="BE199">
            <v>9.3132257461547852E-10</v>
          </cell>
          <cell r="BF199">
            <v>-1.862645149230957E-9</v>
          </cell>
          <cell r="BG199">
            <v>9.3132257461547852E-10</v>
          </cell>
          <cell r="BH199">
            <v>0</v>
          </cell>
          <cell r="BI199">
            <v>4.6566128730773926E-10</v>
          </cell>
          <cell r="BJ199">
            <v>-1.862645149230957E-9</v>
          </cell>
          <cell r="BK199">
            <v>1.9099388737231493E-10</v>
          </cell>
          <cell r="BL199">
            <v>4.6566128730773926E-10</v>
          </cell>
          <cell r="BM199">
            <v>1.3969838619232178E-9</v>
          </cell>
          <cell r="BN199">
            <v>0</v>
          </cell>
          <cell r="BO199">
            <v>0</v>
          </cell>
          <cell r="BP199">
            <v>0</v>
          </cell>
          <cell r="BQ199">
            <v>0</v>
          </cell>
          <cell r="BR199">
            <v>35294130</v>
          </cell>
          <cell r="BS199">
            <v>0</v>
          </cell>
          <cell r="BT199">
            <v>0</v>
          </cell>
          <cell r="BU199">
            <v>0</v>
          </cell>
          <cell r="BV199">
            <v>0</v>
          </cell>
          <cell r="BW199">
            <v>0</v>
          </cell>
          <cell r="BX199">
            <v>0</v>
          </cell>
          <cell r="BY199">
            <v>0</v>
          </cell>
          <cell r="BZ199">
            <v>2731498245.3000002</v>
          </cell>
          <cell r="CA199">
            <v>0</v>
          </cell>
          <cell r="CB199">
            <v>2.6226043701171875E-6</v>
          </cell>
        </row>
        <row r="200">
          <cell r="B200" t="str">
            <v>Grand Total</v>
          </cell>
          <cell r="C200">
            <v>1.4901161193847656E-8</v>
          </cell>
          <cell r="D200">
            <v>0</v>
          </cell>
          <cell r="E200">
            <v>1.4901161193847656E-8</v>
          </cell>
          <cell r="F200">
            <v>-7.152557373046875E-7</v>
          </cell>
          <cell r="G200">
            <v>-2.1100277081131935E-9</v>
          </cell>
          <cell r="H200">
            <v>0</v>
          </cell>
          <cell r="I200">
            <v>-8.3364284364506602E-9</v>
          </cell>
          <cell r="J200">
            <v>4.6566128730773926E-10</v>
          </cell>
          <cell r="K200">
            <v>0</v>
          </cell>
          <cell r="L200">
            <v>2.9802322387695313E-8</v>
          </cell>
          <cell r="M200">
            <v>9.3132257461547852E-10</v>
          </cell>
          <cell r="N200">
            <v>3.0072442314121872E-8</v>
          </cell>
          <cell r="O200">
            <v>-7.4505805969238281E-8</v>
          </cell>
          <cell r="P200">
            <v>7.2047441790346056E-8</v>
          </cell>
          <cell r="Q200">
            <v>0</v>
          </cell>
          <cell r="R200">
            <v>0</v>
          </cell>
          <cell r="S200">
            <v>1.2281816452741623E-7</v>
          </cell>
          <cell r="T200">
            <v>0</v>
          </cell>
          <cell r="U200">
            <v>-1.862645149230957E-9</v>
          </cell>
          <cell r="V200">
            <v>-2.9802322387695313E-8</v>
          </cell>
          <cell r="W200">
            <v>2.3722623154753819E-7</v>
          </cell>
          <cell r="X200">
            <v>0</v>
          </cell>
          <cell r="Y200">
            <v>2.2191670723259449E-10</v>
          </cell>
          <cell r="Z200">
            <v>2.0554580260068178E-10</v>
          </cell>
          <cell r="AA200">
            <v>0</v>
          </cell>
          <cell r="AB200">
            <v>0</v>
          </cell>
          <cell r="AC200">
            <v>-4.76837158203125E-7</v>
          </cell>
          <cell r="AD200">
            <v>-2.9685907065868378E-7</v>
          </cell>
          <cell r="AE200">
            <v>-5.2512041293084621E-7</v>
          </cell>
          <cell r="AF200">
            <v>-1.5067053027451038E-7</v>
          </cell>
          <cell r="AG200">
            <v>-1.1384690878912807E-7</v>
          </cell>
          <cell r="AH200">
            <v>1.2479722499847412E-7</v>
          </cell>
          <cell r="AI200">
            <v>3.8146936276461929E-8</v>
          </cell>
          <cell r="AJ200">
            <v>-3.2642856240272522E-7</v>
          </cell>
          <cell r="AK200">
            <v>-1.3969838619232178E-9</v>
          </cell>
          <cell r="AL200">
            <v>0</v>
          </cell>
          <cell r="AM200">
            <v>1.862645149230957E-9</v>
          </cell>
          <cell r="AN200">
            <v>1.1071097105741501E-7</v>
          </cell>
          <cell r="AO200">
            <v>-7.7557160693686455E-9</v>
          </cell>
          <cell r="AP200">
            <v>-7.2759576141834259E-12</v>
          </cell>
          <cell r="AQ200">
            <v>1.0371195457992144E-7</v>
          </cell>
          <cell r="AR200">
            <v>6.5192580223083496E-9</v>
          </cell>
          <cell r="AS200">
            <v>1.1032816473743878E-6</v>
          </cell>
          <cell r="AT200">
            <v>-4.7011781134642661E-8</v>
          </cell>
          <cell r="AU200">
            <v>5.5879354476928711E-7</v>
          </cell>
          <cell r="AV200">
            <v>0</v>
          </cell>
          <cell r="AW200">
            <v>-2.3283064365386963E-10</v>
          </cell>
          <cell r="AX200">
            <v>-4.7497451305389404E-8</v>
          </cell>
          <cell r="AY200">
            <v>-1.7462298274040222E-9</v>
          </cell>
          <cell r="AZ200">
            <v>9.0221874415874481E-10</v>
          </cell>
          <cell r="BA200">
            <v>1.127773430198431E-10</v>
          </cell>
          <cell r="BB200">
            <v>0</v>
          </cell>
          <cell r="BC200">
            <v>0</v>
          </cell>
          <cell r="BD200">
            <v>-1.3969838619232178E-9</v>
          </cell>
          <cell r="BE200">
            <v>5.8207660913467407E-11</v>
          </cell>
          <cell r="BF200">
            <v>-3.4924596548080444E-10</v>
          </cell>
          <cell r="BG200">
            <v>2.9103830456733704E-10</v>
          </cell>
          <cell r="BH200">
            <v>1.1641532182693481E-9</v>
          </cell>
          <cell r="BI200">
            <v>-1.8044454819232669E-11</v>
          </cell>
          <cell r="BJ200">
            <v>1.3364456208364572E-9</v>
          </cell>
          <cell r="BK200">
            <v>1.4551915228366852E-9</v>
          </cell>
          <cell r="BL200">
            <v>-1.043081288010228E-9</v>
          </cell>
          <cell r="BM200">
            <v>0</v>
          </cell>
          <cell r="BN200">
            <v>0</v>
          </cell>
          <cell r="BO200">
            <v>0</v>
          </cell>
          <cell r="BP200">
            <v>0</v>
          </cell>
          <cell r="BQ200">
            <v>0</v>
          </cell>
          <cell r="BR200">
            <v>0</v>
          </cell>
          <cell r="BS200">
            <v>0</v>
          </cell>
          <cell r="BT200">
            <v>1.1641532182693481E-10</v>
          </cell>
          <cell r="BU200">
            <v>0</v>
          </cell>
          <cell r="BV200">
            <v>0</v>
          </cell>
          <cell r="BW200">
            <v>4.3698378249246161E-13</v>
          </cell>
          <cell r="BX200">
            <v>0</v>
          </cell>
          <cell r="BY200">
            <v>-8.6736173798840355E-18</v>
          </cell>
          <cell r="BZ200">
            <v>-8.58306884765625E-6</v>
          </cell>
          <cell r="CB200">
            <v>10921725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row r="3">
          <cell r="C3" t="str">
            <v>BUBBLING FLUIDISED BED (ECOFLUID)</v>
          </cell>
        </row>
        <row r="4">
          <cell r="C4" t="str">
            <v>CIRCULATING FLUIDISED BED (POWERFLUID)</v>
          </cell>
        </row>
        <row r="5">
          <cell r="C5" t="str">
            <v>BUBBLING FLUIDISED BED (COPELAND)</v>
          </cell>
        </row>
        <row r="6">
          <cell r="C6" t="str">
            <v>CIRCULATING FLUIDISED BED (COAL &gt; 100 MWel)</v>
          </cell>
        </row>
        <row r="7">
          <cell r="C7" t="str">
            <v>TRAVELLING GRATE (Coal and Biomass)</v>
          </cell>
        </row>
        <row r="8">
          <cell r="C8" t="str">
            <v>BIOMASS BOILER</v>
          </cell>
        </row>
        <row r="9">
          <cell r="C9" t="str">
            <v>COAL BOILER</v>
          </cell>
        </row>
        <row r="10">
          <cell r="C10" t="str">
            <v>COAL FIRED BOILER (PC)</v>
          </cell>
        </row>
        <row r="11">
          <cell r="C11" t="str">
            <v>PC INDUSTRIAL</v>
          </cell>
        </row>
        <row r="12">
          <cell r="C12" t="str">
            <v>HRSG behind GT</v>
          </cell>
        </row>
        <row r="13">
          <cell r="C13" t="str">
            <v>PROCESS HRSG</v>
          </cell>
        </row>
        <row r="14">
          <cell r="C14" t="str">
            <v>LIQUOR RECOVERY BOILERS &amp; PLANTS</v>
          </cell>
        </row>
        <row r="15">
          <cell r="C15" t="str">
            <v>BLAST FURNACE GAS</v>
          </cell>
        </row>
        <row r="16">
          <cell r="C16" t="str">
            <v>GAS &amp; OIL</v>
          </cell>
        </row>
        <row r="17">
          <cell r="C17" t="str">
            <v>GRATE INCINERATION</v>
          </cell>
        </row>
        <row r="18">
          <cell r="C18" t="str">
            <v>ROLLER GRATE</v>
          </cell>
        </row>
        <row r="19">
          <cell r="C19" t="str">
            <v>ROTARY KILN</v>
          </cell>
        </row>
        <row r="20">
          <cell r="C20" t="str">
            <v>EFW BOILER</v>
          </cell>
        </row>
        <row r="21">
          <cell r="C21" t="str">
            <v xml:space="preserve">RESIDUE TREATMENT </v>
          </cell>
        </row>
        <row r="22">
          <cell r="C22" t="str">
            <v>LIME/LIMESTONE FGD/FGC &amp; PLANTS</v>
          </cell>
        </row>
        <row r="23">
          <cell r="C23" t="str">
            <v>SEAWATER FGD</v>
          </cell>
        </row>
        <row r="24">
          <cell r="C24" t="str">
            <v>CAUSTIC SODA FGC</v>
          </cell>
        </row>
        <row r="25">
          <cell r="C25" t="str">
            <v>CIRCULATING DRY SCRUBBER for EFW (TURBOSORP FGC)</v>
          </cell>
        </row>
        <row r="26">
          <cell r="C26" t="str">
            <v>CIRCULATING DRY SCRUBBER for Power Plants (TURBOSORP-ZWS FGD)</v>
          </cell>
        </row>
        <row r="27">
          <cell r="C27" t="str">
            <v>SNCR</v>
          </cell>
        </row>
        <row r="28">
          <cell r="C28" t="str">
            <v>SCR high dust</v>
          </cell>
        </row>
        <row r="29">
          <cell r="C29" t="str">
            <v>SCR low dust</v>
          </cell>
        </row>
        <row r="30">
          <cell r="C30" t="str">
            <v>BOILER</v>
          </cell>
        </row>
        <row r="31">
          <cell r="C31" t="str">
            <v>UTILITY CC (&gt; 400 Mwe)</v>
          </cell>
        </row>
        <row r="32">
          <cell r="C32" t="str">
            <v>UTILITY and INDUSTRIAL CC (&lt; 400 Mwe)</v>
          </cell>
        </row>
        <row r="33">
          <cell r="C33" t="str">
            <v>CFD (COMPUTATIONAL FLUID DYNAMICS)</v>
          </cell>
          <cell r="E33" t="str">
            <v>AE&amp;E AUSTRIA (Energy)</v>
          </cell>
        </row>
        <row r="34">
          <cell r="C34" t="str">
            <v>Water Steam Cycle</v>
          </cell>
          <cell r="E34" t="str">
            <v>AE&amp;E AUSTRIA (Environment)</v>
          </cell>
        </row>
        <row r="35">
          <cell r="C35" t="str">
            <v>others</v>
          </cell>
          <cell r="E35" t="str">
            <v>VRI Zurich</v>
          </cell>
        </row>
        <row r="36">
          <cell r="E36" t="str">
            <v>AE&amp;E CZ</v>
          </cell>
        </row>
        <row r="37">
          <cell r="E37" t="str">
            <v xml:space="preserve">AE&amp;E Inova </v>
          </cell>
        </row>
        <row r="38">
          <cell r="E38" t="str">
            <v>AE&amp;E Lentjes</v>
          </cell>
        </row>
        <row r="39">
          <cell r="E39" t="str">
            <v xml:space="preserve">AE&amp;E VRI Inc. </v>
          </cell>
        </row>
        <row r="40">
          <cell r="E40" t="str">
            <v xml:space="preserve">AE&amp;E Australia </v>
          </cell>
        </row>
        <row r="41">
          <cell r="E41" t="str">
            <v>Babcock Power Espana</v>
          </cell>
        </row>
        <row r="42">
          <cell r="E42" t="str">
            <v xml:space="preserve">Duro Dakovic </v>
          </cell>
        </row>
        <row r="43">
          <cell r="E43" t="str">
            <v>AE&amp;E Asia/Pazific</v>
          </cell>
        </row>
        <row r="44">
          <cell r="E44" t="str">
            <v>A-Tec PPS</v>
          </cell>
        </row>
        <row r="45">
          <cell r="E45" t="str">
            <v>IDEAChennai</v>
          </cell>
        </row>
        <row r="46">
          <cell r="E46" t="str">
            <v>AE&amp;E Chennai WorksChennai</v>
          </cell>
        </row>
        <row r="47">
          <cell r="E47" t="str">
            <v>AE&amp;E Inova FranceParis</v>
          </cell>
        </row>
        <row r="48">
          <cell r="E48" t="str">
            <v>AE&amp;E Chennai WorksShanghai</v>
          </cell>
        </row>
      </sheetData>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row r="14">
          <cell r="E14">
            <v>3292.090909090909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1">
          <cell r="O101">
            <v>26</v>
          </cell>
        </row>
        <row r="106">
          <cell r="O106">
            <v>0.8</v>
          </cell>
        </row>
        <row r="119">
          <cell r="G119">
            <v>73</v>
          </cell>
        </row>
        <row r="121">
          <cell r="G121">
            <v>1.0149999999999999</v>
          </cell>
        </row>
        <row r="127">
          <cell r="O127">
            <v>1.1454620101269839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B3">
            <v>1</v>
          </cell>
          <cell r="C3" t="str">
            <v>API 620 - 10th edition</v>
          </cell>
          <cell r="D3" t="str">
            <v>API</v>
          </cell>
        </row>
        <row r="4">
          <cell r="B4">
            <v>2</v>
          </cell>
          <cell r="C4" t="str">
            <v>BS 7777 Part 1 &amp; Part 2 ; 1993</v>
          </cell>
          <cell r="D4" t="str">
            <v>BS</v>
          </cell>
        </row>
        <row r="5">
          <cell r="B5">
            <v>3</v>
          </cell>
        </row>
        <row r="23">
          <cell r="B23">
            <v>1</v>
          </cell>
          <cell r="C23" t="str">
            <v>HLB 800</v>
          </cell>
          <cell r="D23">
            <v>0.8</v>
          </cell>
          <cell r="E23">
            <v>0.55000000000000004</v>
          </cell>
          <cell r="F23">
            <v>120</v>
          </cell>
        </row>
        <row r="24">
          <cell r="B24">
            <v>2</v>
          </cell>
          <cell r="C24" t="str">
            <v>HLB 1000</v>
          </cell>
          <cell r="D24">
            <v>1</v>
          </cell>
          <cell r="E24">
            <v>0.69</v>
          </cell>
          <cell r="F24">
            <v>130</v>
          </cell>
        </row>
        <row r="25">
          <cell r="B25">
            <v>3</v>
          </cell>
          <cell r="C25" t="str">
            <v>HLB 1200</v>
          </cell>
          <cell r="D25">
            <v>1.2</v>
          </cell>
          <cell r="E25">
            <v>0.83</v>
          </cell>
          <cell r="F25">
            <v>140</v>
          </cell>
        </row>
        <row r="26">
          <cell r="B26">
            <v>4</v>
          </cell>
          <cell r="C26" t="str">
            <v>HLB 1600</v>
          </cell>
          <cell r="D26">
            <v>1.6</v>
          </cell>
          <cell r="E26">
            <v>1.1000000000000001</v>
          </cell>
          <cell r="F26">
            <v>160</v>
          </cell>
        </row>
        <row r="27">
          <cell r="B27">
            <v>5</v>
          </cell>
        </row>
        <row r="28">
          <cell r="B28">
            <v>6</v>
          </cell>
          <cell r="C28" t="str">
            <v>T4-TB</v>
          </cell>
          <cell r="D28">
            <v>0.9</v>
          </cell>
          <cell r="F28">
            <v>125</v>
          </cell>
        </row>
        <row r="29">
          <cell r="B29">
            <v>7</v>
          </cell>
          <cell r="C29" t="str">
            <v>F-TB</v>
          </cell>
          <cell r="D29">
            <v>1.7</v>
          </cell>
          <cell r="F29">
            <v>170</v>
          </cell>
        </row>
        <row r="30">
          <cell r="B30">
            <v>8</v>
          </cell>
          <cell r="C30" t="str">
            <v>S3-TB</v>
          </cell>
          <cell r="D30">
            <v>1</v>
          </cell>
          <cell r="F30">
            <v>130</v>
          </cell>
        </row>
        <row r="31">
          <cell r="B31">
            <v>9</v>
          </cell>
        </row>
        <row r="32">
          <cell r="B32">
            <v>10</v>
          </cell>
        </row>
      </sheetData>
      <sheetData sheetId="29" refreshError="1"/>
      <sheetData sheetId="30" refreshError="1"/>
      <sheetData sheetId="31" refreshError="1">
        <row r="5">
          <cell r="A5">
            <v>1</v>
          </cell>
          <cell r="B5" t="str">
            <v>IPEA 80</v>
          </cell>
          <cell r="C5">
            <v>5</v>
          </cell>
          <cell r="D5">
            <v>78</v>
          </cell>
          <cell r="E5">
            <v>46</v>
          </cell>
          <cell r="F5">
            <v>3.3</v>
          </cell>
          <cell r="G5">
            <v>4.2</v>
          </cell>
          <cell r="H5">
            <v>5</v>
          </cell>
          <cell r="I5">
            <v>6.38</v>
          </cell>
          <cell r="J5">
            <v>69.599999999999994</v>
          </cell>
          <cell r="K5">
            <v>59.6</v>
          </cell>
          <cell r="L5" t="str">
            <v>-</v>
          </cell>
          <cell r="M5" t="str">
            <v>-</v>
          </cell>
          <cell r="N5" t="str">
            <v>-</v>
          </cell>
          <cell r="O5">
            <v>0.32500000000000001</v>
          </cell>
          <cell r="P5">
            <v>64.900000000000006</v>
          </cell>
          <cell r="Q5">
            <v>64.38</v>
          </cell>
          <cell r="R5">
            <v>16.510000000000002</v>
          </cell>
          <cell r="S5">
            <v>18.98</v>
          </cell>
          <cell r="T5">
            <v>3.18</v>
          </cell>
          <cell r="U5">
            <v>3.07</v>
          </cell>
          <cell r="V5">
            <v>6.85</v>
          </cell>
          <cell r="W5">
            <v>2.98</v>
          </cell>
          <cell r="X5">
            <v>4.6900000000000004</v>
          </cell>
          <cell r="Y5">
            <v>1.04</v>
          </cell>
          <cell r="Z5">
            <v>17.600000000000001</v>
          </cell>
          <cell r="AA5">
            <v>0.42</v>
          </cell>
          <cell r="AB5">
            <v>0.09</v>
          </cell>
          <cell r="AC5">
            <v>1</v>
          </cell>
          <cell r="AD5">
            <v>1</v>
          </cell>
          <cell r="AE5">
            <v>1</v>
          </cell>
          <cell r="AF5">
            <v>1</v>
          </cell>
          <cell r="AG5">
            <v>1</v>
          </cell>
          <cell r="AH5">
            <v>1</v>
          </cell>
          <cell r="AI5" t="str">
            <v>N</v>
          </cell>
        </row>
        <row r="6">
          <cell r="A6">
            <v>2</v>
          </cell>
          <cell r="B6" t="str">
            <v>IPE80</v>
          </cell>
          <cell r="C6">
            <v>6</v>
          </cell>
          <cell r="D6">
            <v>80</v>
          </cell>
          <cell r="E6">
            <v>46</v>
          </cell>
          <cell r="F6">
            <v>3.8</v>
          </cell>
          <cell r="G6">
            <v>5.2</v>
          </cell>
          <cell r="H6">
            <v>5</v>
          </cell>
          <cell r="I6">
            <v>7.64</v>
          </cell>
          <cell r="J6">
            <v>69.599999999999994</v>
          </cell>
          <cell r="K6">
            <v>59.6</v>
          </cell>
          <cell r="L6" t="str">
            <v>-</v>
          </cell>
          <cell r="M6" t="str">
            <v>-</v>
          </cell>
          <cell r="N6" t="str">
            <v>-</v>
          </cell>
          <cell r="O6">
            <v>0.32800000000000001</v>
          </cell>
          <cell r="P6">
            <v>54.64</v>
          </cell>
          <cell r="Q6">
            <v>80.14</v>
          </cell>
          <cell r="R6">
            <v>20.03</v>
          </cell>
          <cell r="S6">
            <v>23.22</v>
          </cell>
          <cell r="T6">
            <v>3.24</v>
          </cell>
          <cell r="U6">
            <v>3.58</v>
          </cell>
          <cell r="V6">
            <v>8.49</v>
          </cell>
          <cell r="W6">
            <v>3.69</v>
          </cell>
          <cell r="X6">
            <v>5.82</v>
          </cell>
          <cell r="Y6">
            <v>1.05</v>
          </cell>
          <cell r="Z6">
            <v>20.100000000000001</v>
          </cell>
          <cell r="AA6">
            <v>0.7</v>
          </cell>
          <cell r="AB6">
            <v>0.12</v>
          </cell>
          <cell r="AC6">
            <v>1</v>
          </cell>
          <cell r="AD6">
            <v>1</v>
          </cell>
          <cell r="AE6">
            <v>1</v>
          </cell>
          <cell r="AF6">
            <v>1</v>
          </cell>
          <cell r="AG6">
            <v>1</v>
          </cell>
          <cell r="AH6">
            <v>1</v>
          </cell>
          <cell r="AI6" t="str">
            <v>N</v>
          </cell>
        </row>
        <row r="7">
          <cell r="A7">
            <v>3</v>
          </cell>
          <cell r="B7" t="str">
            <v>IPEA 100</v>
          </cell>
          <cell r="C7">
            <v>6.9</v>
          </cell>
          <cell r="D7">
            <v>98</v>
          </cell>
          <cell r="E7">
            <v>55</v>
          </cell>
          <cell r="F7">
            <v>3.6</v>
          </cell>
          <cell r="G7">
            <v>4.7</v>
          </cell>
          <cell r="H7">
            <v>7</v>
          </cell>
          <cell r="I7">
            <v>8.7799999999999994</v>
          </cell>
          <cell r="J7">
            <v>88.6</v>
          </cell>
          <cell r="K7">
            <v>74.599999999999994</v>
          </cell>
          <cell r="L7" t="str">
            <v>-</v>
          </cell>
          <cell r="M7" t="str">
            <v>-</v>
          </cell>
          <cell r="N7" t="str">
            <v>-</v>
          </cell>
          <cell r="O7">
            <v>0.39700000000000002</v>
          </cell>
          <cell r="P7">
            <v>57.57</v>
          </cell>
          <cell r="Q7">
            <v>141.19999999999999</v>
          </cell>
          <cell r="R7">
            <v>28.81</v>
          </cell>
          <cell r="S7">
            <v>32.979999999999997</v>
          </cell>
          <cell r="T7">
            <v>4.01</v>
          </cell>
          <cell r="U7">
            <v>4.4400000000000004</v>
          </cell>
          <cell r="V7">
            <v>13.12</v>
          </cell>
          <cell r="W7">
            <v>4.7699999999999996</v>
          </cell>
          <cell r="X7">
            <v>7.54</v>
          </cell>
          <cell r="Y7">
            <v>1.22</v>
          </cell>
          <cell r="Z7">
            <v>21.2</v>
          </cell>
          <cell r="AA7">
            <v>0.77</v>
          </cell>
          <cell r="AB7">
            <v>0.28000000000000003</v>
          </cell>
          <cell r="AC7">
            <v>1</v>
          </cell>
          <cell r="AD7">
            <v>1</v>
          </cell>
          <cell r="AE7">
            <v>1</v>
          </cell>
          <cell r="AF7">
            <v>1</v>
          </cell>
          <cell r="AG7">
            <v>1</v>
          </cell>
          <cell r="AH7">
            <v>1</v>
          </cell>
          <cell r="AI7" t="str">
            <v>N</v>
          </cell>
        </row>
        <row r="8">
          <cell r="A8">
            <v>4</v>
          </cell>
          <cell r="B8" t="str">
            <v>IPE100</v>
          </cell>
          <cell r="C8">
            <v>8.1</v>
          </cell>
          <cell r="D8">
            <v>100</v>
          </cell>
          <cell r="E8">
            <v>55</v>
          </cell>
          <cell r="F8">
            <v>4.0999999999999996</v>
          </cell>
          <cell r="G8">
            <v>5.7</v>
          </cell>
          <cell r="H8">
            <v>7</v>
          </cell>
          <cell r="I8">
            <v>10.32</v>
          </cell>
          <cell r="J8">
            <v>88.6</v>
          </cell>
          <cell r="K8">
            <v>74.599999999999994</v>
          </cell>
          <cell r="L8" t="str">
            <v>-</v>
          </cell>
          <cell r="M8" t="str">
            <v>-</v>
          </cell>
          <cell r="N8" t="str">
            <v>-</v>
          </cell>
          <cell r="O8">
            <v>0.4</v>
          </cell>
          <cell r="P8">
            <v>49.33</v>
          </cell>
          <cell r="Q8">
            <v>171</v>
          </cell>
          <cell r="R8">
            <v>34.200000000000003</v>
          </cell>
          <cell r="S8">
            <v>39.409999999999997</v>
          </cell>
          <cell r="T8">
            <v>4.07</v>
          </cell>
          <cell r="U8">
            <v>5.08</v>
          </cell>
          <cell r="V8">
            <v>15.92</v>
          </cell>
          <cell r="W8">
            <v>5.79</v>
          </cell>
          <cell r="X8">
            <v>9.15</v>
          </cell>
          <cell r="Y8">
            <v>1.24</v>
          </cell>
          <cell r="Z8">
            <v>23.7</v>
          </cell>
          <cell r="AA8">
            <v>1.2</v>
          </cell>
          <cell r="AB8">
            <v>0.35</v>
          </cell>
          <cell r="AC8">
            <v>1</v>
          </cell>
          <cell r="AD8">
            <v>1</v>
          </cell>
          <cell r="AE8">
            <v>1</v>
          </cell>
          <cell r="AF8">
            <v>1</v>
          </cell>
          <cell r="AG8">
            <v>1</v>
          </cell>
          <cell r="AH8">
            <v>1</v>
          </cell>
          <cell r="AI8" t="str">
            <v>N</v>
          </cell>
        </row>
        <row r="9">
          <cell r="A9">
            <v>5</v>
          </cell>
          <cell r="B9" t="str">
            <v>IPEA 120</v>
          </cell>
          <cell r="C9">
            <v>8.6999999999999993</v>
          </cell>
          <cell r="D9">
            <v>117.6</v>
          </cell>
          <cell r="E9">
            <v>64</v>
          </cell>
          <cell r="F9">
            <v>3.8</v>
          </cell>
          <cell r="G9">
            <v>5.0999999999999996</v>
          </cell>
          <cell r="H9">
            <v>7</v>
          </cell>
          <cell r="I9">
            <v>11.03</v>
          </cell>
          <cell r="J9">
            <v>107.4</v>
          </cell>
          <cell r="K9">
            <v>93.4</v>
          </cell>
          <cell r="L9" t="str">
            <v>-</v>
          </cell>
          <cell r="M9" t="str">
            <v>-</v>
          </cell>
          <cell r="N9" t="str">
            <v>-</v>
          </cell>
          <cell r="O9">
            <v>0.47199999999999998</v>
          </cell>
          <cell r="P9">
            <v>54.47</v>
          </cell>
          <cell r="Q9">
            <v>257.39999999999998</v>
          </cell>
          <cell r="R9">
            <v>43.77</v>
          </cell>
          <cell r="S9">
            <v>49.87</v>
          </cell>
          <cell r="T9">
            <v>4.83</v>
          </cell>
          <cell r="U9">
            <v>5.41</v>
          </cell>
          <cell r="V9">
            <v>22.39</v>
          </cell>
          <cell r="W9">
            <v>7</v>
          </cell>
          <cell r="X9">
            <v>10.98</v>
          </cell>
          <cell r="Y9">
            <v>1.42</v>
          </cell>
          <cell r="Z9">
            <v>22.2</v>
          </cell>
          <cell r="AA9">
            <v>1.04</v>
          </cell>
          <cell r="AB9">
            <v>0.71</v>
          </cell>
          <cell r="AC9">
            <v>1</v>
          </cell>
          <cell r="AD9">
            <v>1</v>
          </cell>
          <cell r="AE9">
            <v>1</v>
          </cell>
          <cell r="AF9">
            <v>1</v>
          </cell>
          <cell r="AG9">
            <v>1</v>
          </cell>
          <cell r="AH9">
            <v>2</v>
          </cell>
          <cell r="AI9" t="str">
            <v>N</v>
          </cell>
        </row>
        <row r="10">
          <cell r="A10">
            <v>6</v>
          </cell>
          <cell r="B10" t="str">
            <v>IPE120</v>
          </cell>
          <cell r="C10">
            <v>10.4</v>
          </cell>
          <cell r="D10">
            <v>120</v>
          </cell>
          <cell r="E10">
            <v>64</v>
          </cell>
          <cell r="F10">
            <v>4.4000000000000004</v>
          </cell>
          <cell r="G10">
            <v>6.3</v>
          </cell>
          <cell r="H10">
            <v>7</v>
          </cell>
          <cell r="I10">
            <v>13.21</v>
          </cell>
          <cell r="J10">
            <v>107.4</v>
          </cell>
          <cell r="K10">
            <v>93.4</v>
          </cell>
          <cell r="L10" t="str">
            <v>-</v>
          </cell>
          <cell r="M10" t="str">
            <v>-</v>
          </cell>
          <cell r="N10" t="str">
            <v>-</v>
          </cell>
          <cell r="O10">
            <v>0.47499999999999998</v>
          </cell>
          <cell r="P10">
            <v>45.82</v>
          </cell>
          <cell r="Q10">
            <v>317.8</v>
          </cell>
          <cell r="R10">
            <v>52.96</v>
          </cell>
          <cell r="S10">
            <v>60.73</v>
          </cell>
          <cell r="T10">
            <v>4.9000000000000004</v>
          </cell>
          <cell r="U10">
            <v>6.31</v>
          </cell>
          <cell r="V10">
            <v>27.67</v>
          </cell>
          <cell r="W10">
            <v>8.65</v>
          </cell>
          <cell r="X10">
            <v>13.58</v>
          </cell>
          <cell r="Y10">
            <v>1.45</v>
          </cell>
          <cell r="Z10">
            <v>25.2</v>
          </cell>
          <cell r="AA10">
            <v>1.74</v>
          </cell>
          <cell r="AB10">
            <v>0.89</v>
          </cell>
          <cell r="AC10">
            <v>1</v>
          </cell>
          <cell r="AD10">
            <v>1</v>
          </cell>
          <cell r="AE10">
            <v>1</v>
          </cell>
          <cell r="AF10">
            <v>1</v>
          </cell>
          <cell r="AG10">
            <v>1</v>
          </cell>
          <cell r="AH10">
            <v>1</v>
          </cell>
          <cell r="AI10" t="str">
            <v>N</v>
          </cell>
        </row>
        <row r="11">
          <cell r="A11">
            <v>7</v>
          </cell>
          <cell r="B11" t="str">
            <v>IPEA 140</v>
          </cell>
          <cell r="C11">
            <v>10.5</v>
          </cell>
          <cell r="D11">
            <v>137.4</v>
          </cell>
          <cell r="E11">
            <v>73</v>
          </cell>
          <cell r="F11">
            <v>3.8</v>
          </cell>
          <cell r="G11">
            <v>5.6</v>
          </cell>
          <cell r="H11">
            <v>7</v>
          </cell>
          <cell r="I11">
            <v>13.39</v>
          </cell>
          <cell r="J11">
            <v>126.2</v>
          </cell>
          <cell r="K11">
            <v>112.2</v>
          </cell>
          <cell r="L11" t="str">
            <v>-</v>
          </cell>
          <cell r="M11" t="str">
            <v>-</v>
          </cell>
          <cell r="N11" t="str">
            <v>-</v>
          </cell>
          <cell r="O11">
            <v>0.54700000000000004</v>
          </cell>
          <cell r="P11">
            <v>52.05</v>
          </cell>
          <cell r="Q11">
            <v>434.9</v>
          </cell>
          <cell r="R11">
            <v>63.3</v>
          </cell>
          <cell r="S11">
            <v>71.599999999999994</v>
          </cell>
          <cell r="T11">
            <v>5.7</v>
          </cell>
          <cell r="U11">
            <v>6.21</v>
          </cell>
          <cell r="V11">
            <v>36.42</v>
          </cell>
          <cell r="W11">
            <v>9.98</v>
          </cell>
          <cell r="X11">
            <v>15.52</v>
          </cell>
          <cell r="Y11">
            <v>1.65</v>
          </cell>
          <cell r="Z11">
            <v>23.2</v>
          </cell>
          <cell r="AA11">
            <v>1.36</v>
          </cell>
          <cell r="AB11">
            <v>1.58</v>
          </cell>
          <cell r="AC11">
            <v>1</v>
          </cell>
          <cell r="AD11">
            <v>1</v>
          </cell>
          <cell r="AE11">
            <v>1</v>
          </cell>
          <cell r="AF11">
            <v>1</v>
          </cell>
          <cell r="AG11">
            <v>2</v>
          </cell>
          <cell r="AH11">
            <v>3</v>
          </cell>
          <cell r="AI11" t="str">
            <v>N</v>
          </cell>
        </row>
        <row r="12">
          <cell r="A12">
            <v>8</v>
          </cell>
          <cell r="B12" t="str">
            <v>IPE140</v>
          </cell>
          <cell r="C12">
            <v>12.9</v>
          </cell>
          <cell r="D12">
            <v>140</v>
          </cell>
          <cell r="E12">
            <v>73</v>
          </cell>
          <cell r="F12">
            <v>4.7</v>
          </cell>
          <cell r="G12">
            <v>6.9</v>
          </cell>
          <cell r="H12">
            <v>7</v>
          </cell>
          <cell r="I12">
            <v>16.43</v>
          </cell>
          <cell r="J12">
            <v>126.2</v>
          </cell>
          <cell r="K12">
            <v>112.2</v>
          </cell>
          <cell r="L12" t="str">
            <v>-</v>
          </cell>
          <cell r="M12" t="str">
            <v>-</v>
          </cell>
          <cell r="N12" t="str">
            <v>-</v>
          </cell>
          <cell r="O12">
            <v>0.55100000000000005</v>
          </cell>
          <cell r="P12">
            <v>42.7</v>
          </cell>
          <cell r="Q12">
            <v>541.20000000000005</v>
          </cell>
          <cell r="R12">
            <v>77.319999999999993</v>
          </cell>
          <cell r="S12">
            <v>88.34</v>
          </cell>
          <cell r="T12">
            <v>5.74</v>
          </cell>
          <cell r="U12">
            <v>7.64</v>
          </cell>
          <cell r="V12">
            <v>44.92</v>
          </cell>
          <cell r="W12">
            <v>12.31</v>
          </cell>
          <cell r="X12">
            <v>19.25</v>
          </cell>
          <cell r="Y12">
            <v>1.65</v>
          </cell>
          <cell r="Z12">
            <v>26.7</v>
          </cell>
          <cell r="AA12">
            <v>2.4500000000000002</v>
          </cell>
          <cell r="AB12">
            <v>1.98</v>
          </cell>
          <cell r="AC12">
            <v>1</v>
          </cell>
          <cell r="AD12">
            <v>1</v>
          </cell>
          <cell r="AE12">
            <v>1</v>
          </cell>
          <cell r="AF12">
            <v>1</v>
          </cell>
          <cell r="AG12">
            <v>1</v>
          </cell>
          <cell r="AH12">
            <v>2</v>
          </cell>
          <cell r="AI12" t="str">
            <v>N</v>
          </cell>
        </row>
        <row r="13">
          <cell r="A13">
            <v>9</v>
          </cell>
          <cell r="B13" t="str">
            <v>IPEA 160</v>
          </cell>
          <cell r="C13">
            <v>12.7</v>
          </cell>
          <cell r="D13">
            <v>157</v>
          </cell>
          <cell r="E13">
            <v>82</v>
          </cell>
          <cell r="F13">
            <v>4</v>
          </cell>
          <cell r="G13">
            <v>5.9</v>
          </cell>
          <cell r="H13">
            <v>9</v>
          </cell>
          <cell r="I13">
            <v>16.18</v>
          </cell>
          <cell r="J13">
            <v>145.19999999999999</v>
          </cell>
          <cell r="K13">
            <v>127.2</v>
          </cell>
          <cell r="L13" t="str">
            <v>-</v>
          </cell>
          <cell r="M13" t="str">
            <v>-</v>
          </cell>
          <cell r="N13" t="str">
            <v>-</v>
          </cell>
          <cell r="O13">
            <v>0.61899999999999999</v>
          </cell>
          <cell r="P13">
            <v>48.7</v>
          </cell>
          <cell r="Q13">
            <v>689.3</v>
          </cell>
          <cell r="R13">
            <v>87.81</v>
          </cell>
          <cell r="S13">
            <v>99.09</v>
          </cell>
          <cell r="T13">
            <v>6.53</v>
          </cell>
          <cell r="U13">
            <v>7.8</v>
          </cell>
          <cell r="V13">
            <v>54.43</v>
          </cell>
          <cell r="W13">
            <v>13.27</v>
          </cell>
          <cell r="X13">
            <v>20.7</v>
          </cell>
          <cell r="Y13">
            <v>1.83</v>
          </cell>
          <cell r="Z13">
            <v>26.3</v>
          </cell>
          <cell r="AA13">
            <v>1.96</v>
          </cell>
          <cell r="AB13">
            <v>3.09</v>
          </cell>
          <cell r="AC13">
            <v>1</v>
          </cell>
          <cell r="AD13">
            <v>1</v>
          </cell>
          <cell r="AE13">
            <v>1</v>
          </cell>
          <cell r="AF13">
            <v>1</v>
          </cell>
          <cell r="AG13">
            <v>3</v>
          </cell>
          <cell r="AH13">
            <v>4</v>
          </cell>
          <cell r="AI13" t="str">
            <v>N</v>
          </cell>
        </row>
        <row r="14">
          <cell r="A14">
            <v>10</v>
          </cell>
          <cell r="B14" t="str">
            <v>IPE160</v>
          </cell>
          <cell r="C14">
            <v>15.8</v>
          </cell>
          <cell r="D14">
            <v>160</v>
          </cell>
          <cell r="E14">
            <v>82</v>
          </cell>
          <cell r="F14">
            <v>5</v>
          </cell>
          <cell r="G14">
            <v>7.4</v>
          </cell>
          <cell r="H14">
            <v>9</v>
          </cell>
          <cell r="I14">
            <v>20.09</v>
          </cell>
          <cell r="J14">
            <v>145.19999999999999</v>
          </cell>
          <cell r="K14">
            <v>127.2</v>
          </cell>
          <cell r="L14" t="str">
            <v>-</v>
          </cell>
          <cell r="M14" t="str">
            <v>-</v>
          </cell>
          <cell r="N14" t="str">
            <v>-</v>
          </cell>
          <cell r="O14">
            <v>0.623</v>
          </cell>
          <cell r="P14">
            <v>39.47</v>
          </cell>
          <cell r="Q14">
            <v>869.3</v>
          </cell>
          <cell r="R14">
            <v>108.7</v>
          </cell>
          <cell r="S14">
            <v>123.9</v>
          </cell>
          <cell r="T14">
            <v>6.58</v>
          </cell>
          <cell r="U14">
            <v>9.66</v>
          </cell>
          <cell r="V14">
            <v>68.31</v>
          </cell>
          <cell r="W14">
            <v>16.66</v>
          </cell>
          <cell r="X14">
            <v>26.1</v>
          </cell>
          <cell r="Y14">
            <v>1.84</v>
          </cell>
          <cell r="Z14">
            <v>30.3</v>
          </cell>
          <cell r="AA14">
            <v>3.6</v>
          </cell>
          <cell r="AB14">
            <v>3.96</v>
          </cell>
          <cell r="AC14">
            <v>1</v>
          </cell>
          <cell r="AD14">
            <v>1</v>
          </cell>
          <cell r="AE14">
            <v>1</v>
          </cell>
          <cell r="AF14">
            <v>1</v>
          </cell>
          <cell r="AG14">
            <v>1</v>
          </cell>
          <cell r="AH14">
            <v>2</v>
          </cell>
          <cell r="AI14" t="str">
            <v>N</v>
          </cell>
        </row>
        <row r="15">
          <cell r="A15">
            <v>11</v>
          </cell>
          <cell r="B15" t="str">
            <v>IPEA 180</v>
          </cell>
          <cell r="C15">
            <v>15.4</v>
          </cell>
          <cell r="D15">
            <v>177</v>
          </cell>
          <cell r="E15">
            <v>91</v>
          </cell>
          <cell r="F15">
            <v>4.3</v>
          </cell>
          <cell r="G15">
            <v>6.5</v>
          </cell>
          <cell r="H15">
            <v>9</v>
          </cell>
          <cell r="I15">
            <v>19.579999999999998</v>
          </cell>
          <cell r="J15">
            <v>164</v>
          </cell>
          <cell r="K15">
            <v>146</v>
          </cell>
          <cell r="L15" t="str">
            <v>M10</v>
          </cell>
          <cell r="M15">
            <v>54</v>
          </cell>
          <cell r="N15">
            <v>58</v>
          </cell>
          <cell r="O15">
            <v>0.69399999999999995</v>
          </cell>
          <cell r="P15">
            <v>45.15</v>
          </cell>
          <cell r="Q15">
            <v>1063</v>
          </cell>
          <cell r="R15">
            <v>120.1</v>
          </cell>
          <cell r="S15">
            <v>135.30000000000001</v>
          </cell>
          <cell r="T15">
            <v>7.37</v>
          </cell>
          <cell r="U15">
            <v>9.1999999999999993</v>
          </cell>
          <cell r="V15">
            <v>81.89</v>
          </cell>
          <cell r="W15">
            <v>18</v>
          </cell>
          <cell r="X15">
            <v>27.96</v>
          </cell>
          <cell r="Y15">
            <v>2.0499999999999998</v>
          </cell>
          <cell r="Z15">
            <v>27.8</v>
          </cell>
          <cell r="AA15">
            <v>2.7</v>
          </cell>
          <cell r="AB15">
            <v>5.93</v>
          </cell>
          <cell r="AC15">
            <v>1</v>
          </cell>
          <cell r="AD15">
            <v>1</v>
          </cell>
          <cell r="AE15">
            <v>1</v>
          </cell>
          <cell r="AF15">
            <v>2</v>
          </cell>
          <cell r="AG15">
            <v>3</v>
          </cell>
          <cell r="AH15">
            <v>4</v>
          </cell>
          <cell r="AI15" t="str">
            <v>N</v>
          </cell>
        </row>
        <row r="16">
          <cell r="A16">
            <v>12</v>
          </cell>
          <cell r="B16" t="str">
            <v>IPE180</v>
          </cell>
          <cell r="C16">
            <v>18.8</v>
          </cell>
          <cell r="D16">
            <v>180</v>
          </cell>
          <cell r="E16">
            <v>91</v>
          </cell>
          <cell r="F16">
            <v>5.3</v>
          </cell>
          <cell r="G16">
            <v>8</v>
          </cell>
          <cell r="H16">
            <v>9</v>
          </cell>
          <cell r="I16">
            <v>23.95</v>
          </cell>
          <cell r="J16">
            <v>164</v>
          </cell>
          <cell r="K16">
            <v>146</v>
          </cell>
          <cell r="L16" t="str">
            <v>M10</v>
          </cell>
          <cell r="M16">
            <v>55</v>
          </cell>
          <cell r="N16">
            <v>58</v>
          </cell>
          <cell r="O16">
            <v>0.69799999999999995</v>
          </cell>
          <cell r="P16">
            <v>37.130000000000003</v>
          </cell>
          <cell r="Q16">
            <v>1317</v>
          </cell>
          <cell r="R16">
            <v>146.30000000000001</v>
          </cell>
          <cell r="S16">
            <v>166.4</v>
          </cell>
          <cell r="T16">
            <v>7.42</v>
          </cell>
          <cell r="U16">
            <v>11.25</v>
          </cell>
          <cell r="V16">
            <v>100.9</v>
          </cell>
          <cell r="W16">
            <v>22.16</v>
          </cell>
          <cell r="X16">
            <v>34.6</v>
          </cell>
          <cell r="Y16">
            <v>2.0499999999999998</v>
          </cell>
          <cell r="Z16">
            <v>31.8</v>
          </cell>
          <cell r="AA16">
            <v>4.79</v>
          </cell>
          <cell r="AB16">
            <v>7.43</v>
          </cell>
          <cell r="AC16">
            <v>1</v>
          </cell>
          <cell r="AD16">
            <v>1</v>
          </cell>
          <cell r="AE16">
            <v>1</v>
          </cell>
          <cell r="AF16">
            <v>1</v>
          </cell>
          <cell r="AG16">
            <v>2</v>
          </cell>
          <cell r="AH16">
            <v>3</v>
          </cell>
          <cell r="AI16" t="str">
            <v>N</v>
          </cell>
        </row>
        <row r="17">
          <cell r="A17">
            <v>13</v>
          </cell>
          <cell r="B17" t="str">
            <v>IPEO 180</v>
          </cell>
          <cell r="C17">
            <v>21.3</v>
          </cell>
          <cell r="D17">
            <v>182</v>
          </cell>
          <cell r="E17">
            <v>92</v>
          </cell>
          <cell r="F17">
            <v>6</v>
          </cell>
          <cell r="G17">
            <v>9</v>
          </cell>
          <cell r="H17">
            <v>9</v>
          </cell>
          <cell r="I17">
            <v>27.1</v>
          </cell>
          <cell r="J17">
            <v>164</v>
          </cell>
          <cell r="K17">
            <v>146</v>
          </cell>
          <cell r="L17" t="str">
            <v>M10</v>
          </cell>
          <cell r="M17">
            <v>56</v>
          </cell>
          <cell r="N17">
            <v>59</v>
          </cell>
          <cell r="O17">
            <v>0.70499999999999996</v>
          </cell>
          <cell r="P17">
            <v>33.119999999999997</v>
          </cell>
          <cell r="Q17">
            <v>1505</v>
          </cell>
          <cell r="R17">
            <v>165.4</v>
          </cell>
          <cell r="S17">
            <v>189.1</v>
          </cell>
          <cell r="T17">
            <v>7.45</v>
          </cell>
          <cell r="U17">
            <v>12.7</v>
          </cell>
          <cell r="V17">
            <v>117.3</v>
          </cell>
          <cell r="W17">
            <v>25.5</v>
          </cell>
          <cell r="X17">
            <v>39.909999999999997</v>
          </cell>
          <cell r="Y17">
            <v>2.08</v>
          </cell>
          <cell r="Z17">
            <v>34.5</v>
          </cell>
          <cell r="AA17">
            <v>6.76</v>
          </cell>
          <cell r="AB17">
            <v>8.74</v>
          </cell>
          <cell r="AC17">
            <v>1</v>
          </cell>
          <cell r="AD17">
            <v>1</v>
          </cell>
          <cell r="AE17">
            <v>1</v>
          </cell>
          <cell r="AF17">
            <v>1</v>
          </cell>
          <cell r="AG17">
            <v>1</v>
          </cell>
          <cell r="AH17">
            <v>2</v>
          </cell>
          <cell r="AI17" t="str">
            <v>N</v>
          </cell>
        </row>
        <row r="18">
          <cell r="A18">
            <v>14</v>
          </cell>
          <cell r="B18" t="str">
            <v>IPEA 200</v>
          </cell>
          <cell r="C18">
            <v>18.399999999999999</v>
          </cell>
          <cell r="D18">
            <v>197</v>
          </cell>
          <cell r="E18">
            <v>100</v>
          </cell>
          <cell r="F18">
            <v>4.5</v>
          </cell>
          <cell r="G18">
            <v>7</v>
          </cell>
          <cell r="H18">
            <v>12</v>
          </cell>
          <cell r="I18">
            <v>23.47</v>
          </cell>
          <cell r="J18">
            <v>183</v>
          </cell>
          <cell r="K18">
            <v>159</v>
          </cell>
          <cell r="L18" t="str">
            <v>M10</v>
          </cell>
          <cell r="M18">
            <v>55</v>
          </cell>
          <cell r="N18">
            <v>67</v>
          </cell>
          <cell r="O18">
            <v>0.76400000000000001</v>
          </cell>
          <cell r="P18">
            <v>41.49</v>
          </cell>
          <cell r="Q18">
            <v>1591</v>
          </cell>
          <cell r="R18">
            <v>161.6</v>
          </cell>
          <cell r="S18">
            <v>181.7</v>
          </cell>
          <cell r="T18">
            <v>8.23</v>
          </cell>
          <cell r="U18">
            <v>11.47</v>
          </cell>
          <cell r="V18">
            <v>117.2</v>
          </cell>
          <cell r="W18">
            <v>23.43</v>
          </cell>
          <cell r="X18">
            <v>36.54</v>
          </cell>
          <cell r="Y18">
            <v>2.23</v>
          </cell>
          <cell r="Z18">
            <v>32.6</v>
          </cell>
          <cell r="AA18">
            <v>4.1100000000000003</v>
          </cell>
          <cell r="AB18">
            <v>10.53</v>
          </cell>
          <cell r="AC18">
            <v>1</v>
          </cell>
          <cell r="AD18">
            <v>1</v>
          </cell>
          <cell r="AE18">
            <v>1</v>
          </cell>
          <cell r="AF18">
            <v>2</v>
          </cell>
          <cell r="AG18">
            <v>4</v>
          </cell>
          <cell r="AH18">
            <v>4</v>
          </cell>
          <cell r="AI18" t="str">
            <v>N</v>
          </cell>
        </row>
        <row r="19">
          <cell r="A19">
            <v>15</v>
          </cell>
          <cell r="B19" t="str">
            <v>IPE200</v>
          </cell>
          <cell r="C19">
            <v>22.4</v>
          </cell>
          <cell r="D19">
            <v>200</v>
          </cell>
          <cell r="E19">
            <v>100</v>
          </cell>
          <cell r="F19">
            <v>5.6</v>
          </cell>
          <cell r="G19">
            <v>8.5</v>
          </cell>
          <cell r="H19">
            <v>12</v>
          </cell>
          <cell r="I19">
            <v>28.48</v>
          </cell>
          <cell r="J19">
            <v>183</v>
          </cell>
          <cell r="K19">
            <v>159</v>
          </cell>
          <cell r="L19" t="str">
            <v>M10</v>
          </cell>
          <cell r="M19">
            <v>56</v>
          </cell>
          <cell r="N19">
            <v>67</v>
          </cell>
          <cell r="O19">
            <v>0.76800000000000002</v>
          </cell>
          <cell r="P19">
            <v>34.36</v>
          </cell>
          <cell r="Q19">
            <v>1943</v>
          </cell>
          <cell r="R19">
            <v>194.3</v>
          </cell>
          <cell r="S19">
            <v>220.6</v>
          </cell>
          <cell r="T19">
            <v>8.26</v>
          </cell>
          <cell r="U19">
            <v>14</v>
          </cell>
          <cell r="V19">
            <v>142.4</v>
          </cell>
          <cell r="W19">
            <v>28.47</v>
          </cell>
          <cell r="X19">
            <v>44.61</v>
          </cell>
          <cell r="Y19">
            <v>2.2400000000000002</v>
          </cell>
          <cell r="Z19">
            <v>36.700000000000003</v>
          </cell>
          <cell r="AA19">
            <v>6.98</v>
          </cell>
          <cell r="AB19">
            <v>12.99</v>
          </cell>
          <cell r="AC19">
            <v>1</v>
          </cell>
          <cell r="AD19">
            <v>1</v>
          </cell>
          <cell r="AE19">
            <v>1</v>
          </cell>
          <cell r="AF19">
            <v>1</v>
          </cell>
          <cell r="AG19">
            <v>2</v>
          </cell>
          <cell r="AH19">
            <v>3</v>
          </cell>
          <cell r="AI19" t="str">
            <v>N</v>
          </cell>
        </row>
        <row r="20">
          <cell r="A20">
            <v>16</v>
          </cell>
          <cell r="B20" t="str">
            <v>IPEO 200</v>
          </cell>
          <cell r="C20">
            <v>25.1</v>
          </cell>
          <cell r="D20">
            <v>202</v>
          </cell>
          <cell r="E20">
            <v>102</v>
          </cell>
          <cell r="F20">
            <v>6.2</v>
          </cell>
          <cell r="G20">
            <v>9.5</v>
          </cell>
          <cell r="H20">
            <v>12</v>
          </cell>
          <cell r="I20">
            <v>31.96</v>
          </cell>
          <cell r="J20">
            <v>183</v>
          </cell>
          <cell r="K20">
            <v>159</v>
          </cell>
          <cell r="L20" t="str">
            <v>M10</v>
          </cell>
          <cell r="M20">
            <v>56</v>
          </cell>
          <cell r="N20">
            <v>69</v>
          </cell>
          <cell r="O20">
            <v>0.77900000000000003</v>
          </cell>
          <cell r="P20">
            <v>31.05</v>
          </cell>
          <cell r="Q20">
            <v>2211</v>
          </cell>
          <cell r="R20">
            <v>218.9</v>
          </cell>
          <cell r="S20">
            <v>249.4</v>
          </cell>
          <cell r="T20">
            <v>8.32</v>
          </cell>
          <cell r="U20">
            <v>15.45</v>
          </cell>
          <cell r="V20">
            <v>168.9</v>
          </cell>
          <cell r="W20">
            <v>33.11</v>
          </cell>
          <cell r="X20">
            <v>51.89</v>
          </cell>
          <cell r="Y20">
            <v>2.2999999999999998</v>
          </cell>
          <cell r="Z20">
            <v>39.299999999999997</v>
          </cell>
          <cell r="AA20">
            <v>9.4499999999999993</v>
          </cell>
          <cell r="AB20">
            <v>15.57</v>
          </cell>
          <cell r="AC20">
            <v>1</v>
          </cell>
          <cell r="AD20">
            <v>1</v>
          </cell>
          <cell r="AE20">
            <v>1</v>
          </cell>
          <cell r="AF20">
            <v>1</v>
          </cell>
          <cell r="AG20">
            <v>1</v>
          </cell>
          <cell r="AH20">
            <v>2</v>
          </cell>
          <cell r="AI20" t="str">
            <v>N</v>
          </cell>
        </row>
        <row r="21">
          <cell r="A21">
            <v>17</v>
          </cell>
          <cell r="B21" t="str">
            <v>IPEA 220</v>
          </cell>
          <cell r="C21">
            <v>22.2</v>
          </cell>
          <cell r="D21">
            <v>217</v>
          </cell>
          <cell r="E21">
            <v>110</v>
          </cell>
          <cell r="F21">
            <v>5</v>
          </cell>
          <cell r="G21">
            <v>7.7</v>
          </cell>
          <cell r="H21">
            <v>12</v>
          </cell>
          <cell r="I21">
            <v>28.26</v>
          </cell>
          <cell r="J21">
            <v>201.6</v>
          </cell>
          <cell r="K21">
            <v>177.6</v>
          </cell>
          <cell r="L21" t="str">
            <v>M12</v>
          </cell>
          <cell r="M21">
            <v>65</v>
          </cell>
          <cell r="N21">
            <v>71</v>
          </cell>
          <cell r="O21">
            <v>0.84299999999999997</v>
          </cell>
          <cell r="P21">
            <v>38.020000000000003</v>
          </cell>
          <cell r="Q21">
            <v>2317</v>
          </cell>
          <cell r="R21">
            <v>213.5</v>
          </cell>
          <cell r="S21">
            <v>240.2</v>
          </cell>
          <cell r="T21">
            <v>9.0500000000000007</v>
          </cell>
          <cell r="U21">
            <v>13.55</v>
          </cell>
          <cell r="V21">
            <v>171.4</v>
          </cell>
          <cell r="W21">
            <v>31.17</v>
          </cell>
          <cell r="X21">
            <v>48.49</v>
          </cell>
          <cell r="Y21">
            <v>2.46</v>
          </cell>
          <cell r="Z21">
            <v>34.5</v>
          </cell>
          <cell r="AA21">
            <v>5.69</v>
          </cell>
          <cell r="AB21">
            <v>18.71</v>
          </cell>
          <cell r="AC21">
            <v>1</v>
          </cell>
          <cell r="AD21">
            <v>1</v>
          </cell>
          <cell r="AE21">
            <v>1</v>
          </cell>
          <cell r="AF21">
            <v>2</v>
          </cell>
          <cell r="AG21">
            <v>4</v>
          </cell>
          <cell r="AH21">
            <v>4</v>
          </cell>
          <cell r="AI21" t="str">
            <v>N</v>
          </cell>
        </row>
        <row r="22">
          <cell r="A22">
            <v>18</v>
          </cell>
          <cell r="B22" t="str">
            <v>IPE220</v>
          </cell>
          <cell r="C22">
            <v>26.2</v>
          </cell>
          <cell r="D22">
            <v>220</v>
          </cell>
          <cell r="E22">
            <v>110</v>
          </cell>
          <cell r="F22">
            <v>5.9</v>
          </cell>
          <cell r="G22">
            <v>9.1999999999999993</v>
          </cell>
          <cell r="H22">
            <v>12</v>
          </cell>
          <cell r="I22">
            <v>33.369999999999997</v>
          </cell>
          <cell r="J22">
            <v>201.6</v>
          </cell>
          <cell r="K22">
            <v>177.6</v>
          </cell>
          <cell r="L22" t="str">
            <v>M12</v>
          </cell>
          <cell r="M22">
            <v>66</v>
          </cell>
          <cell r="N22">
            <v>71</v>
          </cell>
          <cell r="O22">
            <v>0.84799999999999998</v>
          </cell>
          <cell r="P22">
            <v>32.36</v>
          </cell>
          <cell r="Q22">
            <v>2772</v>
          </cell>
          <cell r="R22">
            <v>252</v>
          </cell>
          <cell r="S22">
            <v>285.39999999999998</v>
          </cell>
          <cell r="T22">
            <v>9.11</v>
          </cell>
          <cell r="U22">
            <v>15.88</v>
          </cell>
          <cell r="V22">
            <v>204.9</v>
          </cell>
          <cell r="W22">
            <v>37.25</v>
          </cell>
          <cell r="X22">
            <v>58.11</v>
          </cell>
          <cell r="Y22">
            <v>2.48</v>
          </cell>
          <cell r="Z22">
            <v>38.4</v>
          </cell>
          <cell r="AA22">
            <v>9.07</v>
          </cell>
          <cell r="AB22">
            <v>22.67</v>
          </cell>
          <cell r="AC22">
            <v>1</v>
          </cell>
          <cell r="AD22">
            <v>1</v>
          </cell>
          <cell r="AE22">
            <v>1</v>
          </cell>
          <cell r="AF22">
            <v>1</v>
          </cell>
          <cell r="AG22">
            <v>2</v>
          </cell>
          <cell r="AH22">
            <v>4</v>
          </cell>
          <cell r="AI22" t="str">
            <v>N</v>
          </cell>
        </row>
        <row r="23">
          <cell r="A23">
            <v>19</v>
          </cell>
          <cell r="B23" t="str">
            <v>IPEO 220</v>
          </cell>
          <cell r="C23">
            <v>29.4</v>
          </cell>
          <cell r="D23">
            <v>222</v>
          </cell>
          <cell r="E23">
            <v>112</v>
          </cell>
          <cell r="F23">
            <v>6.6</v>
          </cell>
          <cell r="G23">
            <v>10.199999999999999</v>
          </cell>
          <cell r="H23">
            <v>12</v>
          </cell>
          <cell r="I23">
            <v>37.39</v>
          </cell>
          <cell r="J23">
            <v>201.6</v>
          </cell>
          <cell r="K23">
            <v>177.6</v>
          </cell>
          <cell r="L23" t="str">
            <v>M12</v>
          </cell>
          <cell r="M23">
            <v>67</v>
          </cell>
          <cell r="N23">
            <v>73</v>
          </cell>
          <cell r="O23">
            <v>0.85799999999999998</v>
          </cell>
          <cell r="P23">
            <v>29.24</v>
          </cell>
          <cell r="Q23">
            <v>3134</v>
          </cell>
          <cell r="R23">
            <v>282.3</v>
          </cell>
          <cell r="S23">
            <v>321.10000000000002</v>
          </cell>
          <cell r="T23">
            <v>9.16</v>
          </cell>
          <cell r="U23">
            <v>17.66</v>
          </cell>
          <cell r="V23">
            <v>239.8</v>
          </cell>
          <cell r="W23">
            <v>42.83</v>
          </cell>
          <cell r="X23">
            <v>66.91</v>
          </cell>
          <cell r="Y23">
            <v>2.5299999999999998</v>
          </cell>
          <cell r="Z23">
            <v>41.1</v>
          </cell>
          <cell r="AA23">
            <v>12.27</v>
          </cell>
          <cell r="AB23">
            <v>26.79</v>
          </cell>
          <cell r="AC23">
            <v>1</v>
          </cell>
          <cell r="AD23">
            <v>1</v>
          </cell>
          <cell r="AE23">
            <v>1</v>
          </cell>
          <cell r="AF23">
            <v>1</v>
          </cell>
          <cell r="AG23">
            <v>2</v>
          </cell>
          <cell r="AH23">
            <v>2</v>
          </cell>
          <cell r="AI23" t="str">
            <v>N</v>
          </cell>
        </row>
        <row r="24">
          <cell r="A24">
            <v>20</v>
          </cell>
          <cell r="B24" t="str">
            <v>IPEA 240</v>
          </cell>
          <cell r="C24">
            <v>26.2</v>
          </cell>
          <cell r="D24">
            <v>237</v>
          </cell>
          <cell r="E24">
            <v>120</v>
          </cell>
          <cell r="F24">
            <v>5.2</v>
          </cell>
          <cell r="G24">
            <v>8.3000000000000007</v>
          </cell>
          <cell r="H24">
            <v>15</v>
          </cell>
          <cell r="I24">
            <v>33.31</v>
          </cell>
          <cell r="J24">
            <v>220.4</v>
          </cell>
          <cell r="K24">
            <v>190.4</v>
          </cell>
          <cell r="L24" t="str">
            <v>M16/M12</v>
          </cell>
          <cell r="M24">
            <v>65</v>
          </cell>
          <cell r="N24" t="str">
            <v>66/81</v>
          </cell>
          <cell r="O24">
            <v>0.91800000000000004</v>
          </cell>
          <cell r="P24">
            <v>35.1</v>
          </cell>
          <cell r="Q24">
            <v>3290</v>
          </cell>
          <cell r="R24">
            <v>277.7</v>
          </cell>
          <cell r="S24">
            <v>311.60000000000002</v>
          </cell>
          <cell r="T24">
            <v>9.94</v>
          </cell>
          <cell r="U24">
            <v>16.309999999999999</v>
          </cell>
          <cell r="V24">
            <v>240.1</v>
          </cell>
          <cell r="W24">
            <v>40.020000000000003</v>
          </cell>
          <cell r="X24">
            <v>62.4</v>
          </cell>
          <cell r="Y24">
            <v>2.68</v>
          </cell>
          <cell r="Z24">
            <v>39.4</v>
          </cell>
          <cell r="AA24">
            <v>8.35</v>
          </cell>
          <cell r="AB24">
            <v>31.26</v>
          </cell>
          <cell r="AC24">
            <v>1</v>
          </cell>
          <cell r="AD24">
            <v>1</v>
          </cell>
          <cell r="AE24">
            <v>2</v>
          </cell>
          <cell r="AF24">
            <v>2</v>
          </cell>
          <cell r="AG24">
            <v>4</v>
          </cell>
          <cell r="AH24">
            <v>4</v>
          </cell>
          <cell r="AI24" t="str">
            <v>N</v>
          </cell>
        </row>
        <row r="25">
          <cell r="A25">
            <v>21</v>
          </cell>
          <cell r="B25" t="str">
            <v>IPE240</v>
          </cell>
          <cell r="C25">
            <v>30.7</v>
          </cell>
          <cell r="D25">
            <v>240</v>
          </cell>
          <cell r="E25">
            <v>120</v>
          </cell>
          <cell r="F25">
            <v>6.2</v>
          </cell>
          <cell r="G25">
            <v>9.8000000000000007</v>
          </cell>
          <cell r="H25">
            <v>15</v>
          </cell>
          <cell r="I25">
            <v>39.119999999999997</v>
          </cell>
          <cell r="J25">
            <v>220.4</v>
          </cell>
          <cell r="K25">
            <v>190.4</v>
          </cell>
          <cell r="L25" t="str">
            <v>M12</v>
          </cell>
          <cell r="M25">
            <v>66</v>
          </cell>
          <cell r="N25">
            <v>81</v>
          </cell>
          <cell r="O25">
            <v>0.92200000000000004</v>
          </cell>
          <cell r="P25">
            <v>30.02</v>
          </cell>
          <cell r="Q25">
            <v>3892</v>
          </cell>
          <cell r="R25">
            <v>324.3</v>
          </cell>
          <cell r="S25">
            <v>366.6</v>
          </cell>
          <cell r="T25">
            <v>9.9700000000000006</v>
          </cell>
          <cell r="U25">
            <v>19.14</v>
          </cell>
          <cell r="V25">
            <v>283.60000000000002</v>
          </cell>
          <cell r="W25">
            <v>47.27</v>
          </cell>
          <cell r="X25">
            <v>73.92</v>
          </cell>
          <cell r="Y25">
            <v>2.69</v>
          </cell>
          <cell r="Z25">
            <v>43.4</v>
          </cell>
          <cell r="AA25">
            <v>12.88</v>
          </cell>
          <cell r="AB25">
            <v>37.39</v>
          </cell>
          <cell r="AC25">
            <v>1</v>
          </cell>
          <cell r="AD25">
            <v>1</v>
          </cell>
          <cell r="AE25">
            <v>1</v>
          </cell>
          <cell r="AF25">
            <v>1</v>
          </cell>
          <cell r="AG25">
            <v>2</v>
          </cell>
          <cell r="AH25">
            <v>4</v>
          </cell>
          <cell r="AI25" t="str">
            <v>N</v>
          </cell>
        </row>
        <row r="26">
          <cell r="A26">
            <v>22</v>
          </cell>
          <cell r="B26" t="str">
            <v>IPEO 240</v>
          </cell>
          <cell r="C26">
            <v>34.299999999999997</v>
          </cell>
          <cell r="D26">
            <v>242</v>
          </cell>
          <cell r="E26">
            <v>122</v>
          </cell>
          <cell r="F26">
            <v>7</v>
          </cell>
          <cell r="G26">
            <v>10.8</v>
          </cell>
          <cell r="H26">
            <v>15</v>
          </cell>
          <cell r="I26">
            <v>43.71</v>
          </cell>
          <cell r="J26">
            <v>220.4</v>
          </cell>
          <cell r="K26">
            <v>190.4</v>
          </cell>
          <cell r="L26" t="str">
            <v>M16/M12</v>
          </cell>
          <cell r="M26">
            <v>67</v>
          </cell>
          <cell r="N26" t="str">
            <v>68/83</v>
          </cell>
          <cell r="O26">
            <v>0.93200000000000005</v>
          </cell>
          <cell r="P26">
            <v>27.17</v>
          </cell>
          <cell r="Q26">
            <v>4369</v>
          </cell>
          <cell r="R26">
            <v>361.1</v>
          </cell>
          <cell r="S26">
            <v>410.3</v>
          </cell>
          <cell r="T26">
            <v>10</v>
          </cell>
          <cell r="U26">
            <v>21.36</v>
          </cell>
          <cell r="V26">
            <v>328.5</v>
          </cell>
          <cell r="W26">
            <v>53.86</v>
          </cell>
          <cell r="X26">
            <v>84.4</v>
          </cell>
          <cell r="Y26">
            <v>2.74</v>
          </cell>
          <cell r="Z26">
            <v>46.2</v>
          </cell>
          <cell r="AA26">
            <v>17.18</v>
          </cell>
          <cell r="AB26">
            <v>43.68</v>
          </cell>
          <cell r="AC26">
            <v>1</v>
          </cell>
          <cell r="AD26">
            <v>1</v>
          </cell>
          <cell r="AE26">
            <v>1</v>
          </cell>
          <cell r="AF26">
            <v>1</v>
          </cell>
          <cell r="AG26">
            <v>2</v>
          </cell>
          <cell r="AH26">
            <v>3</v>
          </cell>
          <cell r="AI26" t="str">
            <v>N</v>
          </cell>
        </row>
        <row r="27">
          <cell r="A27">
            <v>23</v>
          </cell>
          <cell r="B27" t="str">
            <v>IPEA 270</v>
          </cell>
          <cell r="C27">
            <v>30.7</v>
          </cell>
          <cell r="D27">
            <v>267</v>
          </cell>
          <cell r="E27">
            <v>135</v>
          </cell>
          <cell r="F27">
            <v>5.5</v>
          </cell>
          <cell r="G27">
            <v>8.6999999999999993</v>
          </cell>
          <cell r="H27">
            <v>15</v>
          </cell>
          <cell r="I27">
            <v>39.15</v>
          </cell>
          <cell r="J27">
            <v>249.6</v>
          </cell>
          <cell r="K27">
            <v>219.6</v>
          </cell>
          <cell r="L27" t="str">
            <v>M16</v>
          </cell>
          <cell r="M27" t="str">
            <v>66/67</v>
          </cell>
          <cell r="N27">
            <v>81</v>
          </cell>
          <cell r="O27">
            <v>1.0369999999999999</v>
          </cell>
          <cell r="P27">
            <v>33.75</v>
          </cell>
          <cell r="Q27">
            <v>4917</v>
          </cell>
          <cell r="R27">
            <v>368.3</v>
          </cell>
          <cell r="S27">
            <v>412.5</v>
          </cell>
          <cell r="T27">
            <v>11.21</v>
          </cell>
          <cell r="U27">
            <v>18.75</v>
          </cell>
          <cell r="V27">
            <v>358</v>
          </cell>
          <cell r="W27">
            <v>53.03</v>
          </cell>
          <cell r="X27">
            <v>82.34</v>
          </cell>
          <cell r="Y27">
            <v>3.02</v>
          </cell>
          <cell r="Z27">
            <v>40.5</v>
          </cell>
          <cell r="AA27">
            <v>10.3</v>
          </cell>
          <cell r="AB27">
            <v>59.51</v>
          </cell>
          <cell r="AC27">
            <v>1</v>
          </cell>
          <cell r="AD27">
            <v>1</v>
          </cell>
          <cell r="AE27">
            <v>2</v>
          </cell>
          <cell r="AF27">
            <v>3</v>
          </cell>
          <cell r="AG27">
            <v>4</v>
          </cell>
          <cell r="AH27">
            <v>4</v>
          </cell>
          <cell r="AI27" t="str">
            <v>N</v>
          </cell>
        </row>
        <row r="28">
          <cell r="A28">
            <v>24</v>
          </cell>
          <cell r="B28" t="str">
            <v>IPE270</v>
          </cell>
          <cell r="C28">
            <v>36.1</v>
          </cell>
          <cell r="D28">
            <v>270</v>
          </cell>
          <cell r="E28">
            <v>135</v>
          </cell>
          <cell r="F28">
            <v>6.6</v>
          </cell>
          <cell r="G28">
            <v>10.199999999999999</v>
          </cell>
          <cell r="H28">
            <v>15</v>
          </cell>
          <cell r="I28">
            <v>45.94</v>
          </cell>
          <cell r="J28">
            <v>249.6</v>
          </cell>
          <cell r="K28">
            <v>219.6</v>
          </cell>
          <cell r="L28" t="str">
            <v>M16</v>
          </cell>
          <cell r="M28" t="str">
            <v>67/68</v>
          </cell>
          <cell r="N28">
            <v>81</v>
          </cell>
          <cell r="O28">
            <v>1.0409999999999999</v>
          </cell>
          <cell r="P28">
            <v>28.86</v>
          </cell>
          <cell r="Q28">
            <v>5790</v>
          </cell>
          <cell r="R28">
            <v>428.9</v>
          </cell>
          <cell r="S28">
            <v>484</v>
          </cell>
          <cell r="T28">
            <v>11.23</v>
          </cell>
          <cell r="U28">
            <v>22.14</v>
          </cell>
          <cell r="V28">
            <v>419.9</v>
          </cell>
          <cell r="W28">
            <v>62.2</v>
          </cell>
          <cell r="X28">
            <v>96.95</v>
          </cell>
          <cell r="Y28">
            <v>3.02</v>
          </cell>
          <cell r="Z28">
            <v>44.6</v>
          </cell>
          <cell r="AA28">
            <v>15.94</v>
          </cell>
          <cell r="AB28">
            <v>70.58</v>
          </cell>
          <cell r="AC28">
            <v>1</v>
          </cell>
          <cell r="AD28">
            <v>1</v>
          </cell>
          <cell r="AE28">
            <v>1</v>
          </cell>
          <cell r="AF28">
            <v>2</v>
          </cell>
          <cell r="AG28">
            <v>3</v>
          </cell>
          <cell r="AH28">
            <v>4</v>
          </cell>
          <cell r="AI28" t="str">
            <v>N</v>
          </cell>
        </row>
        <row r="29">
          <cell r="A29">
            <v>25</v>
          </cell>
          <cell r="B29" t="str">
            <v>IPEO 270</v>
          </cell>
          <cell r="C29">
            <v>42.3</v>
          </cell>
          <cell r="D29">
            <v>274</v>
          </cell>
          <cell r="E29">
            <v>136</v>
          </cell>
          <cell r="F29">
            <v>7.5</v>
          </cell>
          <cell r="G29">
            <v>12.2</v>
          </cell>
          <cell r="H29">
            <v>15</v>
          </cell>
          <cell r="I29">
            <v>53.84</v>
          </cell>
          <cell r="J29">
            <v>249.6</v>
          </cell>
          <cell r="K29">
            <v>219.6</v>
          </cell>
          <cell r="L29" t="str">
            <v>M16</v>
          </cell>
          <cell r="M29" t="str">
            <v>68/69</v>
          </cell>
          <cell r="N29">
            <v>82</v>
          </cell>
          <cell r="O29">
            <v>1.0509999999999999</v>
          </cell>
          <cell r="P29">
            <v>24.88</v>
          </cell>
          <cell r="Q29">
            <v>6947</v>
          </cell>
          <cell r="R29">
            <v>507.1</v>
          </cell>
          <cell r="S29">
            <v>574.6</v>
          </cell>
          <cell r="T29">
            <v>11.36</v>
          </cell>
          <cell r="U29">
            <v>25.23</v>
          </cell>
          <cell r="V29">
            <v>513.5</v>
          </cell>
          <cell r="W29">
            <v>75.510000000000005</v>
          </cell>
          <cell r="X29">
            <v>117.7</v>
          </cell>
          <cell r="Y29">
            <v>3.09</v>
          </cell>
          <cell r="Z29">
            <v>49.5</v>
          </cell>
          <cell r="AA29">
            <v>24.9</v>
          </cell>
          <cell r="AB29">
            <v>87.64</v>
          </cell>
          <cell r="AC29">
            <v>1</v>
          </cell>
          <cell r="AD29">
            <v>1</v>
          </cell>
          <cell r="AE29">
            <v>1</v>
          </cell>
          <cell r="AF29">
            <v>1</v>
          </cell>
          <cell r="AG29">
            <v>2</v>
          </cell>
          <cell r="AH29">
            <v>3</v>
          </cell>
          <cell r="AI29" t="str">
            <v>N</v>
          </cell>
        </row>
        <row r="30">
          <cell r="A30">
            <v>26</v>
          </cell>
          <cell r="B30" t="str">
            <v>IPEA 300</v>
          </cell>
          <cell r="C30">
            <v>36.5</v>
          </cell>
          <cell r="D30">
            <v>297</v>
          </cell>
          <cell r="E30">
            <v>150</v>
          </cell>
          <cell r="F30">
            <v>6.1</v>
          </cell>
          <cell r="G30">
            <v>9.1999999999999993</v>
          </cell>
          <cell r="H30">
            <v>15</v>
          </cell>
          <cell r="I30">
            <v>46.53</v>
          </cell>
          <cell r="J30">
            <v>278.60000000000002</v>
          </cell>
          <cell r="K30">
            <v>248.6</v>
          </cell>
          <cell r="L30" t="str">
            <v>M20</v>
          </cell>
          <cell r="M30">
            <v>76</v>
          </cell>
          <cell r="N30">
            <v>84</v>
          </cell>
          <cell r="O30">
            <v>1.1559999999999999</v>
          </cell>
          <cell r="P30">
            <v>31.65</v>
          </cell>
          <cell r="Q30">
            <v>7173</v>
          </cell>
          <cell r="R30">
            <v>483.1</v>
          </cell>
          <cell r="S30">
            <v>541.79999999999995</v>
          </cell>
          <cell r="T30">
            <v>12.42</v>
          </cell>
          <cell r="U30">
            <v>22.25</v>
          </cell>
          <cell r="V30">
            <v>519</v>
          </cell>
          <cell r="W30">
            <v>69.2</v>
          </cell>
          <cell r="X30">
            <v>107.3</v>
          </cell>
          <cell r="Y30">
            <v>3.34</v>
          </cell>
          <cell r="Z30">
            <v>42.1</v>
          </cell>
          <cell r="AA30">
            <v>13.43</v>
          </cell>
          <cell r="AB30">
            <v>107.2</v>
          </cell>
          <cell r="AC30">
            <v>1</v>
          </cell>
          <cell r="AD30">
            <v>2</v>
          </cell>
          <cell r="AE30">
            <v>3</v>
          </cell>
          <cell r="AF30">
            <v>3</v>
          </cell>
          <cell r="AG30">
            <v>4</v>
          </cell>
          <cell r="AH30">
            <v>4</v>
          </cell>
          <cell r="AI30" t="str">
            <v>N</v>
          </cell>
        </row>
        <row r="31">
          <cell r="A31">
            <v>27</v>
          </cell>
          <cell r="B31" t="str">
            <v>IPE300</v>
          </cell>
          <cell r="C31">
            <v>42.2</v>
          </cell>
          <cell r="D31">
            <v>300</v>
          </cell>
          <cell r="E31">
            <v>150</v>
          </cell>
          <cell r="F31">
            <v>7.1</v>
          </cell>
          <cell r="G31">
            <v>10.7</v>
          </cell>
          <cell r="H31">
            <v>15</v>
          </cell>
          <cell r="I31">
            <v>53.81</v>
          </cell>
          <cell r="J31">
            <v>278.60000000000002</v>
          </cell>
          <cell r="K31">
            <v>248.6</v>
          </cell>
          <cell r="L31" t="str">
            <v>M20</v>
          </cell>
          <cell r="M31">
            <v>77</v>
          </cell>
          <cell r="N31">
            <v>84</v>
          </cell>
          <cell r="O31">
            <v>1.1599999999999999</v>
          </cell>
          <cell r="P31">
            <v>27.46</v>
          </cell>
          <cell r="Q31">
            <v>8356</v>
          </cell>
          <cell r="R31">
            <v>557.1</v>
          </cell>
          <cell r="S31">
            <v>628.4</v>
          </cell>
          <cell r="T31">
            <v>12.46</v>
          </cell>
          <cell r="U31">
            <v>25.68</v>
          </cell>
          <cell r="V31">
            <v>603.79999999999995</v>
          </cell>
          <cell r="W31">
            <v>80.5</v>
          </cell>
          <cell r="X31">
            <v>125.2</v>
          </cell>
          <cell r="Y31">
            <v>3.35</v>
          </cell>
          <cell r="Z31">
            <v>46.1</v>
          </cell>
          <cell r="AA31">
            <v>20.12</v>
          </cell>
          <cell r="AB31">
            <v>125.9</v>
          </cell>
          <cell r="AC31">
            <v>1</v>
          </cell>
          <cell r="AD31">
            <v>1</v>
          </cell>
          <cell r="AE31">
            <v>1</v>
          </cell>
          <cell r="AF31">
            <v>2</v>
          </cell>
          <cell r="AG31">
            <v>4</v>
          </cell>
          <cell r="AH31">
            <v>4</v>
          </cell>
          <cell r="AI31" t="str">
            <v>N</v>
          </cell>
        </row>
        <row r="32">
          <cell r="A32">
            <v>28</v>
          </cell>
          <cell r="B32" t="str">
            <v>IPEO 300</v>
          </cell>
          <cell r="C32">
            <v>49.3</v>
          </cell>
          <cell r="D32">
            <v>304</v>
          </cell>
          <cell r="E32">
            <v>152</v>
          </cell>
          <cell r="F32">
            <v>8</v>
          </cell>
          <cell r="G32">
            <v>12.7</v>
          </cell>
          <cell r="H32">
            <v>15</v>
          </cell>
          <cell r="I32">
            <v>62.83</v>
          </cell>
          <cell r="J32">
            <v>278.60000000000002</v>
          </cell>
          <cell r="K32">
            <v>248.6</v>
          </cell>
          <cell r="L32" t="str">
            <v>M20</v>
          </cell>
          <cell r="M32">
            <v>78</v>
          </cell>
          <cell r="N32">
            <v>86</v>
          </cell>
          <cell r="O32">
            <v>1.1739999999999999</v>
          </cell>
          <cell r="P32">
            <v>23.81</v>
          </cell>
          <cell r="Q32">
            <v>9994</v>
          </cell>
          <cell r="R32">
            <v>657.5</v>
          </cell>
          <cell r="S32">
            <v>743.8</v>
          </cell>
          <cell r="T32">
            <v>12.61</v>
          </cell>
          <cell r="U32">
            <v>29.05</v>
          </cell>
          <cell r="V32">
            <v>745.7</v>
          </cell>
          <cell r="W32">
            <v>98.12</v>
          </cell>
          <cell r="X32">
            <v>152.6</v>
          </cell>
          <cell r="Y32">
            <v>3.45</v>
          </cell>
          <cell r="Z32">
            <v>51</v>
          </cell>
          <cell r="AA32">
            <v>31.06</v>
          </cell>
          <cell r="AB32">
            <v>157.69999999999999</v>
          </cell>
          <cell r="AC32">
            <v>1</v>
          </cell>
          <cell r="AD32">
            <v>1</v>
          </cell>
          <cell r="AE32">
            <v>1</v>
          </cell>
          <cell r="AF32">
            <v>1</v>
          </cell>
          <cell r="AG32">
            <v>3</v>
          </cell>
          <cell r="AH32">
            <v>4</v>
          </cell>
          <cell r="AI32" t="str">
            <v>N</v>
          </cell>
        </row>
        <row r="33">
          <cell r="A33">
            <v>29</v>
          </cell>
          <cell r="B33" t="str">
            <v>IPEA 330</v>
          </cell>
          <cell r="C33">
            <v>43</v>
          </cell>
          <cell r="D33">
            <v>327</v>
          </cell>
          <cell r="E33">
            <v>160</v>
          </cell>
          <cell r="F33">
            <v>6.5</v>
          </cell>
          <cell r="G33">
            <v>10</v>
          </cell>
          <cell r="H33">
            <v>18</v>
          </cell>
          <cell r="I33">
            <v>54.74</v>
          </cell>
          <cell r="J33">
            <v>307</v>
          </cell>
          <cell r="K33">
            <v>407.6</v>
          </cell>
          <cell r="L33" t="str">
            <v>M22</v>
          </cell>
          <cell r="M33">
            <v>87</v>
          </cell>
          <cell r="N33">
            <v>88</v>
          </cell>
          <cell r="O33">
            <v>1.25</v>
          </cell>
          <cell r="P33">
            <v>29.09</v>
          </cell>
          <cell r="Q33">
            <v>10230</v>
          </cell>
          <cell r="R33">
            <v>625.70000000000005</v>
          </cell>
          <cell r="S33">
            <v>701.9</v>
          </cell>
          <cell r="T33">
            <v>13.67</v>
          </cell>
          <cell r="U33">
            <v>26.99</v>
          </cell>
          <cell r="V33">
            <v>685.2</v>
          </cell>
          <cell r="W33">
            <v>85.64</v>
          </cell>
          <cell r="X33">
            <v>133.30000000000001</v>
          </cell>
          <cell r="Y33">
            <v>3.54</v>
          </cell>
          <cell r="Z33">
            <v>47.6</v>
          </cell>
          <cell r="AA33">
            <v>19.57</v>
          </cell>
          <cell r="AB33">
            <v>171.5</v>
          </cell>
          <cell r="AC33">
            <v>1</v>
          </cell>
          <cell r="AD33">
            <v>1</v>
          </cell>
          <cell r="AE33">
            <v>3</v>
          </cell>
          <cell r="AF33">
            <v>3</v>
          </cell>
          <cell r="AG33">
            <v>4</v>
          </cell>
          <cell r="AH33">
            <v>4</v>
          </cell>
          <cell r="AI33" t="str">
            <v>N</v>
          </cell>
        </row>
        <row r="34">
          <cell r="A34">
            <v>30</v>
          </cell>
          <cell r="B34" t="str">
            <v>IPE330</v>
          </cell>
          <cell r="C34">
            <v>49.1</v>
          </cell>
          <cell r="D34">
            <v>330</v>
          </cell>
          <cell r="E34">
            <v>160</v>
          </cell>
          <cell r="F34">
            <v>7.5</v>
          </cell>
          <cell r="G34">
            <v>11.5</v>
          </cell>
          <cell r="H34">
            <v>18</v>
          </cell>
          <cell r="I34">
            <v>62.61</v>
          </cell>
          <cell r="J34">
            <v>307</v>
          </cell>
          <cell r="K34">
            <v>271</v>
          </cell>
          <cell r="L34" t="str">
            <v>M22</v>
          </cell>
          <cell r="M34">
            <v>88</v>
          </cell>
          <cell r="N34">
            <v>88</v>
          </cell>
          <cell r="O34">
            <v>1.254</v>
          </cell>
          <cell r="P34">
            <v>25.52</v>
          </cell>
          <cell r="Q34">
            <v>11770</v>
          </cell>
          <cell r="R34">
            <v>713.1</v>
          </cell>
          <cell r="S34">
            <v>804.3</v>
          </cell>
          <cell r="T34">
            <v>13.71</v>
          </cell>
          <cell r="U34">
            <v>30.81</v>
          </cell>
          <cell r="V34">
            <v>788.1</v>
          </cell>
          <cell r="W34">
            <v>98.52</v>
          </cell>
          <cell r="X34">
            <v>153.69999999999999</v>
          </cell>
          <cell r="Y34">
            <v>3.55</v>
          </cell>
          <cell r="Z34">
            <v>51.6</v>
          </cell>
          <cell r="AA34">
            <v>28.15</v>
          </cell>
          <cell r="AB34">
            <v>199.1</v>
          </cell>
          <cell r="AC34">
            <v>1</v>
          </cell>
          <cell r="AD34">
            <v>1</v>
          </cell>
          <cell r="AE34">
            <v>1</v>
          </cell>
          <cell r="AF34">
            <v>2</v>
          </cell>
          <cell r="AG34">
            <v>4</v>
          </cell>
          <cell r="AH34">
            <v>4</v>
          </cell>
          <cell r="AI34" t="str">
            <v>N</v>
          </cell>
        </row>
        <row r="35">
          <cell r="A35">
            <v>31</v>
          </cell>
          <cell r="B35" t="str">
            <v>IPEO 330</v>
          </cell>
          <cell r="C35">
            <v>57</v>
          </cell>
          <cell r="D35">
            <v>334</v>
          </cell>
          <cell r="E35">
            <v>162</v>
          </cell>
          <cell r="F35">
            <v>8.5</v>
          </cell>
          <cell r="G35">
            <v>13.5</v>
          </cell>
          <cell r="H35">
            <v>18</v>
          </cell>
          <cell r="I35">
            <v>72.62</v>
          </cell>
          <cell r="J35">
            <v>307</v>
          </cell>
          <cell r="K35">
            <v>271</v>
          </cell>
          <cell r="L35" t="str">
            <v>M22</v>
          </cell>
          <cell r="M35">
            <v>89</v>
          </cell>
          <cell r="N35">
            <v>90</v>
          </cell>
          <cell r="O35">
            <v>1.268</v>
          </cell>
          <cell r="P35">
            <v>22.25</v>
          </cell>
          <cell r="Q35">
            <v>13910</v>
          </cell>
          <cell r="R35">
            <v>833</v>
          </cell>
          <cell r="S35">
            <v>942.8</v>
          </cell>
          <cell r="T35">
            <v>13.84</v>
          </cell>
          <cell r="U35">
            <v>34.880000000000003</v>
          </cell>
          <cell r="V35">
            <v>960.4</v>
          </cell>
          <cell r="W35">
            <v>118.6</v>
          </cell>
          <cell r="X35">
            <v>185</v>
          </cell>
          <cell r="Y35">
            <v>3.64</v>
          </cell>
          <cell r="Z35">
            <v>56.6</v>
          </cell>
          <cell r="AA35">
            <v>42.15</v>
          </cell>
          <cell r="AB35">
            <v>245.7</v>
          </cell>
          <cell r="AC35">
            <v>1</v>
          </cell>
          <cell r="AD35">
            <v>1</v>
          </cell>
          <cell r="AE35">
            <v>1</v>
          </cell>
          <cell r="AF35">
            <v>1</v>
          </cell>
          <cell r="AG35">
            <v>3</v>
          </cell>
          <cell r="AH35">
            <v>4</v>
          </cell>
          <cell r="AI35" t="str">
            <v>N</v>
          </cell>
        </row>
        <row r="36">
          <cell r="A36">
            <v>32</v>
          </cell>
          <cell r="B36" t="str">
            <v>IPEA 360</v>
          </cell>
          <cell r="C36">
            <v>50.2</v>
          </cell>
          <cell r="D36">
            <v>357.6</v>
          </cell>
          <cell r="E36">
            <v>170</v>
          </cell>
          <cell r="F36">
            <v>6.6</v>
          </cell>
          <cell r="G36">
            <v>11.5</v>
          </cell>
          <cell r="H36">
            <v>18</v>
          </cell>
          <cell r="I36">
            <v>63.96</v>
          </cell>
          <cell r="J36">
            <v>334.6</v>
          </cell>
          <cell r="K36">
            <v>298.60000000000002</v>
          </cell>
          <cell r="L36" t="str">
            <v>M24</v>
          </cell>
          <cell r="M36" t="str">
            <v>87/90</v>
          </cell>
          <cell r="N36">
            <v>92</v>
          </cell>
          <cell r="O36">
            <v>1.351</v>
          </cell>
          <cell r="P36">
            <v>26.91</v>
          </cell>
          <cell r="Q36">
            <v>14520</v>
          </cell>
          <cell r="R36">
            <v>811.8</v>
          </cell>
          <cell r="S36">
            <v>906.8</v>
          </cell>
          <cell r="T36">
            <v>15.06</v>
          </cell>
          <cell r="U36">
            <v>29.76</v>
          </cell>
          <cell r="V36">
            <v>944.3</v>
          </cell>
          <cell r="W36">
            <v>111.1</v>
          </cell>
          <cell r="X36">
            <v>171.9</v>
          </cell>
          <cell r="Y36">
            <v>3.84</v>
          </cell>
          <cell r="Z36">
            <v>50.7</v>
          </cell>
          <cell r="AA36">
            <v>26.51</v>
          </cell>
          <cell r="AB36">
            <v>282</v>
          </cell>
          <cell r="AC36">
            <v>1</v>
          </cell>
          <cell r="AD36">
            <v>1</v>
          </cell>
          <cell r="AE36">
            <v>2</v>
          </cell>
          <cell r="AF36">
            <v>4</v>
          </cell>
          <cell r="AG36">
            <v>4</v>
          </cell>
          <cell r="AH36">
            <v>4</v>
          </cell>
          <cell r="AI36" t="str">
            <v>N</v>
          </cell>
        </row>
        <row r="37">
          <cell r="A37">
            <v>33</v>
          </cell>
          <cell r="B37" t="str">
            <v>IPE360</v>
          </cell>
          <cell r="C37">
            <v>57.1</v>
          </cell>
          <cell r="D37">
            <v>360</v>
          </cell>
          <cell r="E37">
            <v>170</v>
          </cell>
          <cell r="F37">
            <v>8</v>
          </cell>
          <cell r="G37">
            <v>12.7</v>
          </cell>
          <cell r="H37">
            <v>18</v>
          </cell>
          <cell r="I37">
            <v>72.73</v>
          </cell>
          <cell r="J37">
            <v>334.6</v>
          </cell>
          <cell r="K37">
            <v>298.60000000000002</v>
          </cell>
          <cell r="L37" t="str">
            <v>M24</v>
          </cell>
          <cell r="M37" t="str">
            <v>88/91</v>
          </cell>
          <cell r="N37">
            <v>92</v>
          </cell>
          <cell r="O37">
            <v>1.353</v>
          </cell>
          <cell r="P37">
            <v>23.7</v>
          </cell>
          <cell r="Q37">
            <v>16270</v>
          </cell>
          <cell r="R37">
            <v>903.6</v>
          </cell>
          <cell r="S37">
            <v>1019</v>
          </cell>
          <cell r="T37">
            <v>14.95</v>
          </cell>
          <cell r="U37">
            <v>35.14</v>
          </cell>
          <cell r="V37">
            <v>1043</v>
          </cell>
          <cell r="W37">
            <v>122.8</v>
          </cell>
          <cell r="X37">
            <v>191.1</v>
          </cell>
          <cell r="Y37">
            <v>3.79</v>
          </cell>
          <cell r="Z37">
            <v>54.5</v>
          </cell>
          <cell r="AA37">
            <v>37.32</v>
          </cell>
          <cell r="AB37">
            <v>313.60000000000002</v>
          </cell>
          <cell r="AC37">
            <v>1</v>
          </cell>
          <cell r="AD37">
            <v>1</v>
          </cell>
          <cell r="AE37">
            <v>1</v>
          </cell>
          <cell r="AF37">
            <v>2</v>
          </cell>
          <cell r="AG37">
            <v>4</v>
          </cell>
          <cell r="AH37">
            <v>4</v>
          </cell>
          <cell r="AI37" t="str">
            <v>N</v>
          </cell>
        </row>
        <row r="38">
          <cell r="A38">
            <v>34</v>
          </cell>
          <cell r="B38" t="str">
            <v>IPEO 360</v>
          </cell>
          <cell r="C38">
            <v>66</v>
          </cell>
          <cell r="D38">
            <v>364</v>
          </cell>
          <cell r="E38">
            <v>172</v>
          </cell>
          <cell r="F38">
            <v>9.1999999999999993</v>
          </cell>
          <cell r="G38">
            <v>14.7</v>
          </cell>
          <cell r="H38">
            <v>18</v>
          </cell>
          <cell r="I38">
            <v>84.13</v>
          </cell>
          <cell r="J38">
            <v>334.6</v>
          </cell>
          <cell r="K38">
            <v>298.60000000000002</v>
          </cell>
          <cell r="L38" t="str">
            <v>M24</v>
          </cell>
          <cell r="M38" t="str">
            <v>89/93</v>
          </cell>
          <cell r="N38">
            <v>94</v>
          </cell>
          <cell r="O38">
            <v>1.367</v>
          </cell>
          <cell r="P38">
            <v>20.69</v>
          </cell>
          <cell r="Q38">
            <v>19050</v>
          </cell>
          <cell r="R38">
            <v>1047</v>
          </cell>
          <cell r="S38">
            <v>1186</v>
          </cell>
          <cell r="T38">
            <v>15.05</v>
          </cell>
          <cell r="U38">
            <v>40.21</v>
          </cell>
          <cell r="V38">
            <v>1251</v>
          </cell>
          <cell r="W38">
            <v>145.5</v>
          </cell>
          <cell r="X38">
            <v>226.9</v>
          </cell>
          <cell r="Y38">
            <v>3.86</v>
          </cell>
          <cell r="Z38">
            <v>59.7</v>
          </cell>
          <cell r="AA38">
            <v>55.76</v>
          </cell>
          <cell r="AB38">
            <v>380.3</v>
          </cell>
          <cell r="AC38">
            <v>1</v>
          </cell>
          <cell r="AD38">
            <v>1</v>
          </cell>
          <cell r="AE38">
            <v>1</v>
          </cell>
          <cell r="AF38">
            <v>1</v>
          </cell>
          <cell r="AG38">
            <v>3</v>
          </cell>
          <cell r="AH38">
            <v>4</v>
          </cell>
          <cell r="AI38" t="str">
            <v>N</v>
          </cell>
        </row>
        <row r="39">
          <cell r="A39">
            <v>35</v>
          </cell>
          <cell r="B39" t="str">
            <v>IPEA 400</v>
          </cell>
          <cell r="C39">
            <v>57.4</v>
          </cell>
          <cell r="D39">
            <v>397</v>
          </cell>
          <cell r="E39">
            <v>180</v>
          </cell>
          <cell r="F39">
            <v>7</v>
          </cell>
          <cell r="G39">
            <v>12</v>
          </cell>
          <cell r="H39">
            <v>21</v>
          </cell>
          <cell r="I39">
            <v>73.099999999999994</v>
          </cell>
          <cell r="J39">
            <v>373</v>
          </cell>
          <cell r="K39">
            <v>331</v>
          </cell>
          <cell r="L39" t="str">
            <v>M24</v>
          </cell>
          <cell r="M39" t="str">
            <v>93/96</v>
          </cell>
          <cell r="N39">
            <v>102</v>
          </cell>
          <cell r="O39">
            <v>1.464</v>
          </cell>
          <cell r="P39">
            <v>25.51</v>
          </cell>
          <cell r="Q39">
            <v>20290</v>
          </cell>
          <cell r="R39">
            <v>1022</v>
          </cell>
          <cell r="S39">
            <v>1144</v>
          </cell>
          <cell r="T39">
            <v>16.66</v>
          </cell>
          <cell r="U39">
            <v>35.78</v>
          </cell>
          <cell r="V39">
            <v>1171</v>
          </cell>
          <cell r="W39">
            <v>130.1</v>
          </cell>
          <cell r="X39">
            <v>202.1</v>
          </cell>
          <cell r="Y39">
            <v>4</v>
          </cell>
          <cell r="Z39">
            <v>55.6</v>
          </cell>
          <cell r="AA39">
            <v>34.79</v>
          </cell>
          <cell r="AB39">
            <v>432.2</v>
          </cell>
          <cell r="AC39">
            <v>1</v>
          </cell>
          <cell r="AD39">
            <v>1</v>
          </cell>
          <cell r="AE39">
            <v>2</v>
          </cell>
          <cell r="AF39">
            <v>4</v>
          </cell>
          <cell r="AG39">
            <v>4</v>
          </cell>
          <cell r="AH39">
            <v>4</v>
          </cell>
          <cell r="AI39" t="str">
            <v>N</v>
          </cell>
        </row>
        <row r="40">
          <cell r="A40">
            <v>36</v>
          </cell>
          <cell r="B40" t="str">
            <v>IPE400</v>
          </cell>
          <cell r="C40">
            <v>66.3</v>
          </cell>
          <cell r="D40">
            <v>400</v>
          </cell>
          <cell r="E40">
            <v>180</v>
          </cell>
          <cell r="F40">
            <v>8.6</v>
          </cell>
          <cell r="G40">
            <v>13.5</v>
          </cell>
          <cell r="H40">
            <v>21</v>
          </cell>
          <cell r="I40">
            <v>84.46</v>
          </cell>
          <cell r="J40">
            <v>373</v>
          </cell>
          <cell r="K40">
            <v>331</v>
          </cell>
          <cell r="L40" t="str">
            <v>M24</v>
          </cell>
          <cell r="M40" t="str">
            <v>95/98</v>
          </cell>
          <cell r="N40">
            <v>102</v>
          </cell>
          <cell r="O40">
            <v>1.4670000000000001</v>
          </cell>
          <cell r="P40">
            <v>22.12</v>
          </cell>
          <cell r="Q40">
            <v>23130</v>
          </cell>
          <cell r="R40">
            <v>1156</v>
          </cell>
          <cell r="S40">
            <v>1307</v>
          </cell>
          <cell r="T40">
            <v>16.55</v>
          </cell>
          <cell r="U40">
            <v>42.69</v>
          </cell>
          <cell r="V40">
            <v>1318</v>
          </cell>
          <cell r="W40">
            <v>146.4</v>
          </cell>
          <cell r="X40">
            <v>229</v>
          </cell>
          <cell r="Y40">
            <v>3.95</v>
          </cell>
          <cell r="Z40">
            <v>60.2</v>
          </cell>
          <cell r="AA40">
            <v>51.08</v>
          </cell>
          <cell r="AB40">
            <v>490</v>
          </cell>
          <cell r="AC40">
            <v>1</v>
          </cell>
          <cell r="AD40">
            <v>1</v>
          </cell>
          <cell r="AE40">
            <v>1</v>
          </cell>
          <cell r="AF40">
            <v>3</v>
          </cell>
          <cell r="AG40">
            <v>4</v>
          </cell>
          <cell r="AH40">
            <v>4</v>
          </cell>
          <cell r="AI40" t="str">
            <v>N</v>
          </cell>
        </row>
        <row r="41">
          <cell r="A41">
            <v>37</v>
          </cell>
          <cell r="B41" t="str">
            <v>IPEO 400</v>
          </cell>
          <cell r="C41">
            <v>75.7</v>
          </cell>
          <cell r="D41">
            <v>404</v>
          </cell>
          <cell r="E41">
            <v>182</v>
          </cell>
          <cell r="F41">
            <v>9.6999999999999993</v>
          </cell>
          <cell r="G41">
            <v>15.5</v>
          </cell>
          <cell r="H41">
            <v>21</v>
          </cell>
          <cell r="I41">
            <v>96.39</v>
          </cell>
          <cell r="J41">
            <v>373</v>
          </cell>
          <cell r="K41">
            <v>331</v>
          </cell>
          <cell r="L41" t="str">
            <v>M24</v>
          </cell>
          <cell r="M41" t="str">
            <v>96/99</v>
          </cell>
          <cell r="N41">
            <v>104</v>
          </cell>
          <cell r="O41">
            <v>1.4810000000000001</v>
          </cell>
          <cell r="P41">
            <v>19.57</v>
          </cell>
          <cell r="Q41">
            <v>26750</v>
          </cell>
          <cell r="R41">
            <v>1324</v>
          </cell>
          <cell r="S41">
            <v>1502</v>
          </cell>
          <cell r="T41">
            <v>16.66</v>
          </cell>
          <cell r="U41">
            <v>47.98</v>
          </cell>
          <cell r="V41">
            <v>1564</v>
          </cell>
          <cell r="W41">
            <v>171.9</v>
          </cell>
          <cell r="X41">
            <v>269.10000000000002</v>
          </cell>
          <cell r="Y41">
            <v>4.03</v>
          </cell>
          <cell r="Z41">
            <v>65.3</v>
          </cell>
          <cell r="AA41">
            <v>73.099999999999994</v>
          </cell>
          <cell r="AB41">
            <v>587.6</v>
          </cell>
          <cell r="AC41">
            <v>1</v>
          </cell>
          <cell r="AD41">
            <v>1</v>
          </cell>
          <cell r="AE41">
            <v>1</v>
          </cell>
          <cell r="AF41">
            <v>2</v>
          </cell>
          <cell r="AG41">
            <v>3</v>
          </cell>
          <cell r="AH41">
            <v>4</v>
          </cell>
          <cell r="AI41" t="str">
            <v>N</v>
          </cell>
        </row>
        <row r="42">
          <cell r="A42">
            <v>38</v>
          </cell>
          <cell r="B42" t="str">
            <v>IPEA 450</v>
          </cell>
          <cell r="C42">
            <v>67.2</v>
          </cell>
          <cell r="D42">
            <v>447</v>
          </cell>
          <cell r="E42">
            <v>190</v>
          </cell>
          <cell r="F42">
            <v>7.6</v>
          </cell>
          <cell r="G42">
            <v>13.1</v>
          </cell>
          <cell r="H42">
            <v>21</v>
          </cell>
          <cell r="I42">
            <v>85.55</v>
          </cell>
          <cell r="J42">
            <v>420.8</v>
          </cell>
          <cell r="K42">
            <v>378.8</v>
          </cell>
          <cell r="L42" t="str">
            <v>M27/M24</v>
          </cell>
          <cell r="M42" t="str">
            <v>100/97</v>
          </cell>
          <cell r="N42" t="str">
            <v>100/112</v>
          </cell>
          <cell r="O42">
            <v>1.603</v>
          </cell>
          <cell r="P42">
            <v>23.87</v>
          </cell>
          <cell r="Q42">
            <v>29760</v>
          </cell>
          <cell r="R42">
            <v>1331</v>
          </cell>
          <cell r="S42">
            <v>1494</v>
          </cell>
          <cell r="T42">
            <v>18.649999999999999</v>
          </cell>
          <cell r="U42">
            <v>42.26</v>
          </cell>
          <cell r="V42">
            <v>1502</v>
          </cell>
          <cell r="W42">
            <v>158.1</v>
          </cell>
          <cell r="X42">
            <v>245.7</v>
          </cell>
          <cell r="Y42">
            <v>4.1900000000000004</v>
          </cell>
          <cell r="Z42">
            <v>58.4</v>
          </cell>
          <cell r="AA42">
            <v>45.67</v>
          </cell>
          <cell r="AB42">
            <v>704.9</v>
          </cell>
          <cell r="AC42">
            <v>1</v>
          </cell>
          <cell r="AD42">
            <v>1</v>
          </cell>
          <cell r="AE42">
            <v>2</v>
          </cell>
          <cell r="AF42">
            <v>4</v>
          </cell>
          <cell r="AG42">
            <v>4</v>
          </cell>
          <cell r="AH42">
            <v>4</v>
          </cell>
          <cell r="AI42" t="str">
            <v>N</v>
          </cell>
        </row>
        <row r="43">
          <cell r="A43">
            <v>39</v>
          </cell>
          <cell r="B43" t="str">
            <v>IPE450</v>
          </cell>
          <cell r="C43">
            <v>77.599999999999994</v>
          </cell>
          <cell r="D43">
            <v>450</v>
          </cell>
          <cell r="E43">
            <v>190</v>
          </cell>
          <cell r="F43">
            <v>9.4</v>
          </cell>
          <cell r="G43">
            <v>14.6</v>
          </cell>
          <cell r="H43">
            <v>21</v>
          </cell>
          <cell r="I43">
            <v>98.82</v>
          </cell>
          <cell r="J43">
            <v>420.8</v>
          </cell>
          <cell r="K43">
            <v>378.8</v>
          </cell>
          <cell r="L43" t="str">
            <v>M24</v>
          </cell>
          <cell r="M43" t="str">
            <v>95/99</v>
          </cell>
          <cell r="N43">
            <v>112</v>
          </cell>
          <cell r="O43">
            <v>1.605</v>
          </cell>
          <cell r="P43">
            <v>20.69</v>
          </cell>
          <cell r="Q43">
            <v>33740</v>
          </cell>
          <cell r="R43">
            <v>1500</v>
          </cell>
          <cell r="S43">
            <v>1702</v>
          </cell>
          <cell r="T43">
            <v>18.48</v>
          </cell>
          <cell r="U43">
            <v>50.85</v>
          </cell>
          <cell r="V43">
            <v>1676</v>
          </cell>
          <cell r="W43">
            <v>176.4</v>
          </cell>
          <cell r="X43">
            <v>276.39999999999998</v>
          </cell>
          <cell r="Y43">
            <v>4.12</v>
          </cell>
          <cell r="Z43">
            <v>63.2</v>
          </cell>
          <cell r="AA43">
            <v>66.87</v>
          </cell>
          <cell r="AB43">
            <v>791</v>
          </cell>
          <cell r="AC43">
            <v>1</v>
          </cell>
          <cell r="AD43">
            <v>1</v>
          </cell>
          <cell r="AE43">
            <v>1</v>
          </cell>
          <cell r="AF43">
            <v>3</v>
          </cell>
          <cell r="AG43">
            <v>4</v>
          </cell>
          <cell r="AH43">
            <v>4</v>
          </cell>
          <cell r="AI43" t="str">
            <v>N</v>
          </cell>
        </row>
        <row r="44">
          <cell r="A44">
            <v>40</v>
          </cell>
          <cell r="B44" t="str">
            <v>IPEO 450</v>
          </cell>
          <cell r="C44">
            <v>92.4</v>
          </cell>
          <cell r="D44">
            <v>456</v>
          </cell>
          <cell r="E44">
            <v>192</v>
          </cell>
          <cell r="F44">
            <v>11</v>
          </cell>
          <cell r="G44">
            <v>17.600000000000001</v>
          </cell>
          <cell r="H44">
            <v>21</v>
          </cell>
          <cell r="I44">
            <v>117.7</v>
          </cell>
          <cell r="J44">
            <v>420.8</v>
          </cell>
          <cell r="K44">
            <v>378.8</v>
          </cell>
          <cell r="L44" t="str">
            <v>M24</v>
          </cell>
          <cell r="M44" t="str">
            <v>97/100</v>
          </cell>
          <cell r="N44">
            <v>114</v>
          </cell>
          <cell r="O44">
            <v>1.6220000000000001</v>
          </cell>
          <cell r="P44">
            <v>17.559999999999999</v>
          </cell>
          <cell r="Q44">
            <v>40920</v>
          </cell>
          <cell r="R44">
            <v>1795</v>
          </cell>
          <cell r="S44">
            <v>2046</v>
          </cell>
          <cell r="T44">
            <v>18.649999999999999</v>
          </cell>
          <cell r="U44">
            <v>59.4</v>
          </cell>
          <cell r="V44">
            <v>2085</v>
          </cell>
          <cell r="W44">
            <v>217.2</v>
          </cell>
          <cell r="X44">
            <v>341</v>
          </cell>
          <cell r="Y44">
            <v>4.21</v>
          </cell>
          <cell r="Z44">
            <v>70.8</v>
          </cell>
          <cell r="AA44">
            <v>109</v>
          </cell>
          <cell r="AB44">
            <v>997.6</v>
          </cell>
          <cell r="AC44">
            <v>1</v>
          </cell>
          <cell r="AD44">
            <v>1</v>
          </cell>
          <cell r="AE44">
            <v>1</v>
          </cell>
          <cell r="AF44">
            <v>2</v>
          </cell>
          <cell r="AG44">
            <v>4</v>
          </cell>
          <cell r="AH44">
            <v>4</v>
          </cell>
          <cell r="AI44" t="str">
            <v>N</v>
          </cell>
        </row>
        <row r="45">
          <cell r="A45">
            <v>41</v>
          </cell>
          <cell r="B45" t="str">
            <v>IPEA 500</v>
          </cell>
          <cell r="C45">
            <v>79.400000000000006</v>
          </cell>
          <cell r="D45">
            <v>497</v>
          </cell>
          <cell r="E45">
            <v>200</v>
          </cell>
          <cell r="F45">
            <v>8.4</v>
          </cell>
          <cell r="G45">
            <v>14.5</v>
          </cell>
          <cell r="H45">
            <v>21</v>
          </cell>
          <cell r="I45">
            <v>101.1</v>
          </cell>
          <cell r="J45">
            <v>468</v>
          </cell>
          <cell r="K45">
            <v>426</v>
          </cell>
          <cell r="L45" t="str">
            <v>M27</v>
          </cell>
          <cell r="M45" t="str">
            <v>100/104</v>
          </cell>
          <cell r="N45">
            <v>110</v>
          </cell>
          <cell r="O45">
            <v>1.7410000000000001</v>
          </cell>
          <cell r="P45">
            <v>21.94</v>
          </cell>
          <cell r="Q45">
            <v>42930</v>
          </cell>
          <cell r="R45">
            <v>1728</v>
          </cell>
          <cell r="S45">
            <v>1946</v>
          </cell>
          <cell r="T45">
            <v>20.61</v>
          </cell>
          <cell r="U45">
            <v>50.41</v>
          </cell>
          <cell r="V45">
            <v>1939</v>
          </cell>
          <cell r="W45">
            <v>193.9</v>
          </cell>
          <cell r="X45">
            <v>301.60000000000002</v>
          </cell>
          <cell r="Y45">
            <v>4.38</v>
          </cell>
          <cell r="Z45">
            <v>62</v>
          </cell>
          <cell r="AA45">
            <v>62.78</v>
          </cell>
          <cell r="AB45">
            <v>1125</v>
          </cell>
          <cell r="AC45">
            <v>1</v>
          </cell>
          <cell r="AD45">
            <v>1</v>
          </cell>
          <cell r="AE45">
            <v>1</v>
          </cell>
          <cell r="AF45">
            <v>4</v>
          </cell>
          <cell r="AG45">
            <v>4</v>
          </cell>
          <cell r="AH45">
            <v>4</v>
          </cell>
          <cell r="AI45" t="str">
            <v>N</v>
          </cell>
        </row>
        <row r="46">
          <cell r="A46">
            <v>42</v>
          </cell>
          <cell r="B46" t="str">
            <v>IPE500</v>
          </cell>
          <cell r="C46">
            <v>90.7</v>
          </cell>
          <cell r="D46">
            <v>500</v>
          </cell>
          <cell r="E46">
            <v>200</v>
          </cell>
          <cell r="F46">
            <v>10.199999999999999</v>
          </cell>
          <cell r="G46">
            <v>16</v>
          </cell>
          <cell r="H46">
            <v>21</v>
          </cell>
          <cell r="I46">
            <v>115.5</v>
          </cell>
          <cell r="J46">
            <v>468</v>
          </cell>
          <cell r="K46">
            <v>426</v>
          </cell>
          <cell r="L46" t="str">
            <v>M27</v>
          </cell>
          <cell r="M46" t="str">
            <v>102/105</v>
          </cell>
          <cell r="N46">
            <v>110</v>
          </cell>
          <cell r="O46">
            <v>1.744</v>
          </cell>
          <cell r="P46">
            <v>19.23</v>
          </cell>
          <cell r="Q46">
            <v>48200</v>
          </cell>
          <cell r="R46">
            <v>1928</v>
          </cell>
          <cell r="S46">
            <v>2194</v>
          </cell>
          <cell r="T46">
            <v>20.43</v>
          </cell>
          <cell r="U46">
            <v>59.87</v>
          </cell>
          <cell r="V46">
            <v>2142</v>
          </cell>
          <cell r="W46">
            <v>214.2</v>
          </cell>
          <cell r="X46">
            <v>335.9</v>
          </cell>
          <cell r="Y46">
            <v>4.3099999999999996</v>
          </cell>
          <cell r="Z46">
            <v>66.8</v>
          </cell>
          <cell r="AA46">
            <v>89.29</v>
          </cell>
          <cell r="AB46">
            <v>1249</v>
          </cell>
          <cell r="AC46">
            <v>1</v>
          </cell>
          <cell r="AD46">
            <v>1</v>
          </cell>
          <cell r="AE46">
            <v>1</v>
          </cell>
          <cell r="AF46">
            <v>3</v>
          </cell>
          <cell r="AG46">
            <v>4</v>
          </cell>
          <cell r="AH46">
            <v>4</v>
          </cell>
          <cell r="AI46" t="str">
            <v>Y</v>
          </cell>
        </row>
        <row r="47">
          <cell r="A47">
            <v>43</v>
          </cell>
          <cell r="B47" t="str">
            <v>IPEO 500</v>
          </cell>
          <cell r="C47">
            <v>107</v>
          </cell>
          <cell r="D47">
            <v>506</v>
          </cell>
          <cell r="E47">
            <v>202</v>
          </cell>
          <cell r="F47">
            <v>12</v>
          </cell>
          <cell r="G47">
            <v>19</v>
          </cell>
          <cell r="H47">
            <v>21</v>
          </cell>
          <cell r="I47">
            <v>136.69999999999999</v>
          </cell>
          <cell r="J47">
            <v>468</v>
          </cell>
          <cell r="K47">
            <v>426</v>
          </cell>
          <cell r="L47" t="str">
            <v>M27</v>
          </cell>
          <cell r="M47" t="str">
            <v>104/107</v>
          </cell>
          <cell r="N47">
            <v>112</v>
          </cell>
          <cell r="O47">
            <v>1.76</v>
          </cell>
          <cell r="P47">
            <v>16.399999999999999</v>
          </cell>
          <cell r="Q47">
            <v>57780</v>
          </cell>
          <cell r="R47">
            <v>2284</v>
          </cell>
          <cell r="S47">
            <v>2613</v>
          </cell>
          <cell r="T47">
            <v>20.56</v>
          </cell>
          <cell r="U47">
            <v>70.209999999999994</v>
          </cell>
          <cell r="V47">
            <v>2622</v>
          </cell>
          <cell r="W47">
            <v>259.60000000000002</v>
          </cell>
          <cell r="X47">
            <v>408.5</v>
          </cell>
          <cell r="Y47">
            <v>4.38</v>
          </cell>
          <cell r="Z47">
            <v>74.599999999999994</v>
          </cell>
          <cell r="AA47">
            <v>143.5</v>
          </cell>
          <cell r="AB47">
            <v>1548</v>
          </cell>
          <cell r="AC47">
            <v>1</v>
          </cell>
          <cell r="AD47">
            <v>1</v>
          </cell>
          <cell r="AE47">
            <v>1</v>
          </cell>
          <cell r="AF47">
            <v>2</v>
          </cell>
          <cell r="AG47">
            <v>4</v>
          </cell>
          <cell r="AH47">
            <v>4</v>
          </cell>
          <cell r="AI47" t="str">
            <v>Y</v>
          </cell>
        </row>
        <row r="48">
          <cell r="A48">
            <v>44</v>
          </cell>
          <cell r="B48" t="str">
            <v>IPEA 550</v>
          </cell>
          <cell r="C48">
            <v>92.1</v>
          </cell>
          <cell r="D48">
            <v>547</v>
          </cell>
          <cell r="E48">
            <v>210</v>
          </cell>
          <cell r="F48">
            <v>9</v>
          </cell>
          <cell r="G48">
            <v>15.7</v>
          </cell>
          <cell r="H48">
            <v>24</v>
          </cell>
          <cell r="I48">
            <v>117.3</v>
          </cell>
          <cell r="J48">
            <v>515.6</v>
          </cell>
          <cell r="K48">
            <v>467.6</v>
          </cell>
          <cell r="L48" t="str">
            <v>M27</v>
          </cell>
          <cell r="M48" t="str">
            <v>107/110</v>
          </cell>
          <cell r="N48">
            <v>120</v>
          </cell>
          <cell r="O48">
            <v>1.875</v>
          </cell>
          <cell r="P48">
            <v>20.36</v>
          </cell>
          <cell r="Q48">
            <v>59980</v>
          </cell>
          <cell r="R48">
            <v>2193</v>
          </cell>
          <cell r="S48">
            <v>2475</v>
          </cell>
          <cell r="T48">
            <v>22.61</v>
          </cell>
          <cell r="U48">
            <v>60.3</v>
          </cell>
          <cell r="V48">
            <v>2432</v>
          </cell>
          <cell r="W48">
            <v>231.6</v>
          </cell>
          <cell r="X48">
            <v>361.5</v>
          </cell>
          <cell r="Y48">
            <v>4.55</v>
          </cell>
          <cell r="Z48">
            <v>68.5</v>
          </cell>
          <cell r="AA48">
            <v>86.53</v>
          </cell>
          <cell r="AB48">
            <v>1710</v>
          </cell>
          <cell r="AC48">
            <v>1</v>
          </cell>
          <cell r="AD48">
            <v>1</v>
          </cell>
          <cell r="AE48">
            <v>2</v>
          </cell>
          <cell r="AF48">
            <v>4</v>
          </cell>
          <cell r="AG48">
            <v>4</v>
          </cell>
          <cell r="AH48">
            <v>4</v>
          </cell>
          <cell r="AI48" t="str">
            <v>N</v>
          </cell>
        </row>
        <row r="49">
          <cell r="A49">
            <v>45</v>
          </cell>
          <cell r="B49" t="str">
            <v>IPE550</v>
          </cell>
          <cell r="C49">
            <v>106</v>
          </cell>
          <cell r="D49">
            <v>550</v>
          </cell>
          <cell r="E49">
            <v>210</v>
          </cell>
          <cell r="F49">
            <v>11.1</v>
          </cell>
          <cell r="G49">
            <v>17.2</v>
          </cell>
          <cell r="H49">
            <v>24</v>
          </cell>
          <cell r="I49">
            <v>134.4</v>
          </cell>
          <cell r="J49">
            <v>515.6</v>
          </cell>
          <cell r="K49">
            <v>467.6</v>
          </cell>
          <cell r="L49" t="str">
            <v>M27</v>
          </cell>
          <cell r="M49" t="str">
            <v>109/112</v>
          </cell>
          <cell r="N49">
            <v>120</v>
          </cell>
          <cell r="O49">
            <v>1.877</v>
          </cell>
          <cell r="P49">
            <v>17.78</v>
          </cell>
          <cell r="Q49">
            <v>67120</v>
          </cell>
          <cell r="R49">
            <v>2441</v>
          </cell>
          <cell r="S49">
            <v>2787</v>
          </cell>
          <cell r="T49">
            <v>22.35</v>
          </cell>
          <cell r="U49">
            <v>72.34</v>
          </cell>
          <cell r="V49">
            <v>2668</v>
          </cell>
          <cell r="W49">
            <v>254.1</v>
          </cell>
          <cell r="X49">
            <v>400.5</v>
          </cell>
          <cell r="Y49">
            <v>4.45</v>
          </cell>
          <cell r="Z49">
            <v>73.599999999999994</v>
          </cell>
          <cell r="AA49">
            <v>123.2</v>
          </cell>
          <cell r="AB49">
            <v>1884</v>
          </cell>
          <cell r="AC49">
            <v>1</v>
          </cell>
          <cell r="AD49">
            <v>1</v>
          </cell>
          <cell r="AE49">
            <v>1</v>
          </cell>
          <cell r="AF49">
            <v>4</v>
          </cell>
          <cell r="AG49">
            <v>4</v>
          </cell>
          <cell r="AH49">
            <v>4</v>
          </cell>
          <cell r="AI49" t="str">
            <v>Y</v>
          </cell>
        </row>
        <row r="50">
          <cell r="A50">
            <v>46</v>
          </cell>
          <cell r="B50" t="str">
            <v>IPEO 550</v>
          </cell>
          <cell r="C50">
            <v>123</v>
          </cell>
          <cell r="D50">
            <v>556</v>
          </cell>
          <cell r="E50">
            <v>212</v>
          </cell>
          <cell r="F50">
            <v>12.7</v>
          </cell>
          <cell r="G50">
            <v>20.2</v>
          </cell>
          <cell r="H50">
            <v>24</v>
          </cell>
          <cell r="I50">
            <v>156.1</v>
          </cell>
          <cell r="J50">
            <v>515.6</v>
          </cell>
          <cell r="K50">
            <v>467.6</v>
          </cell>
          <cell r="L50" t="str">
            <v>M27</v>
          </cell>
          <cell r="M50" t="str">
            <v>111/114</v>
          </cell>
          <cell r="N50">
            <v>122</v>
          </cell>
          <cell r="O50">
            <v>1.893</v>
          </cell>
          <cell r="P50">
            <v>15.45</v>
          </cell>
          <cell r="Q50">
            <v>79160</v>
          </cell>
          <cell r="R50">
            <v>2847</v>
          </cell>
          <cell r="S50">
            <v>3263</v>
          </cell>
          <cell r="T50">
            <v>22.52</v>
          </cell>
          <cell r="U50">
            <v>82.69</v>
          </cell>
          <cell r="V50">
            <v>3224</v>
          </cell>
          <cell r="W50">
            <v>304.2</v>
          </cell>
          <cell r="X50">
            <v>480.5</v>
          </cell>
          <cell r="Y50">
            <v>4.55</v>
          </cell>
          <cell r="Z50">
            <v>81.2</v>
          </cell>
          <cell r="AA50">
            <v>187.5</v>
          </cell>
          <cell r="AB50">
            <v>2302</v>
          </cell>
          <cell r="AC50">
            <v>1</v>
          </cell>
          <cell r="AD50">
            <v>1</v>
          </cell>
          <cell r="AE50">
            <v>1</v>
          </cell>
          <cell r="AF50">
            <v>2</v>
          </cell>
          <cell r="AG50">
            <v>4</v>
          </cell>
          <cell r="AH50">
            <v>4</v>
          </cell>
          <cell r="AI50" t="str">
            <v>Y</v>
          </cell>
        </row>
        <row r="51">
          <cell r="A51">
            <v>47</v>
          </cell>
          <cell r="B51" t="str">
            <v>IPEA 600</v>
          </cell>
          <cell r="C51">
            <v>108</v>
          </cell>
          <cell r="D51">
            <v>597</v>
          </cell>
          <cell r="E51">
            <v>220</v>
          </cell>
          <cell r="F51">
            <v>9.8000000000000007</v>
          </cell>
          <cell r="G51">
            <v>17.5</v>
          </cell>
          <cell r="H51">
            <v>24</v>
          </cell>
          <cell r="I51">
            <v>137</v>
          </cell>
          <cell r="J51">
            <v>562</v>
          </cell>
          <cell r="K51">
            <v>514</v>
          </cell>
          <cell r="L51" t="str">
            <v>M27</v>
          </cell>
          <cell r="M51" t="str">
            <v>108/111</v>
          </cell>
          <cell r="N51">
            <v>130</v>
          </cell>
          <cell r="O51">
            <v>2.0129999999999999</v>
          </cell>
          <cell r="P51">
            <v>18.72</v>
          </cell>
          <cell r="Q51">
            <v>82920</v>
          </cell>
          <cell r="R51">
            <v>2778</v>
          </cell>
          <cell r="S51">
            <v>3141</v>
          </cell>
          <cell r="T51">
            <v>24.6</v>
          </cell>
          <cell r="U51">
            <v>70.14</v>
          </cell>
          <cell r="V51">
            <v>3116</v>
          </cell>
          <cell r="W51">
            <v>283.3</v>
          </cell>
          <cell r="X51">
            <v>442.1</v>
          </cell>
          <cell r="Y51">
            <v>4.7699999999999996</v>
          </cell>
          <cell r="Z51">
            <v>72.900000000000006</v>
          </cell>
          <cell r="AA51">
            <v>118.8</v>
          </cell>
          <cell r="AB51">
            <v>2607</v>
          </cell>
          <cell r="AC51">
            <v>1</v>
          </cell>
          <cell r="AD51">
            <v>1</v>
          </cell>
          <cell r="AE51">
            <v>2</v>
          </cell>
          <cell r="AF51">
            <v>4</v>
          </cell>
          <cell r="AG51">
            <v>4</v>
          </cell>
          <cell r="AH51">
            <v>4</v>
          </cell>
          <cell r="AI51" t="str">
            <v>N</v>
          </cell>
        </row>
        <row r="52">
          <cell r="A52">
            <v>48</v>
          </cell>
          <cell r="B52" t="str">
            <v>IPE600</v>
          </cell>
          <cell r="C52">
            <v>122</v>
          </cell>
          <cell r="D52">
            <v>600</v>
          </cell>
          <cell r="E52">
            <v>220</v>
          </cell>
          <cell r="F52">
            <v>12</v>
          </cell>
          <cell r="G52">
            <v>19</v>
          </cell>
          <cell r="H52">
            <v>24</v>
          </cell>
          <cell r="I52">
            <v>156</v>
          </cell>
          <cell r="J52">
            <v>562</v>
          </cell>
          <cell r="K52">
            <v>514</v>
          </cell>
          <cell r="L52" t="str">
            <v>M27</v>
          </cell>
          <cell r="M52" t="str">
            <v>110/113</v>
          </cell>
          <cell r="N52">
            <v>130</v>
          </cell>
          <cell r="O52">
            <v>2.0150000000000001</v>
          </cell>
          <cell r="P52">
            <v>16.45</v>
          </cell>
          <cell r="Q52">
            <v>92080</v>
          </cell>
          <cell r="R52">
            <v>3069</v>
          </cell>
          <cell r="S52">
            <v>3512</v>
          </cell>
          <cell r="T52">
            <v>24.3</v>
          </cell>
          <cell r="U52">
            <v>83.78</v>
          </cell>
          <cell r="V52">
            <v>3387</v>
          </cell>
          <cell r="W52">
            <v>307.89999999999998</v>
          </cell>
          <cell r="X52">
            <v>485.6</v>
          </cell>
          <cell r="Y52">
            <v>4.66</v>
          </cell>
          <cell r="Z52">
            <v>78.099999999999994</v>
          </cell>
          <cell r="AA52">
            <v>165.4</v>
          </cell>
          <cell r="AB52">
            <v>2846</v>
          </cell>
          <cell r="AC52">
            <v>1</v>
          </cell>
          <cell r="AD52">
            <v>1</v>
          </cell>
          <cell r="AE52">
            <v>1</v>
          </cell>
          <cell r="AF52">
            <v>4</v>
          </cell>
          <cell r="AG52">
            <v>4</v>
          </cell>
          <cell r="AH52">
            <v>4</v>
          </cell>
          <cell r="AI52" t="str">
            <v>Y</v>
          </cell>
        </row>
        <row r="53">
          <cell r="A53">
            <v>49</v>
          </cell>
          <cell r="B53" t="str">
            <v>IPEO 600</v>
          </cell>
          <cell r="C53">
            <v>154</v>
          </cell>
          <cell r="D53">
            <v>610</v>
          </cell>
          <cell r="E53">
            <v>224</v>
          </cell>
          <cell r="F53">
            <v>15</v>
          </cell>
          <cell r="G53">
            <v>24</v>
          </cell>
          <cell r="H53">
            <v>24</v>
          </cell>
          <cell r="I53">
            <v>196.8</v>
          </cell>
          <cell r="J53">
            <v>562</v>
          </cell>
          <cell r="K53">
            <v>514</v>
          </cell>
          <cell r="L53" t="str">
            <v>M27</v>
          </cell>
          <cell r="M53" t="str">
            <v>113/116</v>
          </cell>
          <cell r="N53">
            <v>134</v>
          </cell>
          <cell r="O53">
            <v>2.0449999999999999</v>
          </cell>
          <cell r="P53">
            <v>13.24</v>
          </cell>
          <cell r="Q53">
            <v>118300</v>
          </cell>
          <cell r="R53">
            <v>3879</v>
          </cell>
          <cell r="S53">
            <v>4471</v>
          </cell>
          <cell r="T53">
            <v>24.52</v>
          </cell>
          <cell r="U53">
            <v>104.4</v>
          </cell>
          <cell r="V53">
            <v>4521</v>
          </cell>
          <cell r="W53">
            <v>403.6</v>
          </cell>
          <cell r="X53">
            <v>640.1</v>
          </cell>
          <cell r="Y53">
            <v>4.79</v>
          </cell>
          <cell r="Z53">
            <v>91.1</v>
          </cell>
          <cell r="AA53">
            <v>318.10000000000002</v>
          </cell>
          <cell r="AB53">
            <v>3860</v>
          </cell>
          <cell r="AC53">
            <v>1</v>
          </cell>
          <cell r="AD53">
            <v>1</v>
          </cell>
          <cell r="AE53">
            <v>1</v>
          </cell>
          <cell r="AF53">
            <v>2</v>
          </cell>
          <cell r="AG53">
            <v>4</v>
          </cell>
          <cell r="AH53">
            <v>4</v>
          </cell>
          <cell r="AI53" t="str">
            <v>Y</v>
          </cell>
        </row>
        <row r="54">
          <cell r="A54">
            <v>50</v>
          </cell>
          <cell r="B54" t="str">
            <v>IPE750 x 137</v>
          </cell>
          <cell r="C54">
            <v>137</v>
          </cell>
          <cell r="D54">
            <v>753</v>
          </cell>
          <cell r="E54">
            <v>263</v>
          </cell>
          <cell r="F54">
            <v>11.5</v>
          </cell>
          <cell r="G54">
            <v>17</v>
          </cell>
          <cell r="H54">
            <v>17</v>
          </cell>
          <cell r="I54">
            <v>174.6</v>
          </cell>
          <cell r="J54">
            <v>719</v>
          </cell>
          <cell r="K54">
            <v>685</v>
          </cell>
          <cell r="L54" t="str">
            <v>M27</v>
          </cell>
          <cell r="M54">
            <v>102</v>
          </cell>
          <cell r="N54">
            <v>173</v>
          </cell>
          <cell r="O54">
            <v>2.5059999999999998</v>
          </cell>
          <cell r="P54">
            <v>18.28</v>
          </cell>
          <cell r="Q54">
            <v>159900</v>
          </cell>
          <cell r="R54">
            <v>4246</v>
          </cell>
          <cell r="S54">
            <v>4865</v>
          </cell>
          <cell r="T54">
            <v>30.26</v>
          </cell>
          <cell r="U54">
            <v>92.9</v>
          </cell>
          <cell r="V54">
            <v>5166</v>
          </cell>
          <cell r="W54">
            <v>392.8</v>
          </cell>
          <cell r="X54">
            <v>614.1</v>
          </cell>
          <cell r="Y54">
            <v>5.44</v>
          </cell>
          <cell r="Z54">
            <v>65.400000000000006</v>
          </cell>
          <cell r="AA54">
            <v>137.1</v>
          </cell>
          <cell r="AB54">
            <v>6980</v>
          </cell>
          <cell r="AC54">
            <v>1</v>
          </cell>
          <cell r="AD54">
            <v>2</v>
          </cell>
          <cell r="AE54">
            <v>3</v>
          </cell>
          <cell r="AF54">
            <v>4</v>
          </cell>
          <cell r="AG54">
            <v>4</v>
          </cell>
          <cell r="AH54">
            <v>4</v>
          </cell>
          <cell r="AI54" t="str">
            <v>N</v>
          </cell>
        </row>
        <row r="55">
          <cell r="A55">
            <v>51</v>
          </cell>
          <cell r="B55" t="str">
            <v>IPE750 x 147</v>
          </cell>
          <cell r="C55">
            <v>147</v>
          </cell>
          <cell r="D55">
            <v>753</v>
          </cell>
          <cell r="E55">
            <v>265</v>
          </cell>
          <cell r="F55">
            <v>13.2</v>
          </cell>
          <cell r="G55">
            <v>17</v>
          </cell>
          <cell r="H55">
            <v>17</v>
          </cell>
          <cell r="I55">
            <v>187.5</v>
          </cell>
          <cell r="J55">
            <v>719</v>
          </cell>
          <cell r="K55">
            <v>685</v>
          </cell>
          <cell r="L55" t="str">
            <v>M27</v>
          </cell>
          <cell r="M55">
            <v>103</v>
          </cell>
          <cell r="N55">
            <v>175</v>
          </cell>
          <cell r="O55">
            <v>2.5099999999999998</v>
          </cell>
          <cell r="P55">
            <v>17.059999999999999</v>
          </cell>
          <cell r="Q55">
            <v>166100</v>
          </cell>
          <cell r="R55">
            <v>4411</v>
          </cell>
          <cell r="S55">
            <v>5110</v>
          </cell>
          <cell r="T55">
            <v>29.76</v>
          </cell>
          <cell r="U55">
            <v>105.4</v>
          </cell>
          <cell r="V55">
            <v>5289</v>
          </cell>
          <cell r="W55">
            <v>399.2</v>
          </cell>
          <cell r="X55">
            <v>630.79999999999995</v>
          </cell>
          <cell r="Y55">
            <v>5.31</v>
          </cell>
          <cell r="Z55">
            <v>67.099999999999994</v>
          </cell>
          <cell r="AA55">
            <v>161.5</v>
          </cell>
          <cell r="AB55">
            <v>7141</v>
          </cell>
          <cell r="AC55">
            <v>1</v>
          </cell>
          <cell r="AD55">
            <v>1</v>
          </cell>
          <cell r="AE55">
            <v>2</v>
          </cell>
          <cell r="AF55">
            <v>4</v>
          </cell>
          <cell r="AG55">
            <v>4</v>
          </cell>
          <cell r="AH55">
            <v>4</v>
          </cell>
          <cell r="AI55" t="str">
            <v>Y</v>
          </cell>
        </row>
        <row r="56">
          <cell r="A56">
            <v>52</v>
          </cell>
          <cell r="B56" t="str">
            <v>IPE750 x 173</v>
          </cell>
          <cell r="C56">
            <v>173</v>
          </cell>
          <cell r="D56">
            <v>762</v>
          </cell>
          <cell r="E56">
            <v>267</v>
          </cell>
          <cell r="F56">
            <v>14.4</v>
          </cell>
          <cell r="G56">
            <v>21.6</v>
          </cell>
          <cell r="H56">
            <v>17</v>
          </cell>
          <cell r="I56">
            <v>221.3</v>
          </cell>
          <cell r="J56">
            <v>718.8</v>
          </cell>
          <cell r="K56">
            <v>684.8</v>
          </cell>
          <cell r="L56" t="str">
            <v>M27</v>
          </cell>
          <cell r="M56">
            <v>104</v>
          </cell>
          <cell r="N56">
            <v>177</v>
          </cell>
          <cell r="O56">
            <v>2.5339999999999998</v>
          </cell>
          <cell r="P56">
            <v>14.58</v>
          </cell>
          <cell r="Q56">
            <v>205800</v>
          </cell>
          <cell r="R56">
            <v>5402</v>
          </cell>
          <cell r="S56">
            <v>6218</v>
          </cell>
          <cell r="T56">
            <v>30.49</v>
          </cell>
          <cell r="U56">
            <v>116.4</v>
          </cell>
          <cell r="V56">
            <v>6873</v>
          </cell>
          <cell r="W56">
            <v>514.9</v>
          </cell>
          <cell r="X56">
            <v>809.9</v>
          </cell>
          <cell r="Y56">
            <v>5.57</v>
          </cell>
          <cell r="Z56">
            <v>77.5</v>
          </cell>
          <cell r="AA56">
            <v>273.60000000000002</v>
          </cell>
          <cell r="AB56">
            <v>9391</v>
          </cell>
          <cell r="AC56">
            <v>1</v>
          </cell>
          <cell r="AD56">
            <v>1</v>
          </cell>
          <cell r="AE56">
            <v>1</v>
          </cell>
          <cell r="AF56">
            <v>4</v>
          </cell>
          <cell r="AG56">
            <v>4</v>
          </cell>
          <cell r="AH56">
            <v>4</v>
          </cell>
          <cell r="AI56" t="str">
            <v>Y</v>
          </cell>
        </row>
        <row r="57">
          <cell r="A57">
            <v>53</v>
          </cell>
          <cell r="B57" t="str">
            <v>IPE750 x 196</v>
          </cell>
          <cell r="C57">
            <v>196</v>
          </cell>
          <cell r="D57">
            <v>770</v>
          </cell>
          <cell r="E57">
            <v>268</v>
          </cell>
          <cell r="F57">
            <v>15.6</v>
          </cell>
          <cell r="G57">
            <v>25.4</v>
          </cell>
          <cell r="H57">
            <v>17</v>
          </cell>
          <cell r="I57">
            <v>250.8</v>
          </cell>
          <cell r="J57">
            <v>719.2</v>
          </cell>
          <cell r="K57">
            <v>685.2</v>
          </cell>
          <cell r="L57" t="str">
            <v>M27</v>
          </cell>
          <cell r="M57">
            <v>106</v>
          </cell>
          <cell r="N57">
            <v>178</v>
          </cell>
          <cell r="O57">
            <v>2.552</v>
          </cell>
          <cell r="P57">
            <v>12.96</v>
          </cell>
          <cell r="Q57">
            <v>240300</v>
          </cell>
          <cell r="R57">
            <v>6241</v>
          </cell>
          <cell r="S57">
            <v>7174</v>
          </cell>
          <cell r="T57">
            <v>30.95</v>
          </cell>
          <cell r="U57">
            <v>127.3</v>
          </cell>
          <cell r="V57">
            <v>8175</v>
          </cell>
          <cell r="W57">
            <v>610.1</v>
          </cell>
          <cell r="X57">
            <v>958.8</v>
          </cell>
          <cell r="Y57">
            <v>5.71</v>
          </cell>
          <cell r="Z57">
            <v>86.3</v>
          </cell>
          <cell r="AA57">
            <v>408.9</v>
          </cell>
          <cell r="AB57">
            <v>11290</v>
          </cell>
          <cell r="AC57">
            <v>1</v>
          </cell>
          <cell r="AD57">
            <v>1</v>
          </cell>
          <cell r="AE57">
            <v>1</v>
          </cell>
          <cell r="AF57">
            <v>4</v>
          </cell>
          <cell r="AG57">
            <v>4</v>
          </cell>
          <cell r="AH57">
            <v>4</v>
          </cell>
          <cell r="AI57" t="str">
            <v>Y</v>
          </cell>
        </row>
        <row r="58">
          <cell r="A58">
            <v>54</v>
          </cell>
          <cell r="B58" t="str">
            <v>HE100AA</v>
          </cell>
          <cell r="C58">
            <v>12.2</v>
          </cell>
          <cell r="D58">
            <v>91</v>
          </cell>
          <cell r="E58">
            <v>100</v>
          </cell>
          <cell r="F58">
            <v>4.2</v>
          </cell>
          <cell r="G58">
            <v>5.5</v>
          </cell>
          <cell r="H58">
            <v>12</v>
          </cell>
          <cell r="I58">
            <v>15.6</v>
          </cell>
          <cell r="J58">
            <v>80</v>
          </cell>
          <cell r="K58">
            <v>56</v>
          </cell>
          <cell r="L58" t="str">
            <v>M10</v>
          </cell>
          <cell r="M58">
            <v>54</v>
          </cell>
          <cell r="N58">
            <v>67</v>
          </cell>
          <cell r="O58">
            <v>0.55300000000000005</v>
          </cell>
          <cell r="P58">
            <v>45.17</v>
          </cell>
          <cell r="Q58">
            <v>236.5</v>
          </cell>
          <cell r="R58">
            <v>51.98</v>
          </cell>
          <cell r="S58">
            <v>58.36</v>
          </cell>
          <cell r="T58">
            <v>3.89</v>
          </cell>
          <cell r="U58">
            <v>6.15</v>
          </cell>
          <cell r="V58">
            <v>92</v>
          </cell>
          <cell r="W58" t="str">
            <v>6     18.41</v>
          </cell>
          <cell r="X58">
            <v>28.44</v>
          </cell>
          <cell r="Y58">
            <v>2.4300000000000002</v>
          </cell>
          <cell r="Z58">
            <v>29.3</v>
          </cell>
          <cell r="AA58">
            <v>2.5099999999999998</v>
          </cell>
          <cell r="AB58">
            <v>1.68</v>
          </cell>
          <cell r="AC58">
            <v>1</v>
          </cell>
          <cell r="AD58">
            <v>3</v>
          </cell>
          <cell r="AE58">
            <v>3</v>
          </cell>
          <cell r="AF58">
            <v>1</v>
          </cell>
          <cell r="AG58">
            <v>3</v>
          </cell>
          <cell r="AH58">
            <v>3</v>
          </cell>
          <cell r="AI58" t="str">
            <v>N</v>
          </cell>
        </row>
        <row r="59">
          <cell r="A59">
            <v>55</v>
          </cell>
          <cell r="B59" t="str">
            <v>HE100A</v>
          </cell>
          <cell r="C59">
            <v>16.7</v>
          </cell>
          <cell r="D59">
            <v>96</v>
          </cell>
          <cell r="E59">
            <v>100</v>
          </cell>
          <cell r="F59">
            <v>5</v>
          </cell>
          <cell r="G59">
            <v>8</v>
          </cell>
          <cell r="H59">
            <v>12</v>
          </cell>
          <cell r="I59">
            <v>21.24</v>
          </cell>
          <cell r="J59">
            <v>80</v>
          </cell>
          <cell r="K59">
            <v>56</v>
          </cell>
          <cell r="L59" t="str">
            <v>M10</v>
          </cell>
          <cell r="M59">
            <v>55</v>
          </cell>
          <cell r="N59">
            <v>67</v>
          </cell>
          <cell r="O59">
            <v>0.56100000000000005</v>
          </cell>
          <cell r="P59">
            <v>33.68</v>
          </cell>
          <cell r="Q59">
            <v>349.2</v>
          </cell>
          <cell r="R59">
            <v>72.760000000000005</v>
          </cell>
          <cell r="S59">
            <v>83.01</v>
          </cell>
          <cell r="T59">
            <v>4.0599999999999996</v>
          </cell>
          <cell r="U59">
            <v>7.56</v>
          </cell>
          <cell r="V59">
            <v>133.80000000000001</v>
          </cell>
          <cell r="W59">
            <v>26.76</v>
          </cell>
          <cell r="X59">
            <v>41.14</v>
          </cell>
          <cell r="Y59">
            <v>2.5099999999999998</v>
          </cell>
          <cell r="Z59">
            <v>35.1</v>
          </cell>
          <cell r="AA59">
            <v>5.24</v>
          </cell>
          <cell r="AB59">
            <v>2.58</v>
          </cell>
          <cell r="AC59">
            <v>1</v>
          </cell>
          <cell r="AD59">
            <v>1</v>
          </cell>
          <cell r="AE59">
            <v>1</v>
          </cell>
          <cell r="AF59">
            <v>1</v>
          </cell>
          <cell r="AG59">
            <v>1</v>
          </cell>
          <cell r="AH59">
            <v>1</v>
          </cell>
          <cell r="AI59" t="str">
            <v>N</v>
          </cell>
        </row>
        <row r="60">
          <cell r="A60">
            <v>56</v>
          </cell>
          <cell r="B60" t="str">
            <v>HE100B</v>
          </cell>
          <cell r="C60">
            <v>20.399999999999999</v>
          </cell>
          <cell r="D60">
            <v>100</v>
          </cell>
          <cell r="E60">
            <v>100</v>
          </cell>
          <cell r="F60">
            <v>6</v>
          </cell>
          <cell r="G60">
            <v>10</v>
          </cell>
          <cell r="H60">
            <v>12</v>
          </cell>
          <cell r="I60">
            <v>26.04</v>
          </cell>
          <cell r="J60">
            <v>80</v>
          </cell>
          <cell r="K60">
            <v>56</v>
          </cell>
          <cell r="L60" t="str">
            <v>M10</v>
          </cell>
          <cell r="M60">
            <v>56</v>
          </cell>
          <cell r="N60">
            <v>67</v>
          </cell>
          <cell r="O60">
            <v>0.56699999999999995</v>
          </cell>
          <cell r="P60">
            <v>27.76</v>
          </cell>
          <cell r="Q60">
            <v>449.5</v>
          </cell>
          <cell r="R60">
            <v>89.91</v>
          </cell>
          <cell r="S60">
            <v>104.2</v>
          </cell>
          <cell r="T60">
            <v>4.16</v>
          </cell>
          <cell r="U60">
            <v>9.0399999999999991</v>
          </cell>
          <cell r="V60">
            <v>167.3</v>
          </cell>
          <cell r="W60">
            <v>33.450000000000003</v>
          </cell>
          <cell r="X60">
            <v>51.42</v>
          </cell>
          <cell r="Y60">
            <v>2.5299999999999998</v>
          </cell>
          <cell r="Z60">
            <v>40.1</v>
          </cell>
          <cell r="AA60">
            <v>9.25</v>
          </cell>
          <cell r="AB60">
            <v>3.38</v>
          </cell>
          <cell r="AC60">
            <v>1</v>
          </cell>
          <cell r="AD60">
            <v>1</v>
          </cell>
          <cell r="AE60">
            <v>1</v>
          </cell>
          <cell r="AF60">
            <v>1</v>
          </cell>
          <cell r="AG60">
            <v>1</v>
          </cell>
          <cell r="AH60">
            <v>1</v>
          </cell>
          <cell r="AI60" t="str">
            <v>N</v>
          </cell>
        </row>
        <row r="61">
          <cell r="A61">
            <v>57</v>
          </cell>
          <cell r="B61" t="str">
            <v>HE100M</v>
          </cell>
          <cell r="C61">
            <v>41.8</v>
          </cell>
          <cell r="D61">
            <v>120</v>
          </cell>
          <cell r="E61">
            <v>106</v>
          </cell>
          <cell r="F61">
            <v>12</v>
          </cell>
          <cell r="G61">
            <v>20</v>
          </cell>
          <cell r="H61">
            <v>12</v>
          </cell>
          <cell r="I61">
            <v>53.24</v>
          </cell>
          <cell r="J61">
            <v>80</v>
          </cell>
          <cell r="K61">
            <v>56</v>
          </cell>
          <cell r="L61" t="str">
            <v>M10</v>
          </cell>
          <cell r="M61">
            <v>62</v>
          </cell>
          <cell r="N61">
            <v>73</v>
          </cell>
          <cell r="O61">
            <v>0.61899999999999999</v>
          </cell>
          <cell r="P61">
            <v>14.82</v>
          </cell>
          <cell r="Q61">
            <v>1143</v>
          </cell>
          <cell r="R61">
            <v>190.4</v>
          </cell>
          <cell r="S61">
            <v>235.8</v>
          </cell>
          <cell r="T61">
            <v>4.63</v>
          </cell>
          <cell r="U61">
            <v>18.04</v>
          </cell>
          <cell r="V61">
            <v>399.2</v>
          </cell>
          <cell r="W61">
            <v>75.31</v>
          </cell>
          <cell r="X61">
            <v>116.3</v>
          </cell>
          <cell r="Y61">
            <v>2.74</v>
          </cell>
          <cell r="Z61">
            <v>66.099999999999994</v>
          </cell>
          <cell r="AA61">
            <v>68.209999999999994</v>
          </cell>
          <cell r="AB61">
            <v>9.93</v>
          </cell>
          <cell r="AC61">
            <v>1</v>
          </cell>
          <cell r="AD61">
            <v>1</v>
          </cell>
          <cell r="AE61">
            <v>1</v>
          </cell>
          <cell r="AF61">
            <v>1</v>
          </cell>
          <cell r="AG61">
            <v>1</v>
          </cell>
          <cell r="AH61">
            <v>1</v>
          </cell>
          <cell r="AI61" t="str">
            <v>N</v>
          </cell>
        </row>
        <row r="62">
          <cell r="A62">
            <v>58</v>
          </cell>
          <cell r="B62" t="str">
            <v>HE120AA</v>
          </cell>
          <cell r="C62">
            <v>14.6</v>
          </cell>
          <cell r="D62">
            <v>109</v>
          </cell>
          <cell r="E62">
            <v>120</v>
          </cell>
          <cell r="F62">
            <v>4.2</v>
          </cell>
          <cell r="G62">
            <v>5.5</v>
          </cell>
          <cell r="H62">
            <v>12</v>
          </cell>
          <cell r="I62">
            <v>18.55</v>
          </cell>
          <cell r="J62">
            <v>98</v>
          </cell>
          <cell r="K62">
            <v>74</v>
          </cell>
          <cell r="L62" t="str">
            <v>M16</v>
          </cell>
          <cell r="M62">
            <v>64</v>
          </cell>
          <cell r="N62">
            <v>66</v>
          </cell>
          <cell r="O62">
            <v>0.66900000000000004</v>
          </cell>
          <cell r="P62">
            <v>45.94</v>
          </cell>
          <cell r="Q62">
            <v>413.4</v>
          </cell>
          <cell r="R62">
            <v>75.849999999999994</v>
          </cell>
          <cell r="S62">
            <v>84.12</v>
          </cell>
          <cell r="T62">
            <v>4.72</v>
          </cell>
          <cell r="U62">
            <v>6.9</v>
          </cell>
          <cell r="V62">
            <v>158.80000000000001</v>
          </cell>
          <cell r="W62">
            <v>26.47</v>
          </cell>
          <cell r="X62">
            <v>40.619999999999997</v>
          </cell>
          <cell r="Y62">
            <v>2.93</v>
          </cell>
          <cell r="Z62">
            <v>29.3</v>
          </cell>
          <cell r="AA62">
            <v>2.78</v>
          </cell>
          <cell r="AB62">
            <v>4.24</v>
          </cell>
          <cell r="AC62">
            <v>2</v>
          </cell>
          <cell r="AD62">
            <v>3</v>
          </cell>
          <cell r="AE62">
            <v>4</v>
          </cell>
          <cell r="AF62">
            <v>2</v>
          </cell>
          <cell r="AG62">
            <v>3</v>
          </cell>
          <cell r="AH62">
            <v>4</v>
          </cell>
          <cell r="AI62" t="str">
            <v>N</v>
          </cell>
        </row>
        <row r="63">
          <cell r="A63">
            <v>59</v>
          </cell>
          <cell r="B63" t="str">
            <v>HE120A</v>
          </cell>
          <cell r="C63">
            <v>19.899999999999999</v>
          </cell>
          <cell r="D63">
            <v>114</v>
          </cell>
          <cell r="E63">
            <v>120</v>
          </cell>
          <cell r="F63">
            <v>5</v>
          </cell>
          <cell r="G63">
            <v>8</v>
          </cell>
          <cell r="H63">
            <v>12</v>
          </cell>
          <cell r="I63">
            <v>25.34</v>
          </cell>
          <cell r="J63">
            <v>98</v>
          </cell>
          <cell r="K63">
            <v>74</v>
          </cell>
          <cell r="L63" t="str">
            <v>M16</v>
          </cell>
          <cell r="M63">
            <v>65</v>
          </cell>
          <cell r="N63">
            <v>66</v>
          </cell>
          <cell r="O63">
            <v>0.67700000000000005</v>
          </cell>
          <cell r="P63">
            <v>34.06</v>
          </cell>
          <cell r="Q63">
            <v>606.20000000000005</v>
          </cell>
          <cell r="R63">
            <v>106.3</v>
          </cell>
          <cell r="S63">
            <v>119.5</v>
          </cell>
          <cell r="T63">
            <v>4.8899999999999997</v>
          </cell>
          <cell r="U63">
            <v>8.4600000000000009</v>
          </cell>
          <cell r="V63">
            <v>230.9</v>
          </cell>
          <cell r="W63">
            <v>38.479999999999997</v>
          </cell>
          <cell r="X63">
            <v>58.85</v>
          </cell>
          <cell r="Y63">
            <v>3.02</v>
          </cell>
          <cell r="Z63">
            <v>35.1</v>
          </cell>
          <cell r="AA63">
            <v>5.99</v>
          </cell>
          <cell r="AB63">
            <v>6.47</v>
          </cell>
          <cell r="AC63">
            <v>1</v>
          </cell>
          <cell r="AD63">
            <v>1</v>
          </cell>
          <cell r="AE63">
            <v>2</v>
          </cell>
          <cell r="AF63">
            <v>1</v>
          </cell>
          <cell r="AG63">
            <v>1</v>
          </cell>
          <cell r="AH63">
            <v>2</v>
          </cell>
          <cell r="AI63" t="str">
            <v>N</v>
          </cell>
        </row>
        <row r="64">
          <cell r="A64">
            <v>60</v>
          </cell>
          <cell r="B64" t="str">
            <v>HE120B</v>
          </cell>
          <cell r="C64">
            <v>26.7</v>
          </cell>
          <cell r="D64">
            <v>120</v>
          </cell>
          <cell r="E64">
            <v>120</v>
          </cell>
          <cell r="F64">
            <v>6.5</v>
          </cell>
          <cell r="G64">
            <v>11</v>
          </cell>
          <cell r="H64">
            <v>12</v>
          </cell>
          <cell r="I64">
            <v>34.01</v>
          </cell>
          <cell r="J64">
            <v>98</v>
          </cell>
          <cell r="K64">
            <v>74</v>
          </cell>
          <cell r="L64" t="str">
            <v>M12</v>
          </cell>
          <cell r="M64">
            <v>67</v>
          </cell>
          <cell r="N64">
            <v>81</v>
          </cell>
          <cell r="O64">
            <v>0.68600000000000005</v>
          </cell>
          <cell r="P64">
            <v>25.71</v>
          </cell>
          <cell r="Q64">
            <v>864.4</v>
          </cell>
          <cell r="R64">
            <v>144.1</v>
          </cell>
          <cell r="S64">
            <v>165.2</v>
          </cell>
          <cell r="T64">
            <v>5.04</v>
          </cell>
          <cell r="U64">
            <v>10.96</v>
          </cell>
          <cell r="V64">
            <v>317.5</v>
          </cell>
          <cell r="W64">
            <v>52.92</v>
          </cell>
          <cell r="X64">
            <v>80.97</v>
          </cell>
          <cell r="Y64">
            <v>3.06</v>
          </cell>
          <cell r="Z64">
            <v>42.6</v>
          </cell>
          <cell r="AA64">
            <v>13.84</v>
          </cell>
          <cell r="AB64">
            <v>9.41</v>
          </cell>
          <cell r="AC64">
            <v>1</v>
          </cell>
          <cell r="AD64">
            <v>1</v>
          </cell>
          <cell r="AE64">
            <v>1</v>
          </cell>
          <cell r="AF64">
            <v>1</v>
          </cell>
          <cell r="AG64">
            <v>1</v>
          </cell>
          <cell r="AH64">
            <v>1</v>
          </cell>
          <cell r="AI64" t="str">
            <v>N</v>
          </cell>
        </row>
        <row r="65">
          <cell r="A65">
            <v>61</v>
          </cell>
          <cell r="B65" t="str">
            <v>HE120M</v>
          </cell>
          <cell r="C65">
            <v>52.1</v>
          </cell>
          <cell r="D65">
            <v>140</v>
          </cell>
          <cell r="E65">
            <v>126</v>
          </cell>
          <cell r="F65">
            <v>12.5</v>
          </cell>
          <cell r="G65">
            <v>21</v>
          </cell>
          <cell r="H65">
            <v>12</v>
          </cell>
          <cell r="I65">
            <v>66.41</v>
          </cell>
          <cell r="J65">
            <v>98</v>
          </cell>
          <cell r="K65">
            <v>74</v>
          </cell>
          <cell r="L65" t="str">
            <v>M12</v>
          </cell>
          <cell r="M65">
            <v>73</v>
          </cell>
          <cell r="N65">
            <v>87</v>
          </cell>
          <cell r="O65">
            <v>0.73799999999999999</v>
          </cell>
          <cell r="P65">
            <v>14.16</v>
          </cell>
          <cell r="Q65">
            <v>2018</v>
          </cell>
          <cell r="R65">
            <v>288.2</v>
          </cell>
          <cell r="S65">
            <v>350.6</v>
          </cell>
          <cell r="T65">
            <v>5.51</v>
          </cell>
          <cell r="U65">
            <v>21.15</v>
          </cell>
          <cell r="V65">
            <v>702.8</v>
          </cell>
          <cell r="W65">
            <v>111.6</v>
          </cell>
          <cell r="X65">
            <v>171.6</v>
          </cell>
          <cell r="Y65">
            <v>3.25</v>
          </cell>
          <cell r="Z65">
            <v>68.599999999999994</v>
          </cell>
          <cell r="AA65">
            <v>91.66</v>
          </cell>
          <cell r="AB65">
            <v>24.79</v>
          </cell>
          <cell r="AC65">
            <v>1</v>
          </cell>
          <cell r="AD65">
            <v>1</v>
          </cell>
          <cell r="AE65">
            <v>1</v>
          </cell>
          <cell r="AF65">
            <v>1</v>
          </cell>
          <cell r="AG65">
            <v>1</v>
          </cell>
          <cell r="AH65">
            <v>1</v>
          </cell>
          <cell r="AI65" t="str">
            <v>N</v>
          </cell>
        </row>
        <row r="66">
          <cell r="A66">
            <v>62</v>
          </cell>
          <cell r="B66" t="str">
            <v>HE140AA</v>
          </cell>
          <cell r="C66">
            <v>18.100000000000001</v>
          </cell>
          <cell r="D66">
            <v>128</v>
          </cell>
          <cell r="E66">
            <v>140</v>
          </cell>
          <cell r="F66">
            <v>4.3</v>
          </cell>
          <cell r="G66">
            <v>6</v>
          </cell>
          <cell r="H66">
            <v>12</v>
          </cell>
          <cell r="I66">
            <v>23.02</v>
          </cell>
          <cell r="J66">
            <v>116</v>
          </cell>
          <cell r="K66">
            <v>92</v>
          </cell>
          <cell r="L66" t="str">
            <v>M16</v>
          </cell>
          <cell r="M66">
            <v>64</v>
          </cell>
          <cell r="N66">
            <v>86</v>
          </cell>
          <cell r="O66">
            <v>0.78700000000000003</v>
          </cell>
          <cell r="P66">
            <v>43.53</v>
          </cell>
          <cell r="Q66">
            <v>719.5</v>
          </cell>
          <cell r="R66">
            <v>112.4</v>
          </cell>
          <cell r="S66">
            <v>123.8</v>
          </cell>
          <cell r="T66">
            <v>5.59</v>
          </cell>
          <cell r="U66">
            <v>7.92</v>
          </cell>
          <cell r="V66">
            <v>274.8</v>
          </cell>
          <cell r="W66">
            <v>39.26</v>
          </cell>
          <cell r="X66">
            <v>59.93</v>
          </cell>
          <cell r="Y66">
            <v>3.45</v>
          </cell>
          <cell r="Z66">
            <v>30.4</v>
          </cell>
          <cell r="AA66">
            <v>3.54</v>
          </cell>
          <cell r="AB66">
            <v>10.210000000000001</v>
          </cell>
          <cell r="AC66">
            <v>3</v>
          </cell>
          <cell r="AD66">
            <v>3</v>
          </cell>
          <cell r="AE66">
            <v>4</v>
          </cell>
          <cell r="AF66">
            <v>3</v>
          </cell>
          <cell r="AG66">
            <v>3</v>
          </cell>
          <cell r="AH66">
            <v>4</v>
          </cell>
          <cell r="AI66" t="str">
            <v>N</v>
          </cell>
        </row>
        <row r="67">
          <cell r="A67">
            <v>63</v>
          </cell>
          <cell r="B67" t="str">
            <v>HE140A</v>
          </cell>
          <cell r="C67">
            <v>24.7</v>
          </cell>
          <cell r="D67">
            <v>133</v>
          </cell>
          <cell r="E67">
            <v>140</v>
          </cell>
          <cell r="F67">
            <v>5.5</v>
          </cell>
          <cell r="G67">
            <v>8.5</v>
          </cell>
          <cell r="H67">
            <v>12</v>
          </cell>
          <cell r="I67">
            <v>31.42</v>
          </cell>
          <cell r="J67">
            <v>116</v>
          </cell>
          <cell r="K67">
            <v>92</v>
          </cell>
          <cell r="L67" t="str">
            <v>M16</v>
          </cell>
          <cell r="M67">
            <v>66</v>
          </cell>
          <cell r="N67">
            <v>86</v>
          </cell>
          <cell r="O67">
            <v>0.79400000000000004</v>
          </cell>
          <cell r="P67">
            <v>32.21</v>
          </cell>
          <cell r="Q67">
            <v>1033</v>
          </cell>
          <cell r="R67">
            <v>155.4</v>
          </cell>
          <cell r="S67">
            <v>173.5</v>
          </cell>
          <cell r="T67">
            <v>5.73</v>
          </cell>
          <cell r="U67">
            <v>10.119999999999999</v>
          </cell>
          <cell r="V67">
            <v>389.3</v>
          </cell>
          <cell r="W67">
            <v>55.62</v>
          </cell>
          <cell r="X67">
            <v>84.85</v>
          </cell>
          <cell r="Y67">
            <v>3.52</v>
          </cell>
          <cell r="Z67">
            <v>36.6</v>
          </cell>
          <cell r="AA67">
            <v>8.1300000000000008</v>
          </cell>
          <cell r="AB67">
            <v>15.06</v>
          </cell>
          <cell r="AC67">
            <v>1</v>
          </cell>
          <cell r="AD67">
            <v>2</v>
          </cell>
          <cell r="AE67">
            <v>3</v>
          </cell>
          <cell r="AF67">
            <v>1</v>
          </cell>
          <cell r="AG67">
            <v>2</v>
          </cell>
          <cell r="AH67">
            <v>3</v>
          </cell>
          <cell r="AI67" t="str">
            <v>N</v>
          </cell>
        </row>
        <row r="68">
          <cell r="A68">
            <v>64</v>
          </cell>
          <cell r="B68" t="str">
            <v>HE140B</v>
          </cell>
          <cell r="C68">
            <v>33.700000000000003</v>
          </cell>
          <cell r="D68">
            <v>140</v>
          </cell>
          <cell r="E68">
            <v>140</v>
          </cell>
          <cell r="F68">
            <v>7</v>
          </cell>
          <cell r="G68">
            <v>12</v>
          </cell>
          <cell r="H68">
            <v>12</v>
          </cell>
          <cell r="I68">
            <v>42.96</v>
          </cell>
          <cell r="J68">
            <v>116</v>
          </cell>
          <cell r="K68">
            <v>92</v>
          </cell>
          <cell r="L68" t="str">
            <v>M16</v>
          </cell>
          <cell r="M68">
            <v>67</v>
          </cell>
          <cell r="N68">
            <v>86</v>
          </cell>
          <cell r="O68">
            <v>0.80500000000000005</v>
          </cell>
          <cell r="P68">
            <v>23.88</v>
          </cell>
          <cell r="Q68">
            <v>1509</v>
          </cell>
          <cell r="R68">
            <v>215.6</v>
          </cell>
          <cell r="S68">
            <v>245.4</v>
          </cell>
          <cell r="T68">
            <v>5.93</v>
          </cell>
          <cell r="U68">
            <v>13.08</v>
          </cell>
          <cell r="V68">
            <v>549.70000000000005</v>
          </cell>
          <cell r="W68">
            <v>78.52</v>
          </cell>
          <cell r="X68">
            <v>119.8</v>
          </cell>
          <cell r="Y68">
            <v>3.58</v>
          </cell>
          <cell r="Z68">
            <v>45.1</v>
          </cell>
          <cell r="AA68">
            <v>20.059999999999999</v>
          </cell>
          <cell r="AB68">
            <v>22.48</v>
          </cell>
          <cell r="AC68">
            <v>1</v>
          </cell>
          <cell r="AD68">
            <v>1</v>
          </cell>
          <cell r="AE68">
            <v>1</v>
          </cell>
          <cell r="AF68">
            <v>1</v>
          </cell>
          <cell r="AG68">
            <v>1</v>
          </cell>
          <cell r="AH68">
            <v>1</v>
          </cell>
          <cell r="AI68" t="str">
            <v>N</v>
          </cell>
        </row>
        <row r="69">
          <cell r="A69">
            <v>65</v>
          </cell>
          <cell r="B69" t="str">
            <v>HE140M</v>
          </cell>
          <cell r="C69">
            <v>63.2</v>
          </cell>
          <cell r="D69">
            <v>160</v>
          </cell>
          <cell r="E69">
            <v>146</v>
          </cell>
          <cell r="F69">
            <v>13</v>
          </cell>
          <cell r="G69">
            <v>22</v>
          </cell>
          <cell r="H69">
            <v>12</v>
          </cell>
          <cell r="I69">
            <v>80.56</v>
          </cell>
          <cell r="J69">
            <v>116</v>
          </cell>
          <cell r="K69">
            <v>92</v>
          </cell>
          <cell r="L69" t="str">
            <v>M16</v>
          </cell>
          <cell r="M69">
            <v>73</v>
          </cell>
          <cell r="N69">
            <v>92</v>
          </cell>
          <cell r="O69">
            <v>0.85699999999999998</v>
          </cell>
          <cell r="P69">
            <v>13.56</v>
          </cell>
          <cell r="Q69">
            <v>3291</v>
          </cell>
          <cell r="R69">
            <v>411.4</v>
          </cell>
          <cell r="S69">
            <v>493.8</v>
          </cell>
          <cell r="T69">
            <v>6.39</v>
          </cell>
          <cell r="U69">
            <v>24.46</v>
          </cell>
          <cell r="V69">
            <v>1144</v>
          </cell>
          <cell r="W69">
            <v>156.80000000000001</v>
          </cell>
          <cell r="X69">
            <v>240.5</v>
          </cell>
          <cell r="Y69">
            <v>3.77</v>
          </cell>
          <cell r="Z69">
            <v>71.099999999999994</v>
          </cell>
          <cell r="AA69">
            <v>120</v>
          </cell>
          <cell r="AB69">
            <v>54.33</v>
          </cell>
          <cell r="AC69">
            <v>1</v>
          </cell>
          <cell r="AD69">
            <v>1</v>
          </cell>
          <cell r="AE69">
            <v>1</v>
          </cell>
          <cell r="AF69">
            <v>1</v>
          </cell>
          <cell r="AG69">
            <v>1</v>
          </cell>
          <cell r="AH69">
            <v>1</v>
          </cell>
          <cell r="AI69" t="str">
            <v>N</v>
          </cell>
        </row>
        <row r="70">
          <cell r="A70">
            <v>66</v>
          </cell>
          <cell r="B70" t="str">
            <v>HE160AA</v>
          </cell>
          <cell r="C70">
            <v>23.8</v>
          </cell>
          <cell r="D70">
            <v>148</v>
          </cell>
          <cell r="E70">
            <v>160</v>
          </cell>
          <cell r="F70">
            <v>4.5</v>
          </cell>
          <cell r="G70">
            <v>7</v>
          </cell>
          <cell r="H70">
            <v>15</v>
          </cell>
          <cell r="I70">
            <v>30.36</v>
          </cell>
          <cell r="J70">
            <v>134</v>
          </cell>
          <cell r="K70">
            <v>104</v>
          </cell>
          <cell r="L70" t="str">
            <v>M22</v>
          </cell>
          <cell r="M70">
            <v>85</v>
          </cell>
          <cell r="N70">
            <v>88</v>
          </cell>
          <cell r="O70">
            <v>0.90100000000000002</v>
          </cell>
          <cell r="P70">
            <v>37.81</v>
          </cell>
          <cell r="Q70">
            <v>1283</v>
          </cell>
          <cell r="R70">
            <v>173.4</v>
          </cell>
          <cell r="S70">
            <v>190.4</v>
          </cell>
          <cell r="T70">
            <v>6.5</v>
          </cell>
          <cell r="U70">
            <v>10.38</v>
          </cell>
          <cell r="V70">
            <v>478.7</v>
          </cell>
          <cell r="W70">
            <v>59.84</v>
          </cell>
          <cell r="X70">
            <v>91.36</v>
          </cell>
          <cell r="Y70">
            <v>3.97</v>
          </cell>
          <cell r="Z70">
            <v>36.1</v>
          </cell>
          <cell r="AA70">
            <v>6.33</v>
          </cell>
          <cell r="AB70">
            <v>23.75</v>
          </cell>
          <cell r="AC70">
            <v>3</v>
          </cell>
          <cell r="AD70">
            <v>3</v>
          </cell>
          <cell r="AE70">
            <v>4</v>
          </cell>
          <cell r="AF70">
            <v>3</v>
          </cell>
          <cell r="AG70">
            <v>3</v>
          </cell>
          <cell r="AH70">
            <v>4</v>
          </cell>
          <cell r="AI70" t="str">
            <v>N</v>
          </cell>
        </row>
        <row r="71">
          <cell r="A71">
            <v>67</v>
          </cell>
          <cell r="B71" t="str">
            <v>HE160A</v>
          </cell>
          <cell r="C71">
            <v>30.4</v>
          </cell>
          <cell r="D71">
            <v>152</v>
          </cell>
          <cell r="E71">
            <v>160</v>
          </cell>
          <cell r="F71">
            <v>6</v>
          </cell>
          <cell r="G71">
            <v>9</v>
          </cell>
          <cell r="H71">
            <v>15</v>
          </cell>
          <cell r="I71">
            <v>38.770000000000003</v>
          </cell>
          <cell r="J71">
            <v>134</v>
          </cell>
          <cell r="K71">
            <v>104</v>
          </cell>
          <cell r="L71" t="str">
            <v>M22</v>
          </cell>
          <cell r="M71">
            <v>86</v>
          </cell>
          <cell r="N71">
            <v>88</v>
          </cell>
          <cell r="O71">
            <v>0.90600000000000003</v>
          </cell>
          <cell r="P71">
            <v>29.78</v>
          </cell>
          <cell r="Q71">
            <v>1673</v>
          </cell>
          <cell r="R71">
            <v>220.1</v>
          </cell>
          <cell r="S71">
            <v>245.1</v>
          </cell>
          <cell r="T71">
            <v>6.57</v>
          </cell>
          <cell r="U71">
            <v>13.21</v>
          </cell>
          <cell r="V71">
            <v>615.6</v>
          </cell>
          <cell r="W71">
            <v>76.95</v>
          </cell>
          <cell r="X71">
            <v>117.6</v>
          </cell>
          <cell r="Y71">
            <v>3.98</v>
          </cell>
          <cell r="Z71">
            <v>41.6</v>
          </cell>
          <cell r="AA71">
            <v>12.19</v>
          </cell>
          <cell r="AB71">
            <v>31.41</v>
          </cell>
          <cell r="AC71">
            <v>1</v>
          </cell>
          <cell r="AD71">
            <v>2</v>
          </cell>
          <cell r="AE71">
            <v>3</v>
          </cell>
          <cell r="AF71">
            <v>1</v>
          </cell>
          <cell r="AG71">
            <v>2</v>
          </cell>
          <cell r="AH71">
            <v>3</v>
          </cell>
          <cell r="AI71" t="str">
            <v>N</v>
          </cell>
        </row>
        <row r="72">
          <cell r="A72">
            <v>68</v>
          </cell>
          <cell r="B72" t="str">
            <v>HE160B</v>
          </cell>
          <cell r="C72">
            <v>42.6</v>
          </cell>
          <cell r="D72">
            <v>160</v>
          </cell>
          <cell r="E72">
            <v>160</v>
          </cell>
          <cell r="F72">
            <v>8</v>
          </cell>
          <cell r="G72">
            <v>13</v>
          </cell>
          <cell r="H72">
            <v>15</v>
          </cell>
          <cell r="I72">
            <v>54.25</v>
          </cell>
          <cell r="J72">
            <v>134</v>
          </cell>
          <cell r="K72">
            <v>104</v>
          </cell>
          <cell r="L72" t="str">
            <v>M20</v>
          </cell>
          <cell r="M72">
            <v>78</v>
          </cell>
          <cell r="N72">
            <v>94</v>
          </cell>
          <cell r="O72">
            <v>0.91800000000000004</v>
          </cell>
          <cell r="P72">
            <v>21.56</v>
          </cell>
          <cell r="Q72">
            <v>2492</v>
          </cell>
          <cell r="R72">
            <v>311.5</v>
          </cell>
          <cell r="S72">
            <v>354</v>
          </cell>
          <cell r="T72">
            <v>6.78</v>
          </cell>
          <cell r="U72">
            <v>17.59</v>
          </cell>
          <cell r="V72">
            <v>889.2</v>
          </cell>
          <cell r="W72">
            <v>111.2</v>
          </cell>
          <cell r="X72">
            <v>170</v>
          </cell>
          <cell r="Y72">
            <v>4.05</v>
          </cell>
          <cell r="Z72">
            <v>51.6</v>
          </cell>
          <cell r="AA72">
            <v>31.24</v>
          </cell>
          <cell r="AB72">
            <v>47.94</v>
          </cell>
          <cell r="AC72">
            <v>1</v>
          </cell>
          <cell r="AD72">
            <v>1</v>
          </cell>
          <cell r="AE72">
            <v>1</v>
          </cell>
          <cell r="AF72">
            <v>1</v>
          </cell>
          <cell r="AG72">
            <v>1</v>
          </cell>
          <cell r="AH72">
            <v>1</v>
          </cell>
          <cell r="AI72" t="str">
            <v>N</v>
          </cell>
        </row>
        <row r="73">
          <cell r="A73">
            <v>69</v>
          </cell>
          <cell r="B73" t="str">
            <v>HE160M</v>
          </cell>
          <cell r="C73">
            <v>76.2</v>
          </cell>
          <cell r="D73">
            <v>180</v>
          </cell>
          <cell r="E73">
            <v>166</v>
          </cell>
          <cell r="F73">
            <v>14</v>
          </cell>
          <cell r="G73">
            <v>23</v>
          </cell>
          <cell r="H73">
            <v>15</v>
          </cell>
          <cell r="I73">
            <v>97.05</v>
          </cell>
          <cell r="J73">
            <v>134</v>
          </cell>
          <cell r="K73">
            <v>104</v>
          </cell>
          <cell r="L73" t="str">
            <v>M22</v>
          </cell>
          <cell r="M73">
            <v>94</v>
          </cell>
          <cell r="N73">
            <v>94</v>
          </cell>
          <cell r="O73">
            <v>0.97</v>
          </cell>
          <cell r="P73">
            <v>12.74</v>
          </cell>
          <cell r="Q73">
            <v>5098</v>
          </cell>
          <cell r="R73">
            <v>566.5</v>
          </cell>
          <cell r="S73">
            <v>674.6</v>
          </cell>
          <cell r="T73">
            <v>7.25</v>
          </cell>
          <cell r="U73">
            <v>30.81</v>
          </cell>
          <cell r="V73">
            <v>1759</v>
          </cell>
          <cell r="W73">
            <v>211.9</v>
          </cell>
          <cell r="X73">
            <v>325.5</v>
          </cell>
          <cell r="Y73">
            <v>4.26</v>
          </cell>
          <cell r="Z73">
            <v>77.599999999999994</v>
          </cell>
          <cell r="AA73">
            <v>162.4</v>
          </cell>
          <cell r="AB73">
            <v>108.1</v>
          </cell>
          <cell r="AC73">
            <v>1</v>
          </cell>
          <cell r="AD73">
            <v>1</v>
          </cell>
          <cell r="AE73">
            <v>1</v>
          </cell>
          <cell r="AF73">
            <v>1</v>
          </cell>
          <cell r="AG73">
            <v>1</v>
          </cell>
          <cell r="AH73">
            <v>1</v>
          </cell>
          <cell r="AI73" t="str">
            <v>N</v>
          </cell>
        </row>
        <row r="74">
          <cell r="A74">
            <v>70</v>
          </cell>
          <cell r="B74" t="str">
            <v>HE180AA</v>
          </cell>
          <cell r="C74">
            <v>28.7</v>
          </cell>
          <cell r="D74">
            <v>167</v>
          </cell>
          <cell r="E74">
            <v>180</v>
          </cell>
          <cell r="F74">
            <v>5</v>
          </cell>
          <cell r="G74">
            <v>7.5</v>
          </cell>
          <cell r="H74">
            <v>15</v>
          </cell>
          <cell r="I74">
            <v>36.53</v>
          </cell>
          <cell r="J74">
            <v>152</v>
          </cell>
          <cell r="K74">
            <v>122</v>
          </cell>
          <cell r="L74" t="str">
            <v>M24</v>
          </cell>
          <cell r="M74">
            <v>85</v>
          </cell>
          <cell r="N74">
            <v>102</v>
          </cell>
          <cell r="O74">
            <v>1.018</v>
          </cell>
          <cell r="P74">
            <v>35.51</v>
          </cell>
          <cell r="Q74">
            <v>1967</v>
          </cell>
          <cell r="R74">
            <v>235.6</v>
          </cell>
          <cell r="S74">
            <v>258.2</v>
          </cell>
          <cell r="T74">
            <v>7.34</v>
          </cell>
          <cell r="U74">
            <v>12.16</v>
          </cell>
          <cell r="V74">
            <v>730</v>
          </cell>
          <cell r="W74">
            <v>81.11</v>
          </cell>
          <cell r="X74">
            <v>123.6</v>
          </cell>
          <cell r="Y74">
            <v>4.47</v>
          </cell>
          <cell r="Z74">
            <v>37.6</v>
          </cell>
          <cell r="AA74">
            <v>8.33</v>
          </cell>
          <cell r="AB74">
            <v>46.36</v>
          </cell>
          <cell r="AC74">
            <v>3</v>
          </cell>
          <cell r="AD74">
            <v>3</v>
          </cell>
          <cell r="AE74">
            <v>4</v>
          </cell>
          <cell r="AF74">
            <v>3</v>
          </cell>
          <cell r="AG74">
            <v>3</v>
          </cell>
          <cell r="AH74">
            <v>4</v>
          </cell>
          <cell r="AI74" t="str">
            <v>N</v>
          </cell>
        </row>
        <row r="75">
          <cell r="A75">
            <v>71</v>
          </cell>
          <cell r="B75" t="str">
            <v>HE180A</v>
          </cell>
          <cell r="C75">
            <v>35.5</v>
          </cell>
          <cell r="D75">
            <v>171</v>
          </cell>
          <cell r="E75">
            <v>180</v>
          </cell>
          <cell r="F75">
            <v>6</v>
          </cell>
          <cell r="G75">
            <v>9.5</v>
          </cell>
          <cell r="H75">
            <v>15</v>
          </cell>
          <cell r="I75">
            <v>45.25</v>
          </cell>
          <cell r="J75">
            <v>152</v>
          </cell>
          <cell r="K75">
            <v>122</v>
          </cell>
          <cell r="L75" t="str">
            <v>M24</v>
          </cell>
          <cell r="M75">
            <v>86</v>
          </cell>
          <cell r="N75">
            <v>102</v>
          </cell>
          <cell r="O75">
            <v>1.024</v>
          </cell>
          <cell r="P75">
            <v>28.83</v>
          </cell>
          <cell r="Q75">
            <v>2510</v>
          </cell>
          <cell r="R75">
            <v>293.60000000000002</v>
          </cell>
          <cell r="S75">
            <v>324.89999999999998</v>
          </cell>
          <cell r="T75">
            <v>7.45</v>
          </cell>
          <cell r="U75">
            <v>14.47</v>
          </cell>
          <cell r="V75">
            <v>924.6</v>
          </cell>
          <cell r="W75">
            <v>102.7</v>
          </cell>
          <cell r="X75">
            <v>156.5</v>
          </cell>
          <cell r="Y75">
            <v>4.5199999999999996</v>
          </cell>
          <cell r="Z75">
            <v>42.6</v>
          </cell>
          <cell r="AA75">
            <v>14.8</v>
          </cell>
          <cell r="AB75">
            <v>60.21</v>
          </cell>
          <cell r="AC75">
            <v>1</v>
          </cell>
          <cell r="AD75">
            <v>3</v>
          </cell>
          <cell r="AE75">
            <v>3</v>
          </cell>
          <cell r="AF75">
            <v>1</v>
          </cell>
          <cell r="AG75">
            <v>3</v>
          </cell>
          <cell r="AH75">
            <v>3</v>
          </cell>
          <cell r="AI75" t="str">
            <v>N</v>
          </cell>
        </row>
        <row r="76">
          <cell r="A76">
            <v>72</v>
          </cell>
          <cell r="B76" t="str">
            <v>HE180B</v>
          </cell>
          <cell r="C76">
            <v>51.2</v>
          </cell>
          <cell r="D76">
            <v>180</v>
          </cell>
          <cell r="E76">
            <v>180</v>
          </cell>
          <cell r="F76">
            <v>8.5</v>
          </cell>
          <cell r="G76">
            <v>14</v>
          </cell>
          <cell r="H76">
            <v>15</v>
          </cell>
          <cell r="I76">
            <v>65.25</v>
          </cell>
          <cell r="J76">
            <v>152</v>
          </cell>
          <cell r="K76">
            <v>122</v>
          </cell>
          <cell r="L76" t="str">
            <v>M24</v>
          </cell>
          <cell r="M76">
            <v>89</v>
          </cell>
          <cell r="N76">
            <v>102</v>
          </cell>
          <cell r="O76">
            <v>1.0369999999999999</v>
          </cell>
          <cell r="P76">
            <v>20.25</v>
          </cell>
          <cell r="Q76">
            <v>3831</v>
          </cell>
          <cell r="R76">
            <v>425.7</v>
          </cell>
          <cell r="S76">
            <v>481.4</v>
          </cell>
          <cell r="T76">
            <v>7.66</v>
          </cell>
          <cell r="U76">
            <v>20.239999999999998</v>
          </cell>
          <cell r="V76">
            <v>1363</v>
          </cell>
          <cell r="W76">
            <v>151.4</v>
          </cell>
          <cell r="X76">
            <v>231</v>
          </cell>
          <cell r="Y76">
            <v>4.57</v>
          </cell>
          <cell r="Z76">
            <v>54.1</v>
          </cell>
          <cell r="AA76">
            <v>42.16</v>
          </cell>
          <cell r="AB76">
            <v>93.75</v>
          </cell>
          <cell r="AC76">
            <v>1</v>
          </cell>
          <cell r="AD76">
            <v>1</v>
          </cell>
          <cell r="AE76">
            <v>1</v>
          </cell>
          <cell r="AF76">
            <v>1</v>
          </cell>
          <cell r="AG76">
            <v>1</v>
          </cell>
          <cell r="AH76">
            <v>1</v>
          </cell>
          <cell r="AI76" t="str">
            <v>N</v>
          </cell>
        </row>
        <row r="77">
          <cell r="A77">
            <v>73</v>
          </cell>
          <cell r="B77" t="str">
            <v>HE180M</v>
          </cell>
          <cell r="C77">
            <v>88.9</v>
          </cell>
          <cell r="D77">
            <v>200</v>
          </cell>
          <cell r="E77">
            <v>186</v>
          </cell>
          <cell r="F77">
            <v>14.5</v>
          </cell>
          <cell r="G77">
            <v>24</v>
          </cell>
          <cell r="H77">
            <v>15</v>
          </cell>
          <cell r="I77">
            <v>113.3</v>
          </cell>
          <cell r="J77">
            <v>152</v>
          </cell>
          <cell r="K77">
            <v>122</v>
          </cell>
          <cell r="L77" t="str">
            <v>M24</v>
          </cell>
          <cell r="M77">
            <v>95</v>
          </cell>
          <cell r="N77">
            <v>108</v>
          </cell>
          <cell r="O77">
            <v>1.089</v>
          </cell>
          <cell r="P77">
            <v>12.25</v>
          </cell>
          <cell r="Q77">
            <v>7483</v>
          </cell>
          <cell r="R77">
            <v>748.3</v>
          </cell>
          <cell r="S77">
            <v>883.4</v>
          </cell>
          <cell r="T77">
            <v>8.1300000000000008</v>
          </cell>
          <cell r="U77">
            <v>34.65</v>
          </cell>
          <cell r="V77">
            <v>2580</v>
          </cell>
          <cell r="W77">
            <v>277.39999999999998</v>
          </cell>
          <cell r="X77">
            <v>425.2</v>
          </cell>
          <cell r="Y77">
            <v>4.7699999999999996</v>
          </cell>
          <cell r="Z77">
            <v>80.099999999999994</v>
          </cell>
          <cell r="AA77">
            <v>203.3</v>
          </cell>
          <cell r="AB77">
            <v>199.3</v>
          </cell>
          <cell r="AC77">
            <v>1</v>
          </cell>
          <cell r="AD77">
            <v>1</v>
          </cell>
          <cell r="AE77">
            <v>1</v>
          </cell>
          <cell r="AF77">
            <v>1</v>
          </cell>
          <cell r="AG77">
            <v>1</v>
          </cell>
          <cell r="AH77">
            <v>1</v>
          </cell>
          <cell r="AI77" t="str">
            <v>N</v>
          </cell>
        </row>
        <row r="78">
          <cell r="A78">
            <v>74</v>
          </cell>
          <cell r="B78" t="str">
            <v>HE200AA</v>
          </cell>
          <cell r="C78">
            <v>34.6</v>
          </cell>
          <cell r="D78">
            <v>186</v>
          </cell>
          <cell r="E78">
            <v>200</v>
          </cell>
          <cell r="F78">
            <v>5.5</v>
          </cell>
          <cell r="G78">
            <v>8</v>
          </cell>
          <cell r="H78">
            <v>18</v>
          </cell>
          <cell r="I78">
            <v>44.13</v>
          </cell>
          <cell r="J78">
            <v>170</v>
          </cell>
          <cell r="K78">
            <v>134</v>
          </cell>
          <cell r="L78" t="str">
            <v>M27</v>
          </cell>
          <cell r="M78">
            <v>96</v>
          </cell>
          <cell r="N78">
            <v>110</v>
          </cell>
          <cell r="O78">
            <v>1.1299999999999999</v>
          </cell>
          <cell r="P78">
            <v>32.619999999999997</v>
          </cell>
          <cell r="Q78">
            <v>2944</v>
          </cell>
          <cell r="R78">
            <v>316.60000000000002</v>
          </cell>
          <cell r="S78">
            <v>347.1</v>
          </cell>
          <cell r="T78">
            <v>8.17</v>
          </cell>
          <cell r="U78">
            <v>15.45</v>
          </cell>
          <cell r="V78">
            <v>1068</v>
          </cell>
          <cell r="W78">
            <v>106.8</v>
          </cell>
          <cell r="X78">
            <v>163.19999999999999</v>
          </cell>
          <cell r="Y78">
            <v>4.92</v>
          </cell>
          <cell r="Z78">
            <v>42.6</v>
          </cell>
          <cell r="AA78">
            <v>12.69</v>
          </cell>
          <cell r="AB78">
            <v>84.49</v>
          </cell>
          <cell r="AC78">
            <v>3</v>
          </cell>
          <cell r="AD78">
            <v>4</v>
          </cell>
          <cell r="AE78">
            <v>4</v>
          </cell>
          <cell r="AF78">
            <v>3</v>
          </cell>
          <cell r="AG78">
            <v>4</v>
          </cell>
          <cell r="AH78">
            <v>4</v>
          </cell>
          <cell r="AI78" t="str">
            <v>N</v>
          </cell>
        </row>
        <row r="79">
          <cell r="A79">
            <v>75</v>
          </cell>
          <cell r="B79" t="str">
            <v>HE200A</v>
          </cell>
          <cell r="C79">
            <v>42.3</v>
          </cell>
          <cell r="D79">
            <v>190</v>
          </cell>
          <cell r="E79">
            <v>200</v>
          </cell>
          <cell r="F79">
            <v>6.5</v>
          </cell>
          <cell r="G79">
            <v>10</v>
          </cell>
          <cell r="H79">
            <v>18</v>
          </cell>
          <cell r="I79">
            <v>53.83</v>
          </cell>
          <cell r="J79">
            <v>170</v>
          </cell>
          <cell r="K79">
            <v>134</v>
          </cell>
          <cell r="L79" t="str">
            <v>M27</v>
          </cell>
          <cell r="M79">
            <v>97</v>
          </cell>
          <cell r="N79">
            <v>110</v>
          </cell>
          <cell r="O79">
            <v>1.1359999999999999</v>
          </cell>
          <cell r="P79">
            <v>26.89</v>
          </cell>
          <cell r="Q79">
            <v>3692</v>
          </cell>
          <cell r="R79">
            <v>388.6</v>
          </cell>
          <cell r="S79">
            <v>429.5</v>
          </cell>
          <cell r="T79">
            <v>8.2799999999999994</v>
          </cell>
          <cell r="U79">
            <v>18.079999999999998</v>
          </cell>
          <cell r="V79">
            <v>1336</v>
          </cell>
          <cell r="W79">
            <v>133.6</v>
          </cell>
          <cell r="X79">
            <v>203.8</v>
          </cell>
          <cell r="Y79">
            <v>4.9800000000000004</v>
          </cell>
          <cell r="Z79">
            <v>47.6</v>
          </cell>
          <cell r="AA79">
            <v>20.98</v>
          </cell>
          <cell r="AB79">
            <v>108</v>
          </cell>
          <cell r="AC79">
            <v>1</v>
          </cell>
          <cell r="AD79">
            <v>3</v>
          </cell>
          <cell r="AE79">
            <v>3</v>
          </cell>
          <cell r="AF79">
            <v>1</v>
          </cell>
          <cell r="AG79">
            <v>3</v>
          </cell>
          <cell r="AH79">
            <v>3</v>
          </cell>
          <cell r="AI79" t="str">
            <v>N</v>
          </cell>
        </row>
        <row r="80">
          <cell r="A80">
            <v>76</v>
          </cell>
          <cell r="B80" t="str">
            <v>HE200B</v>
          </cell>
          <cell r="C80">
            <v>61.3</v>
          </cell>
          <cell r="D80">
            <v>200</v>
          </cell>
          <cell r="E80">
            <v>200</v>
          </cell>
          <cell r="F80">
            <v>9</v>
          </cell>
          <cell r="G80">
            <v>15</v>
          </cell>
          <cell r="H80">
            <v>18</v>
          </cell>
          <cell r="I80">
            <v>78.08</v>
          </cell>
          <cell r="J80">
            <v>170</v>
          </cell>
          <cell r="K80">
            <v>134</v>
          </cell>
          <cell r="L80" t="str">
            <v>M27</v>
          </cell>
          <cell r="M80">
            <v>99</v>
          </cell>
          <cell r="N80">
            <v>110</v>
          </cell>
          <cell r="O80">
            <v>1.151</v>
          </cell>
          <cell r="P80">
            <v>18.78</v>
          </cell>
          <cell r="Q80">
            <v>5696</v>
          </cell>
          <cell r="R80">
            <v>569.6</v>
          </cell>
          <cell r="S80">
            <v>642.5</v>
          </cell>
          <cell r="T80">
            <v>8.5399999999999991</v>
          </cell>
          <cell r="U80">
            <v>24.83</v>
          </cell>
          <cell r="V80">
            <v>2003</v>
          </cell>
          <cell r="W80">
            <v>200.3</v>
          </cell>
          <cell r="X80">
            <v>305.8</v>
          </cell>
          <cell r="Y80">
            <v>5.07</v>
          </cell>
          <cell r="Z80">
            <v>60.1</v>
          </cell>
          <cell r="AA80">
            <v>59.28</v>
          </cell>
          <cell r="AB80">
            <v>171.1</v>
          </cell>
          <cell r="AC80">
            <v>1</v>
          </cell>
          <cell r="AD80">
            <v>1</v>
          </cell>
          <cell r="AE80">
            <v>1</v>
          </cell>
          <cell r="AF80">
            <v>1</v>
          </cell>
          <cell r="AG80">
            <v>1</v>
          </cell>
          <cell r="AH80">
            <v>1</v>
          </cell>
          <cell r="AI80" t="str">
            <v>N</v>
          </cell>
        </row>
        <row r="81">
          <cell r="A81">
            <v>77</v>
          </cell>
          <cell r="B81" t="str">
            <v>HE200M</v>
          </cell>
          <cell r="C81">
            <v>103</v>
          </cell>
          <cell r="D81">
            <v>220</v>
          </cell>
          <cell r="E81">
            <v>206</v>
          </cell>
          <cell r="F81">
            <v>15</v>
          </cell>
          <cell r="G81">
            <v>25</v>
          </cell>
          <cell r="H81">
            <v>18</v>
          </cell>
          <cell r="I81">
            <v>131.30000000000001</v>
          </cell>
          <cell r="J81">
            <v>170</v>
          </cell>
          <cell r="K81">
            <v>134</v>
          </cell>
          <cell r="L81" t="str">
            <v>M27</v>
          </cell>
          <cell r="M81">
            <v>105</v>
          </cell>
          <cell r="N81">
            <v>116</v>
          </cell>
          <cell r="O81">
            <v>1.2030000000000001</v>
          </cell>
          <cell r="P81">
            <v>11.67</v>
          </cell>
          <cell r="Q81">
            <v>10640</v>
          </cell>
          <cell r="R81">
            <v>967.4</v>
          </cell>
          <cell r="S81">
            <v>1135</v>
          </cell>
          <cell r="T81">
            <v>9</v>
          </cell>
          <cell r="U81">
            <v>41.03</v>
          </cell>
          <cell r="V81">
            <v>3651</v>
          </cell>
          <cell r="W81">
            <v>354.5</v>
          </cell>
          <cell r="X81">
            <v>543.20000000000005</v>
          </cell>
          <cell r="Y81">
            <v>5.27</v>
          </cell>
          <cell r="Z81">
            <v>86.1</v>
          </cell>
          <cell r="AA81">
            <v>259.39999999999998</v>
          </cell>
          <cell r="AB81">
            <v>346.3</v>
          </cell>
          <cell r="AC81">
            <v>1</v>
          </cell>
          <cell r="AD81">
            <v>1</v>
          </cell>
          <cell r="AE81">
            <v>1</v>
          </cell>
          <cell r="AF81">
            <v>1</v>
          </cell>
          <cell r="AG81">
            <v>1</v>
          </cell>
          <cell r="AH81">
            <v>1</v>
          </cell>
          <cell r="AI81" t="str">
            <v>N</v>
          </cell>
        </row>
        <row r="82">
          <cell r="A82">
            <v>78</v>
          </cell>
          <cell r="B82" t="str">
            <v>HE220AA</v>
          </cell>
          <cell r="C82">
            <v>40.4</v>
          </cell>
          <cell r="D82">
            <v>205</v>
          </cell>
          <cell r="E82">
            <v>220</v>
          </cell>
          <cell r="F82">
            <v>6</v>
          </cell>
          <cell r="G82">
            <v>8.5</v>
          </cell>
          <cell r="H82">
            <v>18</v>
          </cell>
          <cell r="I82">
            <v>51.46</v>
          </cell>
          <cell r="J82">
            <v>188</v>
          </cell>
          <cell r="K82">
            <v>152</v>
          </cell>
          <cell r="L82" t="str">
            <v>M27</v>
          </cell>
          <cell r="M82">
            <v>96</v>
          </cell>
          <cell r="N82">
            <v>130</v>
          </cell>
          <cell r="O82">
            <v>1.2470000000000001</v>
          </cell>
          <cell r="P82">
            <v>30.87</v>
          </cell>
          <cell r="Q82">
            <v>4170</v>
          </cell>
          <cell r="R82">
            <v>406.9</v>
          </cell>
          <cell r="S82">
            <v>445.5</v>
          </cell>
          <cell r="T82">
            <v>9</v>
          </cell>
          <cell r="U82">
            <v>17.63</v>
          </cell>
          <cell r="V82">
            <v>1510</v>
          </cell>
          <cell r="W82">
            <v>137.30000000000001</v>
          </cell>
          <cell r="X82">
            <v>209.3</v>
          </cell>
          <cell r="Y82">
            <v>5.42</v>
          </cell>
          <cell r="Z82">
            <v>44.1</v>
          </cell>
          <cell r="AA82">
            <v>15.93</v>
          </cell>
          <cell r="AB82">
            <v>145.6</v>
          </cell>
          <cell r="AC82">
            <v>3</v>
          </cell>
          <cell r="AD82">
            <v>4</v>
          </cell>
          <cell r="AE82">
            <v>4</v>
          </cell>
          <cell r="AF82">
            <v>3</v>
          </cell>
          <cell r="AG82">
            <v>4</v>
          </cell>
          <cell r="AH82">
            <v>4</v>
          </cell>
          <cell r="AI82" t="str">
            <v>N</v>
          </cell>
        </row>
        <row r="83">
          <cell r="A83">
            <v>79</v>
          </cell>
          <cell r="B83" t="str">
            <v>HE220A</v>
          </cell>
          <cell r="C83">
            <v>50.5</v>
          </cell>
          <cell r="D83">
            <v>210</v>
          </cell>
          <cell r="E83">
            <v>220</v>
          </cell>
          <cell r="F83">
            <v>7</v>
          </cell>
          <cell r="G83">
            <v>11</v>
          </cell>
          <cell r="H83">
            <v>18</v>
          </cell>
          <cell r="I83">
            <v>64.34</v>
          </cell>
          <cell r="J83">
            <v>188</v>
          </cell>
          <cell r="K83">
            <v>152</v>
          </cell>
          <cell r="L83" t="str">
            <v>M27</v>
          </cell>
          <cell r="M83">
            <v>97</v>
          </cell>
          <cell r="N83">
            <v>130</v>
          </cell>
          <cell r="O83">
            <v>1.2549999999999999</v>
          </cell>
          <cell r="P83">
            <v>24.85</v>
          </cell>
          <cell r="Q83">
            <v>5410</v>
          </cell>
          <cell r="R83">
            <v>515.20000000000005</v>
          </cell>
          <cell r="S83">
            <v>568.5</v>
          </cell>
          <cell r="T83">
            <v>9.17</v>
          </cell>
          <cell r="U83">
            <v>20.67</v>
          </cell>
          <cell r="V83">
            <v>1955</v>
          </cell>
          <cell r="W83">
            <v>177.7</v>
          </cell>
          <cell r="X83">
            <v>270.60000000000002</v>
          </cell>
          <cell r="Y83">
            <v>5.51</v>
          </cell>
          <cell r="Z83">
            <v>50.1</v>
          </cell>
          <cell r="AA83">
            <v>28.46</v>
          </cell>
          <cell r="AB83">
            <v>193.3</v>
          </cell>
          <cell r="AC83">
            <v>1</v>
          </cell>
          <cell r="AD83">
            <v>3</v>
          </cell>
          <cell r="AE83">
            <v>3</v>
          </cell>
          <cell r="AF83">
            <v>1</v>
          </cell>
          <cell r="AG83">
            <v>3</v>
          </cell>
          <cell r="AH83">
            <v>3</v>
          </cell>
          <cell r="AI83" t="str">
            <v>N</v>
          </cell>
        </row>
        <row r="84">
          <cell r="A84">
            <v>80</v>
          </cell>
          <cell r="B84" t="str">
            <v>HE220B</v>
          </cell>
          <cell r="C84">
            <v>71.5</v>
          </cell>
          <cell r="D84">
            <v>220</v>
          </cell>
          <cell r="E84">
            <v>220</v>
          </cell>
          <cell r="F84">
            <v>9.5</v>
          </cell>
          <cell r="G84">
            <v>16</v>
          </cell>
          <cell r="H84">
            <v>18</v>
          </cell>
          <cell r="I84">
            <v>91.04</v>
          </cell>
          <cell r="J84">
            <v>188</v>
          </cell>
          <cell r="K84">
            <v>152</v>
          </cell>
          <cell r="L84" t="str">
            <v>M27</v>
          </cell>
          <cell r="M84">
            <v>100</v>
          </cell>
          <cell r="N84">
            <v>130</v>
          </cell>
          <cell r="O84">
            <v>1.27</v>
          </cell>
          <cell r="P84">
            <v>17.77</v>
          </cell>
          <cell r="Q84">
            <v>8091</v>
          </cell>
          <cell r="R84">
            <v>735.5</v>
          </cell>
          <cell r="S84">
            <v>827</v>
          </cell>
          <cell r="T84">
            <v>9.43</v>
          </cell>
          <cell r="U84">
            <v>27.92</v>
          </cell>
          <cell r="V84">
            <v>2843</v>
          </cell>
          <cell r="W84">
            <v>258.5</v>
          </cell>
          <cell r="X84">
            <v>393.9</v>
          </cell>
          <cell r="Y84">
            <v>5.59</v>
          </cell>
          <cell r="Z84">
            <v>62.6</v>
          </cell>
          <cell r="AA84">
            <v>76.569999999999993</v>
          </cell>
          <cell r="AB84">
            <v>295.39999999999998</v>
          </cell>
          <cell r="AC84">
            <v>1</v>
          </cell>
          <cell r="AD84">
            <v>1</v>
          </cell>
          <cell r="AE84">
            <v>1</v>
          </cell>
          <cell r="AF84">
            <v>1</v>
          </cell>
          <cell r="AG84">
            <v>1</v>
          </cell>
          <cell r="AH84">
            <v>1</v>
          </cell>
          <cell r="AI84" t="str">
            <v>N</v>
          </cell>
        </row>
        <row r="85">
          <cell r="A85">
            <v>81</v>
          </cell>
          <cell r="B85" t="str">
            <v>HE220M</v>
          </cell>
          <cell r="C85">
            <v>117</v>
          </cell>
          <cell r="D85">
            <v>240</v>
          </cell>
          <cell r="E85">
            <v>226</v>
          </cell>
          <cell r="F85">
            <v>15.5</v>
          </cell>
          <cell r="G85">
            <v>26</v>
          </cell>
          <cell r="H85">
            <v>18</v>
          </cell>
          <cell r="I85">
            <v>149.4</v>
          </cell>
          <cell r="J85">
            <v>188</v>
          </cell>
          <cell r="K85">
            <v>152</v>
          </cell>
          <cell r="L85" t="str">
            <v>M27</v>
          </cell>
          <cell r="M85">
            <v>106</v>
          </cell>
          <cell r="N85">
            <v>136</v>
          </cell>
          <cell r="O85">
            <v>1.3220000000000001</v>
          </cell>
          <cell r="P85">
            <v>11.27</v>
          </cell>
          <cell r="Q85">
            <v>14600</v>
          </cell>
          <cell r="R85">
            <v>1217</v>
          </cell>
          <cell r="S85">
            <v>1419</v>
          </cell>
          <cell r="T85">
            <v>9.89</v>
          </cell>
          <cell r="U85">
            <v>45.31</v>
          </cell>
          <cell r="V85">
            <v>5012</v>
          </cell>
          <cell r="W85">
            <v>443.5</v>
          </cell>
          <cell r="X85">
            <v>678.6</v>
          </cell>
          <cell r="Y85">
            <v>5.79</v>
          </cell>
          <cell r="Z85">
            <v>88.6</v>
          </cell>
          <cell r="AA85">
            <v>315.3</v>
          </cell>
          <cell r="AB85">
            <v>572.70000000000005</v>
          </cell>
          <cell r="AC85">
            <v>1</v>
          </cell>
          <cell r="AD85">
            <v>1</v>
          </cell>
          <cell r="AE85">
            <v>1</v>
          </cell>
          <cell r="AF85">
            <v>1</v>
          </cell>
          <cell r="AG85">
            <v>1</v>
          </cell>
          <cell r="AH85">
            <v>1</v>
          </cell>
          <cell r="AI85" t="str">
            <v>N</v>
          </cell>
        </row>
        <row r="86">
          <cell r="A86">
            <v>82</v>
          </cell>
          <cell r="B86" t="str">
            <v>HE240AA</v>
          </cell>
          <cell r="C86">
            <v>47.4</v>
          </cell>
          <cell r="D86">
            <v>224</v>
          </cell>
          <cell r="E86">
            <v>240</v>
          </cell>
          <cell r="F86">
            <v>6.5</v>
          </cell>
          <cell r="G86">
            <v>9</v>
          </cell>
          <cell r="H86">
            <v>21</v>
          </cell>
          <cell r="I86">
            <v>60.38</v>
          </cell>
          <cell r="J86">
            <v>206</v>
          </cell>
          <cell r="K86">
            <v>407.6</v>
          </cell>
          <cell r="L86" t="str">
            <v>M27</v>
          </cell>
          <cell r="M86" t="str">
            <v>98/102</v>
          </cell>
          <cell r="N86">
            <v>150</v>
          </cell>
          <cell r="O86">
            <v>1.359</v>
          </cell>
          <cell r="P86">
            <v>28.67</v>
          </cell>
          <cell r="Q86">
            <v>5835</v>
          </cell>
          <cell r="R86">
            <v>521</v>
          </cell>
          <cell r="S86">
            <v>570.6</v>
          </cell>
          <cell r="T86">
            <v>9.83</v>
          </cell>
          <cell r="U86">
            <v>21.54</v>
          </cell>
          <cell r="V86">
            <v>2077</v>
          </cell>
          <cell r="W86">
            <v>173.1</v>
          </cell>
          <cell r="X86">
            <v>264.39999999999998</v>
          </cell>
          <cell r="Y86">
            <v>5.87</v>
          </cell>
          <cell r="Z86">
            <v>49.1</v>
          </cell>
          <cell r="AA86">
            <v>22.98</v>
          </cell>
          <cell r="AB86">
            <v>239.6</v>
          </cell>
          <cell r="AC86">
            <v>3</v>
          </cell>
          <cell r="AD86">
            <v>4</v>
          </cell>
          <cell r="AE86">
            <v>4</v>
          </cell>
          <cell r="AF86">
            <v>3</v>
          </cell>
          <cell r="AG86">
            <v>4</v>
          </cell>
          <cell r="AH86">
            <v>4</v>
          </cell>
          <cell r="AI86" t="str">
            <v>N</v>
          </cell>
        </row>
        <row r="87">
          <cell r="A87">
            <v>83</v>
          </cell>
          <cell r="B87" t="str">
            <v>HE240A</v>
          </cell>
          <cell r="C87">
            <v>60.3</v>
          </cell>
          <cell r="D87">
            <v>230</v>
          </cell>
          <cell r="E87">
            <v>240</v>
          </cell>
          <cell r="F87">
            <v>7.5</v>
          </cell>
          <cell r="G87">
            <v>12</v>
          </cell>
          <cell r="H87">
            <v>21</v>
          </cell>
          <cell r="I87">
            <v>76.84</v>
          </cell>
          <cell r="J87">
            <v>206</v>
          </cell>
          <cell r="K87">
            <v>164</v>
          </cell>
          <cell r="L87" t="str">
            <v>M27</v>
          </cell>
          <cell r="M87" t="str">
            <v>100/103</v>
          </cell>
          <cell r="N87">
            <v>150</v>
          </cell>
          <cell r="O87">
            <v>1.369</v>
          </cell>
          <cell r="P87">
            <v>22.7</v>
          </cell>
          <cell r="Q87">
            <v>7763</v>
          </cell>
          <cell r="R87">
            <v>675.1</v>
          </cell>
          <cell r="S87">
            <v>744.6</v>
          </cell>
          <cell r="T87">
            <v>10.050000000000001</v>
          </cell>
          <cell r="U87">
            <v>25.18</v>
          </cell>
          <cell r="V87">
            <v>2769</v>
          </cell>
          <cell r="W87">
            <v>230.7</v>
          </cell>
          <cell r="X87">
            <v>351.7</v>
          </cell>
          <cell r="Y87">
            <v>6</v>
          </cell>
          <cell r="Z87">
            <v>56.1</v>
          </cell>
          <cell r="AA87">
            <v>41.55</v>
          </cell>
          <cell r="AB87">
            <v>328.5</v>
          </cell>
          <cell r="AC87">
            <v>1</v>
          </cell>
          <cell r="AD87">
            <v>3</v>
          </cell>
          <cell r="AE87">
            <v>3</v>
          </cell>
          <cell r="AF87">
            <v>1</v>
          </cell>
          <cell r="AG87">
            <v>3</v>
          </cell>
          <cell r="AH87">
            <v>3</v>
          </cell>
          <cell r="AI87" t="str">
            <v>N</v>
          </cell>
        </row>
        <row r="88">
          <cell r="A88">
            <v>84</v>
          </cell>
          <cell r="B88" t="str">
            <v>HE240B</v>
          </cell>
          <cell r="C88">
            <v>83.2</v>
          </cell>
          <cell r="D88">
            <v>240</v>
          </cell>
          <cell r="E88">
            <v>240</v>
          </cell>
          <cell r="F88">
            <v>10</v>
          </cell>
          <cell r="G88">
            <v>17</v>
          </cell>
          <cell r="H88">
            <v>21</v>
          </cell>
          <cell r="I88">
            <v>106</v>
          </cell>
          <cell r="J88">
            <v>206</v>
          </cell>
          <cell r="K88">
            <v>164</v>
          </cell>
          <cell r="L88" t="str">
            <v>M27</v>
          </cell>
          <cell r="M88" t="str">
            <v>102/105</v>
          </cell>
          <cell r="N88">
            <v>150</v>
          </cell>
          <cell r="O88">
            <v>1.3839999999999999</v>
          </cell>
          <cell r="P88">
            <v>16.63</v>
          </cell>
          <cell r="Q88">
            <v>11260</v>
          </cell>
          <cell r="R88">
            <v>938.3</v>
          </cell>
          <cell r="S88">
            <v>1053</v>
          </cell>
          <cell r="T88">
            <v>10.31</v>
          </cell>
          <cell r="U88">
            <v>33.229999999999997</v>
          </cell>
          <cell r="V88">
            <v>3923</v>
          </cell>
          <cell r="W88">
            <v>326.89999999999998</v>
          </cell>
          <cell r="X88">
            <v>498.4</v>
          </cell>
          <cell r="Y88">
            <v>6.08</v>
          </cell>
          <cell r="Z88">
            <v>68.599999999999994</v>
          </cell>
          <cell r="AA88">
            <v>102.7</v>
          </cell>
          <cell r="AB88">
            <v>486.9</v>
          </cell>
          <cell r="AC88">
            <v>1</v>
          </cell>
          <cell r="AD88">
            <v>1</v>
          </cell>
          <cell r="AE88">
            <v>1</v>
          </cell>
          <cell r="AF88">
            <v>1</v>
          </cell>
          <cell r="AG88">
            <v>1</v>
          </cell>
          <cell r="AH88">
            <v>1</v>
          </cell>
          <cell r="AI88" t="str">
            <v>N</v>
          </cell>
        </row>
        <row r="89">
          <cell r="A89">
            <v>85</v>
          </cell>
          <cell r="B89" t="str">
            <v>HE240M</v>
          </cell>
          <cell r="C89">
            <v>157</v>
          </cell>
          <cell r="D89">
            <v>270</v>
          </cell>
          <cell r="E89">
            <v>248</v>
          </cell>
          <cell r="F89">
            <v>18</v>
          </cell>
          <cell r="G89">
            <v>32</v>
          </cell>
          <cell r="H89">
            <v>21</v>
          </cell>
          <cell r="I89">
            <v>199.6</v>
          </cell>
          <cell r="J89">
            <v>206</v>
          </cell>
          <cell r="K89">
            <v>164</v>
          </cell>
          <cell r="L89" t="str">
            <v>M27</v>
          </cell>
          <cell r="M89" t="str">
            <v>110/113</v>
          </cell>
          <cell r="N89">
            <v>158</v>
          </cell>
          <cell r="O89">
            <v>1.46</v>
          </cell>
          <cell r="P89">
            <v>9.32</v>
          </cell>
          <cell r="Q89">
            <v>24290</v>
          </cell>
          <cell r="R89">
            <v>1799</v>
          </cell>
          <cell r="S89">
            <v>2117</v>
          </cell>
          <cell r="T89">
            <v>11.03</v>
          </cell>
          <cell r="U89">
            <v>60.07</v>
          </cell>
          <cell r="V89">
            <v>8153</v>
          </cell>
          <cell r="W89">
            <v>657.5</v>
          </cell>
          <cell r="X89">
            <v>1006</v>
          </cell>
          <cell r="Y89">
            <v>6.39</v>
          </cell>
          <cell r="Z89">
            <v>106.6</v>
          </cell>
          <cell r="AA89">
            <v>627.9</v>
          </cell>
          <cell r="AB89">
            <v>1152</v>
          </cell>
          <cell r="AC89">
            <v>1</v>
          </cell>
          <cell r="AD89">
            <v>1</v>
          </cell>
          <cell r="AE89">
            <v>1</v>
          </cell>
          <cell r="AF89">
            <v>1</v>
          </cell>
          <cell r="AG89">
            <v>1</v>
          </cell>
          <cell r="AH89">
            <v>1</v>
          </cell>
          <cell r="AI89" t="str">
            <v>N</v>
          </cell>
        </row>
        <row r="90">
          <cell r="A90">
            <v>86</v>
          </cell>
          <cell r="B90" t="str">
            <v>HE260AA</v>
          </cell>
          <cell r="C90">
            <v>54.1</v>
          </cell>
          <cell r="D90">
            <v>244</v>
          </cell>
          <cell r="E90">
            <v>260</v>
          </cell>
          <cell r="F90">
            <v>6.5</v>
          </cell>
          <cell r="G90">
            <v>9.5</v>
          </cell>
          <cell r="H90">
            <v>24</v>
          </cell>
          <cell r="I90">
            <v>68.97</v>
          </cell>
          <cell r="J90">
            <v>225</v>
          </cell>
          <cell r="K90">
            <v>177</v>
          </cell>
          <cell r="L90" t="str">
            <v>M27</v>
          </cell>
          <cell r="M90" t="str">
            <v>105/108</v>
          </cell>
          <cell r="N90">
            <v>170</v>
          </cell>
          <cell r="O90">
            <v>1.474</v>
          </cell>
          <cell r="P90">
            <v>27.22</v>
          </cell>
          <cell r="Q90">
            <v>7981</v>
          </cell>
          <cell r="R90">
            <v>654.1</v>
          </cell>
          <cell r="S90">
            <v>714.5</v>
          </cell>
          <cell r="T90">
            <v>10.76</v>
          </cell>
          <cell r="U90">
            <v>24.75</v>
          </cell>
          <cell r="V90">
            <v>2788</v>
          </cell>
          <cell r="W90">
            <v>214.5</v>
          </cell>
          <cell r="X90">
            <v>327.7</v>
          </cell>
          <cell r="Y90">
            <v>6.36</v>
          </cell>
          <cell r="Z90">
            <v>53.6</v>
          </cell>
          <cell r="AA90">
            <v>30.31</v>
          </cell>
          <cell r="AB90">
            <v>382.6</v>
          </cell>
          <cell r="AC90">
            <v>3</v>
          </cell>
          <cell r="AD90">
            <v>4</v>
          </cell>
          <cell r="AE90">
            <v>4</v>
          </cell>
          <cell r="AF90">
            <v>3</v>
          </cell>
          <cell r="AG90">
            <v>4</v>
          </cell>
          <cell r="AH90">
            <v>4</v>
          </cell>
          <cell r="AI90" t="str">
            <v>N</v>
          </cell>
        </row>
        <row r="91">
          <cell r="A91">
            <v>87</v>
          </cell>
          <cell r="B91" t="str">
            <v>HE260A</v>
          </cell>
          <cell r="C91">
            <v>68.2</v>
          </cell>
          <cell r="D91">
            <v>250</v>
          </cell>
          <cell r="E91">
            <v>260</v>
          </cell>
          <cell r="F91">
            <v>7.5</v>
          </cell>
          <cell r="G91">
            <v>12.5</v>
          </cell>
          <cell r="H91">
            <v>24</v>
          </cell>
          <cell r="I91">
            <v>86.82</v>
          </cell>
          <cell r="J91">
            <v>225</v>
          </cell>
          <cell r="K91">
            <v>177</v>
          </cell>
          <cell r="L91" t="str">
            <v>M27</v>
          </cell>
          <cell r="M91" t="str">
            <v>106/109</v>
          </cell>
          <cell r="N91">
            <v>170</v>
          </cell>
          <cell r="O91">
            <v>1.484</v>
          </cell>
          <cell r="P91">
            <v>21.77</v>
          </cell>
          <cell r="Q91">
            <v>10450</v>
          </cell>
          <cell r="R91">
            <v>836.4</v>
          </cell>
          <cell r="S91">
            <v>919.8</v>
          </cell>
          <cell r="T91">
            <v>10.97</v>
          </cell>
          <cell r="U91">
            <v>28.76</v>
          </cell>
          <cell r="V91">
            <v>3668</v>
          </cell>
          <cell r="W91">
            <v>282.10000000000002</v>
          </cell>
          <cell r="X91">
            <v>430.2</v>
          </cell>
          <cell r="Y91">
            <v>6.5</v>
          </cell>
          <cell r="Z91">
            <v>60.6</v>
          </cell>
          <cell r="AA91">
            <v>52.37</v>
          </cell>
          <cell r="AB91">
            <v>516.4</v>
          </cell>
          <cell r="AC91">
            <v>2</v>
          </cell>
          <cell r="AD91">
            <v>3</v>
          </cell>
          <cell r="AE91">
            <v>3</v>
          </cell>
          <cell r="AF91">
            <v>2</v>
          </cell>
          <cell r="AG91">
            <v>3</v>
          </cell>
          <cell r="AH91">
            <v>3</v>
          </cell>
          <cell r="AI91" t="str">
            <v>N</v>
          </cell>
        </row>
        <row r="92">
          <cell r="A92">
            <v>88</v>
          </cell>
          <cell r="B92" t="str">
            <v>HE260B</v>
          </cell>
          <cell r="C92">
            <v>93</v>
          </cell>
          <cell r="D92">
            <v>260</v>
          </cell>
          <cell r="E92">
            <v>260</v>
          </cell>
          <cell r="F92">
            <v>10</v>
          </cell>
          <cell r="G92">
            <v>17.5</v>
          </cell>
          <cell r="H92">
            <v>24</v>
          </cell>
          <cell r="I92">
            <v>118.4</v>
          </cell>
          <cell r="J92">
            <v>225</v>
          </cell>
          <cell r="K92">
            <v>177</v>
          </cell>
          <cell r="L92" t="str">
            <v>M27</v>
          </cell>
          <cell r="M92" t="str">
            <v>108/111</v>
          </cell>
          <cell r="N92">
            <v>170</v>
          </cell>
          <cell r="O92">
            <v>1.4990000000000001</v>
          </cell>
          <cell r="P92">
            <v>16.12</v>
          </cell>
          <cell r="Q92">
            <v>14920</v>
          </cell>
          <cell r="R92">
            <v>1148</v>
          </cell>
          <cell r="S92">
            <v>1283</v>
          </cell>
          <cell r="T92">
            <v>11.22</v>
          </cell>
          <cell r="U92">
            <v>37.590000000000003</v>
          </cell>
          <cell r="V92">
            <v>5135</v>
          </cell>
          <cell r="W92">
            <v>395</v>
          </cell>
          <cell r="X92">
            <v>602.20000000000005</v>
          </cell>
          <cell r="Y92">
            <v>6.58</v>
          </cell>
          <cell r="Z92">
            <v>73.099999999999994</v>
          </cell>
          <cell r="AA92">
            <v>123.8</v>
          </cell>
          <cell r="AB92">
            <v>753.7</v>
          </cell>
          <cell r="AC92">
            <v>1</v>
          </cell>
          <cell r="AD92">
            <v>1</v>
          </cell>
          <cell r="AE92">
            <v>2</v>
          </cell>
          <cell r="AF92">
            <v>1</v>
          </cell>
          <cell r="AG92">
            <v>1</v>
          </cell>
          <cell r="AH92">
            <v>2</v>
          </cell>
          <cell r="AI92" t="str">
            <v>N</v>
          </cell>
        </row>
        <row r="93">
          <cell r="A93">
            <v>89</v>
          </cell>
          <cell r="B93" t="str">
            <v>HE260M</v>
          </cell>
          <cell r="C93">
            <v>172</v>
          </cell>
          <cell r="D93">
            <v>290</v>
          </cell>
          <cell r="E93">
            <v>268</v>
          </cell>
          <cell r="F93">
            <v>18</v>
          </cell>
          <cell r="G93">
            <v>32.5</v>
          </cell>
          <cell r="H93">
            <v>24</v>
          </cell>
          <cell r="I93">
            <v>219.6</v>
          </cell>
          <cell r="J93">
            <v>225</v>
          </cell>
          <cell r="K93">
            <v>177</v>
          </cell>
          <cell r="L93" t="str">
            <v>M27</v>
          </cell>
          <cell r="M93" t="str">
            <v>116/119</v>
          </cell>
          <cell r="N93">
            <v>178</v>
          </cell>
          <cell r="O93">
            <v>1.575</v>
          </cell>
          <cell r="P93">
            <v>9.1300000000000008</v>
          </cell>
          <cell r="Q93">
            <v>31310</v>
          </cell>
          <cell r="R93">
            <v>2159</v>
          </cell>
          <cell r="S93">
            <v>2524</v>
          </cell>
          <cell r="T93">
            <v>11.94</v>
          </cell>
          <cell r="U93">
            <v>66.89</v>
          </cell>
          <cell r="V93">
            <v>10450</v>
          </cell>
          <cell r="W93">
            <v>779.7</v>
          </cell>
          <cell r="X93">
            <v>1192</v>
          </cell>
          <cell r="Y93">
            <v>6.9</v>
          </cell>
          <cell r="Z93">
            <v>111.1</v>
          </cell>
          <cell r="AA93">
            <v>719</v>
          </cell>
          <cell r="AB93">
            <v>1728</v>
          </cell>
          <cell r="AC93">
            <v>1</v>
          </cell>
          <cell r="AD93">
            <v>1</v>
          </cell>
          <cell r="AE93">
            <v>1</v>
          </cell>
          <cell r="AF93">
            <v>1</v>
          </cell>
          <cell r="AG93">
            <v>1</v>
          </cell>
          <cell r="AH93">
            <v>1</v>
          </cell>
          <cell r="AI93" t="str">
            <v>N</v>
          </cell>
        </row>
        <row r="94">
          <cell r="A94">
            <v>90</v>
          </cell>
          <cell r="B94" t="str">
            <v>HE280AA</v>
          </cell>
          <cell r="C94">
            <v>61.2</v>
          </cell>
          <cell r="D94">
            <v>264</v>
          </cell>
          <cell r="E94">
            <v>280</v>
          </cell>
          <cell r="F94">
            <v>7</v>
          </cell>
          <cell r="G94">
            <v>10</v>
          </cell>
          <cell r="H94">
            <v>24</v>
          </cell>
          <cell r="I94">
            <v>78.02</v>
          </cell>
          <cell r="J94">
            <v>244</v>
          </cell>
          <cell r="K94">
            <v>196</v>
          </cell>
          <cell r="L94" t="str">
            <v>M27</v>
          </cell>
          <cell r="M94" t="str">
            <v>105/108</v>
          </cell>
          <cell r="N94">
            <v>190</v>
          </cell>
          <cell r="O94">
            <v>1.593</v>
          </cell>
          <cell r="P94">
            <v>26.01</v>
          </cell>
          <cell r="Q94">
            <v>10560</v>
          </cell>
          <cell r="R94">
            <v>799.8</v>
          </cell>
          <cell r="S94">
            <v>873.1</v>
          </cell>
          <cell r="T94">
            <v>11.63</v>
          </cell>
          <cell r="U94">
            <v>27.52</v>
          </cell>
          <cell r="V94">
            <v>3664</v>
          </cell>
          <cell r="W94">
            <v>261.7</v>
          </cell>
          <cell r="X94">
            <v>399.4</v>
          </cell>
          <cell r="Y94">
            <v>6.85</v>
          </cell>
          <cell r="Z94">
            <v>55.1</v>
          </cell>
          <cell r="AA94">
            <v>36.22</v>
          </cell>
          <cell r="AB94">
            <v>590.1</v>
          </cell>
          <cell r="AC94">
            <v>3</v>
          </cell>
          <cell r="AD94">
            <v>4</v>
          </cell>
          <cell r="AE94">
            <v>4</v>
          </cell>
          <cell r="AF94">
            <v>3</v>
          </cell>
          <cell r="AG94">
            <v>4</v>
          </cell>
          <cell r="AH94">
            <v>4</v>
          </cell>
          <cell r="AI94" t="str">
            <v>N</v>
          </cell>
        </row>
        <row r="95">
          <cell r="A95">
            <v>91</v>
          </cell>
          <cell r="B95" t="str">
            <v>HE280A</v>
          </cell>
          <cell r="C95">
            <v>76.400000000000006</v>
          </cell>
          <cell r="D95">
            <v>270</v>
          </cell>
          <cell r="E95">
            <v>280</v>
          </cell>
          <cell r="F95">
            <v>8</v>
          </cell>
          <cell r="G95">
            <v>13</v>
          </cell>
          <cell r="H95">
            <v>24</v>
          </cell>
          <cell r="I95">
            <v>97.26</v>
          </cell>
          <cell r="J95">
            <v>244</v>
          </cell>
          <cell r="K95">
            <v>196</v>
          </cell>
          <cell r="L95" t="str">
            <v>M27</v>
          </cell>
          <cell r="M95" t="str">
            <v>106/109</v>
          </cell>
          <cell r="N95">
            <v>190</v>
          </cell>
          <cell r="O95">
            <v>1.603</v>
          </cell>
          <cell r="P95">
            <v>20.99</v>
          </cell>
          <cell r="Q95">
            <v>13670</v>
          </cell>
          <cell r="R95">
            <v>1013</v>
          </cell>
          <cell r="S95">
            <v>1112</v>
          </cell>
          <cell r="T95">
            <v>11.86</v>
          </cell>
          <cell r="U95">
            <v>31.74</v>
          </cell>
          <cell r="V95">
            <v>4763</v>
          </cell>
          <cell r="W95">
            <v>340.2</v>
          </cell>
          <cell r="X95">
            <v>518.1</v>
          </cell>
          <cell r="Y95">
            <v>7</v>
          </cell>
          <cell r="Z95">
            <v>62.1</v>
          </cell>
          <cell r="AA95">
            <v>62.1</v>
          </cell>
          <cell r="AB95">
            <v>785.4</v>
          </cell>
          <cell r="AC95">
            <v>2</v>
          </cell>
          <cell r="AD95">
            <v>3</v>
          </cell>
          <cell r="AE95">
            <v>4</v>
          </cell>
          <cell r="AF95">
            <v>2</v>
          </cell>
          <cell r="AG95">
            <v>3</v>
          </cell>
          <cell r="AH95">
            <v>4</v>
          </cell>
          <cell r="AI95" t="str">
            <v>Y</v>
          </cell>
        </row>
        <row r="96">
          <cell r="A96">
            <v>92</v>
          </cell>
          <cell r="B96" t="str">
            <v>HE280B</v>
          </cell>
          <cell r="C96">
            <v>103</v>
          </cell>
          <cell r="D96">
            <v>280</v>
          </cell>
          <cell r="E96">
            <v>280</v>
          </cell>
          <cell r="F96">
            <v>10.5</v>
          </cell>
          <cell r="G96">
            <v>18</v>
          </cell>
          <cell r="H96">
            <v>24</v>
          </cell>
          <cell r="I96">
            <v>131.4</v>
          </cell>
          <cell r="J96">
            <v>244</v>
          </cell>
          <cell r="K96">
            <v>196</v>
          </cell>
          <cell r="L96" t="str">
            <v>M27</v>
          </cell>
          <cell r="M96" t="str">
            <v>109/112</v>
          </cell>
          <cell r="N96">
            <v>190</v>
          </cell>
          <cell r="O96">
            <v>1.6180000000000001</v>
          </cell>
          <cell r="P96">
            <v>15.69</v>
          </cell>
          <cell r="Q96">
            <v>19270</v>
          </cell>
          <cell r="R96">
            <v>1376</v>
          </cell>
          <cell r="S96">
            <v>1534</v>
          </cell>
          <cell r="T96">
            <v>12.11</v>
          </cell>
          <cell r="U96">
            <v>41.09</v>
          </cell>
          <cell r="V96">
            <v>6595</v>
          </cell>
          <cell r="W96">
            <v>471</v>
          </cell>
          <cell r="X96">
            <v>717.6</v>
          </cell>
          <cell r="Y96">
            <v>7.09</v>
          </cell>
          <cell r="Z96">
            <v>74.599999999999994</v>
          </cell>
          <cell r="AA96">
            <v>143.69999999999999</v>
          </cell>
          <cell r="AB96">
            <v>1130</v>
          </cell>
          <cell r="AC96">
            <v>1</v>
          </cell>
          <cell r="AD96">
            <v>1</v>
          </cell>
          <cell r="AE96">
            <v>2</v>
          </cell>
          <cell r="AF96">
            <v>1</v>
          </cell>
          <cell r="AG96">
            <v>1</v>
          </cell>
          <cell r="AH96">
            <v>2</v>
          </cell>
          <cell r="AI96" t="str">
            <v>Y</v>
          </cell>
        </row>
        <row r="97">
          <cell r="A97">
            <v>93</v>
          </cell>
          <cell r="B97" t="str">
            <v>HE280M</v>
          </cell>
          <cell r="C97">
            <v>189</v>
          </cell>
          <cell r="D97">
            <v>310</v>
          </cell>
          <cell r="E97">
            <v>288</v>
          </cell>
          <cell r="F97">
            <v>18.5</v>
          </cell>
          <cell r="G97">
            <v>33</v>
          </cell>
          <cell r="H97">
            <v>24</v>
          </cell>
          <cell r="I97">
            <v>240.2</v>
          </cell>
          <cell r="J97">
            <v>244</v>
          </cell>
          <cell r="K97">
            <v>196</v>
          </cell>
          <cell r="L97" t="str">
            <v>M27</v>
          </cell>
          <cell r="M97" t="str">
            <v>117/120</v>
          </cell>
          <cell r="N97">
            <v>198</v>
          </cell>
          <cell r="O97">
            <v>1.694</v>
          </cell>
          <cell r="P97">
            <v>8.98</v>
          </cell>
          <cell r="Q97">
            <v>39550</v>
          </cell>
          <cell r="R97">
            <v>2551</v>
          </cell>
          <cell r="S97">
            <v>2966</v>
          </cell>
          <cell r="T97">
            <v>12.83</v>
          </cell>
          <cell r="U97">
            <v>72.03</v>
          </cell>
          <cell r="V97">
            <v>13160</v>
          </cell>
          <cell r="W97">
            <v>914.1</v>
          </cell>
          <cell r="X97">
            <v>1397</v>
          </cell>
          <cell r="Y97">
            <v>7.4</v>
          </cell>
          <cell r="Z97">
            <v>112.6</v>
          </cell>
          <cell r="AA97">
            <v>807.3</v>
          </cell>
          <cell r="AB97">
            <v>2520</v>
          </cell>
          <cell r="AC97">
            <v>1</v>
          </cell>
          <cell r="AD97">
            <v>1</v>
          </cell>
          <cell r="AE97">
            <v>1</v>
          </cell>
          <cell r="AF97">
            <v>1</v>
          </cell>
          <cell r="AG97">
            <v>1</v>
          </cell>
          <cell r="AH97">
            <v>1</v>
          </cell>
          <cell r="AI97" t="str">
            <v>Y</v>
          </cell>
        </row>
        <row r="98">
          <cell r="A98">
            <v>94</v>
          </cell>
          <cell r="B98" t="str">
            <v>HE300AA</v>
          </cell>
          <cell r="C98">
            <v>69.8</v>
          </cell>
          <cell r="D98">
            <v>283</v>
          </cell>
          <cell r="E98">
            <v>300</v>
          </cell>
          <cell r="F98">
            <v>7.5</v>
          </cell>
          <cell r="G98">
            <v>10.5</v>
          </cell>
          <cell r="H98">
            <v>27</v>
          </cell>
          <cell r="I98">
            <v>88.91</v>
          </cell>
          <cell r="J98">
            <v>262</v>
          </cell>
          <cell r="K98">
            <v>208</v>
          </cell>
          <cell r="L98" t="str">
            <v>M27</v>
          </cell>
          <cell r="M98" t="str">
            <v>112/115</v>
          </cell>
          <cell r="N98">
            <v>210</v>
          </cell>
          <cell r="O98">
            <v>1.7050000000000001</v>
          </cell>
          <cell r="P98">
            <v>24.42</v>
          </cell>
          <cell r="Q98">
            <v>13800</v>
          </cell>
          <cell r="R98">
            <v>975.6</v>
          </cell>
          <cell r="S98">
            <v>1065</v>
          </cell>
          <cell r="T98">
            <v>12.46</v>
          </cell>
          <cell r="U98">
            <v>32.369999999999997</v>
          </cell>
          <cell r="V98">
            <v>4734</v>
          </cell>
          <cell r="W98">
            <v>315.60000000000002</v>
          </cell>
          <cell r="X98">
            <v>482.3</v>
          </cell>
          <cell r="Y98">
            <v>7.3</v>
          </cell>
          <cell r="Z98">
            <v>60.1</v>
          </cell>
          <cell r="AA98">
            <v>49.35</v>
          </cell>
          <cell r="AB98">
            <v>877.2</v>
          </cell>
          <cell r="AC98">
            <v>3</v>
          </cell>
          <cell r="AD98">
            <v>4</v>
          </cell>
          <cell r="AE98">
            <v>4</v>
          </cell>
          <cell r="AF98">
            <v>3</v>
          </cell>
          <cell r="AG98">
            <v>4</v>
          </cell>
          <cell r="AH98">
            <v>4</v>
          </cell>
          <cell r="AI98" t="str">
            <v>N</v>
          </cell>
        </row>
        <row r="99">
          <cell r="A99">
            <v>95</v>
          </cell>
          <cell r="B99" t="str">
            <v>HE300A</v>
          </cell>
          <cell r="C99">
            <v>88.3</v>
          </cell>
          <cell r="D99">
            <v>290</v>
          </cell>
          <cell r="E99">
            <v>300</v>
          </cell>
          <cell r="F99">
            <v>8.5</v>
          </cell>
          <cell r="G99">
            <v>14</v>
          </cell>
          <cell r="H99">
            <v>27</v>
          </cell>
          <cell r="I99">
            <v>112.5</v>
          </cell>
          <cell r="J99">
            <v>262</v>
          </cell>
          <cell r="K99">
            <v>208</v>
          </cell>
          <cell r="L99" t="str">
            <v>M27</v>
          </cell>
          <cell r="M99" t="str">
            <v>113/116</v>
          </cell>
          <cell r="N99">
            <v>210</v>
          </cell>
          <cell r="O99">
            <v>1.7170000000000001</v>
          </cell>
          <cell r="P99">
            <v>19.43</v>
          </cell>
          <cell r="Q99">
            <v>18260</v>
          </cell>
          <cell r="R99">
            <v>1260</v>
          </cell>
          <cell r="S99">
            <v>1383</v>
          </cell>
          <cell r="T99">
            <v>12.74</v>
          </cell>
          <cell r="U99">
            <v>37.28</v>
          </cell>
          <cell r="V99">
            <v>6310</v>
          </cell>
          <cell r="W99">
            <v>420.6</v>
          </cell>
          <cell r="X99">
            <v>641.20000000000005</v>
          </cell>
          <cell r="Y99">
            <v>7.49</v>
          </cell>
          <cell r="Z99">
            <v>68.099999999999994</v>
          </cell>
          <cell r="AA99">
            <v>85.17</v>
          </cell>
          <cell r="AB99">
            <v>1200</v>
          </cell>
          <cell r="AC99">
            <v>2</v>
          </cell>
          <cell r="AD99">
            <v>3</v>
          </cell>
          <cell r="AE99">
            <v>3</v>
          </cell>
          <cell r="AF99">
            <v>2</v>
          </cell>
          <cell r="AG99">
            <v>3</v>
          </cell>
          <cell r="AH99">
            <v>3</v>
          </cell>
          <cell r="AI99" t="str">
            <v>Y</v>
          </cell>
        </row>
        <row r="100">
          <cell r="A100">
            <v>96</v>
          </cell>
          <cell r="B100" t="str">
            <v>HE300B</v>
          </cell>
          <cell r="C100">
            <v>117</v>
          </cell>
          <cell r="D100">
            <v>300</v>
          </cell>
          <cell r="E100">
            <v>300</v>
          </cell>
          <cell r="F100">
            <v>11</v>
          </cell>
          <cell r="G100">
            <v>19</v>
          </cell>
          <cell r="H100">
            <v>27</v>
          </cell>
          <cell r="I100">
            <v>149.1</v>
          </cell>
          <cell r="J100">
            <v>262</v>
          </cell>
          <cell r="K100">
            <v>208</v>
          </cell>
          <cell r="L100" t="str">
            <v>M27</v>
          </cell>
          <cell r="M100" t="str">
            <v>115/118</v>
          </cell>
          <cell r="N100">
            <v>210</v>
          </cell>
          <cell r="O100">
            <v>1.732</v>
          </cell>
          <cell r="P100">
            <v>14.8</v>
          </cell>
          <cell r="Q100">
            <v>25170</v>
          </cell>
          <cell r="R100">
            <v>1678</v>
          </cell>
          <cell r="S100">
            <v>1869</v>
          </cell>
          <cell r="T100">
            <v>12.99</v>
          </cell>
          <cell r="U100">
            <v>47.43</v>
          </cell>
          <cell r="V100">
            <v>8563</v>
          </cell>
          <cell r="W100">
            <v>570.9</v>
          </cell>
          <cell r="X100">
            <v>870.1</v>
          </cell>
          <cell r="Y100">
            <v>7.58</v>
          </cell>
          <cell r="Z100">
            <v>80.599999999999994</v>
          </cell>
          <cell r="AA100">
            <v>185</v>
          </cell>
          <cell r="AB100">
            <v>1688</v>
          </cell>
          <cell r="AC100">
            <v>1</v>
          </cell>
          <cell r="AD100">
            <v>1</v>
          </cell>
          <cell r="AE100">
            <v>3</v>
          </cell>
          <cell r="AF100">
            <v>1</v>
          </cell>
          <cell r="AG100">
            <v>1</v>
          </cell>
          <cell r="AH100">
            <v>3</v>
          </cell>
          <cell r="AI100" t="str">
            <v>Y</v>
          </cell>
        </row>
        <row r="101">
          <cell r="A101">
            <v>97</v>
          </cell>
          <cell r="B101" t="str">
            <v>HE300M</v>
          </cell>
          <cell r="C101">
            <v>238</v>
          </cell>
          <cell r="D101">
            <v>340</v>
          </cell>
          <cell r="E101">
            <v>310</v>
          </cell>
          <cell r="F101">
            <v>21</v>
          </cell>
          <cell r="G101">
            <v>39</v>
          </cell>
          <cell r="H101">
            <v>27</v>
          </cell>
          <cell r="I101">
            <v>303.10000000000002</v>
          </cell>
          <cell r="J101">
            <v>262</v>
          </cell>
          <cell r="K101">
            <v>208</v>
          </cell>
          <cell r="L101" t="str">
            <v>M27</v>
          </cell>
          <cell r="M101" t="str">
            <v>125/128</v>
          </cell>
          <cell r="N101">
            <v>220</v>
          </cell>
          <cell r="O101">
            <v>1.8320000000000001</v>
          </cell>
          <cell r="P101">
            <v>7.7</v>
          </cell>
          <cell r="Q101">
            <v>59200</v>
          </cell>
          <cell r="R101">
            <v>3482</v>
          </cell>
          <cell r="S101">
            <v>4078</v>
          </cell>
          <cell r="T101">
            <v>13.98</v>
          </cell>
          <cell r="U101">
            <v>90.53</v>
          </cell>
          <cell r="V101">
            <v>19400</v>
          </cell>
          <cell r="W101">
            <v>1252</v>
          </cell>
          <cell r="X101">
            <v>1913</v>
          </cell>
          <cell r="Y101">
            <v>8</v>
          </cell>
          <cell r="Z101">
            <v>130.6</v>
          </cell>
          <cell r="AA101">
            <v>1408</v>
          </cell>
          <cell r="AB101">
            <v>4386</v>
          </cell>
          <cell r="AC101">
            <v>1</v>
          </cell>
          <cell r="AD101">
            <v>1</v>
          </cell>
          <cell r="AE101">
            <v>1</v>
          </cell>
          <cell r="AF101">
            <v>1</v>
          </cell>
          <cell r="AG101">
            <v>1</v>
          </cell>
          <cell r="AH101">
            <v>1</v>
          </cell>
          <cell r="AI101" t="str">
            <v>Y</v>
          </cell>
        </row>
        <row r="102">
          <cell r="A102">
            <v>98</v>
          </cell>
          <cell r="B102" t="str">
            <v>HE320AA</v>
          </cell>
          <cell r="C102">
            <v>74.2</v>
          </cell>
          <cell r="D102">
            <v>301</v>
          </cell>
          <cell r="E102">
            <v>300</v>
          </cell>
          <cell r="F102">
            <v>8</v>
          </cell>
          <cell r="G102">
            <v>11</v>
          </cell>
          <cell r="H102">
            <v>27</v>
          </cell>
          <cell r="I102">
            <v>94.58</v>
          </cell>
          <cell r="J102">
            <v>279</v>
          </cell>
          <cell r="K102">
            <v>225</v>
          </cell>
          <cell r="L102" t="str">
            <v>M27</v>
          </cell>
          <cell r="M102" t="str">
            <v>112/115</v>
          </cell>
          <cell r="N102">
            <v>210</v>
          </cell>
          <cell r="O102">
            <v>1.74</v>
          </cell>
          <cell r="P102">
            <v>23.43</v>
          </cell>
          <cell r="Q102">
            <v>16450</v>
          </cell>
          <cell r="R102">
            <v>1093</v>
          </cell>
          <cell r="S102">
            <v>1196</v>
          </cell>
          <cell r="T102">
            <v>13.19</v>
          </cell>
          <cell r="U102">
            <v>35.4</v>
          </cell>
          <cell r="V102">
            <v>4959</v>
          </cell>
          <cell r="W102">
            <v>330.6</v>
          </cell>
          <cell r="X102">
            <v>505.7</v>
          </cell>
          <cell r="Y102">
            <v>7.24</v>
          </cell>
          <cell r="Z102">
            <v>61.6</v>
          </cell>
          <cell r="AA102">
            <v>55.87</v>
          </cell>
          <cell r="AB102">
            <v>1041</v>
          </cell>
          <cell r="AC102">
            <v>3</v>
          </cell>
          <cell r="AD102">
            <v>4</v>
          </cell>
          <cell r="AE102">
            <v>4</v>
          </cell>
          <cell r="AF102">
            <v>3</v>
          </cell>
          <cell r="AG102">
            <v>4</v>
          </cell>
          <cell r="AH102">
            <v>4</v>
          </cell>
          <cell r="AI102" t="str">
            <v>N</v>
          </cell>
        </row>
        <row r="103">
          <cell r="A103">
            <v>99</v>
          </cell>
          <cell r="B103" t="str">
            <v>HE320A</v>
          </cell>
          <cell r="C103">
            <v>97.6</v>
          </cell>
          <cell r="D103">
            <v>310</v>
          </cell>
          <cell r="E103">
            <v>300</v>
          </cell>
          <cell r="F103">
            <v>9</v>
          </cell>
          <cell r="G103">
            <v>15.5</v>
          </cell>
          <cell r="H103">
            <v>27</v>
          </cell>
          <cell r="I103">
            <v>124.4</v>
          </cell>
          <cell r="J103">
            <v>279</v>
          </cell>
          <cell r="K103">
            <v>225</v>
          </cell>
          <cell r="L103" t="str">
            <v>M27</v>
          </cell>
          <cell r="M103" t="str">
            <v>113/116</v>
          </cell>
          <cell r="N103">
            <v>210</v>
          </cell>
          <cell r="O103">
            <v>1.756</v>
          </cell>
          <cell r="P103">
            <v>17.98</v>
          </cell>
          <cell r="Q103">
            <v>22930</v>
          </cell>
          <cell r="R103">
            <v>1479</v>
          </cell>
          <cell r="S103">
            <v>1628</v>
          </cell>
          <cell r="T103">
            <v>13.58</v>
          </cell>
          <cell r="U103">
            <v>41.13</v>
          </cell>
          <cell r="V103">
            <v>6985</v>
          </cell>
          <cell r="W103">
            <v>465.7</v>
          </cell>
          <cell r="X103">
            <v>709.7</v>
          </cell>
          <cell r="Y103">
            <v>7.49</v>
          </cell>
          <cell r="Z103">
            <v>71.599999999999994</v>
          </cell>
          <cell r="AA103">
            <v>108</v>
          </cell>
          <cell r="AB103">
            <v>1512</v>
          </cell>
          <cell r="AC103">
            <v>1</v>
          </cell>
          <cell r="AD103">
            <v>3</v>
          </cell>
          <cell r="AE103">
            <v>3</v>
          </cell>
          <cell r="AF103">
            <v>1</v>
          </cell>
          <cell r="AG103">
            <v>3</v>
          </cell>
          <cell r="AH103">
            <v>3</v>
          </cell>
          <cell r="AI103" t="str">
            <v>Y</v>
          </cell>
        </row>
        <row r="104">
          <cell r="A104">
            <v>100</v>
          </cell>
          <cell r="B104" t="str">
            <v>HE320B</v>
          </cell>
          <cell r="C104">
            <v>127</v>
          </cell>
          <cell r="D104">
            <v>320</v>
          </cell>
          <cell r="E104">
            <v>300</v>
          </cell>
          <cell r="F104">
            <v>11.5</v>
          </cell>
          <cell r="G104">
            <v>20.5</v>
          </cell>
          <cell r="H104">
            <v>27</v>
          </cell>
          <cell r="I104">
            <v>161.30000000000001</v>
          </cell>
          <cell r="J104">
            <v>279</v>
          </cell>
          <cell r="K104">
            <v>225</v>
          </cell>
          <cell r="L104" t="str">
            <v>M27</v>
          </cell>
          <cell r="M104" t="str">
            <v>115/119</v>
          </cell>
          <cell r="N104">
            <v>210</v>
          </cell>
          <cell r="O104">
            <v>1.7709999999999999</v>
          </cell>
          <cell r="P104">
            <v>13.98</v>
          </cell>
          <cell r="Q104">
            <v>30820</v>
          </cell>
          <cell r="R104">
            <v>1926</v>
          </cell>
          <cell r="S104">
            <v>2149</v>
          </cell>
          <cell r="T104">
            <v>13.82</v>
          </cell>
          <cell r="U104">
            <v>51.77</v>
          </cell>
          <cell r="V104">
            <v>9239</v>
          </cell>
          <cell r="W104">
            <v>615.9</v>
          </cell>
          <cell r="X104">
            <v>939.1</v>
          </cell>
          <cell r="Y104">
            <v>7.57</v>
          </cell>
          <cell r="Z104">
            <v>84.1</v>
          </cell>
          <cell r="AA104">
            <v>225.1</v>
          </cell>
          <cell r="AB104">
            <v>2069</v>
          </cell>
          <cell r="AC104">
            <v>1</v>
          </cell>
          <cell r="AD104">
            <v>1</v>
          </cell>
          <cell r="AE104">
            <v>2</v>
          </cell>
          <cell r="AF104">
            <v>1</v>
          </cell>
          <cell r="AG104">
            <v>1</v>
          </cell>
          <cell r="AH104">
            <v>2</v>
          </cell>
          <cell r="AI104" t="str">
            <v>Y</v>
          </cell>
        </row>
        <row r="105">
          <cell r="A105">
            <v>101</v>
          </cell>
          <cell r="B105" t="str">
            <v>HE320M</v>
          </cell>
          <cell r="C105">
            <v>245</v>
          </cell>
          <cell r="D105">
            <v>359</v>
          </cell>
          <cell r="E105">
            <v>309</v>
          </cell>
          <cell r="F105">
            <v>21</v>
          </cell>
          <cell r="G105">
            <v>40</v>
          </cell>
          <cell r="H105">
            <v>27</v>
          </cell>
          <cell r="I105">
            <v>312</v>
          </cell>
          <cell r="J105">
            <v>279</v>
          </cell>
          <cell r="K105">
            <v>225</v>
          </cell>
          <cell r="L105" t="str">
            <v>M27</v>
          </cell>
          <cell r="M105" t="str">
            <v>125/128</v>
          </cell>
          <cell r="N105">
            <v>219</v>
          </cell>
          <cell r="O105">
            <v>1.8660000000000001</v>
          </cell>
          <cell r="P105">
            <v>7.62</v>
          </cell>
          <cell r="Q105">
            <v>68130</v>
          </cell>
          <cell r="R105">
            <v>3796</v>
          </cell>
          <cell r="S105">
            <v>4435</v>
          </cell>
          <cell r="T105">
            <v>14.78</v>
          </cell>
          <cell r="U105">
            <v>94.85</v>
          </cell>
          <cell r="V105">
            <v>19710</v>
          </cell>
          <cell r="W105">
            <v>1276</v>
          </cell>
          <cell r="X105">
            <v>1951</v>
          </cell>
          <cell r="Y105">
            <v>7.95</v>
          </cell>
          <cell r="Z105">
            <v>132.6</v>
          </cell>
          <cell r="AA105">
            <v>1501</v>
          </cell>
          <cell r="AB105">
            <v>5004</v>
          </cell>
          <cell r="AC105">
            <v>1</v>
          </cell>
          <cell r="AD105">
            <v>1</v>
          </cell>
          <cell r="AE105">
            <v>1</v>
          </cell>
          <cell r="AF105">
            <v>1</v>
          </cell>
          <cell r="AG105">
            <v>1</v>
          </cell>
          <cell r="AH105">
            <v>1</v>
          </cell>
          <cell r="AI105" t="str">
            <v>Y</v>
          </cell>
        </row>
        <row r="106">
          <cell r="A106">
            <v>102</v>
          </cell>
          <cell r="B106" t="str">
            <v>HE340AA</v>
          </cell>
          <cell r="C106">
            <v>78.900000000000006</v>
          </cell>
          <cell r="D106">
            <v>320</v>
          </cell>
          <cell r="E106">
            <v>300</v>
          </cell>
          <cell r="F106">
            <v>8.5</v>
          </cell>
          <cell r="G106">
            <v>11.5</v>
          </cell>
          <cell r="H106">
            <v>27</v>
          </cell>
          <cell r="I106">
            <v>100.5</v>
          </cell>
          <cell r="J106">
            <v>297</v>
          </cell>
          <cell r="K106">
            <v>243</v>
          </cell>
          <cell r="L106" t="str">
            <v>M27</v>
          </cell>
          <cell r="M106" t="str">
            <v>113/116</v>
          </cell>
          <cell r="N106">
            <v>210</v>
          </cell>
          <cell r="O106">
            <v>1.7769999999999999</v>
          </cell>
          <cell r="P106">
            <v>22.52</v>
          </cell>
          <cell r="Q106">
            <v>19550</v>
          </cell>
          <cell r="R106">
            <v>1222</v>
          </cell>
          <cell r="S106">
            <v>1341</v>
          </cell>
          <cell r="T106">
            <v>13.95</v>
          </cell>
          <cell r="U106">
            <v>38.69</v>
          </cell>
          <cell r="V106">
            <v>5185</v>
          </cell>
          <cell r="W106">
            <v>345.6</v>
          </cell>
          <cell r="X106">
            <v>529.29999999999995</v>
          </cell>
          <cell r="Y106">
            <v>7.18</v>
          </cell>
          <cell r="Z106">
            <v>63.1</v>
          </cell>
          <cell r="AA106">
            <v>63.07</v>
          </cell>
          <cell r="AB106">
            <v>1231</v>
          </cell>
          <cell r="AC106">
            <v>3</v>
          </cell>
          <cell r="AD106">
            <v>4</v>
          </cell>
          <cell r="AE106">
            <v>4</v>
          </cell>
          <cell r="AF106">
            <v>3</v>
          </cell>
          <cell r="AG106">
            <v>4</v>
          </cell>
          <cell r="AH106">
            <v>4</v>
          </cell>
          <cell r="AI106" t="str">
            <v>N</v>
          </cell>
        </row>
        <row r="107">
          <cell r="A107">
            <v>103</v>
          </cell>
          <cell r="B107" t="str">
            <v>HE340A</v>
          </cell>
          <cell r="C107">
            <v>105</v>
          </cell>
          <cell r="D107">
            <v>330</v>
          </cell>
          <cell r="E107">
            <v>300</v>
          </cell>
          <cell r="F107">
            <v>9.5</v>
          </cell>
          <cell r="G107">
            <v>16.5</v>
          </cell>
          <cell r="H107">
            <v>27</v>
          </cell>
          <cell r="I107">
            <v>133.5</v>
          </cell>
          <cell r="J107">
            <v>297</v>
          </cell>
          <cell r="K107">
            <v>243</v>
          </cell>
          <cell r="L107" t="str">
            <v>M27</v>
          </cell>
          <cell r="M107" t="str">
            <v>113/117</v>
          </cell>
          <cell r="N107">
            <v>210</v>
          </cell>
          <cell r="O107">
            <v>1.7949999999999999</v>
          </cell>
          <cell r="P107">
            <v>17.13</v>
          </cell>
          <cell r="Q107">
            <v>27690</v>
          </cell>
          <cell r="R107">
            <v>1678</v>
          </cell>
          <cell r="S107">
            <v>1850</v>
          </cell>
          <cell r="T107">
            <v>14.4</v>
          </cell>
          <cell r="U107">
            <v>44.95</v>
          </cell>
          <cell r="V107">
            <v>7436</v>
          </cell>
          <cell r="W107">
            <v>495.7</v>
          </cell>
          <cell r="X107">
            <v>755.9</v>
          </cell>
          <cell r="Y107">
            <v>7.46</v>
          </cell>
          <cell r="Z107">
            <v>74.099999999999994</v>
          </cell>
          <cell r="AA107">
            <v>127.2</v>
          </cell>
          <cell r="AB107">
            <v>1824</v>
          </cell>
          <cell r="AC107">
            <v>1</v>
          </cell>
          <cell r="AD107">
            <v>3</v>
          </cell>
          <cell r="AE107">
            <v>3</v>
          </cell>
          <cell r="AF107">
            <v>1</v>
          </cell>
          <cell r="AG107">
            <v>3</v>
          </cell>
          <cell r="AH107">
            <v>3</v>
          </cell>
          <cell r="AI107" t="str">
            <v>Y</v>
          </cell>
        </row>
        <row r="108">
          <cell r="A108">
            <v>104</v>
          </cell>
          <cell r="B108" t="str">
            <v>HE340B</v>
          </cell>
          <cell r="C108">
            <v>134</v>
          </cell>
          <cell r="D108">
            <v>340</v>
          </cell>
          <cell r="E108">
            <v>300</v>
          </cell>
          <cell r="F108">
            <v>12</v>
          </cell>
          <cell r="G108">
            <v>21.5</v>
          </cell>
          <cell r="H108">
            <v>27</v>
          </cell>
          <cell r="I108">
            <v>170.9</v>
          </cell>
          <cell r="J108">
            <v>297</v>
          </cell>
          <cell r="K108">
            <v>243</v>
          </cell>
          <cell r="L108" t="str">
            <v>M27</v>
          </cell>
          <cell r="M108" t="str">
            <v>116/119</v>
          </cell>
          <cell r="N108">
            <v>210</v>
          </cell>
          <cell r="O108">
            <v>1.81</v>
          </cell>
          <cell r="P108">
            <v>13.49</v>
          </cell>
          <cell r="Q108">
            <v>36660</v>
          </cell>
          <cell r="R108">
            <v>2156</v>
          </cell>
          <cell r="S108">
            <v>2408</v>
          </cell>
          <cell r="T108">
            <v>14.65</v>
          </cell>
          <cell r="U108">
            <v>56.09</v>
          </cell>
          <cell r="V108">
            <v>9690</v>
          </cell>
          <cell r="W108">
            <v>646</v>
          </cell>
          <cell r="X108">
            <v>985.7</v>
          </cell>
          <cell r="Y108">
            <v>7.53</v>
          </cell>
          <cell r="Z108">
            <v>86.6</v>
          </cell>
          <cell r="AA108">
            <v>257.2</v>
          </cell>
          <cell r="AB108">
            <v>2454</v>
          </cell>
          <cell r="AC108">
            <v>1</v>
          </cell>
          <cell r="AD108">
            <v>1</v>
          </cell>
          <cell r="AE108">
            <v>1</v>
          </cell>
          <cell r="AF108">
            <v>1</v>
          </cell>
          <cell r="AG108">
            <v>1</v>
          </cell>
          <cell r="AH108">
            <v>1</v>
          </cell>
          <cell r="AI108" t="str">
            <v>Y</v>
          </cell>
        </row>
        <row r="109">
          <cell r="A109">
            <v>105</v>
          </cell>
          <cell r="B109" t="str">
            <v>HE340M</v>
          </cell>
          <cell r="C109">
            <v>248</v>
          </cell>
          <cell r="D109">
            <v>377</v>
          </cell>
          <cell r="E109">
            <v>309</v>
          </cell>
          <cell r="F109">
            <v>21</v>
          </cell>
          <cell r="G109">
            <v>40</v>
          </cell>
          <cell r="H109">
            <v>27</v>
          </cell>
          <cell r="I109">
            <v>315.8</v>
          </cell>
          <cell r="J109">
            <v>297</v>
          </cell>
          <cell r="K109">
            <v>243</v>
          </cell>
          <cell r="L109" t="str">
            <v>M27</v>
          </cell>
          <cell r="M109" t="str">
            <v>125/128</v>
          </cell>
          <cell r="N109">
            <v>219</v>
          </cell>
          <cell r="O109">
            <v>1.9019999999999999</v>
          </cell>
          <cell r="P109">
            <v>7.67</v>
          </cell>
          <cell r="Q109">
            <v>76370</v>
          </cell>
          <cell r="R109">
            <v>4052</v>
          </cell>
          <cell r="S109">
            <v>4718</v>
          </cell>
          <cell r="T109">
            <v>15.55</v>
          </cell>
          <cell r="U109">
            <v>98.63</v>
          </cell>
          <cell r="V109">
            <v>19710</v>
          </cell>
          <cell r="W109">
            <v>1276</v>
          </cell>
          <cell r="X109">
            <v>1953</v>
          </cell>
          <cell r="Y109">
            <v>7.9</v>
          </cell>
          <cell r="Z109">
            <v>132.6</v>
          </cell>
          <cell r="AA109">
            <v>1506</v>
          </cell>
          <cell r="AB109">
            <v>5584</v>
          </cell>
          <cell r="AC109">
            <v>1</v>
          </cell>
          <cell r="AD109">
            <v>1</v>
          </cell>
          <cell r="AE109">
            <v>1</v>
          </cell>
          <cell r="AF109">
            <v>1</v>
          </cell>
          <cell r="AG109">
            <v>1</v>
          </cell>
          <cell r="AH109">
            <v>1</v>
          </cell>
          <cell r="AI109" t="str">
            <v>Y</v>
          </cell>
        </row>
        <row r="110">
          <cell r="A110">
            <v>106</v>
          </cell>
          <cell r="B110" t="str">
            <v>HE360AA</v>
          </cell>
          <cell r="C110">
            <v>83.7</v>
          </cell>
          <cell r="D110">
            <v>339</v>
          </cell>
          <cell r="E110">
            <v>300</v>
          </cell>
          <cell r="F110">
            <v>9</v>
          </cell>
          <cell r="G110">
            <v>12</v>
          </cell>
          <cell r="H110">
            <v>27</v>
          </cell>
          <cell r="I110">
            <v>106.6</v>
          </cell>
          <cell r="J110">
            <v>315</v>
          </cell>
          <cell r="K110">
            <v>261</v>
          </cell>
          <cell r="L110" t="str">
            <v>M27</v>
          </cell>
          <cell r="M110" t="str">
            <v>113/116</v>
          </cell>
          <cell r="N110">
            <v>210</v>
          </cell>
          <cell r="O110">
            <v>1.8140000000000001</v>
          </cell>
          <cell r="P110">
            <v>21.67</v>
          </cell>
          <cell r="Q110">
            <v>23040</v>
          </cell>
          <cell r="R110">
            <v>1359</v>
          </cell>
          <cell r="S110">
            <v>1495</v>
          </cell>
          <cell r="T110">
            <v>14.7</v>
          </cell>
          <cell r="U110">
            <v>42.17</v>
          </cell>
          <cell r="V110">
            <v>5410</v>
          </cell>
          <cell r="W110">
            <v>360.7</v>
          </cell>
          <cell r="X110">
            <v>553</v>
          </cell>
          <cell r="Y110">
            <v>7.12</v>
          </cell>
          <cell r="Z110">
            <v>64.599999999999994</v>
          </cell>
          <cell r="AA110">
            <v>70.989999999999995</v>
          </cell>
          <cell r="AB110">
            <v>1444</v>
          </cell>
          <cell r="AC110">
            <v>3</v>
          </cell>
          <cell r="AD110">
            <v>4</v>
          </cell>
          <cell r="AE110">
            <v>4</v>
          </cell>
          <cell r="AF110">
            <v>3</v>
          </cell>
          <cell r="AG110">
            <v>4</v>
          </cell>
          <cell r="AH110">
            <v>4</v>
          </cell>
          <cell r="AI110" t="str">
            <v>N</v>
          </cell>
        </row>
        <row r="111">
          <cell r="A111">
            <v>107</v>
          </cell>
          <cell r="B111" t="str">
            <v>HE360A</v>
          </cell>
          <cell r="C111">
            <v>112</v>
          </cell>
          <cell r="D111">
            <v>350</v>
          </cell>
          <cell r="E111">
            <v>300</v>
          </cell>
          <cell r="F111">
            <v>10</v>
          </cell>
          <cell r="G111">
            <v>17.5</v>
          </cell>
          <cell r="H111">
            <v>27</v>
          </cell>
          <cell r="I111">
            <v>142.80000000000001</v>
          </cell>
          <cell r="J111">
            <v>315</v>
          </cell>
          <cell r="K111">
            <v>261</v>
          </cell>
          <cell r="L111" t="str">
            <v>M27</v>
          </cell>
          <cell r="M111" t="str">
            <v>114/117</v>
          </cell>
          <cell r="N111">
            <v>210</v>
          </cell>
          <cell r="O111">
            <v>1.8340000000000001</v>
          </cell>
          <cell r="P111">
            <v>16.36</v>
          </cell>
          <cell r="Q111">
            <v>33090</v>
          </cell>
          <cell r="R111">
            <v>1891</v>
          </cell>
          <cell r="S111">
            <v>2088</v>
          </cell>
          <cell r="T111">
            <v>15.22</v>
          </cell>
          <cell r="U111">
            <v>48.96</v>
          </cell>
          <cell r="V111">
            <v>7887</v>
          </cell>
          <cell r="W111">
            <v>525.79999999999995</v>
          </cell>
          <cell r="X111">
            <v>802.3</v>
          </cell>
          <cell r="Y111">
            <v>7.43</v>
          </cell>
          <cell r="Z111">
            <v>76.599999999999994</v>
          </cell>
          <cell r="AA111">
            <v>148.80000000000001</v>
          </cell>
          <cell r="AB111">
            <v>2177</v>
          </cell>
          <cell r="AC111">
            <v>1</v>
          </cell>
          <cell r="AD111">
            <v>2</v>
          </cell>
          <cell r="AE111">
            <v>3</v>
          </cell>
          <cell r="AF111">
            <v>1</v>
          </cell>
          <cell r="AG111">
            <v>2</v>
          </cell>
          <cell r="AH111">
            <v>3</v>
          </cell>
          <cell r="AI111" t="str">
            <v>Y</v>
          </cell>
        </row>
        <row r="112">
          <cell r="A112">
            <v>108</v>
          </cell>
          <cell r="B112" t="str">
            <v>HE360B</v>
          </cell>
          <cell r="C112">
            <v>142</v>
          </cell>
          <cell r="D112">
            <v>360</v>
          </cell>
          <cell r="E112">
            <v>300</v>
          </cell>
          <cell r="F112">
            <v>12.5</v>
          </cell>
          <cell r="G112">
            <v>22.5</v>
          </cell>
          <cell r="H112">
            <v>27</v>
          </cell>
          <cell r="I112">
            <v>180.6</v>
          </cell>
          <cell r="J112">
            <v>315</v>
          </cell>
          <cell r="K112">
            <v>261</v>
          </cell>
          <cell r="L112" t="str">
            <v>M27</v>
          </cell>
          <cell r="M112" t="str">
            <v>117/120</v>
          </cell>
          <cell r="N112">
            <v>210</v>
          </cell>
          <cell r="O112">
            <v>1.849</v>
          </cell>
          <cell r="P112">
            <v>13.04</v>
          </cell>
          <cell r="Q112">
            <v>43190</v>
          </cell>
          <cell r="R112">
            <v>2400</v>
          </cell>
          <cell r="S112">
            <v>2683</v>
          </cell>
          <cell r="T112">
            <v>15.46</v>
          </cell>
          <cell r="U112">
            <v>60.6</v>
          </cell>
          <cell r="V112">
            <v>10140</v>
          </cell>
          <cell r="W112">
            <v>676.1</v>
          </cell>
          <cell r="X112">
            <v>1032</v>
          </cell>
          <cell r="Y112">
            <v>7.49</v>
          </cell>
          <cell r="Z112">
            <v>89.1</v>
          </cell>
          <cell r="AA112">
            <v>292.5</v>
          </cell>
          <cell r="AB112">
            <v>2883</v>
          </cell>
          <cell r="AC112">
            <v>1</v>
          </cell>
          <cell r="AD112">
            <v>1</v>
          </cell>
          <cell r="AE112">
            <v>1</v>
          </cell>
          <cell r="AF112">
            <v>1</v>
          </cell>
          <cell r="AG112">
            <v>1</v>
          </cell>
          <cell r="AH112">
            <v>1</v>
          </cell>
          <cell r="AI112" t="str">
            <v>Y</v>
          </cell>
        </row>
        <row r="113">
          <cell r="A113">
            <v>109</v>
          </cell>
          <cell r="B113" t="str">
            <v>HE360M</v>
          </cell>
          <cell r="C113">
            <v>250</v>
          </cell>
          <cell r="D113">
            <v>395</v>
          </cell>
          <cell r="E113">
            <v>308</v>
          </cell>
          <cell r="F113">
            <v>21</v>
          </cell>
          <cell r="G113">
            <v>40</v>
          </cell>
          <cell r="H113">
            <v>27</v>
          </cell>
          <cell r="I113">
            <v>318.8</v>
          </cell>
          <cell r="J113">
            <v>315</v>
          </cell>
          <cell r="K113">
            <v>261</v>
          </cell>
          <cell r="L113" t="str">
            <v>M27</v>
          </cell>
          <cell r="M113" t="str">
            <v>125/128</v>
          </cell>
          <cell r="N113">
            <v>218</v>
          </cell>
          <cell r="O113">
            <v>1.9339999999999999</v>
          </cell>
          <cell r="P113">
            <v>7.73</v>
          </cell>
          <cell r="Q113">
            <v>84870</v>
          </cell>
          <cell r="R113">
            <v>4297</v>
          </cell>
          <cell r="S113">
            <v>4989</v>
          </cell>
          <cell r="T113">
            <v>16.32</v>
          </cell>
          <cell r="U113">
            <v>102.4</v>
          </cell>
          <cell r="V113">
            <v>19520</v>
          </cell>
          <cell r="W113">
            <v>1268</v>
          </cell>
          <cell r="X113">
            <v>1942</v>
          </cell>
          <cell r="Y113">
            <v>7.83</v>
          </cell>
          <cell r="Z113">
            <v>132.6</v>
          </cell>
          <cell r="AA113">
            <v>1507</v>
          </cell>
          <cell r="AB113">
            <v>6137</v>
          </cell>
          <cell r="AC113">
            <v>1</v>
          </cell>
          <cell r="AD113">
            <v>1</v>
          </cell>
          <cell r="AE113">
            <v>1</v>
          </cell>
          <cell r="AF113">
            <v>1</v>
          </cell>
          <cell r="AG113">
            <v>1</v>
          </cell>
          <cell r="AH113">
            <v>1</v>
          </cell>
          <cell r="AI113" t="str">
            <v>Y</v>
          </cell>
        </row>
        <row r="114">
          <cell r="A114">
            <v>110</v>
          </cell>
          <cell r="B114" t="str">
            <v>HE400AA</v>
          </cell>
          <cell r="C114">
            <v>92.4</v>
          </cell>
          <cell r="D114">
            <v>378</v>
          </cell>
          <cell r="E114">
            <v>300</v>
          </cell>
          <cell r="F114">
            <v>9.5</v>
          </cell>
          <cell r="G114">
            <v>13</v>
          </cell>
          <cell r="H114">
            <v>27</v>
          </cell>
          <cell r="I114">
            <v>117.7</v>
          </cell>
          <cell r="J114">
            <v>352</v>
          </cell>
          <cell r="K114">
            <v>298</v>
          </cell>
          <cell r="L114" t="str">
            <v>M27</v>
          </cell>
          <cell r="M114" t="str">
            <v>113/117</v>
          </cell>
          <cell r="N114">
            <v>210</v>
          </cell>
          <cell r="O114">
            <v>1.891</v>
          </cell>
          <cell r="P114">
            <v>20.46</v>
          </cell>
          <cell r="Q114">
            <v>31250</v>
          </cell>
          <cell r="R114">
            <v>1654</v>
          </cell>
          <cell r="S114">
            <v>1824</v>
          </cell>
          <cell r="T114">
            <v>16.3</v>
          </cell>
          <cell r="U114">
            <v>47.95</v>
          </cell>
          <cell r="V114">
            <v>5861</v>
          </cell>
          <cell r="W114">
            <v>390.8</v>
          </cell>
          <cell r="X114">
            <v>599.70000000000005</v>
          </cell>
          <cell r="Y114">
            <v>7.06</v>
          </cell>
          <cell r="Z114">
            <v>67.099999999999994</v>
          </cell>
          <cell r="AA114">
            <v>84.69</v>
          </cell>
          <cell r="AB114">
            <v>1948</v>
          </cell>
          <cell r="AC114">
            <v>3</v>
          </cell>
          <cell r="AD114">
            <v>3</v>
          </cell>
          <cell r="AE114">
            <v>4</v>
          </cell>
          <cell r="AF114">
            <v>3</v>
          </cell>
          <cell r="AG114">
            <v>3</v>
          </cell>
          <cell r="AH114">
            <v>4</v>
          </cell>
          <cell r="AI114" t="str">
            <v>N</v>
          </cell>
        </row>
        <row r="115">
          <cell r="A115">
            <v>111</v>
          </cell>
          <cell r="B115" t="str">
            <v>HE400A</v>
          </cell>
          <cell r="C115">
            <v>125</v>
          </cell>
          <cell r="D115">
            <v>390</v>
          </cell>
          <cell r="E115">
            <v>300</v>
          </cell>
          <cell r="F115">
            <v>11</v>
          </cell>
          <cell r="G115">
            <v>19</v>
          </cell>
          <cell r="H115">
            <v>27</v>
          </cell>
          <cell r="I115">
            <v>159</v>
          </cell>
          <cell r="J115">
            <v>352</v>
          </cell>
          <cell r="K115">
            <v>298</v>
          </cell>
          <cell r="L115" t="str">
            <v>M27</v>
          </cell>
          <cell r="M115" t="str">
            <v>115/118</v>
          </cell>
          <cell r="N115">
            <v>210</v>
          </cell>
          <cell r="O115">
            <v>1.9119999999999999</v>
          </cell>
          <cell r="P115">
            <v>15.32</v>
          </cell>
          <cell r="Q115">
            <v>45070</v>
          </cell>
          <cell r="R115">
            <v>2311</v>
          </cell>
          <cell r="S115">
            <v>2562</v>
          </cell>
          <cell r="T115">
            <v>16.84</v>
          </cell>
          <cell r="U115">
            <v>57.33</v>
          </cell>
          <cell r="V115">
            <v>8564</v>
          </cell>
          <cell r="W115">
            <v>570.9</v>
          </cell>
          <cell r="X115">
            <v>872.9</v>
          </cell>
          <cell r="Y115">
            <v>7.34</v>
          </cell>
          <cell r="Z115">
            <v>80.599999999999994</v>
          </cell>
          <cell r="AA115">
            <v>189</v>
          </cell>
          <cell r="AB115">
            <v>2942</v>
          </cell>
          <cell r="AC115">
            <v>1</v>
          </cell>
          <cell r="AD115">
            <v>1</v>
          </cell>
          <cell r="AE115">
            <v>3</v>
          </cell>
          <cell r="AF115">
            <v>1</v>
          </cell>
          <cell r="AG115">
            <v>2</v>
          </cell>
          <cell r="AH115">
            <v>3</v>
          </cell>
          <cell r="AI115" t="str">
            <v>Y</v>
          </cell>
        </row>
        <row r="116">
          <cell r="A116">
            <v>112</v>
          </cell>
          <cell r="B116" t="str">
            <v>HE400B</v>
          </cell>
          <cell r="C116">
            <v>155</v>
          </cell>
          <cell r="D116">
            <v>400</v>
          </cell>
          <cell r="E116">
            <v>300</v>
          </cell>
          <cell r="F116">
            <v>13.5</v>
          </cell>
          <cell r="G116">
            <v>24</v>
          </cell>
          <cell r="H116">
            <v>27</v>
          </cell>
          <cell r="I116">
            <v>197.8</v>
          </cell>
          <cell r="J116">
            <v>352</v>
          </cell>
          <cell r="K116">
            <v>298</v>
          </cell>
          <cell r="L116" t="str">
            <v>M27</v>
          </cell>
          <cell r="M116" t="str">
            <v>118/121</v>
          </cell>
          <cell r="N116">
            <v>210</v>
          </cell>
          <cell r="O116">
            <v>1.927</v>
          </cell>
          <cell r="P116">
            <v>12.41</v>
          </cell>
          <cell r="Q116">
            <v>57680</v>
          </cell>
          <cell r="R116">
            <v>2884</v>
          </cell>
          <cell r="S116">
            <v>3232</v>
          </cell>
          <cell r="T116">
            <v>17.079999999999998</v>
          </cell>
          <cell r="U116">
            <v>69.98</v>
          </cell>
          <cell r="V116">
            <v>10820</v>
          </cell>
          <cell r="W116">
            <v>721.3</v>
          </cell>
          <cell r="X116">
            <v>1104</v>
          </cell>
          <cell r="Y116">
            <v>7.4</v>
          </cell>
          <cell r="Z116">
            <v>93.1</v>
          </cell>
          <cell r="AA116">
            <v>355.7</v>
          </cell>
          <cell r="AB116">
            <v>3817</v>
          </cell>
          <cell r="AC116">
            <v>1</v>
          </cell>
          <cell r="AD116">
            <v>1</v>
          </cell>
          <cell r="AE116">
            <v>1</v>
          </cell>
          <cell r="AF116">
            <v>1</v>
          </cell>
          <cell r="AG116">
            <v>1</v>
          </cell>
          <cell r="AH116">
            <v>1</v>
          </cell>
          <cell r="AI116" t="str">
            <v>Y</v>
          </cell>
        </row>
        <row r="117">
          <cell r="A117">
            <v>113</v>
          </cell>
          <cell r="B117" t="str">
            <v>HE400M</v>
          </cell>
          <cell r="C117">
            <v>256</v>
          </cell>
          <cell r="D117">
            <v>432</v>
          </cell>
          <cell r="E117">
            <v>307</v>
          </cell>
          <cell r="F117">
            <v>21</v>
          </cell>
          <cell r="G117">
            <v>40</v>
          </cell>
          <cell r="H117">
            <v>27</v>
          </cell>
          <cell r="I117">
            <v>325.8</v>
          </cell>
          <cell r="J117">
            <v>352</v>
          </cell>
          <cell r="K117">
            <v>298</v>
          </cell>
          <cell r="L117" t="str">
            <v>M27</v>
          </cell>
          <cell r="M117" t="str">
            <v>125/128</v>
          </cell>
          <cell r="N117">
            <v>217</v>
          </cell>
          <cell r="O117">
            <v>2.004</v>
          </cell>
          <cell r="P117">
            <v>7.83</v>
          </cell>
          <cell r="Q117">
            <v>104100</v>
          </cell>
          <cell r="R117">
            <v>4820</v>
          </cell>
          <cell r="S117">
            <v>5571</v>
          </cell>
          <cell r="T117">
            <v>17.88</v>
          </cell>
          <cell r="U117">
            <v>110.2</v>
          </cell>
          <cell r="V117">
            <v>19340</v>
          </cell>
          <cell r="W117">
            <v>1260</v>
          </cell>
          <cell r="X117">
            <v>1934</v>
          </cell>
          <cell r="Y117">
            <v>7.7</v>
          </cell>
          <cell r="Z117">
            <v>132.6</v>
          </cell>
          <cell r="AA117">
            <v>1515</v>
          </cell>
          <cell r="AB117">
            <v>7410</v>
          </cell>
          <cell r="AC117">
            <v>1</v>
          </cell>
          <cell r="AD117">
            <v>1</v>
          </cell>
          <cell r="AE117">
            <v>1</v>
          </cell>
          <cell r="AF117">
            <v>1</v>
          </cell>
          <cell r="AG117">
            <v>1</v>
          </cell>
          <cell r="AH117">
            <v>1</v>
          </cell>
          <cell r="AI117" t="str">
            <v>Y</v>
          </cell>
        </row>
        <row r="118">
          <cell r="A118">
            <v>114</v>
          </cell>
          <cell r="B118" t="str">
            <v>HE450AA</v>
          </cell>
          <cell r="C118">
            <v>99.7</v>
          </cell>
          <cell r="D118">
            <v>425</v>
          </cell>
          <cell r="E118">
            <v>300</v>
          </cell>
          <cell r="F118">
            <v>10</v>
          </cell>
          <cell r="G118">
            <v>13.5</v>
          </cell>
          <cell r="H118">
            <v>27</v>
          </cell>
          <cell r="I118">
            <v>127.1</v>
          </cell>
          <cell r="J118">
            <v>398</v>
          </cell>
          <cell r="K118">
            <v>344</v>
          </cell>
          <cell r="L118" t="str">
            <v>M27</v>
          </cell>
          <cell r="M118" t="str">
            <v>114/117</v>
          </cell>
          <cell r="N118">
            <v>210</v>
          </cell>
          <cell r="O118">
            <v>1.984</v>
          </cell>
          <cell r="P118">
            <v>19.89</v>
          </cell>
          <cell r="Q118">
            <v>41890</v>
          </cell>
          <cell r="R118">
            <v>1971</v>
          </cell>
          <cell r="S118">
            <v>2183</v>
          </cell>
          <cell r="T118">
            <v>18.16</v>
          </cell>
          <cell r="U118">
            <v>54.7</v>
          </cell>
          <cell r="V118">
            <v>6088</v>
          </cell>
          <cell r="W118">
            <v>405.8</v>
          </cell>
          <cell r="X118">
            <v>624.4</v>
          </cell>
          <cell r="Y118">
            <v>6.92</v>
          </cell>
          <cell r="Z118">
            <v>68.599999999999994</v>
          </cell>
          <cell r="AA118">
            <v>95.61</v>
          </cell>
          <cell r="AB118">
            <v>2572</v>
          </cell>
          <cell r="AC118">
            <v>3</v>
          </cell>
          <cell r="AD118">
            <v>3</v>
          </cell>
          <cell r="AE118">
            <v>4</v>
          </cell>
          <cell r="AF118">
            <v>3</v>
          </cell>
          <cell r="AG118">
            <v>4</v>
          </cell>
          <cell r="AH118">
            <v>4</v>
          </cell>
          <cell r="AI118" t="str">
            <v>N</v>
          </cell>
        </row>
        <row r="119">
          <cell r="A119">
            <v>115</v>
          </cell>
          <cell r="B119" t="str">
            <v>HE450A</v>
          </cell>
          <cell r="C119">
            <v>140</v>
          </cell>
          <cell r="D119">
            <v>440</v>
          </cell>
          <cell r="E119">
            <v>300</v>
          </cell>
          <cell r="F119">
            <v>11.5</v>
          </cell>
          <cell r="G119">
            <v>21</v>
          </cell>
          <cell r="H119">
            <v>27</v>
          </cell>
          <cell r="I119">
            <v>178</v>
          </cell>
          <cell r="J119">
            <v>398</v>
          </cell>
          <cell r="K119">
            <v>344</v>
          </cell>
          <cell r="L119" t="str">
            <v>M27</v>
          </cell>
          <cell r="M119" t="str">
            <v>115/119</v>
          </cell>
          <cell r="N119">
            <v>210</v>
          </cell>
          <cell r="O119">
            <v>2.0110000000000001</v>
          </cell>
          <cell r="P119">
            <v>14.39</v>
          </cell>
          <cell r="Q119">
            <v>63720</v>
          </cell>
          <cell r="R119">
            <v>2896</v>
          </cell>
          <cell r="S119">
            <v>3216</v>
          </cell>
          <cell r="T119">
            <v>18.920000000000002</v>
          </cell>
          <cell r="U119">
            <v>65.78</v>
          </cell>
          <cell r="V119">
            <v>9465</v>
          </cell>
          <cell r="W119">
            <v>631</v>
          </cell>
          <cell r="X119">
            <v>965.5</v>
          </cell>
          <cell r="Y119">
            <v>7.29</v>
          </cell>
          <cell r="Z119">
            <v>85.1</v>
          </cell>
          <cell r="AA119">
            <v>243.8</v>
          </cell>
          <cell r="AB119">
            <v>4148</v>
          </cell>
          <cell r="AC119">
            <v>1</v>
          </cell>
          <cell r="AD119">
            <v>1</v>
          </cell>
          <cell r="AE119">
            <v>1</v>
          </cell>
          <cell r="AF119">
            <v>1</v>
          </cell>
          <cell r="AG119">
            <v>2</v>
          </cell>
          <cell r="AH119">
            <v>3</v>
          </cell>
          <cell r="AI119" t="str">
            <v>Y</v>
          </cell>
        </row>
        <row r="120">
          <cell r="A120">
            <v>116</v>
          </cell>
          <cell r="B120" t="str">
            <v>HE450B</v>
          </cell>
          <cell r="C120">
            <v>171</v>
          </cell>
          <cell r="D120">
            <v>450</v>
          </cell>
          <cell r="E120">
            <v>300</v>
          </cell>
          <cell r="F120">
            <v>14</v>
          </cell>
          <cell r="G120">
            <v>26</v>
          </cell>
          <cell r="H120">
            <v>27</v>
          </cell>
          <cell r="I120">
            <v>218</v>
          </cell>
          <cell r="J120">
            <v>398</v>
          </cell>
          <cell r="K120">
            <v>344</v>
          </cell>
          <cell r="L120" t="str">
            <v>M27</v>
          </cell>
          <cell r="M120" t="str">
            <v>118/121</v>
          </cell>
          <cell r="N120">
            <v>210</v>
          </cell>
          <cell r="O120">
            <v>2.0259999999999998</v>
          </cell>
          <cell r="P120">
            <v>11.84</v>
          </cell>
          <cell r="Q120">
            <v>79890</v>
          </cell>
          <cell r="R120">
            <v>3551</v>
          </cell>
          <cell r="S120">
            <v>3982</v>
          </cell>
          <cell r="T120">
            <v>19.14</v>
          </cell>
          <cell r="U120">
            <v>79.66</v>
          </cell>
          <cell r="V120">
            <v>11720</v>
          </cell>
          <cell r="W120">
            <v>781.4</v>
          </cell>
          <cell r="X120">
            <v>1198</v>
          </cell>
          <cell r="Y120">
            <v>7.33</v>
          </cell>
          <cell r="Z120">
            <v>97.6</v>
          </cell>
          <cell r="AA120">
            <v>440.5</v>
          </cell>
          <cell r="AB120">
            <v>5258</v>
          </cell>
          <cell r="AC120">
            <v>1</v>
          </cell>
          <cell r="AD120">
            <v>1</v>
          </cell>
          <cell r="AE120">
            <v>1</v>
          </cell>
          <cell r="AF120">
            <v>1</v>
          </cell>
          <cell r="AG120">
            <v>1</v>
          </cell>
          <cell r="AH120">
            <v>2</v>
          </cell>
          <cell r="AI120" t="str">
            <v>Y</v>
          </cell>
        </row>
        <row r="121">
          <cell r="A121">
            <v>117</v>
          </cell>
          <cell r="B121" t="str">
            <v>HE450M</v>
          </cell>
          <cell r="C121">
            <v>263</v>
          </cell>
          <cell r="D121">
            <v>478</v>
          </cell>
          <cell r="E121">
            <v>307</v>
          </cell>
          <cell r="F121">
            <v>21</v>
          </cell>
          <cell r="G121">
            <v>40</v>
          </cell>
          <cell r="H121">
            <v>27</v>
          </cell>
          <cell r="I121">
            <v>335.4</v>
          </cell>
          <cell r="J121">
            <v>398</v>
          </cell>
          <cell r="K121">
            <v>344</v>
          </cell>
          <cell r="L121" t="str">
            <v>M27</v>
          </cell>
          <cell r="M121" t="str">
            <v>125/128</v>
          </cell>
          <cell r="N121">
            <v>217</v>
          </cell>
          <cell r="O121">
            <v>2.0960000000000001</v>
          </cell>
          <cell r="P121">
            <v>7.96</v>
          </cell>
          <cell r="Q121">
            <v>131500</v>
          </cell>
          <cell r="R121">
            <v>5501</v>
          </cell>
          <cell r="S121">
            <v>6331</v>
          </cell>
          <cell r="T121">
            <v>19.8</v>
          </cell>
          <cell r="U121">
            <v>119.8</v>
          </cell>
          <cell r="V121">
            <v>19340</v>
          </cell>
          <cell r="W121">
            <v>1260</v>
          </cell>
          <cell r="X121">
            <v>1939</v>
          </cell>
          <cell r="Y121">
            <v>7.59</v>
          </cell>
          <cell r="Z121">
            <v>132.6</v>
          </cell>
          <cell r="AA121">
            <v>1529</v>
          </cell>
          <cell r="AB121">
            <v>9251</v>
          </cell>
          <cell r="AC121">
            <v>1</v>
          </cell>
          <cell r="AD121">
            <v>1</v>
          </cell>
          <cell r="AE121">
            <v>1</v>
          </cell>
          <cell r="AF121">
            <v>1</v>
          </cell>
          <cell r="AG121">
            <v>1</v>
          </cell>
          <cell r="AH121">
            <v>1</v>
          </cell>
          <cell r="AI121" t="str">
            <v>Y</v>
          </cell>
        </row>
        <row r="122">
          <cell r="A122">
            <v>118</v>
          </cell>
          <cell r="B122" t="str">
            <v>HE500AA</v>
          </cell>
          <cell r="C122">
            <v>107</v>
          </cell>
          <cell r="D122">
            <v>472</v>
          </cell>
          <cell r="E122">
            <v>300</v>
          </cell>
          <cell r="F122">
            <v>10.5</v>
          </cell>
          <cell r="G122">
            <v>14</v>
          </cell>
          <cell r="H122">
            <v>27</v>
          </cell>
          <cell r="I122">
            <v>136.9</v>
          </cell>
          <cell r="J122">
            <v>444</v>
          </cell>
          <cell r="K122">
            <v>390</v>
          </cell>
          <cell r="L122" t="str">
            <v>M27</v>
          </cell>
          <cell r="M122" t="str">
            <v>115/118</v>
          </cell>
          <cell r="N122">
            <v>210</v>
          </cell>
          <cell r="O122">
            <v>2.077</v>
          </cell>
          <cell r="P122">
            <v>19.329999999999998</v>
          </cell>
          <cell r="Q122">
            <v>54640</v>
          </cell>
          <cell r="R122">
            <v>2315</v>
          </cell>
          <cell r="S122">
            <v>2576</v>
          </cell>
          <cell r="T122">
            <v>19.98</v>
          </cell>
          <cell r="U122">
            <v>61.91</v>
          </cell>
          <cell r="V122">
            <v>6314</v>
          </cell>
          <cell r="W122">
            <v>420.9</v>
          </cell>
          <cell r="X122">
            <v>649.29999999999995</v>
          </cell>
          <cell r="Y122">
            <v>6.79</v>
          </cell>
          <cell r="Z122">
            <v>70.099999999999994</v>
          </cell>
          <cell r="AA122">
            <v>107.7</v>
          </cell>
          <cell r="AB122">
            <v>3304</v>
          </cell>
          <cell r="AC122">
            <v>2</v>
          </cell>
          <cell r="AD122">
            <v>3</v>
          </cell>
          <cell r="AE122">
            <v>3</v>
          </cell>
          <cell r="AF122">
            <v>2</v>
          </cell>
          <cell r="AG122">
            <v>4</v>
          </cell>
          <cell r="AH122">
            <v>4</v>
          </cell>
          <cell r="AI122" t="str">
            <v>N</v>
          </cell>
        </row>
        <row r="123">
          <cell r="A123">
            <v>119</v>
          </cell>
          <cell r="B123" t="str">
            <v>HE500A</v>
          </cell>
          <cell r="C123">
            <v>155</v>
          </cell>
          <cell r="D123">
            <v>490</v>
          </cell>
          <cell r="E123">
            <v>300</v>
          </cell>
          <cell r="F123">
            <v>12</v>
          </cell>
          <cell r="G123">
            <v>23</v>
          </cell>
          <cell r="H123">
            <v>27</v>
          </cell>
          <cell r="I123">
            <v>197.5</v>
          </cell>
          <cell r="J123">
            <v>444</v>
          </cell>
          <cell r="K123">
            <v>390</v>
          </cell>
          <cell r="L123" t="str">
            <v>M27</v>
          </cell>
          <cell r="M123" t="str">
            <v>116/119</v>
          </cell>
          <cell r="N123">
            <v>210</v>
          </cell>
          <cell r="O123">
            <v>2.11</v>
          </cell>
          <cell r="P123">
            <v>13.6</v>
          </cell>
          <cell r="Q123">
            <v>86970</v>
          </cell>
          <cell r="R123">
            <v>3550</v>
          </cell>
          <cell r="S123">
            <v>3949</v>
          </cell>
          <cell r="T123">
            <v>20.98</v>
          </cell>
          <cell r="U123">
            <v>74.72</v>
          </cell>
          <cell r="V123">
            <v>10370</v>
          </cell>
          <cell r="W123">
            <v>691.1</v>
          </cell>
          <cell r="X123">
            <v>1059</v>
          </cell>
          <cell r="Y123">
            <v>7.24</v>
          </cell>
          <cell r="Z123">
            <v>89.6</v>
          </cell>
          <cell r="AA123">
            <v>309.3</v>
          </cell>
          <cell r="AB123">
            <v>5643</v>
          </cell>
          <cell r="AC123">
            <v>1</v>
          </cell>
          <cell r="AD123">
            <v>1</v>
          </cell>
          <cell r="AE123">
            <v>1</v>
          </cell>
          <cell r="AF123">
            <v>1</v>
          </cell>
          <cell r="AG123">
            <v>3</v>
          </cell>
          <cell r="AH123">
            <v>4</v>
          </cell>
          <cell r="AI123" t="str">
            <v>Y</v>
          </cell>
        </row>
        <row r="124">
          <cell r="A124">
            <v>120</v>
          </cell>
          <cell r="B124" t="str">
            <v>HE500B</v>
          </cell>
          <cell r="C124">
            <v>187</v>
          </cell>
          <cell r="D124">
            <v>500</v>
          </cell>
          <cell r="E124">
            <v>300</v>
          </cell>
          <cell r="F124">
            <v>14.5</v>
          </cell>
          <cell r="G124">
            <v>28</v>
          </cell>
          <cell r="H124">
            <v>27</v>
          </cell>
          <cell r="I124">
            <v>238.6</v>
          </cell>
          <cell r="J124">
            <v>444</v>
          </cell>
          <cell r="K124">
            <v>390</v>
          </cell>
          <cell r="L124" t="str">
            <v>M27</v>
          </cell>
          <cell r="M124" t="str">
            <v>118/122</v>
          </cell>
          <cell r="N124">
            <v>210</v>
          </cell>
          <cell r="O124">
            <v>2.125</v>
          </cell>
          <cell r="P124">
            <v>11.34</v>
          </cell>
          <cell r="Q124">
            <v>107200</v>
          </cell>
          <cell r="R124">
            <v>4287</v>
          </cell>
          <cell r="S124">
            <v>4815</v>
          </cell>
          <cell r="T124">
            <v>21.19</v>
          </cell>
          <cell r="U124">
            <v>89.82</v>
          </cell>
          <cell r="V124">
            <v>12620</v>
          </cell>
          <cell r="W124">
            <v>841.6</v>
          </cell>
          <cell r="X124">
            <v>1292</v>
          </cell>
          <cell r="Y124">
            <v>7.27</v>
          </cell>
          <cell r="Z124">
            <v>102.1</v>
          </cell>
          <cell r="AA124">
            <v>538.4</v>
          </cell>
          <cell r="AB124">
            <v>7018</v>
          </cell>
          <cell r="AC124">
            <v>1</v>
          </cell>
          <cell r="AD124">
            <v>1</v>
          </cell>
          <cell r="AE124">
            <v>1</v>
          </cell>
          <cell r="AF124">
            <v>1</v>
          </cell>
          <cell r="AG124">
            <v>2</v>
          </cell>
          <cell r="AH124">
            <v>2</v>
          </cell>
          <cell r="AI124" t="str">
            <v>Y</v>
          </cell>
        </row>
        <row r="125">
          <cell r="A125">
            <v>121</v>
          </cell>
          <cell r="B125" t="str">
            <v>HE500M</v>
          </cell>
          <cell r="C125">
            <v>270</v>
          </cell>
          <cell r="D125">
            <v>524</v>
          </cell>
          <cell r="E125">
            <v>306</v>
          </cell>
          <cell r="F125">
            <v>21</v>
          </cell>
          <cell r="G125">
            <v>40</v>
          </cell>
          <cell r="H125">
            <v>27</v>
          </cell>
          <cell r="I125">
            <v>344.3</v>
          </cell>
          <cell r="J125">
            <v>444</v>
          </cell>
          <cell r="K125">
            <v>390</v>
          </cell>
          <cell r="L125" t="str">
            <v>M27</v>
          </cell>
          <cell r="M125" t="str">
            <v>125/128</v>
          </cell>
          <cell r="N125">
            <v>216</v>
          </cell>
          <cell r="O125">
            <v>2.1840000000000002</v>
          </cell>
          <cell r="P125">
            <v>8.08</v>
          </cell>
          <cell r="Q125">
            <v>161900</v>
          </cell>
          <cell r="R125">
            <v>6180</v>
          </cell>
          <cell r="S125">
            <v>7094</v>
          </cell>
          <cell r="T125">
            <v>21.69</v>
          </cell>
          <cell r="U125">
            <v>129.5</v>
          </cell>
          <cell r="V125">
            <v>19150</v>
          </cell>
          <cell r="W125">
            <v>1252</v>
          </cell>
          <cell r="X125">
            <v>1932</v>
          </cell>
          <cell r="Y125">
            <v>7.46</v>
          </cell>
          <cell r="Z125">
            <v>132.6</v>
          </cell>
          <cell r="AA125">
            <v>1539</v>
          </cell>
          <cell r="AB125">
            <v>11190</v>
          </cell>
          <cell r="AC125">
            <v>1</v>
          </cell>
          <cell r="AD125">
            <v>1</v>
          </cell>
          <cell r="AE125">
            <v>1</v>
          </cell>
          <cell r="AF125">
            <v>1</v>
          </cell>
          <cell r="AG125">
            <v>1</v>
          </cell>
          <cell r="AH125">
            <v>1</v>
          </cell>
          <cell r="AI125" t="str">
            <v>Y</v>
          </cell>
        </row>
        <row r="126">
          <cell r="A126">
            <v>122</v>
          </cell>
          <cell r="B126" t="str">
            <v>HE550AA</v>
          </cell>
          <cell r="C126">
            <v>120</v>
          </cell>
          <cell r="D126">
            <v>522</v>
          </cell>
          <cell r="E126">
            <v>300</v>
          </cell>
          <cell r="F126">
            <v>11.5</v>
          </cell>
          <cell r="G126">
            <v>15</v>
          </cell>
          <cell r="H126">
            <v>27</v>
          </cell>
          <cell r="I126">
            <v>152.80000000000001</v>
          </cell>
          <cell r="J126">
            <v>492</v>
          </cell>
          <cell r="K126">
            <v>438</v>
          </cell>
          <cell r="L126" t="str">
            <v>M27</v>
          </cell>
          <cell r="M126" t="str">
            <v>115/119</v>
          </cell>
          <cell r="N126">
            <v>210</v>
          </cell>
          <cell r="O126">
            <v>2.1749999999999998</v>
          </cell>
          <cell r="P126">
            <v>18.13</v>
          </cell>
          <cell r="Q126">
            <v>72870</v>
          </cell>
          <cell r="R126">
            <v>2792</v>
          </cell>
          <cell r="S126">
            <v>3128</v>
          </cell>
          <cell r="T126">
            <v>21.84</v>
          </cell>
          <cell r="U126">
            <v>72.66</v>
          </cell>
          <cell r="V126">
            <v>6767</v>
          </cell>
          <cell r="W126">
            <v>451.1</v>
          </cell>
          <cell r="X126">
            <v>698.6</v>
          </cell>
          <cell r="Y126">
            <v>6.65</v>
          </cell>
          <cell r="Z126">
            <v>73.099999999999994</v>
          </cell>
          <cell r="AA126">
            <v>133.69999999999999</v>
          </cell>
          <cell r="AB126">
            <v>4338</v>
          </cell>
          <cell r="AC126">
            <v>1</v>
          </cell>
          <cell r="AD126">
            <v>3</v>
          </cell>
          <cell r="AE126">
            <v>3</v>
          </cell>
          <cell r="AF126">
            <v>3</v>
          </cell>
          <cell r="AG126">
            <v>4</v>
          </cell>
          <cell r="AH126">
            <v>4</v>
          </cell>
          <cell r="AI126" t="str">
            <v>N</v>
          </cell>
        </row>
        <row r="127">
          <cell r="A127">
            <v>123</v>
          </cell>
          <cell r="B127" t="str">
            <v>HE550A</v>
          </cell>
          <cell r="C127">
            <v>166</v>
          </cell>
          <cell r="D127">
            <v>540</v>
          </cell>
          <cell r="E127">
            <v>300</v>
          </cell>
          <cell r="F127">
            <v>12.5</v>
          </cell>
          <cell r="G127">
            <v>24</v>
          </cell>
          <cell r="H127">
            <v>27</v>
          </cell>
          <cell r="I127">
            <v>211.8</v>
          </cell>
          <cell r="J127">
            <v>492</v>
          </cell>
          <cell r="K127">
            <v>438</v>
          </cell>
          <cell r="L127" t="str">
            <v>M27</v>
          </cell>
          <cell r="M127" t="str">
            <v>117/120</v>
          </cell>
          <cell r="N127">
            <v>210</v>
          </cell>
          <cell r="O127">
            <v>2.2090000000000001</v>
          </cell>
          <cell r="P127">
            <v>13.29</v>
          </cell>
          <cell r="Q127">
            <v>111900</v>
          </cell>
          <cell r="R127">
            <v>4146</v>
          </cell>
          <cell r="S127">
            <v>4622</v>
          </cell>
          <cell r="T127">
            <v>22.99</v>
          </cell>
          <cell r="U127">
            <v>83.72</v>
          </cell>
          <cell r="V127">
            <v>10820</v>
          </cell>
          <cell r="W127">
            <v>721.3</v>
          </cell>
          <cell r="X127">
            <v>1107</v>
          </cell>
          <cell r="Y127">
            <v>7.15</v>
          </cell>
          <cell r="Z127">
            <v>92.1</v>
          </cell>
          <cell r="AA127">
            <v>351.5</v>
          </cell>
          <cell r="AB127">
            <v>7189</v>
          </cell>
          <cell r="AC127">
            <v>1</v>
          </cell>
          <cell r="AD127">
            <v>1</v>
          </cell>
          <cell r="AE127">
            <v>1</v>
          </cell>
          <cell r="AF127">
            <v>2</v>
          </cell>
          <cell r="AG127">
            <v>4</v>
          </cell>
          <cell r="AH127">
            <v>4</v>
          </cell>
          <cell r="AI127" t="str">
            <v>Y</v>
          </cell>
        </row>
        <row r="128">
          <cell r="A128">
            <v>124</v>
          </cell>
          <cell r="B128" t="str">
            <v>HE550B</v>
          </cell>
          <cell r="C128">
            <v>199</v>
          </cell>
          <cell r="D128">
            <v>550</v>
          </cell>
          <cell r="E128">
            <v>300</v>
          </cell>
          <cell r="F128">
            <v>15</v>
          </cell>
          <cell r="G128">
            <v>29</v>
          </cell>
          <cell r="H128">
            <v>27</v>
          </cell>
          <cell r="I128">
            <v>254.1</v>
          </cell>
          <cell r="J128">
            <v>492</v>
          </cell>
          <cell r="K128">
            <v>438</v>
          </cell>
          <cell r="L128" t="str">
            <v>M27</v>
          </cell>
          <cell r="M128" t="str">
            <v>119/122</v>
          </cell>
          <cell r="N128">
            <v>210</v>
          </cell>
          <cell r="O128">
            <v>2.2240000000000002</v>
          </cell>
          <cell r="P128">
            <v>11.15</v>
          </cell>
          <cell r="Q128">
            <v>136700</v>
          </cell>
          <cell r="R128">
            <v>4971</v>
          </cell>
          <cell r="S128">
            <v>5591</v>
          </cell>
          <cell r="T128">
            <v>23.2</v>
          </cell>
          <cell r="U128">
            <v>100.1</v>
          </cell>
          <cell r="V128">
            <v>13080</v>
          </cell>
          <cell r="W128">
            <v>871.8</v>
          </cell>
          <cell r="X128">
            <v>1341</v>
          </cell>
          <cell r="Y128">
            <v>7.17</v>
          </cell>
          <cell r="Z128">
            <v>104.6</v>
          </cell>
          <cell r="AA128">
            <v>600.29999999999995</v>
          </cell>
          <cell r="AB128">
            <v>8856</v>
          </cell>
          <cell r="AC128">
            <v>1</v>
          </cell>
          <cell r="AD128">
            <v>1</v>
          </cell>
          <cell r="AE128">
            <v>1</v>
          </cell>
          <cell r="AF128">
            <v>1</v>
          </cell>
          <cell r="AG128">
            <v>2</v>
          </cell>
          <cell r="AH128">
            <v>3</v>
          </cell>
          <cell r="AI128" t="str">
            <v>Y</v>
          </cell>
        </row>
        <row r="129">
          <cell r="A129">
            <v>125</v>
          </cell>
          <cell r="B129" t="str">
            <v>HE550M</v>
          </cell>
          <cell r="C129">
            <v>278</v>
          </cell>
          <cell r="D129">
            <v>572</v>
          </cell>
          <cell r="E129">
            <v>306</v>
          </cell>
          <cell r="F129">
            <v>21</v>
          </cell>
          <cell r="G129">
            <v>40</v>
          </cell>
          <cell r="H129">
            <v>27</v>
          </cell>
          <cell r="I129">
            <v>354.4</v>
          </cell>
          <cell r="J129">
            <v>492</v>
          </cell>
          <cell r="K129">
            <v>438</v>
          </cell>
          <cell r="L129" t="str">
            <v>M27</v>
          </cell>
          <cell r="M129" t="str">
            <v>125/128</v>
          </cell>
          <cell r="N129">
            <v>216</v>
          </cell>
          <cell r="O129">
            <v>2.2799999999999998</v>
          </cell>
          <cell r="P129">
            <v>8.19</v>
          </cell>
          <cell r="Q129">
            <v>198000</v>
          </cell>
          <cell r="R129">
            <v>6923</v>
          </cell>
          <cell r="S129">
            <v>7933</v>
          </cell>
          <cell r="T129">
            <v>23.64</v>
          </cell>
          <cell r="U129">
            <v>139.6</v>
          </cell>
          <cell r="V129">
            <v>19160</v>
          </cell>
          <cell r="W129">
            <v>1252</v>
          </cell>
          <cell r="X129">
            <v>1937</v>
          </cell>
          <cell r="Y129">
            <v>7.35</v>
          </cell>
          <cell r="Z129">
            <v>132.6</v>
          </cell>
          <cell r="AA129">
            <v>1554</v>
          </cell>
          <cell r="AB129">
            <v>13520</v>
          </cell>
          <cell r="AC129">
            <v>1</v>
          </cell>
          <cell r="AD129">
            <v>1</v>
          </cell>
          <cell r="AE129">
            <v>1</v>
          </cell>
          <cell r="AF129">
            <v>1</v>
          </cell>
          <cell r="AG129">
            <v>1</v>
          </cell>
          <cell r="AH129">
            <v>1</v>
          </cell>
          <cell r="AI129" t="str">
            <v>Y</v>
          </cell>
        </row>
        <row r="130">
          <cell r="A130">
            <v>126</v>
          </cell>
          <cell r="B130" t="str">
            <v>HE600AA</v>
          </cell>
          <cell r="C130">
            <v>129</v>
          </cell>
          <cell r="D130">
            <v>571</v>
          </cell>
          <cell r="E130">
            <v>300</v>
          </cell>
          <cell r="F130">
            <v>12</v>
          </cell>
          <cell r="G130">
            <v>15.5</v>
          </cell>
          <cell r="H130">
            <v>27</v>
          </cell>
          <cell r="I130">
            <v>164.1</v>
          </cell>
          <cell r="J130">
            <v>540</v>
          </cell>
          <cell r="K130">
            <v>486</v>
          </cell>
          <cell r="L130" t="str">
            <v>M27</v>
          </cell>
          <cell r="M130" t="str">
            <v>116/119</v>
          </cell>
          <cell r="N130">
            <v>210</v>
          </cell>
          <cell r="O130">
            <v>2.2719999999999998</v>
          </cell>
          <cell r="P130">
            <v>17.64</v>
          </cell>
          <cell r="Q130">
            <v>91870</v>
          </cell>
          <cell r="R130">
            <v>3218</v>
          </cell>
          <cell r="S130">
            <v>3623</v>
          </cell>
          <cell r="T130">
            <v>23.66</v>
          </cell>
          <cell r="U130">
            <v>81.290000000000006</v>
          </cell>
          <cell r="V130">
            <v>6993</v>
          </cell>
          <cell r="W130">
            <v>466.2</v>
          </cell>
          <cell r="X130">
            <v>724.5</v>
          </cell>
          <cell r="Y130">
            <v>6.53</v>
          </cell>
          <cell r="Z130">
            <v>74.599999999999994</v>
          </cell>
          <cell r="AA130">
            <v>149.80000000000001</v>
          </cell>
          <cell r="AB130">
            <v>5381</v>
          </cell>
          <cell r="AC130">
            <v>1</v>
          </cell>
          <cell r="AD130">
            <v>3</v>
          </cell>
          <cell r="AE130">
            <v>3</v>
          </cell>
          <cell r="AF130">
            <v>3</v>
          </cell>
          <cell r="AG130">
            <v>4</v>
          </cell>
          <cell r="AH130">
            <v>4</v>
          </cell>
          <cell r="AI130" t="str">
            <v>N</v>
          </cell>
        </row>
        <row r="131">
          <cell r="A131">
            <v>127</v>
          </cell>
          <cell r="B131" t="str">
            <v>HE600A</v>
          </cell>
          <cell r="C131">
            <v>178</v>
          </cell>
          <cell r="D131">
            <v>590</v>
          </cell>
          <cell r="E131">
            <v>300</v>
          </cell>
          <cell r="F131">
            <v>13</v>
          </cell>
          <cell r="G131">
            <v>25</v>
          </cell>
          <cell r="H131">
            <v>27</v>
          </cell>
          <cell r="I131">
            <v>226.5</v>
          </cell>
          <cell r="J131">
            <v>540</v>
          </cell>
          <cell r="K131">
            <v>486</v>
          </cell>
          <cell r="L131" t="str">
            <v>M27</v>
          </cell>
          <cell r="M131" t="str">
            <v>117/120</v>
          </cell>
          <cell r="N131">
            <v>210</v>
          </cell>
          <cell r="O131">
            <v>2.3079999999999998</v>
          </cell>
          <cell r="P131">
            <v>12.98</v>
          </cell>
          <cell r="Q131">
            <v>141200</v>
          </cell>
          <cell r="R131">
            <v>4787</v>
          </cell>
          <cell r="S131">
            <v>5350</v>
          </cell>
          <cell r="T131">
            <v>24.97</v>
          </cell>
          <cell r="U131">
            <v>93.21</v>
          </cell>
          <cell r="V131">
            <v>11270</v>
          </cell>
          <cell r="W131">
            <v>751.4</v>
          </cell>
          <cell r="X131">
            <v>1156</v>
          </cell>
          <cell r="Y131">
            <v>7.05</v>
          </cell>
          <cell r="Z131">
            <v>94.6</v>
          </cell>
          <cell r="AA131">
            <v>397.8</v>
          </cell>
          <cell r="AB131">
            <v>8978</v>
          </cell>
          <cell r="AC131">
            <v>1</v>
          </cell>
          <cell r="AD131">
            <v>1</v>
          </cell>
          <cell r="AE131">
            <v>1</v>
          </cell>
          <cell r="AF131">
            <v>2</v>
          </cell>
          <cell r="AG131">
            <v>4</v>
          </cell>
          <cell r="AH131">
            <v>4</v>
          </cell>
          <cell r="AI131" t="str">
            <v>Y</v>
          </cell>
        </row>
        <row r="132">
          <cell r="A132">
            <v>128</v>
          </cell>
          <cell r="B132" t="str">
            <v>HE600B</v>
          </cell>
          <cell r="C132">
            <v>212</v>
          </cell>
          <cell r="D132">
            <v>600</v>
          </cell>
          <cell r="E132">
            <v>300</v>
          </cell>
          <cell r="F132">
            <v>15.5</v>
          </cell>
          <cell r="G132">
            <v>30</v>
          </cell>
          <cell r="H132">
            <v>27</v>
          </cell>
          <cell r="I132">
            <v>270</v>
          </cell>
          <cell r="J132">
            <v>540</v>
          </cell>
          <cell r="K132">
            <v>486</v>
          </cell>
          <cell r="L132" t="str">
            <v>M27</v>
          </cell>
          <cell r="M132" t="str">
            <v>120/123</v>
          </cell>
          <cell r="N132">
            <v>210</v>
          </cell>
          <cell r="O132">
            <v>2.323</v>
          </cell>
          <cell r="P132">
            <v>10.96</v>
          </cell>
          <cell r="Q132">
            <v>171000</v>
          </cell>
          <cell r="R132">
            <v>5701</v>
          </cell>
          <cell r="S132">
            <v>6425</v>
          </cell>
          <cell r="T132">
            <v>25.17</v>
          </cell>
          <cell r="U132">
            <v>110.8</v>
          </cell>
          <cell r="V132">
            <v>13530</v>
          </cell>
          <cell r="W132">
            <v>902</v>
          </cell>
          <cell r="X132">
            <v>1391</v>
          </cell>
          <cell r="Y132">
            <v>7.08</v>
          </cell>
          <cell r="Z132">
            <v>107.1</v>
          </cell>
          <cell r="AA132">
            <v>667.2</v>
          </cell>
          <cell r="AB132">
            <v>10970</v>
          </cell>
          <cell r="AC132">
            <v>1</v>
          </cell>
          <cell r="AD132">
            <v>1</v>
          </cell>
          <cell r="AE132">
            <v>1</v>
          </cell>
          <cell r="AF132">
            <v>1</v>
          </cell>
          <cell r="AG132">
            <v>3</v>
          </cell>
          <cell r="AH132">
            <v>4</v>
          </cell>
          <cell r="AI132" t="str">
            <v>Y</v>
          </cell>
        </row>
        <row r="133">
          <cell r="A133">
            <v>129</v>
          </cell>
          <cell r="B133" t="str">
            <v>HE600M</v>
          </cell>
          <cell r="C133">
            <v>285</v>
          </cell>
          <cell r="D133">
            <v>620</v>
          </cell>
          <cell r="E133">
            <v>305</v>
          </cell>
          <cell r="F133">
            <v>21</v>
          </cell>
          <cell r="G133">
            <v>40</v>
          </cell>
          <cell r="H133">
            <v>27</v>
          </cell>
          <cell r="I133">
            <v>363.7</v>
          </cell>
          <cell r="J133">
            <v>540</v>
          </cell>
          <cell r="K133">
            <v>486</v>
          </cell>
          <cell r="L133" t="str">
            <v>M27</v>
          </cell>
          <cell r="M133" t="str">
            <v>125/128</v>
          </cell>
          <cell r="N133">
            <v>215</v>
          </cell>
          <cell r="O133">
            <v>2.3719999999999999</v>
          </cell>
          <cell r="P133">
            <v>8.31</v>
          </cell>
          <cell r="Q133">
            <v>237400</v>
          </cell>
          <cell r="R133">
            <v>7660</v>
          </cell>
          <cell r="S133">
            <v>8772</v>
          </cell>
          <cell r="T133">
            <v>25.55</v>
          </cell>
          <cell r="U133">
            <v>149.69999999999999</v>
          </cell>
          <cell r="V133">
            <v>18980</v>
          </cell>
          <cell r="W133">
            <v>1244</v>
          </cell>
          <cell r="X133">
            <v>1930</v>
          </cell>
          <cell r="Y133">
            <v>7.22</v>
          </cell>
          <cell r="Z133">
            <v>132.6</v>
          </cell>
          <cell r="AA133">
            <v>1564</v>
          </cell>
          <cell r="AB133">
            <v>15910</v>
          </cell>
          <cell r="AC133">
            <v>1</v>
          </cell>
          <cell r="AD133">
            <v>1</v>
          </cell>
          <cell r="AE133">
            <v>1</v>
          </cell>
          <cell r="AF133">
            <v>1</v>
          </cell>
          <cell r="AG133">
            <v>1</v>
          </cell>
          <cell r="AH133">
            <v>1</v>
          </cell>
          <cell r="AI133" t="str">
            <v>Y</v>
          </cell>
        </row>
        <row r="134">
          <cell r="A134">
            <v>130</v>
          </cell>
          <cell r="B134" t="str">
            <v>HE600x 340</v>
          </cell>
          <cell r="C134">
            <v>340</v>
          </cell>
          <cell r="D134">
            <v>632</v>
          </cell>
          <cell r="E134">
            <v>308</v>
          </cell>
          <cell r="F134">
            <v>26.5</v>
          </cell>
          <cell r="G134">
            <v>46</v>
          </cell>
          <cell r="H134">
            <v>27</v>
          </cell>
          <cell r="I134">
            <v>432.7</v>
          </cell>
          <cell r="J134">
            <v>540</v>
          </cell>
          <cell r="K134">
            <v>486</v>
          </cell>
          <cell r="L134" t="str">
            <v>M27</v>
          </cell>
          <cell r="M134" t="str">
            <v>131/134</v>
          </cell>
          <cell r="N134">
            <v>218</v>
          </cell>
          <cell r="O134">
            <v>2.3969999999999998</v>
          </cell>
          <cell r="P134">
            <v>7.06</v>
          </cell>
          <cell r="Q134">
            <v>282900</v>
          </cell>
          <cell r="R134">
            <v>8952</v>
          </cell>
          <cell r="S134">
            <v>10400</v>
          </cell>
          <cell r="T134">
            <v>25.57</v>
          </cell>
          <cell r="U134">
            <v>186.4</v>
          </cell>
          <cell r="V134">
            <v>22510</v>
          </cell>
          <cell r="W134">
            <v>1462</v>
          </cell>
          <cell r="X134">
            <v>2289</v>
          </cell>
          <cell r="Y134">
            <v>7.21</v>
          </cell>
          <cell r="Z134">
            <v>150.1</v>
          </cell>
          <cell r="AA134">
            <v>2497</v>
          </cell>
          <cell r="AB134">
            <v>19230</v>
          </cell>
          <cell r="AC134">
            <v>1</v>
          </cell>
          <cell r="AD134">
            <v>1</v>
          </cell>
          <cell r="AE134">
            <v>1</v>
          </cell>
          <cell r="AF134">
            <v>1</v>
          </cell>
          <cell r="AG134">
            <v>1</v>
          </cell>
          <cell r="AH134">
            <v>1</v>
          </cell>
          <cell r="AI134" t="str">
            <v>Y</v>
          </cell>
        </row>
        <row r="135">
          <cell r="A135">
            <v>131</v>
          </cell>
          <cell r="B135" t="str">
            <v>HE600x 402</v>
          </cell>
          <cell r="C135">
            <v>402</v>
          </cell>
          <cell r="D135">
            <v>648</v>
          </cell>
          <cell r="E135">
            <v>313</v>
          </cell>
          <cell r="F135">
            <v>31</v>
          </cell>
          <cell r="G135">
            <v>54</v>
          </cell>
          <cell r="H135">
            <v>27</v>
          </cell>
          <cell r="I135">
            <v>511.7</v>
          </cell>
          <cell r="J135">
            <v>540</v>
          </cell>
          <cell r="K135">
            <v>486</v>
          </cell>
          <cell r="L135" t="str">
            <v>M27</v>
          </cell>
          <cell r="M135" t="str">
            <v>135/138</v>
          </cell>
          <cell r="N135">
            <v>223</v>
          </cell>
          <cell r="O135">
            <v>2.44</v>
          </cell>
          <cell r="P135">
            <v>6.07</v>
          </cell>
          <cell r="Q135">
            <v>344000</v>
          </cell>
          <cell r="R135">
            <v>10620</v>
          </cell>
          <cell r="S135">
            <v>12460</v>
          </cell>
          <cell r="T135">
            <v>25.93</v>
          </cell>
          <cell r="U135">
            <v>219.6</v>
          </cell>
          <cell r="V135">
            <v>27760</v>
          </cell>
          <cell r="W135">
            <v>1774</v>
          </cell>
          <cell r="X135">
            <v>2788</v>
          </cell>
          <cell r="Y135">
            <v>7.37</v>
          </cell>
          <cell r="Z135">
            <v>170.6</v>
          </cell>
          <cell r="AA135">
            <v>4025</v>
          </cell>
          <cell r="AB135">
            <v>24340</v>
          </cell>
          <cell r="AC135">
            <v>1</v>
          </cell>
          <cell r="AD135">
            <v>1</v>
          </cell>
          <cell r="AE135">
            <v>1</v>
          </cell>
          <cell r="AF135">
            <v>1</v>
          </cell>
          <cell r="AG135">
            <v>1</v>
          </cell>
          <cell r="AH135">
            <v>1</v>
          </cell>
          <cell r="AI135" t="str">
            <v>Y</v>
          </cell>
        </row>
        <row r="136">
          <cell r="A136">
            <v>132</v>
          </cell>
          <cell r="B136" t="str">
            <v>HE650AA</v>
          </cell>
          <cell r="C136">
            <v>138</v>
          </cell>
          <cell r="D136">
            <v>620</v>
          </cell>
          <cell r="E136">
            <v>300</v>
          </cell>
          <cell r="F136">
            <v>12.5</v>
          </cell>
          <cell r="G136">
            <v>16</v>
          </cell>
          <cell r="H136">
            <v>27</v>
          </cell>
          <cell r="I136">
            <v>175.8</v>
          </cell>
          <cell r="J136">
            <v>588</v>
          </cell>
          <cell r="K136">
            <v>534</v>
          </cell>
          <cell r="L136" t="str">
            <v>M27</v>
          </cell>
          <cell r="M136" t="str">
            <v>117/120</v>
          </cell>
          <cell r="N136">
            <v>210</v>
          </cell>
          <cell r="O136">
            <v>2.3690000000000002</v>
          </cell>
          <cell r="P136">
            <v>17.170000000000002</v>
          </cell>
          <cell r="Q136">
            <v>113900</v>
          </cell>
          <cell r="R136">
            <v>3676</v>
          </cell>
          <cell r="S136">
            <v>4160</v>
          </cell>
          <cell r="T136">
            <v>25.46</v>
          </cell>
          <cell r="U136">
            <v>90.4</v>
          </cell>
          <cell r="V136">
            <v>7221</v>
          </cell>
          <cell r="W136">
            <v>481.4</v>
          </cell>
          <cell r="X136">
            <v>750.7</v>
          </cell>
          <cell r="Y136">
            <v>6.41</v>
          </cell>
          <cell r="Z136">
            <v>76.099999999999994</v>
          </cell>
          <cell r="AA136">
            <v>167.5</v>
          </cell>
          <cell r="AB136">
            <v>6567</v>
          </cell>
          <cell r="AC136">
            <v>1</v>
          </cell>
          <cell r="AD136">
            <v>3</v>
          </cell>
          <cell r="AE136">
            <v>3</v>
          </cell>
          <cell r="AF136">
            <v>4</v>
          </cell>
          <cell r="AG136">
            <v>4</v>
          </cell>
          <cell r="AH136">
            <v>4</v>
          </cell>
          <cell r="AI136" t="str">
            <v>N</v>
          </cell>
        </row>
        <row r="137">
          <cell r="A137">
            <v>133</v>
          </cell>
          <cell r="B137" t="str">
            <v>HE650A</v>
          </cell>
          <cell r="C137">
            <v>190</v>
          </cell>
          <cell r="D137">
            <v>640</v>
          </cell>
          <cell r="E137">
            <v>300</v>
          </cell>
          <cell r="F137">
            <v>13.5</v>
          </cell>
          <cell r="G137">
            <v>26</v>
          </cell>
          <cell r="H137">
            <v>27</v>
          </cell>
          <cell r="I137">
            <v>241.6</v>
          </cell>
          <cell r="J137">
            <v>588</v>
          </cell>
          <cell r="K137">
            <v>534</v>
          </cell>
          <cell r="L137" t="str">
            <v>M27</v>
          </cell>
          <cell r="M137" t="str">
            <v>118/121</v>
          </cell>
          <cell r="N137">
            <v>210</v>
          </cell>
          <cell r="O137">
            <v>2.407</v>
          </cell>
          <cell r="P137">
            <v>12.69</v>
          </cell>
          <cell r="Q137">
            <v>175200</v>
          </cell>
          <cell r="R137">
            <v>5474</v>
          </cell>
          <cell r="S137">
            <v>6136</v>
          </cell>
          <cell r="T137">
            <v>26.93</v>
          </cell>
          <cell r="U137">
            <v>103.2</v>
          </cell>
          <cell r="V137">
            <v>11720</v>
          </cell>
          <cell r="W137">
            <v>781.6</v>
          </cell>
          <cell r="X137">
            <v>1205</v>
          </cell>
          <cell r="Y137">
            <v>6.97</v>
          </cell>
          <cell r="Z137">
            <v>97.1</v>
          </cell>
          <cell r="AA137">
            <v>448.3</v>
          </cell>
          <cell r="AB137">
            <v>11030</v>
          </cell>
          <cell r="AC137">
            <v>1</v>
          </cell>
          <cell r="AD137">
            <v>1</v>
          </cell>
          <cell r="AE137">
            <v>1</v>
          </cell>
          <cell r="AF137">
            <v>3</v>
          </cell>
          <cell r="AG137">
            <v>4</v>
          </cell>
          <cell r="AH137">
            <v>4</v>
          </cell>
          <cell r="AI137" t="str">
            <v>Y</v>
          </cell>
        </row>
        <row r="138">
          <cell r="A138">
            <v>134</v>
          </cell>
          <cell r="B138" t="str">
            <v>HE650B</v>
          </cell>
          <cell r="C138">
            <v>225</v>
          </cell>
          <cell r="D138">
            <v>650</v>
          </cell>
          <cell r="E138">
            <v>300</v>
          </cell>
          <cell r="F138">
            <v>16</v>
          </cell>
          <cell r="G138">
            <v>31</v>
          </cell>
          <cell r="H138">
            <v>27</v>
          </cell>
          <cell r="I138">
            <v>286.3</v>
          </cell>
          <cell r="J138">
            <v>588</v>
          </cell>
          <cell r="K138">
            <v>534</v>
          </cell>
          <cell r="L138" t="str">
            <v>M27</v>
          </cell>
          <cell r="M138" t="str">
            <v>120/123</v>
          </cell>
          <cell r="N138">
            <v>210</v>
          </cell>
          <cell r="O138">
            <v>2.4220000000000002</v>
          </cell>
          <cell r="P138">
            <v>10.77</v>
          </cell>
          <cell r="Q138">
            <v>210600</v>
          </cell>
          <cell r="R138">
            <v>6480</v>
          </cell>
          <cell r="S138">
            <v>7320</v>
          </cell>
          <cell r="T138">
            <v>27.12</v>
          </cell>
          <cell r="U138">
            <v>122</v>
          </cell>
          <cell r="V138">
            <v>13980</v>
          </cell>
          <cell r="W138">
            <v>932.3</v>
          </cell>
          <cell r="X138">
            <v>1441</v>
          </cell>
          <cell r="Y138">
            <v>6.99</v>
          </cell>
          <cell r="Z138">
            <v>109.6</v>
          </cell>
          <cell r="AA138">
            <v>739.2</v>
          </cell>
          <cell r="AB138">
            <v>13360</v>
          </cell>
          <cell r="AC138">
            <v>1</v>
          </cell>
          <cell r="AD138">
            <v>1</v>
          </cell>
          <cell r="AE138">
            <v>1</v>
          </cell>
          <cell r="AF138">
            <v>2</v>
          </cell>
          <cell r="AG138">
            <v>3</v>
          </cell>
          <cell r="AH138">
            <v>4</v>
          </cell>
          <cell r="AI138" t="str">
            <v>Y</v>
          </cell>
        </row>
        <row r="139">
          <cell r="A139">
            <v>135</v>
          </cell>
          <cell r="B139" t="str">
            <v>HE650M</v>
          </cell>
          <cell r="C139">
            <v>293</v>
          </cell>
          <cell r="D139">
            <v>668</v>
          </cell>
          <cell r="E139">
            <v>305</v>
          </cell>
          <cell r="F139">
            <v>21</v>
          </cell>
          <cell r="G139">
            <v>40</v>
          </cell>
          <cell r="H139">
            <v>27</v>
          </cell>
          <cell r="I139">
            <v>373.7</v>
          </cell>
          <cell r="J139">
            <v>588</v>
          </cell>
          <cell r="K139">
            <v>534</v>
          </cell>
          <cell r="L139" t="str">
            <v>M27</v>
          </cell>
          <cell r="M139" t="str">
            <v>125/128</v>
          </cell>
          <cell r="N139">
            <v>215</v>
          </cell>
          <cell r="O139">
            <v>2.468</v>
          </cell>
          <cell r="P139">
            <v>8.41</v>
          </cell>
          <cell r="Q139">
            <v>281700</v>
          </cell>
          <cell r="R139">
            <v>8433</v>
          </cell>
          <cell r="S139">
            <v>9657</v>
          </cell>
          <cell r="T139">
            <v>27.45</v>
          </cell>
          <cell r="U139">
            <v>159.69999999999999</v>
          </cell>
          <cell r="V139">
            <v>18980</v>
          </cell>
          <cell r="W139">
            <v>1245</v>
          </cell>
          <cell r="X139">
            <v>1936</v>
          </cell>
          <cell r="Y139">
            <v>7.13</v>
          </cell>
          <cell r="Z139">
            <v>132.6</v>
          </cell>
          <cell r="AA139">
            <v>1579</v>
          </cell>
          <cell r="AB139">
            <v>18650</v>
          </cell>
          <cell r="AC139">
            <v>1</v>
          </cell>
          <cell r="AD139">
            <v>1</v>
          </cell>
          <cell r="AE139">
            <v>1</v>
          </cell>
          <cell r="AF139">
            <v>1</v>
          </cell>
          <cell r="AG139">
            <v>1</v>
          </cell>
          <cell r="AH139">
            <v>2</v>
          </cell>
          <cell r="AI139" t="str">
            <v>Y</v>
          </cell>
        </row>
        <row r="140">
          <cell r="A140">
            <v>136</v>
          </cell>
          <cell r="B140" t="str">
            <v>HE650x 347</v>
          </cell>
          <cell r="C140">
            <v>347</v>
          </cell>
          <cell r="D140">
            <v>680</v>
          </cell>
          <cell r="E140">
            <v>307</v>
          </cell>
          <cell r="F140">
            <v>26</v>
          </cell>
          <cell r="G140">
            <v>46</v>
          </cell>
          <cell r="H140">
            <v>27</v>
          </cell>
          <cell r="I140">
            <v>441.6</v>
          </cell>
          <cell r="J140">
            <v>588</v>
          </cell>
          <cell r="K140">
            <v>534</v>
          </cell>
          <cell r="L140" t="str">
            <v>M27</v>
          </cell>
          <cell r="M140" t="str">
            <v>130/133</v>
          </cell>
          <cell r="N140">
            <v>217</v>
          </cell>
          <cell r="O140">
            <v>2.4900000000000002</v>
          </cell>
          <cell r="P140">
            <v>7.18</v>
          </cell>
          <cell r="Q140">
            <v>333600</v>
          </cell>
          <cell r="R140">
            <v>9811</v>
          </cell>
          <cell r="S140">
            <v>11380</v>
          </cell>
          <cell r="T140">
            <v>27.48</v>
          </cell>
          <cell r="U140">
            <v>195.9</v>
          </cell>
          <cell r="V140">
            <v>22290</v>
          </cell>
          <cell r="W140">
            <v>1452</v>
          </cell>
          <cell r="X140">
            <v>2279</v>
          </cell>
          <cell r="Y140">
            <v>7.11</v>
          </cell>
          <cell r="Z140">
            <v>149.6</v>
          </cell>
          <cell r="AA140">
            <v>2489</v>
          </cell>
          <cell r="AB140">
            <v>22290</v>
          </cell>
          <cell r="AC140">
            <v>1</v>
          </cell>
          <cell r="AD140">
            <v>1</v>
          </cell>
          <cell r="AE140">
            <v>1</v>
          </cell>
          <cell r="AF140">
            <v>1</v>
          </cell>
          <cell r="AG140">
            <v>1</v>
          </cell>
          <cell r="AH140">
            <v>1</v>
          </cell>
          <cell r="AI140" t="str">
            <v>Y</v>
          </cell>
        </row>
        <row r="141">
          <cell r="A141">
            <v>137</v>
          </cell>
          <cell r="B141" t="str">
            <v>HE650x 410</v>
          </cell>
          <cell r="C141">
            <v>410</v>
          </cell>
          <cell r="D141">
            <v>696</v>
          </cell>
          <cell r="E141">
            <v>312</v>
          </cell>
          <cell r="F141">
            <v>30.5</v>
          </cell>
          <cell r="G141">
            <v>54</v>
          </cell>
          <cell r="H141">
            <v>27</v>
          </cell>
          <cell r="I141">
            <v>522.6</v>
          </cell>
          <cell r="J141">
            <v>588</v>
          </cell>
          <cell r="K141">
            <v>534</v>
          </cell>
          <cell r="L141" t="str">
            <v>M27</v>
          </cell>
          <cell r="M141" t="str">
            <v>135/138</v>
          </cell>
          <cell r="N141">
            <v>222</v>
          </cell>
          <cell r="O141">
            <v>2.5329999999999999</v>
          </cell>
          <cell r="P141">
            <v>6.17</v>
          </cell>
          <cell r="Q141">
            <v>404900</v>
          </cell>
          <cell r="R141">
            <v>11630</v>
          </cell>
          <cell r="S141">
            <v>13630</v>
          </cell>
          <cell r="T141">
            <v>27.84</v>
          </cell>
          <cell r="U141">
            <v>231.2</v>
          </cell>
          <cell r="V141">
            <v>27500</v>
          </cell>
          <cell r="W141">
            <v>1763</v>
          </cell>
          <cell r="X141">
            <v>2778</v>
          </cell>
          <cell r="Y141">
            <v>7.25</v>
          </cell>
          <cell r="Z141">
            <v>170.1</v>
          </cell>
          <cell r="AA141">
            <v>4019</v>
          </cell>
          <cell r="AB141">
            <v>28170</v>
          </cell>
          <cell r="AC141">
            <v>1</v>
          </cell>
          <cell r="AD141">
            <v>1</v>
          </cell>
          <cell r="AE141">
            <v>1</v>
          </cell>
          <cell r="AF141">
            <v>1</v>
          </cell>
          <cell r="AG141">
            <v>1</v>
          </cell>
          <cell r="AH141">
            <v>1</v>
          </cell>
          <cell r="AI141" t="str">
            <v>Y</v>
          </cell>
        </row>
        <row r="142">
          <cell r="A142">
            <v>138</v>
          </cell>
          <cell r="B142" t="str">
            <v>HE700AA</v>
          </cell>
          <cell r="C142">
            <v>150</v>
          </cell>
          <cell r="D142">
            <v>670</v>
          </cell>
          <cell r="E142">
            <v>300</v>
          </cell>
          <cell r="F142">
            <v>13</v>
          </cell>
          <cell r="G142">
            <v>17</v>
          </cell>
          <cell r="H142">
            <v>27</v>
          </cell>
          <cell r="I142">
            <v>190.9</v>
          </cell>
          <cell r="J142">
            <v>636</v>
          </cell>
          <cell r="K142">
            <v>582</v>
          </cell>
          <cell r="L142" t="str">
            <v>M27</v>
          </cell>
          <cell r="M142" t="str">
            <v>117/120</v>
          </cell>
          <cell r="N142">
            <v>210</v>
          </cell>
          <cell r="O142">
            <v>2.468</v>
          </cell>
          <cell r="P142">
            <v>16.46</v>
          </cell>
          <cell r="Q142">
            <v>142700</v>
          </cell>
          <cell r="R142">
            <v>4260</v>
          </cell>
          <cell r="S142">
            <v>4840</v>
          </cell>
          <cell r="T142">
            <v>27.34</v>
          </cell>
          <cell r="U142">
            <v>100.3</v>
          </cell>
          <cell r="V142">
            <v>7673</v>
          </cell>
          <cell r="W142">
            <v>511.5</v>
          </cell>
          <cell r="X142">
            <v>799.7</v>
          </cell>
          <cell r="Y142">
            <v>6.34</v>
          </cell>
          <cell r="Z142">
            <v>78.599999999999994</v>
          </cell>
          <cell r="AA142">
            <v>195.2</v>
          </cell>
          <cell r="AB142">
            <v>8155</v>
          </cell>
          <cell r="AC142">
            <v>1</v>
          </cell>
          <cell r="AD142">
            <v>2</v>
          </cell>
          <cell r="AE142">
            <v>3</v>
          </cell>
          <cell r="AF142">
            <v>4</v>
          </cell>
          <cell r="AG142">
            <v>4</v>
          </cell>
          <cell r="AH142">
            <v>4</v>
          </cell>
          <cell r="AI142" t="str">
            <v>N</v>
          </cell>
        </row>
        <row r="143">
          <cell r="A143">
            <v>139</v>
          </cell>
          <cell r="B143" t="str">
            <v>HE700A</v>
          </cell>
          <cell r="C143">
            <v>204</v>
          </cell>
          <cell r="D143">
            <v>690</v>
          </cell>
          <cell r="E143">
            <v>300</v>
          </cell>
          <cell r="F143">
            <v>14.5</v>
          </cell>
          <cell r="G143">
            <v>27</v>
          </cell>
          <cell r="H143">
            <v>27</v>
          </cell>
          <cell r="I143">
            <v>260.5</v>
          </cell>
          <cell r="J143">
            <v>636</v>
          </cell>
          <cell r="K143">
            <v>582</v>
          </cell>
          <cell r="L143" t="str">
            <v>M27</v>
          </cell>
          <cell r="M143" t="str">
            <v>118/122</v>
          </cell>
          <cell r="N143">
            <v>210</v>
          </cell>
          <cell r="O143">
            <v>2.5049999999999999</v>
          </cell>
          <cell r="P143">
            <v>12.25</v>
          </cell>
          <cell r="Q143">
            <v>215300</v>
          </cell>
          <cell r="R143">
            <v>6241</v>
          </cell>
          <cell r="S143">
            <v>7032</v>
          </cell>
          <cell r="T143">
            <v>28.75</v>
          </cell>
          <cell r="U143">
            <v>117</v>
          </cell>
          <cell r="V143">
            <v>12180</v>
          </cell>
          <cell r="W143">
            <v>811.9</v>
          </cell>
          <cell r="X143">
            <v>1257</v>
          </cell>
          <cell r="Y143">
            <v>6.84</v>
          </cell>
          <cell r="Z143">
            <v>100.1</v>
          </cell>
          <cell r="AA143">
            <v>513.9</v>
          </cell>
          <cell r="AB143">
            <v>13350</v>
          </cell>
          <cell r="AC143">
            <v>1</v>
          </cell>
          <cell r="AD143">
            <v>1</v>
          </cell>
          <cell r="AE143">
            <v>1</v>
          </cell>
          <cell r="AF143">
            <v>3</v>
          </cell>
          <cell r="AG143">
            <v>4</v>
          </cell>
          <cell r="AH143">
            <v>4</v>
          </cell>
          <cell r="AI143" t="str">
            <v>Y</v>
          </cell>
        </row>
        <row r="144">
          <cell r="A144">
            <v>140</v>
          </cell>
          <cell r="B144" t="str">
            <v>HE700B</v>
          </cell>
          <cell r="C144">
            <v>241</v>
          </cell>
          <cell r="D144">
            <v>700</v>
          </cell>
          <cell r="E144">
            <v>300</v>
          </cell>
          <cell r="F144">
            <v>17</v>
          </cell>
          <cell r="G144">
            <v>32</v>
          </cell>
          <cell r="H144">
            <v>27</v>
          </cell>
          <cell r="I144">
            <v>306.39999999999998</v>
          </cell>
          <cell r="J144">
            <v>636</v>
          </cell>
          <cell r="K144">
            <v>582</v>
          </cell>
          <cell r="L144" t="str">
            <v>M27</v>
          </cell>
          <cell r="M144" t="str">
            <v>121/124</v>
          </cell>
          <cell r="N144">
            <v>210</v>
          </cell>
          <cell r="O144">
            <v>2.52</v>
          </cell>
          <cell r="P144">
            <v>10.48</v>
          </cell>
          <cell r="Q144">
            <v>256900</v>
          </cell>
          <cell r="R144">
            <v>7340</v>
          </cell>
          <cell r="S144">
            <v>8327</v>
          </cell>
          <cell r="T144">
            <v>28.96</v>
          </cell>
          <cell r="U144">
            <v>137.1</v>
          </cell>
          <cell r="V144">
            <v>14440</v>
          </cell>
          <cell r="W144">
            <v>962.7</v>
          </cell>
          <cell r="X144">
            <v>1495</v>
          </cell>
          <cell r="Y144">
            <v>6.87</v>
          </cell>
          <cell r="Z144">
            <v>112.6</v>
          </cell>
          <cell r="AA144">
            <v>830.9</v>
          </cell>
          <cell r="AB144">
            <v>16060</v>
          </cell>
          <cell r="AC144">
            <v>1</v>
          </cell>
          <cell r="AD144">
            <v>1</v>
          </cell>
          <cell r="AE144">
            <v>1</v>
          </cell>
          <cell r="AF144">
            <v>2</v>
          </cell>
          <cell r="AG144">
            <v>4</v>
          </cell>
          <cell r="AH144">
            <v>4</v>
          </cell>
          <cell r="AI144" t="str">
            <v>Y</v>
          </cell>
        </row>
        <row r="145">
          <cell r="A145">
            <v>141</v>
          </cell>
          <cell r="B145" t="str">
            <v>HE700M</v>
          </cell>
          <cell r="C145">
            <v>301</v>
          </cell>
          <cell r="D145">
            <v>716</v>
          </cell>
          <cell r="E145">
            <v>304</v>
          </cell>
          <cell r="F145">
            <v>21</v>
          </cell>
          <cell r="G145">
            <v>40</v>
          </cell>
          <cell r="H145">
            <v>27</v>
          </cell>
          <cell r="I145">
            <v>383</v>
          </cell>
          <cell r="J145">
            <v>636</v>
          </cell>
          <cell r="K145">
            <v>582</v>
          </cell>
          <cell r="L145" t="str">
            <v>M27</v>
          </cell>
          <cell r="M145" t="str">
            <v>125/128</v>
          </cell>
          <cell r="N145">
            <v>214</v>
          </cell>
          <cell r="O145">
            <v>2.56</v>
          </cell>
          <cell r="P145">
            <v>8.51</v>
          </cell>
          <cell r="Q145">
            <v>329300</v>
          </cell>
          <cell r="R145">
            <v>9198</v>
          </cell>
          <cell r="S145">
            <v>10540</v>
          </cell>
          <cell r="T145">
            <v>29.32</v>
          </cell>
          <cell r="U145">
            <v>169.8</v>
          </cell>
          <cell r="V145">
            <v>18800</v>
          </cell>
          <cell r="W145">
            <v>1237</v>
          </cell>
          <cell r="X145">
            <v>1929</v>
          </cell>
          <cell r="Y145">
            <v>7.01</v>
          </cell>
          <cell r="Z145">
            <v>132.6</v>
          </cell>
          <cell r="AA145">
            <v>1589</v>
          </cell>
          <cell r="AB145">
            <v>21400</v>
          </cell>
          <cell r="AC145">
            <v>1</v>
          </cell>
          <cell r="AD145">
            <v>1</v>
          </cell>
          <cell r="AE145">
            <v>1</v>
          </cell>
          <cell r="AF145">
            <v>1</v>
          </cell>
          <cell r="AG145">
            <v>2</v>
          </cell>
          <cell r="AH145">
            <v>3</v>
          </cell>
          <cell r="AI145" t="str">
            <v>Y</v>
          </cell>
        </row>
        <row r="146">
          <cell r="A146">
            <v>142</v>
          </cell>
          <cell r="B146" t="str">
            <v>HE700x 356</v>
          </cell>
          <cell r="C146">
            <v>356</v>
          </cell>
          <cell r="D146">
            <v>728</v>
          </cell>
          <cell r="E146">
            <v>306</v>
          </cell>
          <cell r="F146">
            <v>26</v>
          </cell>
          <cell r="G146">
            <v>46</v>
          </cell>
          <cell r="H146">
            <v>27</v>
          </cell>
          <cell r="I146">
            <v>453.1</v>
          </cell>
          <cell r="J146">
            <v>636</v>
          </cell>
          <cell r="K146">
            <v>582</v>
          </cell>
          <cell r="L146" t="str">
            <v>M27</v>
          </cell>
          <cell r="M146" t="str">
            <v>130/133</v>
          </cell>
          <cell r="N146">
            <v>216</v>
          </cell>
          <cell r="O146">
            <v>2.5819999999999999</v>
          </cell>
          <cell r="P146">
            <v>7.26</v>
          </cell>
          <cell r="Q146">
            <v>389700</v>
          </cell>
          <cell r="R146">
            <v>10710</v>
          </cell>
          <cell r="S146">
            <v>12420</v>
          </cell>
          <cell r="T146">
            <v>29.33</v>
          </cell>
          <cell r="U146">
            <v>208.4</v>
          </cell>
          <cell r="V146">
            <v>22080</v>
          </cell>
          <cell r="W146">
            <v>1443</v>
          </cell>
          <cell r="X146">
            <v>2273</v>
          </cell>
          <cell r="Y146">
            <v>6.98</v>
          </cell>
          <cell r="Z146">
            <v>149.6</v>
          </cell>
          <cell r="AA146">
            <v>2510</v>
          </cell>
          <cell r="AB146">
            <v>25540</v>
          </cell>
          <cell r="AC146">
            <v>1</v>
          </cell>
          <cell r="AD146">
            <v>1</v>
          </cell>
          <cell r="AE146">
            <v>1</v>
          </cell>
          <cell r="AF146">
            <v>1</v>
          </cell>
          <cell r="AG146">
            <v>1</v>
          </cell>
          <cell r="AH146">
            <v>1</v>
          </cell>
          <cell r="AI146" t="str">
            <v>Y</v>
          </cell>
        </row>
        <row r="147">
          <cell r="A147">
            <v>143</v>
          </cell>
          <cell r="B147" t="str">
            <v>HE700x 421</v>
          </cell>
          <cell r="C147">
            <v>421</v>
          </cell>
          <cell r="D147">
            <v>744</v>
          </cell>
          <cell r="E147">
            <v>311</v>
          </cell>
          <cell r="F147">
            <v>30.5</v>
          </cell>
          <cell r="G147">
            <v>54</v>
          </cell>
          <cell r="H147">
            <v>27</v>
          </cell>
          <cell r="I147">
            <v>536.1</v>
          </cell>
          <cell r="J147">
            <v>636</v>
          </cell>
          <cell r="K147">
            <v>582</v>
          </cell>
          <cell r="L147" t="str">
            <v>M27</v>
          </cell>
          <cell r="M147" t="str">
            <v>135/138</v>
          </cell>
          <cell r="N147">
            <v>221</v>
          </cell>
          <cell r="O147">
            <v>2.625</v>
          </cell>
          <cell r="P147">
            <v>6.24</v>
          </cell>
          <cell r="Q147">
            <v>472100</v>
          </cell>
          <cell r="R147">
            <v>12690</v>
          </cell>
          <cell r="S147">
            <v>14870</v>
          </cell>
          <cell r="T147">
            <v>29.67</v>
          </cell>
          <cell r="U147">
            <v>245.9</v>
          </cell>
          <cell r="V147">
            <v>27250</v>
          </cell>
          <cell r="W147">
            <v>1753</v>
          </cell>
          <cell r="X147">
            <v>2773</v>
          </cell>
          <cell r="Y147">
            <v>7.13</v>
          </cell>
          <cell r="Z147">
            <v>170.1</v>
          </cell>
          <cell r="AA147">
            <v>4054</v>
          </cell>
          <cell r="AB147">
            <v>32220</v>
          </cell>
          <cell r="AC147">
            <v>1</v>
          </cell>
          <cell r="AD147">
            <v>1</v>
          </cell>
          <cell r="AE147">
            <v>1</v>
          </cell>
          <cell r="AF147">
            <v>1</v>
          </cell>
          <cell r="AG147">
            <v>1</v>
          </cell>
          <cell r="AH147">
            <v>1</v>
          </cell>
          <cell r="AI147" t="str">
            <v>Y</v>
          </cell>
        </row>
        <row r="148">
          <cell r="A148">
            <v>144</v>
          </cell>
          <cell r="B148" t="str">
            <v>HE800AA</v>
          </cell>
          <cell r="C148">
            <v>172</v>
          </cell>
          <cell r="D148">
            <v>770</v>
          </cell>
          <cell r="E148">
            <v>300</v>
          </cell>
          <cell r="F148">
            <v>14</v>
          </cell>
          <cell r="G148">
            <v>18</v>
          </cell>
          <cell r="H148">
            <v>30</v>
          </cell>
          <cell r="I148">
            <v>218.5</v>
          </cell>
          <cell r="J148">
            <v>734</v>
          </cell>
          <cell r="K148">
            <v>674</v>
          </cell>
          <cell r="L148" t="str">
            <v>M27</v>
          </cell>
          <cell r="M148" t="str">
            <v>124/127</v>
          </cell>
          <cell r="N148">
            <v>210</v>
          </cell>
          <cell r="O148">
            <v>2.66</v>
          </cell>
          <cell r="P148">
            <v>15.51</v>
          </cell>
          <cell r="Q148">
            <v>208900</v>
          </cell>
          <cell r="R148">
            <v>5426</v>
          </cell>
          <cell r="S148">
            <v>6225</v>
          </cell>
          <cell r="T148">
            <v>30.92</v>
          </cell>
          <cell r="U148">
            <v>123.8</v>
          </cell>
          <cell r="V148">
            <v>8134</v>
          </cell>
          <cell r="W148">
            <v>542.20000000000005</v>
          </cell>
          <cell r="X148">
            <v>856.6</v>
          </cell>
          <cell r="Y148">
            <v>6.1</v>
          </cell>
          <cell r="Z148">
            <v>85.1</v>
          </cell>
          <cell r="AA148">
            <v>256.8</v>
          </cell>
          <cell r="AB148">
            <v>11450</v>
          </cell>
          <cell r="AC148">
            <v>1</v>
          </cell>
          <cell r="AD148">
            <v>2</v>
          </cell>
          <cell r="AE148">
            <v>3</v>
          </cell>
          <cell r="AF148">
            <v>4</v>
          </cell>
          <cell r="AG148">
            <v>4</v>
          </cell>
          <cell r="AH148">
            <v>4</v>
          </cell>
          <cell r="AI148" t="str">
            <v>N</v>
          </cell>
        </row>
        <row r="149">
          <cell r="A149">
            <v>145</v>
          </cell>
          <cell r="B149" t="str">
            <v>HE800A</v>
          </cell>
          <cell r="C149">
            <v>224</v>
          </cell>
          <cell r="D149">
            <v>790</v>
          </cell>
          <cell r="E149">
            <v>300</v>
          </cell>
          <cell r="F149">
            <v>15</v>
          </cell>
          <cell r="G149">
            <v>28</v>
          </cell>
          <cell r="H149">
            <v>30</v>
          </cell>
          <cell r="I149">
            <v>285.8</v>
          </cell>
          <cell r="J149">
            <v>734</v>
          </cell>
          <cell r="K149">
            <v>674</v>
          </cell>
          <cell r="L149" t="str">
            <v>M27</v>
          </cell>
          <cell r="M149" t="str">
            <v>125/128</v>
          </cell>
          <cell r="N149">
            <v>210</v>
          </cell>
          <cell r="O149">
            <v>2.698</v>
          </cell>
          <cell r="P149">
            <v>12.03</v>
          </cell>
          <cell r="Q149">
            <v>303400</v>
          </cell>
          <cell r="R149">
            <v>7682</v>
          </cell>
          <cell r="S149">
            <v>8699</v>
          </cell>
          <cell r="T149">
            <v>32.58</v>
          </cell>
          <cell r="U149">
            <v>138.80000000000001</v>
          </cell>
          <cell r="V149">
            <v>12640</v>
          </cell>
          <cell r="W149">
            <v>842.6</v>
          </cell>
          <cell r="X149">
            <v>1312</v>
          </cell>
          <cell r="Y149">
            <v>6.65</v>
          </cell>
          <cell r="Z149">
            <v>106.1</v>
          </cell>
          <cell r="AA149">
            <v>596.9</v>
          </cell>
          <cell r="AB149">
            <v>18290</v>
          </cell>
          <cell r="AC149">
            <v>1</v>
          </cell>
          <cell r="AD149">
            <v>1</v>
          </cell>
          <cell r="AE149">
            <v>1</v>
          </cell>
          <cell r="AF149">
            <v>4</v>
          </cell>
          <cell r="AG149">
            <v>4</v>
          </cell>
          <cell r="AH149">
            <v>4</v>
          </cell>
          <cell r="AI149" t="str">
            <v>Y</v>
          </cell>
        </row>
        <row r="150">
          <cell r="A150">
            <v>146</v>
          </cell>
          <cell r="B150" t="str">
            <v>HE800B</v>
          </cell>
          <cell r="C150">
            <v>262</v>
          </cell>
          <cell r="D150">
            <v>800</v>
          </cell>
          <cell r="E150">
            <v>300</v>
          </cell>
          <cell r="F150">
            <v>17.5</v>
          </cell>
          <cell r="G150">
            <v>33</v>
          </cell>
          <cell r="H150">
            <v>30</v>
          </cell>
          <cell r="I150">
            <v>334.2</v>
          </cell>
          <cell r="J150">
            <v>734</v>
          </cell>
          <cell r="K150">
            <v>674</v>
          </cell>
          <cell r="L150" t="str">
            <v>M27</v>
          </cell>
          <cell r="M150" t="str">
            <v>128/131</v>
          </cell>
          <cell r="N150">
            <v>210</v>
          </cell>
          <cell r="O150">
            <v>2.7130000000000001</v>
          </cell>
          <cell r="P150">
            <v>10.34</v>
          </cell>
          <cell r="Q150">
            <v>359100</v>
          </cell>
          <cell r="R150">
            <v>8977</v>
          </cell>
          <cell r="S150">
            <v>10230</v>
          </cell>
          <cell r="T150">
            <v>32.78</v>
          </cell>
          <cell r="U150">
            <v>161.80000000000001</v>
          </cell>
          <cell r="V150">
            <v>14900</v>
          </cell>
          <cell r="W150">
            <v>993.6</v>
          </cell>
          <cell r="X150">
            <v>1553</v>
          </cell>
          <cell r="Y150">
            <v>6.68</v>
          </cell>
          <cell r="Z150">
            <v>118.6</v>
          </cell>
          <cell r="AA150">
            <v>946</v>
          </cell>
          <cell r="AB150">
            <v>21840</v>
          </cell>
          <cell r="AC150">
            <v>1</v>
          </cell>
          <cell r="AD150">
            <v>1</v>
          </cell>
          <cell r="AE150">
            <v>1</v>
          </cell>
          <cell r="AF150">
            <v>3</v>
          </cell>
          <cell r="AG150">
            <v>4</v>
          </cell>
          <cell r="AH150">
            <v>4</v>
          </cell>
          <cell r="AI150" t="str">
            <v>Y</v>
          </cell>
        </row>
        <row r="151">
          <cell r="A151">
            <v>147</v>
          </cell>
          <cell r="B151" t="str">
            <v>HE800M</v>
          </cell>
          <cell r="C151">
            <v>317</v>
          </cell>
          <cell r="D151">
            <v>814</v>
          </cell>
          <cell r="E151">
            <v>303</v>
          </cell>
          <cell r="F151">
            <v>21</v>
          </cell>
          <cell r="G151">
            <v>40</v>
          </cell>
          <cell r="H151">
            <v>30</v>
          </cell>
          <cell r="I151">
            <v>404.3</v>
          </cell>
          <cell r="J151">
            <v>734</v>
          </cell>
          <cell r="K151">
            <v>674</v>
          </cell>
          <cell r="L151" t="str">
            <v>M27</v>
          </cell>
          <cell r="M151" t="str">
            <v>131/134</v>
          </cell>
          <cell r="N151">
            <v>213</v>
          </cell>
          <cell r="O151">
            <v>2.746</v>
          </cell>
          <cell r="P151">
            <v>8.65</v>
          </cell>
          <cell r="Q151">
            <v>442600</v>
          </cell>
          <cell r="R151">
            <v>10870</v>
          </cell>
          <cell r="S151">
            <v>12490</v>
          </cell>
          <cell r="T151">
            <v>33.090000000000003</v>
          </cell>
          <cell r="U151">
            <v>194.3</v>
          </cell>
          <cell r="V151">
            <v>18630</v>
          </cell>
          <cell r="W151">
            <v>1230</v>
          </cell>
          <cell r="X151">
            <v>1930</v>
          </cell>
          <cell r="Y151">
            <v>6.79</v>
          </cell>
          <cell r="Z151">
            <v>136.1</v>
          </cell>
          <cell r="AA151">
            <v>1646</v>
          </cell>
          <cell r="AB151">
            <v>27780</v>
          </cell>
          <cell r="AC151">
            <v>1</v>
          </cell>
          <cell r="AD151">
            <v>1</v>
          </cell>
          <cell r="AE151">
            <v>1</v>
          </cell>
          <cell r="AF151">
            <v>1</v>
          </cell>
          <cell r="AG151">
            <v>3</v>
          </cell>
          <cell r="AH151">
            <v>4</v>
          </cell>
          <cell r="AI151" t="str">
            <v>Y</v>
          </cell>
        </row>
        <row r="152">
          <cell r="A152">
            <v>148</v>
          </cell>
          <cell r="B152" t="str">
            <v>HE800x 377</v>
          </cell>
          <cell r="C152">
            <v>377</v>
          </cell>
          <cell r="D152">
            <v>826</v>
          </cell>
          <cell r="E152">
            <v>306</v>
          </cell>
          <cell r="F152">
            <v>26</v>
          </cell>
          <cell r="G152">
            <v>46</v>
          </cell>
          <cell r="H152">
            <v>30</v>
          </cell>
          <cell r="I152">
            <v>480.1</v>
          </cell>
          <cell r="J152">
            <v>734</v>
          </cell>
          <cell r="K152">
            <v>674</v>
          </cell>
          <cell r="L152" t="str">
            <v>M27</v>
          </cell>
          <cell r="M152" t="str">
            <v>136/139</v>
          </cell>
          <cell r="N152">
            <v>216</v>
          </cell>
          <cell r="O152">
            <v>2.7719999999999998</v>
          </cell>
          <cell r="P152">
            <v>7.36</v>
          </cell>
          <cell r="Q152">
            <v>524400</v>
          </cell>
          <cell r="R152">
            <v>12700</v>
          </cell>
          <cell r="S152">
            <v>14760</v>
          </cell>
          <cell r="T152">
            <v>33.049999999999997</v>
          </cell>
          <cell r="U152">
            <v>238.1</v>
          </cell>
          <cell r="V152">
            <v>22110</v>
          </cell>
          <cell r="W152">
            <v>1445</v>
          </cell>
          <cell r="X152">
            <v>2293</v>
          </cell>
          <cell r="Y152">
            <v>6.79</v>
          </cell>
          <cell r="Z152">
            <v>153.1</v>
          </cell>
          <cell r="AA152">
            <v>2613</v>
          </cell>
          <cell r="AB152">
            <v>33410</v>
          </cell>
          <cell r="AC152">
            <v>1</v>
          </cell>
          <cell r="AD152">
            <v>1</v>
          </cell>
          <cell r="AE152">
            <v>1</v>
          </cell>
          <cell r="AF152">
            <v>1</v>
          </cell>
          <cell r="AG152">
            <v>1</v>
          </cell>
          <cell r="AH152">
            <v>2</v>
          </cell>
          <cell r="AI152" t="str">
            <v>Y</v>
          </cell>
        </row>
        <row r="153">
          <cell r="A153">
            <v>149</v>
          </cell>
          <cell r="B153" t="str">
            <v>HE800x 448</v>
          </cell>
          <cell r="C153">
            <v>448</v>
          </cell>
          <cell r="D153">
            <v>842</v>
          </cell>
          <cell r="E153">
            <v>311</v>
          </cell>
          <cell r="F153">
            <v>31</v>
          </cell>
          <cell r="G153">
            <v>54</v>
          </cell>
          <cell r="H153">
            <v>30</v>
          </cell>
          <cell r="I153">
            <v>571.1</v>
          </cell>
          <cell r="J153">
            <v>734</v>
          </cell>
          <cell r="K153">
            <v>674</v>
          </cell>
          <cell r="L153" t="str">
            <v>M27</v>
          </cell>
          <cell r="M153" t="str">
            <v>141/144</v>
          </cell>
          <cell r="N153">
            <v>221</v>
          </cell>
          <cell r="O153">
            <v>2.8140000000000001</v>
          </cell>
          <cell r="P153">
            <v>6.28</v>
          </cell>
          <cell r="Q153">
            <v>634400</v>
          </cell>
          <cell r="R153">
            <v>15070</v>
          </cell>
          <cell r="S153">
            <v>17690</v>
          </cell>
          <cell r="T153">
            <v>33.33</v>
          </cell>
          <cell r="U153">
            <v>284.39999999999998</v>
          </cell>
          <cell r="V153">
            <v>27290</v>
          </cell>
          <cell r="W153">
            <v>1755</v>
          </cell>
          <cell r="X153">
            <v>2805</v>
          </cell>
          <cell r="Y153">
            <v>6.91</v>
          </cell>
          <cell r="Z153">
            <v>174.1</v>
          </cell>
          <cell r="AA153">
            <v>4261</v>
          </cell>
          <cell r="AB153">
            <v>42030</v>
          </cell>
          <cell r="AC153">
            <v>1</v>
          </cell>
          <cell r="AD153">
            <v>1</v>
          </cell>
          <cell r="AE153">
            <v>1</v>
          </cell>
          <cell r="AF153">
            <v>1</v>
          </cell>
          <cell r="AG153">
            <v>1</v>
          </cell>
          <cell r="AH153">
            <v>1</v>
          </cell>
          <cell r="AI153" t="str">
            <v>Y</v>
          </cell>
        </row>
        <row r="154">
          <cell r="A154">
            <v>150</v>
          </cell>
          <cell r="B154" t="str">
            <v>HE900AA</v>
          </cell>
          <cell r="C154">
            <v>198</v>
          </cell>
          <cell r="D154">
            <v>870</v>
          </cell>
          <cell r="E154">
            <v>300</v>
          </cell>
          <cell r="F154">
            <v>15</v>
          </cell>
          <cell r="G154">
            <v>20</v>
          </cell>
          <cell r="H154">
            <v>30</v>
          </cell>
          <cell r="I154">
            <v>252.2</v>
          </cell>
          <cell r="J154">
            <v>830</v>
          </cell>
          <cell r="K154">
            <v>770</v>
          </cell>
          <cell r="L154" t="str">
            <v>M27</v>
          </cell>
          <cell r="M154" t="str">
            <v>125/128</v>
          </cell>
          <cell r="N154">
            <v>210</v>
          </cell>
          <cell r="O154">
            <v>2.8580000000000001</v>
          </cell>
          <cell r="P154">
            <v>14.44</v>
          </cell>
          <cell r="Q154">
            <v>301100</v>
          </cell>
          <cell r="R154">
            <v>6923</v>
          </cell>
          <cell r="S154">
            <v>7999</v>
          </cell>
          <cell r="T154">
            <v>34.549999999999997</v>
          </cell>
          <cell r="U154">
            <v>147.19999999999999</v>
          </cell>
          <cell r="V154">
            <v>9041</v>
          </cell>
          <cell r="W154">
            <v>602.79999999999995</v>
          </cell>
          <cell r="X154">
            <v>957.7</v>
          </cell>
          <cell r="Y154">
            <v>5.99</v>
          </cell>
          <cell r="Z154">
            <v>90.1</v>
          </cell>
          <cell r="AA154">
            <v>334.9</v>
          </cell>
          <cell r="AB154">
            <v>16260</v>
          </cell>
          <cell r="AC154">
            <v>1</v>
          </cell>
          <cell r="AD154">
            <v>1</v>
          </cell>
          <cell r="AE154">
            <v>2</v>
          </cell>
          <cell r="AF154">
            <v>4</v>
          </cell>
          <cell r="AG154">
            <v>4</v>
          </cell>
          <cell r="AH154">
            <v>4</v>
          </cell>
          <cell r="AI154" t="str">
            <v>N</v>
          </cell>
        </row>
        <row r="155">
          <cell r="A155">
            <v>151</v>
          </cell>
          <cell r="B155" t="str">
            <v>HE900A</v>
          </cell>
          <cell r="C155">
            <v>252</v>
          </cell>
          <cell r="D155">
            <v>890</v>
          </cell>
          <cell r="E155">
            <v>300</v>
          </cell>
          <cell r="F155">
            <v>16</v>
          </cell>
          <cell r="G155">
            <v>30</v>
          </cell>
          <cell r="H155">
            <v>30</v>
          </cell>
          <cell r="I155">
            <v>320.5</v>
          </cell>
          <cell r="J155">
            <v>830</v>
          </cell>
          <cell r="K155">
            <v>770</v>
          </cell>
          <cell r="L155" t="str">
            <v>M27</v>
          </cell>
          <cell r="M155" t="str">
            <v>126/129</v>
          </cell>
          <cell r="N155">
            <v>210</v>
          </cell>
          <cell r="O155">
            <v>2.8959999999999999</v>
          </cell>
          <cell r="P155">
            <v>11.51</v>
          </cell>
          <cell r="Q155">
            <v>422100</v>
          </cell>
          <cell r="R155">
            <v>9485</v>
          </cell>
          <cell r="S155">
            <v>10810</v>
          </cell>
          <cell r="T155">
            <v>36.29</v>
          </cell>
          <cell r="U155">
            <v>163.30000000000001</v>
          </cell>
          <cell r="V155">
            <v>13550</v>
          </cell>
          <cell r="W155">
            <v>903.2</v>
          </cell>
          <cell r="X155">
            <v>1414</v>
          </cell>
          <cell r="Y155">
            <v>6.5</v>
          </cell>
          <cell r="Z155">
            <v>111.1</v>
          </cell>
          <cell r="AA155">
            <v>736.8</v>
          </cell>
          <cell r="AB155">
            <v>24960</v>
          </cell>
          <cell r="AC155">
            <v>1</v>
          </cell>
          <cell r="AD155">
            <v>1</v>
          </cell>
          <cell r="AE155">
            <v>1</v>
          </cell>
          <cell r="AF155">
            <v>4</v>
          </cell>
          <cell r="AG155">
            <v>4</v>
          </cell>
          <cell r="AH155">
            <v>4</v>
          </cell>
          <cell r="AI155" t="str">
            <v>Y</v>
          </cell>
        </row>
        <row r="156">
          <cell r="A156">
            <v>152</v>
          </cell>
          <cell r="B156" t="str">
            <v>HE900B</v>
          </cell>
          <cell r="C156">
            <v>291</v>
          </cell>
          <cell r="D156">
            <v>900</v>
          </cell>
          <cell r="E156">
            <v>300</v>
          </cell>
          <cell r="F156">
            <v>18.5</v>
          </cell>
          <cell r="G156">
            <v>35</v>
          </cell>
          <cell r="H156">
            <v>30</v>
          </cell>
          <cell r="I156">
            <v>371.3</v>
          </cell>
          <cell r="J156">
            <v>830</v>
          </cell>
          <cell r="K156">
            <v>770</v>
          </cell>
          <cell r="L156" t="str">
            <v>M27</v>
          </cell>
          <cell r="M156" t="str">
            <v>129/132</v>
          </cell>
          <cell r="N156">
            <v>210</v>
          </cell>
          <cell r="O156">
            <v>2.911</v>
          </cell>
          <cell r="P156">
            <v>9.99</v>
          </cell>
          <cell r="Q156">
            <v>494100</v>
          </cell>
          <cell r="R156">
            <v>10980</v>
          </cell>
          <cell r="S156">
            <v>12580</v>
          </cell>
          <cell r="T156">
            <v>36.479999999999997</v>
          </cell>
          <cell r="U156">
            <v>188.8</v>
          </cell>
          <cell r="V156">
            <v>15820</v>
          </cell>
          <cell r="W156">
            <v>1054</v>
          </cell>
          <cell r="X156">
            <v>1658</v>
          </cell>
          <cell r="Y156">
            <v>6.53</v>
          </cell>
          <cell r="Z156">
            <v>123.6</v>
          </cell>
          <cell r="AA156">
            <v>1137</v>
          </cell>
          <cell r="AB156">
            <v>29460</v>
          </cell>
          <cell r="AC156">
            <v>1</v>
          </cell>
          <cell r="AD156">
            <v>1</v>
          </cell>
          <cell r="AE156">
            <v>1</v>
          </cell>
          <cell r="AF156">
            <v>3</v>
          </cell>
          <cell r="AG156">
            <v>4</v>
          </cell>
          <cell r="AH156">
            <v>4</v>
          </cell>
          <cell r="AI156" t="str">
            <v>Y</v>
          </cell>
        </row>
        <row r="157">
          <cell r="A157">
            <v>153</v>
          </cell>
          <cell r="B157" t="str">
            <v>HE900M</v>
          </cell>
          <cell r="C157">
            <v>333</v>
          </cell>
          <cell r="D157">
            <v>910</v>
          </cell>
          <cell r="E157">
            <v>302</v>
          </cell>
          <cell r="F157">
            <v>21</v>
          </cell>
          <cell r="G157">
            <v>40</v>
          </cell>
          <cell r="H157">
            <v>30</v>
          </cell>
          <cell r="I157">
            <v>423.6</v>
          </cell>
          <cell r="J157">
            <v>830</v>
          </cell>
          <cell r="K157">
            <v>770</v>
          </cell>
          <cell r="L157" t="str">
            <v>M27</v>
          </cell>
          <cell r="M157" t="str">
            <v>131/134</v>
          </cell>
          <cell r="N157">
            <v>212</v>
          </cell>
          <cell r="O157">
            <v>2.9340000000000002</v>
          </cell>
          <cell r="P157">
            <v>8.82</v>
          </cell>
          <cell r="Q157">
            <v>570400</v>
          </cell>
          <cell r="R157">
            <v>12540</v>
          </cell>
          <cell r="S157">
            <v>14440</v>
          </cell>
          <cell r="T157">
            <v>36.700000000000003</v>
          </cell>
          <cell r="U157">
            <v>214.4</v>
          </cell>
          <cell r="V157">
            <v>18450</v>
          </cell>
          <cell r="W157">
            <v>1222</v>
          </cell>
          <cell r="X157">
            <v>1929</v>
          </cell>
          <cell r="Y157">
            <v>6.6</v>
          </cell>
          <cell r="Z157">
            <v>136.1</v>
          </cell>
          <cell r="AA157">
            <v>1671</v>
          </cell>
          <cell r="AB157">
            <v>34750</v>
          </cell>
          <cell r="AC157">
            <v>1</v>
          </cell>
          <cell r="AD157">
            <v>1</v>
          </cell>
          <cell r="AE157">
            <v>1</v>
          </cell>
          <cell r="AF157">
            <v>2</v>
          </cell>
          <cell r="AG157">
            <v>4</v>
          </cell>
          <cell r="AH157">
            <v>4</v>
          </cell>
          <cell r="AI157" t="str">
            <v>Y</v>
          </cell>
        </row>
        <row r="158">
          <cell r="A158">
            <v>154</v>
          </cell>
          <cell r="B158" t="str">
            <v>HE900x 396</v>
          </cell>
          <cell r="C158">
            <v>396</v>
          </cell>
          <cell r="D158">
            <v>922</v>
          </cell>
          <cell r="E158">
            <v>305</v>
          </cell>
          <cell r="F158">
            <v>26</v>
          </cell>
          <cell r="G158">
            <v>46</v>
          </cell>
          <cell r="H158">
            <v>30</v>
          </cell>
          <cell r="I158">
            <v>504.1</v>
          </cell>
          <cell r="J158">
            <v>830</v>
          </cell>
          <cell r="K158">
            <v>770</v>
          </cell>
          <cell r="L158" t="str">
            <v>M27</v>
          </cell>
          <cell r="M158" t="str">
            <v>136/139</v>
          </cell>
          <cell r="N158">
            <v>215</v>
          </cell>
          <cell r="O158">
            <v>2.96</v>
          </cell>
          <cell r="P158">
            <v>7.48</v>
          </cell>
          <cell r="Q158">
            <v>675600</v>
          </cell>
          <cell r="R158">
            <v>14650</v>
          </cell>
          <cell r="S158">
            <v>17080</v>
          </cell>
          <cell r="T158">
            <v>36.61</v>
          </cell>
          <cell r="U158">
            <v>263.10000000000002</v>
          </cell>
          <cell r="V158">
            <v>21910</v>
          </cell>
          <cell r="W158">
            <v>1436</v>
          </cell>
          <cell r="X158">
            <v>2295</v>
          </cell>
          <cell r="Y158">
            <v>6.59</v>
          </cell>
          <cell r="Z158">
            <v>153.1</v>
          </cell>
          <cell r="AA158">
            <v>2662</v>
          </cell>
          <cell r="AB158">
            <v>41730</v>
          </cell>
          <cell r="AC158">
            <v>1</v>
          </cell>
          <cell r="AD158">
            <v>1</v>
          </cell>
          <cell r="AE158">
            <v>1</v>
          </cell>
          <cell r="AF158">
            <v>1</v>
          </cell>
          <cell r="AG158">
            <v>2</v>
          </cell>
          <cell r="AH158">
            <v>3</v>
          </cell>
          <cell r="AI158" t="str">
            <v>Y</v>
          </cell>
        </row>
        <row r="159">
          <cell r="A159">
            <v>155</v>
          </cell>
          <cell r="B159" t="str">
            <v>HE900x 471</v>
          </cell>
          <cell r="C159">
            <v>471</v>
          </cell>
          <cell r="D159">
            <v>938</v>
          </cell>
          <cell r="E159">
            <v>310</v>
          </cell>
          <cell r="F159">
            <v>31</v>
          </cell>
          <cell r="G159">
            <v>54</v>
          </cell>
          <cell r="H159">
            <v>30</v>
          </cell>
          <cell r="I159">
            <v>599.79999999999995</v>
          </cell>
          <cell r="J159">
            <v>830</v>
          </cell>
          <cell r="K159">
            <v>770</v>
          </cell>
          <cell r="L159" t="str">
            <v>M27</v>
          </cell>
          <cell r="M159" t="str">
            <v>141/144</v>
          </cell>
          <cell r="N159">
            <v>220</v>
          </cell>
          <cell r="O159">
            <v>3.0019999999999998</v>
          </cell>
          <cell r="P159">
            <v>6.38</v>
          </cell>
          <cell r="Q159">
            <v>815500</v>
          </cell>
          <cell r="R159">
            <v>17390</v>
          </cell>
          <cell r="S159">
            <v>20450</v>
          </cell>
          <cell r="T159">
            <v>36.869999999999997</v>
          </cell>
          <cell r="U159">
            <v>314.2</v>
          </cell>
          <cell r="V159">
            <v>27060</v>
          </cell>
          <cell r="W159">
            <v>1746</v>
          </cell>
          <cell r="X159">
            <v>2811</v>
          </cell>
          <cell r="Y159">
            <v>6.72</v>
          </cell>
          <cell r="Z159">
            <v>174.1</v>
          </cell>
          <cell r="AA159">
            <v>4346</v>
          </cell>
          <cell r="AB159">
            <v>52380</v>
          </cell>
          <cell r="AC159">
            <v>1</v>
          </cell>
          <cell r="AD159">
            <v>1</v>
          </cell>
          <cell r="AE159">
            <v>1</v>
          </cell>
          <cell r="AF159">
            <v>1</v>
          </cell>
          <cell r="AG159">
            <v>1</v>
          </cell>
          <cell r="AH159">
            <v>2</v>
          </cell>
          <cell r="AI159" t="str">
            <v>Y</v>
          </cell>
        </row>
        <row r="160">
          <cell r="A160">
            <v>156</v>
          </cell>
          <cell r="B160" t="str">
            <v>HE1000AA</v>
          </cell>
          <cell r="C160">
            <v>222</v>
          </cell>
          <cell r="D160">
            <v>970</v>
          </cell>
          <cell r="E160">
            <v>300</v>
          </cell>
          <cell r="F160">
            <v>16</v>
          </cell>
          <cell r="G160">
            <v>21</v>
          </cell>
          <cell r="H160">
            <v>30</v>
          </cell>
          <cell r="I160">
            <v>282.2</v>
          </cell>
          <cell r="J160">
            <v>928</v>
          </cell>
          <cell r="K160">
            <v>868</v>
          </cell>
          <cell r="L160" t="str">
            <v>M27</v>
          </cell>
          <cell r="M160" t="str">
            <v>126/129</v>
          </cell>
          <cell r="N160">
            <v>210</v>
          </cell>
          <cell r="O160">
            <v>3.056</v>
          </cell>
          <cell r="P160">
            <v>13.8</v>
          </cell>
          <cell r="Q160">
            <v>406500</v>
          </cell>
          <cell r="R160">
            <v>8380</v>
          </cell>
          <cell r="S160">
            <v>9777</v>
          </cell>
          <cell r="T160">
            <v>37.950000000000003</v>
          </cell>
          <cell r="U160">
            <v>172.2</v>
          </cell>
          <cell r="V160">
            <v>9501</v>
          </cell>
          <cell r="W160">
            <v>633.4</v>
          </cell>
          <cell r="X160">
            <v>1016</v>
          </cell>
          <cell r="Y160">
            <v>5.8</v>
          </cell>
          <cell r="Z160">
            <v>93.1</v>
          </cell>
          <cell r="AA160">
            <v>403.4</v>
          </cell>
          <cell r="AB160">
            <v>21280</v>
          </cell>
          <cell r="AC160">
            <v>1</v>
          </cell>
          <cell r="AD160">
            <v>1</v>
          </cell>
          <cell r="AE160">
            <v>2</v>
          </cell>
          <cell r="AF160">
            <v>4</v>
          </cell>
          <cell r="AG160">
            <v>4</v>
          </cell>
          <cell r="AH160">
            <v>4</v>
          </cell>
          <cell r="AI160" t="str">
            <v>N</v>
          </cell>
        </row>
        <row r="161">
          <cell r="A161">
            <v>157</v>
          </cell>
          <cell r="B161" t="str">
            <v>HE1000A</v>
          </cell>
          <cell r="C161">
            <v>272</v>
          </cell>
          <cell r="D161">
            <v>990</v>
          </cell>
          <cell r="E161">
            <v>300</v>
          </cell>
          <cell r="F161">
            <v>16.5</v>
          </cell>
          <cell r="G161">
            <v>31</v>
          </cell>
          <cell r="H161">
            <v>30</v>
          </cell>
          <cell r="I161">
            <v>346.8</v>
          </cell>
          <cell r="J161">
            <v>928</v>
          </cell>
          <cell r="K161">
            <v>868</v>
          </cell>
          <cell r="L161" t="str">
            <v>M27</v>
          </cell>
          <cell r="M161" t="str">
            <v>127/130</v>
          </cell>
          <cell r="N161">
            <v>210</v>
          </cell>
          <cell r="O161">
            <v>3.0950000000000002</v>
          </cell>
          <cell r="P161">
            <v>11.37</v>
          </cell>
          <cell r="Q161">
            <v>553800</v>
          </cell>
          <cell r="R161">
            <v>11190</v>
          </cell>
          <cell r="S161">
            <v>12820</v>
          </cell>
          <cell r="T161">
            <v>39.96</v>
          </cell>
          <cell r="U161">
            <v>184.6</v>
          </cell>
          <cell r="V161">
            <v>14000</v>
          </cell>
          <cell r="W161">
            <v>933.6</v>
          </cell>
          <cell r="X161">
            <v>1470</v>
          </cell>
          <cell r="Y161">
            <v>6.35</v>
          </cell>
          <cell r="Z161">
            <v>113.6</v>
          </cell>
          <cell r="AA161">
            <v>822.4</v>
          </cell>
          <cell r="AB161">
            <v>32070</v>
          </cell>
          <cell r="AC161">
            <v>1</v>
          </cell>
          <cell r="AD161">
            <v>1</v>
          </cell>
          <cell r="AE161">
            <v>2</v>
          </cell>
          <cell r="AF161">
            <v>4</v>
          </cell>
          <cell r="AG161">
            <v>4</v>
          </cell>
          <cell r="AH161">
            <v>4</v>
          </cell>
          <cell r="AI161" t="str">
            <v>Y</v>
          </cell>
        </row>
        <row r="162">
          <cell r="A162">
            <v>158</v>
          </cell>
          <cell r="B162" t="str">
            <v>HE1000B</v>
          </cell>
          <cell r="C162">
            <v>314</v>
          </cell>
          <cell r="D162">
            <v>1000</v>
          </cell>
          <cell r="E162">
            <v>300</v>
          </cell>
          <cell r="F162">
            <v>19</v>
          </cell>
          <cell r="G162">
            <v>36</v>
          </cell>
          <cell r="H162">
            <v>30</v>
          </cell>
          <cell r="I162">
            <v>400</v>
          </cell>
          <cell r="J162">
            <v>928</v>
          </cell>
          <cell r="K162">
            <v>868</v>
          </cell>
          <cell r="L162" t="str">
            <v>M27</v>
          </cell>
          <cell r="M162" t="str">
            <v>129/132</v>
          </cell>
          <cell r="N162">
            <v>210</v>
          </cell>
          <cell r="O162">
            <v>3.11</v>
          </cell>
          <cell r="P162">
            <v>9.9</v>
          </cell>
          <cell r="Q162">
            <v>644700</v>
          </cell>
          <cell r="R162">
            <v>12890</v>
          </cell>
          <cell r="S162">
            <v>14860</v>
          </cell>
          <cell r="T162">
            <v>40.15</v>
          </cell>
          <cell r="U162">
            <v>212.5</v>
          </cell>
          <cell r="V162">
            <v>16280</v>
          </cell>
          <cell r="W162">
            <v>1085</v>
          </cell>
          <cell r="X162">
            <v>1716</v>
          </cell>
          <cell r="Y162">
            <v>6.38</v>
          </cell>
          <cell r="Z162">
            <v>126.1</v>
          </cell>
          <cell r="AA162">
            <v>1254</v>
          </cell>
          <cell r="AB162">
            <v>37640</v>
          </cell>
          <cell r="AC162">
            <v>1</v>
          </cell>
          <cell r="AD162">
            <v>1</v>
          </cell>
          <cell r="AE162">
            <v>1</v>
          </cell>
          <cell r="AF162">
            <v>4</v>
          </cell>
          <cell r="AG162">
            <v>4</v>
          </cell>
          <cell r="AH162">
            <v>4</v>
          </cell>
          <cell r="AI162" t="str">
            <v>Y</v>
          </cell>
        </row>
        <row r="163">
          <cell r="A163">
            <v>159</v>
          </cell>
          <cell r="B163" t="str">
            <v>HE1000M</v>
          </cell>
          <cell r="C163">
            <v>349</v>
          </cell>
          <cell r="D163">
            <v>1008</v>
          </cell>
          <cell r="E163">
            <v>302</v>
          </cell>
          <cell r="F163">
            <v>21</v>
          </cell>
          <cell r="G163">
            <v>40</v>
          </cell>
          <cell r="H163">
            <v>30</v>
          </cell>
          <cell r="I163">
            <v>444.2</v>
          </cell>
          <cell r="J163">
            <v>928</v>
          </cell>
          <cell r="K163">
            <v>868</v>
          </cell>
          <cell r="L163" t="str">
            <v>M27</v>
          </cell>
          <cell r="M163" t="str">
            <v>131/134</v>
          </cell>
          <cell r="N163">
            <v>212</v>
          </cell>
          <cell r="O163">
            <v>3.13</v>
          </cell>
          <cell r="P163">
            <v>8.98</v>
          </cell>
          <cell r="Q163">
            <v>722300</v>
          </cell>
          <cell r="R163">
            <v>14330</v>
          </cell>
          <cell r="S163">
            <v>16570</v>
          </cell>
          <cell r="T163">
            <v>40.32</v>
          </cell>
          <cell r="U163">
            <v>235</v>
          </cell>
          <cell r="V163">
            <v>18460</v>
          </cell>
          <cell r="W163">
            <v>1222</v>
          </cell>
          <cell r="X163">
            <v>1940</v>
          </cell>
          <cell r="Y163">
            <v>6.45</v>
          </cell>
          <cell r="Z163">
            <v>136.1</v>
          </cell>
          <cell r="AA163">
            <v>1701</v>
          </cell>
          <cell r="AB163">
            <v>43020</v>
          </cell>
          <cell r="AC163">
            <v>1</v>
          </cell>
          <cell r="AD163">
            <v>1</v>
          </cell>
          <cell r="AE163">
            <v>1</v>
          </cell>
          <cell r="AF163">
            <v>3</v>
          </cell>
          <cell r="AG163">
            <v>4</v>
          </cell>
          <cell r="AH163">
            <v>4</v>
          </cell>
          <cell r="AI163" t="str">
            <v>Y</v>
          </cell>
        </row>
        <row r="164">
          <cell r="A164">
            <v>160</v>
          </cell>
          <cell r="B164" t="str">
            <v>HE1000x 415</v>
          </cell>
          <cell r="C164">
            <v>415</v>
          </cell>
          <cell r="D164">
            <v>1020</v>
          </cell>
          <cell r="E164">
            <v>304</v>
          </cell>
          <cell r="F164">
            <v>26</v>
          </cell>
          <cell r="G164">
            <v>46</v>
          </cell>
          <cell r="H164">
            <v>30</v>
          </cell>
          <cell r="I164">
            <v>528.70000000000005</v>
          </cell>
          <cell r="J164">
            <v>928</v>
          </cell>
          <cell r="K164">
            <v>868</v>
          </cell>
          <cell r="L164" t="str">
            <v>M27</v>
          </cell>
          <cell r="M164" t="str">
            <v>136/139</v>
          </cell>
          <cell r="N164">
            <v>214</v>
          </cell>
          <cell r="O164">
            <v>3.1520000000000001</v>
          </cell>
          <cell r="P164">
            <v>7.6</v>
          </cell>
          <cell r="Q164">
            <v>853100</v>
          </cell>
          <cell r="R164">
            <v>16730</v>
          </cell>
          <cell r="S164">
            <v>19570</v>
          </cell>
          <cell r="T164">
            <v>40.17</v>
          </cell>
          <cell r="U164">
            <v>288.60000000000002</v>
          </cell>
          <cell r="V164">
            <v>21710</v>
          </cell>
          <cell r="W164">
            <v>1428</v>
          </cell>
          <cell r="X164">
            <v>2298</v>
          </cell>
          <cell r="Y164">
            <v>6.41</v>
          </cell>
          <cell r="Z164">
            <v>153.1</v>
          </cell>
          <cell r="AA164">
            <v>2713</v>
          </cell>
          <cell r="AB164">
            <v>51080</v>
          </cell>
          <cell r="AC164">
            <v>1</v>
          </cell>
          <cell r="AD164">
            <v>1</v>
          </cell>
          <cell r="AE164">
            <v>1</v>
          </cell>
          <cell r="AF164">
            <v>2</v>
          </cell>
          <cell r="AG164">
            <v>3</v>
          </cell>
          <cell r="AH164">
            <v>4</v>
          </cell>
          <cell r="AI164" t="str">
            <v>Y</v>
          </cell>
        </row>
        <row r="165">
          <cell r="A165">
            <v>161</v>
          </cell>
          <cell r="B165" t="str">
            <v>HE1000x 494</v>
          </cell>
          <cell r="C165">
            <v>494</v>
          </cell>
          <cell r="D165">
            <v>1036</v>
          </cell>
          <cell r="E165">
            <v>309</v>
          </cell>
          <cell r="F165">
            <v>31</v>
          </cell>
          <cell r="G165">
            <v>54</v>
          </cell>
          <cell r="H165">
            <v>30</v>
          </cell>
          <cell r="I165">
            <v>629.1</v>
          </cell>
          <cell r="J165">
            <v>928</v>
          </cell>
          <cell r="K165">
            <v>868</v>
          </cell>
          <cell r="L165" t="str">
            <v>M27</v>
          </cell>
          <cell r="M165" t="str">
            <v>141/144</v>
          </cell>
          <cell r="N165">
            <v>219</v>
          </cell>
          <cell r="O165">
            <v>3.194</v>
          </cell>
          <cell r="P165">
            <v>6.47</v>
          </cell>
          <cell r="Q165">
            <v>1028000</v>
          </cell>
          <cell r="R165">
            <v>19840</v>
          </cell>
          <cell r="S165">
            <v>23410</v>
          </cell>
          <cell r="T165">
            <v>40.42</v>
          </cell>
          <cell r="U165">
            <v>344.5</v>
          </cell>
          <cell r="V165">
            <v>26820</v>
          </cell>
          <cell r="W165">
            <v>1736</v>
          </cell>
          <cell r="X165">
            <v>2818</v>
          </cell>
          <cell r="Y165">
            <v>6.53</v>
          </cell>
          <cell r="Z165">
            <v>174.1</v>
          </cell>
          <cell r="AA165">
            <v>4433</v>
          </cell>
          <cell r="AB165">
            <v>64010</v>
          </cell>
          <cell r="AC165">
            <v>1</v>
          </cell>
          <cell r="AD165">
            <v>1</v>
          </cell>
          <cell r="AE165">
            <v>1</v>
          </cell>
          <cell r="AF165">
            <v>1</v>
          </cell>
          <cell r="AG165">
            <v>2</v>
          </cell>
          <cell r="AH165">
            <v>3</v>
          </cell>
          <cell r="AI165" t="str">
            <v>Y</v>
          </cell>
        </row>
        <row r="166">
          <cell r="A166">
            <v>162</v>
          </cell>
          <cell r="B166" t="str">
            <v>HL1000x 296</v>
          </cell>
          <cell r="C166">
            <v>296</v>
          </cell>
          <cell r="D166">
            <v>982</v>
          </cell>
          <cell r="E166">
            <v>400</v>
          </cell>
          <cell r="F166">
            <v>16.5</v>
          </cell>
          <cell r="G166">
            <v>27</v>
          </cell>
          <cell r="H166">
            <v>30</v>
          </cell>
          <cell r="I166">
            <v>376.8</v>
          </cell>
          <cell r="J166">
            <v>928</v>
          </cell>
          <cell r="K166">
            <v>868</v>
          </cell>
          <cell r="L166" t="str">
            <v>M27</v>
          </cell>
          <cell r="M166" t="str">
            <v>127/130</v>
          </cell>
          <cell r="N166">
            <v>310</v>
          </cell>
          <cell r="O166">
            <v>3.48</v>
          </cell>
          <cell r="P166">
            <v>11.76</v>
          </cell>
          <cell r="Q166">
            <v>618700</v>
          </cell>
          <cell r="R166">
            <v>12600</v>
          </cell>
          <cell r="S166">
            <v>14220</v>
          </cell>
          <cell r="T166">
            <v>40.520000000000003</v>
          </cell>
          <cell r="U166">
            <v>181.5</v>
          </cell>
          <cell r="V166">
            <v>28850</v>
          </cell>
          <cell r="W166">
            <v>1443</v>
          </cell>
          <cell r="X166">
            <v>2235</v>
          </cell>
          <cell r="Y166">
            <v>8.75</v>
          </cell>
          <cell r="Z166">
            <v>105.6</v>
          </cell>
          <cell r="AA166">
            <v>756.9</v>
          </cell>
          <cell r="AB166">
            <v>65670</v>
          </cell>
          <cell r="AC166">
            <v>1</v>
          </cell>
          <cell r="AD166">
            <v>1</v>
          </cell>
          <cell r="AE166">
            <v>2</v>
          </cell>
          <cell r="AF166">
            <v>4</v>
          </cell>
          <cell r="AG166">
            <v>4</v>
          </cell>
          <cell r="AH166">
            <v>4</v>
          </cell>
          <cell r="AI166" t="str">
            <v>Y</v>
          </cell>
        </row>
        <row r="167">
          <cell r="A167">
            <v>163</v>
          </cell>
          <cell r="B167" t="str">
            <v>HL1000A</v>
          </cell>
          <cell r="C167">
            <v>321</v>
          </cell>
          <cell r="D167">
            <v>990</v>
          </cell>
          <cell r="E167">
            <v>400</v>
          </cell>
          <cell r="F167">
            <v>16.5</v>
          </cell>
          <cell r="G167">
            <v>31</v>
          </cell>
          <cell r="H167">
            <v>30</v>
          </cell>
          <cell r="I167">
            <v>408.8</v>
          </cell>
          <cell r="J167">
            <v>928</v>
          </cell>
          <cell r="K167">
            <v>868</v>
          </cell>
          <cell r="L167" t="str">
            <v>M27</v>
          </cell>
          <cell r="M167" t="str">
            <v>127/130</v>
          </cell>
          <cell r="N167">
            <v>310</v>
          </cell>
          <cell r="O167">
            <v>3.4950000000000001</v>
          </cell>
          <cell r="P167">
            <v>10.89</v>
          </cell>
          <cell r="Q167">
            <v>696400</v>
          </cell>
          <cell r="R167">
            <v>14070</v>
          </cell>
          <cell r="S167">
            <v>15800</v>
          </cell>
          <cell r="T167">
            <v>41.27</v>
          </cell>
          <cell r="U167">
            <v>184.6</v>
          </cell>
          <cell r="V167">
            <v>33120</v>
          </cell>
          <cell r="W167">
            <v>1656</v>
          </cell>
          <cell r="X167">
            <v>2555</v>
          </cell>
          <cell r="Y167">
            <v>9</v>
          </cell>
          <cell r="Z167">
            <v>113.6</v>
          </cell>
          <cell r="AA167">
            <v>1021</v>
          </cell>
          <cell r="AB167">
            <v>76030</v>
          </cell>
          <cell r="AC167">
            <v>1</v>
          </cell>
          <cell r="AD167">
            <v>1</v>
          </cell>
          <cell r="AE167">
            <v>2</v>
          </cell>
          <cell r="AF167">
            <v>4</v>
          </cell>
          <cell r="AG167">
            <v>4</v>
          </cell>
          <cell r="AH167">
            <v>4</v>
          </cell>
          <cell r="AI167" t="str">
            <v>Y</v>
          </cell>
        </row>
        <row r="168">
          <cell r="A168">
            <v>164</v>
          </cell>
          <cell r="B168" t="str">
            <v>HL1000B</v>
          </cell>
          <cell r="C168">
            <v>371</v>
          </cell>
          <cell r="D168">
            <v>1000</v>
          </cell>
          <cell r="E168">
            <v>400</v>
          </cell>
          <cell r="F168">
            <v>19</v>
          </cell>
          <cell r="G168">
            <v>36</v>
          </cell>
          <cell r="H168">
            <v>30</v>
          </cell>
          <cell r="I168">
            <v>472</v>
          </cell>
          <cell r="J168">
            <v>928</v>
          </cell>
          <cell r="K168">
            <v>868</v>
          </cell>
          <cell r="L168" t="str">
            <v>M27</v>
          </cell>
          <cell r="M168" t="str">
            <v>129/132</v>
          </cell>
          <cell r="N168">
            <v>310</v>
          </cell>
          <cell r="O168">
            <v>3.51</v>
          </cell>
          <cell r="P168">
            <v>9.4700000000000006</v>
          </cell>
          <cell r="Q168">
            <v>812100</v>
          </cell>
          <cell r="R168">
            <v>16240</v>
          </cell>
          <cell r="S168">
            <v>18330</v>
          </cell>
          <cell r="T168">
            <v>41.48</v>
          </cell>
          <cell r="U168">
            <v>212.5</v>
          </cell>
          <cell r="V168">
            <v>38480</v>
          </cell>
          <cell r="W168">
            <v>1924</v>
          </cell>
          <cell r="X168">
            <v>2976</v>
          </cell>
          <cell r="Y168">
            <v>9.0299999999999994</v>
          </cell>
          <cell r="Z168">
            <v>126.1</v>
          </cell>
          <cell r="AA168">
            <v>1565</v>
          </cell>
          <cell r="AB168">
            <v>89210</v>
          </cell>
          <cell r="AC168">
            <v>1</v>
          </cell>
          <cell r="AD168">
            <v>1</v>
          </cell>
          <cell r="AE168">
            <v>1</v>
          </cell>
          <cell r="AF168">
            <v>4</v>
          </cell>
          <cell r="AG168">
            <v>4</v>
          </cell>
          <cell r="AH168">
            <v>4</v>
          </cell>
          <cell r="AI168" t="str">
            <v>Y</v>
          </cell>
        </row>
        <row r="169">
          <cell r="A169">
            <v>165</v>
          </cell>
          <cell r="B169" t="str">
            <v>HL1000M</v>
          </cell>
          <cell r="C169">
            <v>412</v>
          </cell>
          <cell r="D169">
            <v>1008</v>
          </cell>
          <cell r="E169">
            <v>402</v>
          </cell>
          <cell r="F169">
            <v>21</v>
          </cell>
          <cell r="G169">
            <v>40</v>
          </cell>
          <cell r="H169">
            <v>30</v>
          </cell>
          <cell r="I169">
            <v>524.20000000000005</v>
          </cell>
          <cell r="J169">
            <v>928</v>
          </cell>
          <cell r="K169">
            <v>868</v>
          </cell>
          <cell r="L169" t="str">
            <v>M27</v>
          </cell>
          <cell r="M169" t="str">
            <v>131/134</v>
          </cell>
          <cell r="N169">
            <v>312</v>
          </cell>
          <cell r="O169">
            <v>3.53</v>
          </cell>
          <cell r="P169">
            <v>8.58</v>
          </cell>
          <cell r="Q169">
            <v>909800</v>
          </cell>
          <cell r="R169">
            <v>18050</v>
          </cell>
          <cell r="S169">
            <v>20440</v>
          </cell>
          <cell r="T169">
            <v>41.66</v>
          </cell>
          <cell r="U169">
            <v>235</v>
          </cell>
          <cell r="V169">
            <v>43410</v>
          </cell>
          <cell r="W169">
            <v>2160</v>
          </cell>
          <cell r="X169">
            <v>3348</v>
          </cell>
          <cell r="Y169">
            <v>9.1</v>
          </cell>
          <cell r="Z169">
            <v>136.1</v>
          </cell>
          <cell r="AA169">
            <v>2128</v>
          </cell>
          <cell r="AB169">
            <v>101500</v>
          </cell>
          <cell r="AC169">
            <v>1</v>
          </cell>
          <cell r="AD169">
            <v>1</v>
          </cell>
          <cell r="AE169">
            <v>1</v>
          </cell>
          <cell r="AF169">
            <v>3</v>
          </cell>
          <cell r="AG169">
            <v>4</v>
          </cell>
          <cell r="AH169">
            <v>4</v>
          </cell>
          <cell r="AI169" t="str">
            <v>Y</v>
          </cell>
        </row>
        <row r="170">
          <cell r="A170">
            <v>166</v>
          </cell>
          <cell r="B170" t="str">
            <v>HL1000x 477</v>
          </cell>
          <cell r="C170">
            <v>477</v>
          </cell>
          <cell r="D170">
            <v>1018</v>
          </cell>
          <cell r="E170">
            <v>404</v>
          </cell>
          <cell r="F170">
            <v>25.5</v>
          </cell>
          <cell r="G170">
            <v>45</v>
          </cell>
          <cell r="H170">
            <v>30</v>
          </cell>
          <cell r="I170">
            <v>608</v>
          </cell>
          <cell r="J170">
            <v>928</v>
          </cell>
          <cell r="K170">
            <v>868</v>
          </cell>
          <cell r="L170" t="str">
            <v>M27</v>
          </cell>
          <cell r="M170" t="str">
            <v>136/139</v>
          </cell>
          <cell r="N170">
            <v>314</v>
          </cell>
          <cell r="O170">
            <v>3.5489999999999999</v>
          </cell>
          <cell r="P170">
            <v>7.44</v>
          </cell>
          <cell r="Q170">
            <v>1047000</v>
          </cell>
          <cell r="R170">
            <v>20570</v>
          </cell>
          <cell r="S170">
            <v>23530</v>
          </cell>
          <cell r="T170">
            <v>41.5</v>
          </cell>
          <cell r="U170">
            <v>282.8</v>
          </cell>
          <cell r="V170">
            <v>49610</v>
          </cell>
          <cell r="W170">
            <v>2456</v>
          </cell>
          <cell r="X170">
            <v>3838</v>
          </cell>
          <cell r="Y170">
            <v>9.0299999999999994</v>
          </cell>
          <cell r="Z170">
            <v>150.6</v>
          </cell>
          <cell r="AA170">
            <v>3159</v>
          </cell>
          <cell r="AB170">
            <v>117000</v>
          </cell>
          <cell r="AC170">
            <v>1</v>
          </cell>
          <cell r="AD170">
            <v>1</v>
          </cell>
          <cell r="AE170">
            <v>1</v>
          </cell>
          <cell r="AF170">
            <v>2</v>
          </cell>
          <cell r="AG170">
            <v>3</v>
          </cell>
          <cell r="AH170">
            <v>4</v>
          </cell>
          <cell r="AI170" t="str">
            <v>Y</v>
          </cell>
        </row>
        <row r="171">
          <cell r="A171">
            <v>167</v>
          </cell>
          <cell r="B171" t="str">
            <v>HL1000x 554</v>
          </cell>
          <cell r="C171">
            <v>554</v>
          </cell>
          <cell r="D171">
            <v>1032</v>
          </cell>
          <cell r="E171">
            <v>408</v>
          </cell>
          <cell r="F171">
            <v>29.5</v>
          </cell>
          <cell r="G171">
            <v>52</v>
          </cell>
          <cell r="H171">
            <v>30</v>
          </cell>
          <cell r="I171">
            <v>705.8</v>
          </cell>
          <cell r="J171">
            <v>928</v>
          </cell>
          <cell r="K171">
            <v>868</v>
          </cell>
          <cell r="L171" t="str">
            <v>M27</v>
          </cell>
          <cell r="M171" t="str">
            <v>140/143</v>
          </cell>
          <cell r="N171">
            <v>318</v>
          </cell>
          <cell r="O171">
            <v>3.585</v>
          </cell>
          <cell r="P171">
            <v>6.47</v>
          </cell>
          <cell r="Q171">
            <v>1232000</v>
          </cell>
          <cell r="R171">
            <v>23880</v>
          </cell>
          <cell r="S171">
            <v>27500</v>
          </cell>
          <cell r="T171">
            <v>41.79</v>
          </cell>
          <cell r="U171">
            <v>328</v>
          </cell>
          <cell r="V171">
            <v>59100</v>
          </cell>
          <cell r="W171">
            <v>2897</v>
          </cell>
          <cell r="X171">
            <v>4547</v>
          </cell>
          <cell r="Y171">
            <v>9.15</v>
          </cell>
          <cell r="Z171">
            <v>168.6</v>
          </cell>
          <cell r="AA171">
            <v>4860</v>
          </cell>
          <cell r="AB171">
            <v>141300</v>
          </cell>
          <cell r="AC171">
            <v>1</v>
          </cell>
          <cell r="AD171">
            <v>1</v>
          </cell>
          <cell r="AE171">
            <v>1</v>
          </cell>
          <cell r="AF171">
            <v>1</v>
          </cell>
          <cell r="AG171">
            <v>2</v>
          </cell>
          <cell r="AH171">
            <v>3</v>
          </cell>
          <cell r="AI171" t="str">
            <v>Y</v>
          </cell>
        </row>
        <row r="172">
          <cell r="A172">
            <v>168</v>
          </cell>
          <cell r="B172" t="str">
            <v>HL1000x 642</v>
          </cell>
          <cell r="C172">
            <v>642</v>
          </cell>
          <cell r="D172">
            <v>1048</v>
          </cell>
          <cell r="E172">
            <v>412</v>
          </cell>
          <cell r="F172">
            <v>34</v>
          </cell>
          <cell r="G172">
            <v>60</v>
          </cell>
          <cell r="H172">
            <v>30</v>
          </cell>
          <cell r="I172">
            <v>817.6</v>
          </cell>
          <cell r="J172">
            <v>928</v>
          </cell>
          <cell r="K172">
            <v>868</v>
          </cell>
          <cell r="L172" t="str">
            <v>M27</v>
          </cell>
          <cell r="M172" t="str">
            <v>144/147</v>
          </cell>
          <cell r="N172">
            <v>322</v>
          </cell>
          <cell r="O172">
            <v>3.6240000000000001</v>
          </cell>
          <cell r="P172">
            <v>5.65</v>
          </cell>
          <cell r="Q172">
            <v>1451000</v>
          </cell>
          <cell r="R172">
            <v>27680</v>
          </cell>
          <cell r="S172">
            <v>32100</v>
          </cell>
          <cell r="T172">
            <v>42.12</v>
          </cell>
          <cell r="U172">
            <v>379.6</v>
          </cell>
          <cell r="V172">
            <v>70280</v>
          </cell>
          <cell r="W172">
            <v>3412</v>
          </cell>
          <cell r="X172">
            <v>5379</v>
          </cell>
          <cell r="Y172">
            <v>9.27</v>
          </cell>
          <cell r="Z172">
            <v>189.1</v>
          </cell>
          <cell r="AA172">
            <v>7440</v>
          </cell>
          <cell r="AB172">
            <v>170700</v>
          </cell>
          <cell r="AC172">
            <v>1</v>
          </cell>
          <cell r="AD172">
            <v>1</v>
          </cell>
          <cell r="AE172">
            <v>1</v>
          </cell>
          <cell r="AF172">
            <v>1</v>
          </cell>
          <cell r="AG172">
            <v>1</v>
          </cell>
          <cell r="AH172">
            <v>2</v>
          </cell>
          <cell r="AI172" t="str">
            <v>Y</v>
          </cell>
        </row>
        <row r="173">
          <cell r="A173">
            <v>169</v>
          </cell>
          <cell r="B173" t="str">
            <v>HL1100A</v>
          </cell>
          <cell r="C173">
            <v>343</v>
          </cell>
          <cell r="D173">
            <v>1090</v>
          </cell>
          <cell r="E173">
            <v>400</v>
          </cell>
          <cell r="F173">
            <v>18</v>
          </cell>
          <cell r="G173">
            <v>31</v>
          </cell>
          <cell r="H173">
            <v>20</v>
          </cell>
          <cell r="I173">
            <v>436.5</v>
          </cell>
          <cell r="J173">
            <v>1028</v>
          </cell>
          <cell r="K173">
            <v>988</v>
          </cell>
          <cell r="L173" t="str">
            <v>M27</v>
          </cell>
          <cell r="M173" t="str">
            <v>108/111</v>
          </cell>
          <cell r="N173">
            <v>310</v>
          </cell>
          <cell r="O173">
            <v>3.71</v>
          </cell>
          <cell r="P173">
            <v>10.83</v>
          </cell>
          <cell r="Q173">
            <v>867400</v>
          </cell>
          <cell r="R173">
            <v>15920</v>
          </cell>
          <cell r="S173">
            <v>18060</v>
          </cell>
          <cell r="T173">
            <v>44.58</v>
          </cell>
          <cell r="U173">
            <v>206.5</v>
          </cell>
          <cell r="V173">
            <v>33120</v>
          </cell>
          <cell r="W173">
            <v>1656</v>
          </cell>
          <cell r="X173">
            <v>2568</v>
          </cell>
          <cell r="Y173">
            <v>8.7100000000000009</v>
          </cell>
          <cell r="Z173">
            <v>103.4</v>
          </cell>
          <cell r="AA173">
            <v>1037</v>
          </cell>
          <cell r="AB173">
            <v>92710</v>
          </cell>
          <cell r="AC173">
            <v>1</v>
          </cell>
          <cell r="AD173">
            <v>1</v>
          </cell>
          <cell r="AE173">
            <v>2</v>
          </cell>
          <cell r="AF173">
            <v>4</v>
          </cell>
          <cell r="AG173">
            <v>4</v>
          </cell>
          <cell r="AH173">
            <v>4</v>
          </cell>
          <cell r="AI173" t="str">
            <v>Y</v>
          </cell>
        </row>
        <row r="174">
          <cell r="A174">
            <v>170</v>
          </cell>
          <cell r="B174" t="str">
            <v>HL1100B</v>
          </cell>
          <cell r="C174">
            <v>390</v>
          </cell>
          <cell r="D174">
            <v>1100</v>
          </cell>
          <cell r="E174">
            <v>400</v>
          </cell>
          <cell r="F174">
            <v>20</v>
          </cell>
          <cell r="G174">
            <v>36</v>
          </cell>
          <cell r="H174">
            <v>20</v>
          </cell>
          <cell r="I174">
            <v>497</v>
          </cell>
          <cell r="J174">
            <v>1028</v>
          </cell>
          <cell r="K174">
            <v>988</v>
          </cell>
          <cell r="L174" t="str">
            <v>M27</v>
          </cell>
          <cell r="M174" t="str">
            <v>110/113</v>
          </cell>
          <cell r="N174">
            <v>310</v>
          </cell>
          <cell r="O174">
            <v>3.726</v>
          </cell>
          <cell r="P174">
            <v>9.5500000000000007</v>
          </cell>
          <cell r="Q174">
            <v>1005000</v>
          </cell>
          <cell r="R174">
            <v>18280</v>
          </cell>
          <cell r="S174">
            <v>20780</v>
          </cell>
          <cell r="T174">
            <v>44.98</v>
          </cell>
          <cell r="U174">
            <v>230.6</v>
          </cell>
          <cell r="V174">
            <v>38480</v>
          </cell>
          <cell r="W174">
            <v>1924</v>
          </cell>
          <cell r="X174">
            <v>2988</v>
          </cell>
          <cell r="Y174">
            <v>8.8000000000000007</v>
          </cell>
          <cell r="Z174">
            <v>115.4</v>
          </cell>
          <cell r="AA174">
            <v>1564</v>
          </cell>
          <cell r="AB174">
            <v>108700</v>
          </cell>
          <cell r="AC174">
            <v>1</v>
          </cell>
          <cell r="AD174">
            <v>1</v>
          </cell>
          <cell r="AE174">
            <v>1</v>
          </cell>
          <cell r="AF174">
            <v>4</v>
          </cell>
          <cell r="AG174">
            <v>4</v>
          </cell>
          <cell r="AH174">
            <v>4</v>
          </cell>
          <cell r="AI174" t="str">
            <v>Y</v>
          </cell>
        </row>
        <row r="175">
          <cell r="A175">
            <v>171</v>
          </cell>
          <cell r="B175" t="str">
            <v>HL1100M</v>
          </cell>
          <cell r="C175">
            <v>433</v>
          </cell>
          <cell r="D175">
            <v>1108</v>
          </cell>
          <cell r="E175">
            <v>402</v>
          </cell>
          <cell r="F175">
            <v>22</v>
          </cell>
          <cell r="G175">
            <v>40</v>
          </cell>
          <cell r="H175">
            <v>20</v>
          </cell>
          <cell r="I175">
            <v>551.20000000000005</v>
          </cell>
          <cell r="J175">
            <v>1028</v>
          </cell>
          <cell r="K175">
            <v>988</v>
          </cell>
          <cell r="L175" t="str">
            <v>M27</v>
          </cell>
          <cell r="M175" t="str">
            <v>112/115</v>
          </cell>
          <cell r="N175">
            <v>312</v>
          </cell>
          <cell r="O175">
            <v>3.746</v>
          </cell>
          <cell r="P175">
            <v>8.66</v>
          </cell>
          <cell r="Q175">
            <v>1126000</v>
          </cell>
          <cell r="R175">
            <v>20320</v>
          </cell>
          <cell r="S175">
            <v>23160</v>
          </cell>
          <cell r="T175">
            <v>45.19</v>
          </cell>
          <cell r="U175">
            <v>254.4</v>
          </cell>
          <cell r="V175">
            <v>43410</v>
          </cell>
          <cell r="W175">
            <v>2160</v>
          </cell>
          <cell r="X175">
            <v>3362</v>
          </cell>
          <cell r="Y175">
            <v>8.8699999999999992</v>
          </cell>
          <cell r="Z175">
            <v>125.4</v>
          </cell>
          <cell r="AA175">
            <v>2130</v>
          </cell>
          <cell r="AB175">
            <v>123500</v>
          </cell>
          <cell r="AC175">
            <v>1</v>
          </cell>
          <cell r="AD175">
            <v>1</v>
          </cell>
          <cell r="AE175">
            <v>1</v>
          </cell>
          <cell r="AF175">
            <v>4</v>
          </cell>
          <cell r="AG175">
            <v>4</v>
          </cell>
          <cell r="AH175">
            <v>4</v>
          </cell>
          <cell r="AI175" t="str">
            <v>Y</v>
          </cell>
        </row>
        <row r="176">
          <cell r="A176">
            <v>172</v>
          </cell>
          <cell r="B176" t="str">
            <v>HL1100R</v>
          </cell>
          <cell r="C176">
            <v>499</v>
          </cell>
          <cell r="D176">
            <v>1118</v>
          </cell>
          <cell r="E176">
            <v>405</v>
          </cell>
          <cell r="F176">
            <v>26</v>
          </cell>
          <cell r="G176">
            <v>45</v>
          </cell>
          <cell r="H176">
            <v>20</v>
          </cell>
          <cell r="I176">
            <v>635.20000000000005</v>
          </cell>
          <cell r="J176">
            <v>1028</v>
          </cell>
          <cell r="K176">
            <v>988</v>
          </cell>
          <cell r="L176" t="str">
            <v>M27</v>
          </cell>
          <cell r="M176" t="str">
            <v>116/119</v>
          </cell>
          <cell r="N176">
            <v>315</v>
          </cell>
          <cell r="O176">
            <v>3.77</v>
          </cell>
          <cell r="P176">
            <v>7.56</v>
          </cell>
          <cell r="Q176">
            <v>1294000</v>
          </cell>
          <cell r="R176">
            <v>23150</v>
          </cell>
          <cell r="S176">
            <v>26600</v>
          </cell>
          <cell r="T176">
            <v>45.14</v>
          </cell>
          <cell r="U176">
            <v>300.39999999999998</v>
          </cell>
          <cell r="V176">
            <v>49980</v>
          </cell>
          <cell r="W176">
            <v>2468</v>
          </cell>
          <cell r="X176">
            <v>3870</v>
          </cell>
          <cell r="Y176">
            <v>8.8699999999999992</v>
          </cell>
          <cell r="Z176">
            <v>139.4</v>
          </cell>
          <cell r="AA176">
            <v>3135</v>
          </cell>
          <cell r="AB176">
            <v>143400</v>
          </cell>
          <cell r="AC176">
            <v>1</v>
          </cell>
          <cell r="AD176">
            <v>1</v>
          </cell>
          <cell r="AE176">
            <v>1</v>
          </cell>
          <cell r="AF176">
            <v>2</v>
          </cell>
          <cell r="AG176">
            <v>4</v>
          </cell>
          <cell r="AH176">
            <v>4</v>
          </cell>
          <cell r="AI176" t="str">
            <v>Y</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COST ESTIMATE FOR  COMPRESSORS</v>
          </cell>
        </row>
        <row r="3">
          <cell r="B3" t="str">
            <v>PROJECT</v>
          </cell>
          <cell r="D3" t="str">
            <v>GGSRL</v>
          </cell>
        </row>
        <row r="4">
          <cell r="B4" t="str">
            <v>CLIENT</v>
          </cell>
          <cell r="D4" t="str">
            <v>HPCL, BHATINDA</v>
          </cell>
        </row>
        <row r="5">
          <cell r="B5" t="str">
            <v xml:space="preserve">UNIT </v>
          </cell>
          <cell r="D5" t="str">
            <v>TGU</v>
          </cell>
        </row>
        <row r="7">
          <cell r="E7" t="str">
            <v>REQUIRED DATA</v>
          </cell>
          <cell r="R7" t="str">
            <v>BASE DATA</v>
          </cell>
        </row>
        <row r="8">
          <cell r="B8" t="str">
            <v>SL.</v>
          </cell>
          <cell r="E8" t="str">
            <v>TECHNICAL DATA</v>
          </cell>
          <cell r="N8" t="str">
            <v xml:space="preserve">ESTIMATED COST </v>
          </cell>
          <cell r="R8" t="str">
            <v>ESTIMATE BASIS (UNIT RATE)</v>
          </cell>
        </row>
        <row r="9">
          <cell r="B9" t="str">
            <v>NO.</v>
          </cell>
          <cell r="C9" t="str">
            <v>TAG NO.</v>
          </cell>
          <cell r="D9" t="str">
            <v>DESCRIPTION</v>
          </cell>
          <cell r="E9" t="str">
            <v>QTY</v>
          </cell>
          <cell r="F9" t="str">
            <v>TYPE</v>
          </cell>
          <cell r="G9" t="str">
            <v>NOS.</v>
          </cell>
          <cell r="H9" t="str">
            <v>CAPACITY</v>
          </cell>
          <cell r="I9" t="str">
            <v>MODEL</v>
          </cell>
          <cell r="J9" t="str">
            <v>S.PRESS</v>
          </cell>
          <cell r="K9" t="str">
            <v>D.PRESS</v>
          </cell>
          <cell r="L9" t="str">
            <v>DRIVER</v>
          </cell>
          <cell r="M9" t="str">
            <v>RATING</v>
          </cell>
          <cell r="N9" t="str">
            <v xml:space="preserve"> IN Rs. THOUSANDS</v>
          </cell>
          <cell r="R9" t="str">
            <v xml:space="preserve">PO </v>
          </cell>
          <cell r="S9" t="str">
            <v>DRIVER</v>
          </cell>
          <cell r="T9" t="str">
            <v>ESC</v>
          </cell>
          <cell r="U9" t="str">
            <v>TOTAL</v>
          </cell>
        </row>
        <row r="10">
          <cell r="E10" t="str">
            <v>NOS.</v>
          </cell>
          <cell r="G10" t="str">
            <v>STGS</v>
          </cell>
          <cell r="H10" t="str">
            <v>NM3/HR</v>
          </cell>
          <cell r="J10" t="str">
            <v>KG/CM2g</v>
          </cell>
          <cell r="K10" t="str">
            <v>KG/CM2g</v>
          </cell>
          <cell r="L10" t="str">
            <v>TYPE</v>
          </cell>
          <cell r="M10" t="str">
            <v>KW</v>
          </cell>
          <cell r="N10" t="str">
            <v>FX.</v>
          </cell>
          <cell r="O10" t="str">
            <v>IC.</v>
          </cell>
          <cell r="P10" t="str">
            <v>S/C</v>
          </cell>
          <cell r="Q10" t="str">
            <v>TOTAL</v>
          </cell>
          <cell r="R10" t="str">
            <v>BASIS</v>
          </cell>
          <cell r="S10" t="str">
            <v>COST</v>
          </cell>
          <cell r="T10" t="str">
            <v>%</v>
          </cell>
        </row>
        <row r="17">
          <cell r="L17" t="str">
            <v>TOTAL</v>
          </cell>
          <cell r="N17">
            <v>0</v>
          </cell>
          <cell r="O17">
            <v>0</v>
          </cell>
          <cell r="P17">
            <v>0</v>
          </cell>
          <cell r="Q17">
            <v>0</v>
          </cell>
        </row>
        <row r="18">
          <cell r="O18" t="str">
            <v>RS / KW</v>
          </cell>
          <cell r="Q18" t="e">
            <v>#DIV/0!</v>
          </cell>
        </row>
        <row r="21">
          <cell r="D21" t="str">
            <v>BUDGETORY COSTS</v>
          </cell>
        </row>
        <row r="23">
          <cell r="D23" t="str">
            <v>Recycle Gas Compressor</v>
          </cell>
        </row>
        <row r="24">
          <cell r="D24" t="str">
            <v>Make Up Gas Compressor</v>
          </cell>
        </row>
        <row r="25">
          <cell r="D25" t="str">
            <v>TOTAL</v>
          </cell>
        </row>
        <row r="30">
          <cell r="L30" t="str">
            <v>ERECTION</v>
          </cell>
          <cell r="Q3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row r="2">
          <cell r="E2">
            <v>1455604</v>
          </cell>
          <cell r="G2">
            <v>35986</v>
          </cell>
          <cell r="H2">
            <v>35993</v>
          </cell>
          <cell r="I2">
            <v>36000</v>
          </cell>
          <cell r="J2">
            <v>36007</v>
          </cell>
          <cell r="K2">
            <v>36014</v>
          </cell>
          <cell r="L2">
            <v>36021</v>
          </cell>
          <cell r="M2">
            <v>36028</v>
          </cell>
          <cell r="N2">
            <v>36035</v>
          </cell>
          <cell r="O2">
            <v>36042</v>
          </cell>
          <cell r="P2">
            <v>36049</v>
          </cell>
          <cell r="Q2">
            <v>36056</v>
          </cell>
        </row>
        <row r="3">
          <cell r="E3" t="str">
            <v>R.W.</v>
          </cell>
        </row>
        <row r="4">
          <cell r="E4">
            <v>0</v>
          </cell>
          <cell r="G4">
            <v>884138</v>
          </cell>
          <cell r="H4">
            <v>67972</v>
          </cell>
          <cell r="I4">
            <v>200832</v>
          </cell>
          <cell r="J4">
            <v>7949</v>
          </cell>
          <cell r="K4">
            <v>101731</v>
          </cell>
          <cell r="L4">
            <v>20034</v>
          </cell>
          <cell r="M4">
            <v>4927</v>
          </cell>
          <cell r="N4">
            <v>14026</v>
          </cell>
          <cell r="O4">
            <v>46249</v>
          </cell>
          <cell r="P4">
            <v>395</v>
          </cell>
          <cell r="Q4">
            <v>238</v>
          </cell>
        </row>
        <row r="5">
          <cell r="E5">
            <v>0</v>
          </cell>
          <cell r="G5">
            <v>267048</v>
          </cell>
          <cell r="H5">
            <v>76370</v>
          </cell>
          <cell r="I5">
            <v>91465</v>
          </cell>
          <cell r="J5">
            <v>134255</v>
          </cell>
          <cell r="K5">
            <v>95623</v>
          </cell>
          <cell r="L5">
            <v>84877</v>
          </cell>
          <cell r="M5">
            <v>50838</v>
          </cell>
          <cell r="N5">
            <v>133210</v>
          </cell>
          <cell r="O5">
            <v>96569</v>
          </cell>
          <cell r="P5">
            <v>48920</v>
          </cell>
          <cell r="Q5">
            <v>56060</v>
          </cell>
        </row>
        <row r="6">
          <cell r="E6">
            <v>0.21</v>
          </cell>
          <cell r="G6">
            <v>260558</v>
          </cell>
          <cell r="H6">
            <v>76370</v>
          </cell>
          <cell r="I6">
            <v>91775</v>
          </cell>
          <cell r="J6">
            <v>134440</v>
          </cell>
          <cell r="K6">
            <v>95624</v>
          </cell>
          <cell r="L6">
            <v>84911</v>
          </cell>
          <cell r="M6">
            <v>50838</v>
          </cell>
          <cell r="N6">
            <v>128242</v>
          </cell>
          <cell r="O6">
            <v>84805</v>
          </cell>
          <cell r="P6">
            <v>53739</v>
          </cell>
          <cell r="Q6">
            <v>52510</v>
          </cell>
        </row>
        <row r="7">
          <cell r="E7">
            <v>0.16700000000000001</v>
          </cell>
          <cell r="G7">
            <v>260558</v>
          </cell>
          <cell r="H7">
            <v>76370</v>
          </cell>
          <cell r="I7">
            <v>84116</v>
          </cell>
          <cell r="J7">
            <v>101191</v>
          </cell>
          <cell r="K7">
            <v>131943</v>
          </cell>
          <cell r="L7">
            <v>88827</v>
          </cell>
          <cell r="M7">
            <v>12118</v>
          </cell>
          <cell r="N7">
            <v>124948</v>
          </cell>
          <cell r="O7">
            <v>51741</v>
          </cell>
          <cell r="P7">
            <v>85423</v>
          </cell>
          <cell r="Q7">
            <v>52084</v>
          </cell>
        </row>
        <row r="8">
          <cell r="E8">
            <v>0.62</v>
          </cell>
          <cell r="G8">
            <v>260558</v>
          </cell>
          <cell r="H8">
            <v>74698</v>
          </cell>
          <cell r="I8">
            <v>85634</v>
          </cell>
          <cell r="J8">
            <v>44185</v>
          </cell>
          <cell r="K8">
            <v>30878</v>
          </cell>
          <cell r="L8">
            <v>85622</v>
          </cell>
          <cell r="M8">
            <v>93324</v>
          </cell>
          <cell r="N8">
            <v>56853</v>
          </cell>
          <cell r="O8">
            <v>66754</v>
          </cell>
          <cell r="P8">
            <v>52552</v>
          </cell>
          <cell r="Q8">
            <v>46455</v>
          </cell>
        </row>
        <row r="9">
          <cell r="E9">
            <v>1E-3</v>
          </cell>
          <cell r="M9" t="str">
            <v/>
          </cell>
          <cell r="N9">
            <v>17224</v>
          </cell>
          <cell r="O9">
            <v>567043</v>
          </cell>
          <cell r="Q9">
            <v>101</v>
          </cell>
        </row>
        <row r="10">
          <cell r="E10">
            <v>2E-3</v>
          </cell>
          <cell r="N10">
            <v>212793</v>
          </cell>
          <cell r="O10">
            <v>201005</v>
          </cell>
          <cell r="P10">
            <v>170469</v>
          </cell>
          <cell r="Q10">
            <v>30</v>
          </cell>
        </row>
        <row r="12">
          <cell r="E12">
            <v>1</v>
          </cell>
          <cell r="G12">
            <v>259776.326</v>
          </cell>
          <cell r="H12">
            <v>75104.25</v>
          </cell>
          <cell r="I12">
            <v>86413.202000000005</v>
          </cell>
          <cell r="J12">
            <v>72525.997000000003</v>
          </cell>
          <cell r="K12">
            <v>61259.881000000001</v>
          </cell>
          <cell r="L12">
            <v>85751.058999999994</v>
          </cell>
          <cell r="M12">
            <v>70560.565999999992</v>
          </cell>
          <cell r="N12">
            <v>83488.805999999997</v>
          </cell>
          <cell r="O12">
            <v>68806.33</v>
          </cell>
          <cell r="P12">
            <v>58474.008999999998</v>
          </cell>
          <cell r="Q12">
            <v>48527.389000000003</v>
          </cell>
        </row>
        <row r="13">
          <cell r="E13">
            <v>0.99999999999999967</v>
          </cell>
          <cell r="G13">
            <v>259776.326</v>
          </cell>
          <cell r="H13">
            <v>334880.576</v>
          </cell>
          <cell r="I13">
            <v>421293.77799999999</v>
          </cell>
          <cell r="J13">
            <v>493819.77500000002</v>
          </cell>
          <cell r="K13">
            <v>555079.65600000008</v>
          </cell>
          <cell r="L13">
            <v>640830.71500000008</v>
          </cell>
          <cell r="M13">
            <v>711391.28100000008</v>
          </cell>
          <cell r="N13">
            <v>794880.08700000006</v>
          </cell>
          <cell r="O13">
            <v>863686.41700000002</v>
          </cell>
          <cell r="P13">
            <v>922160.42599999998</v>
          </cell>
          <cell r="Q13">
            <v>970687.81499999994</v>
          </cell>
        </row>
        <row r="16">
          <cell r="E16">
            <v>170922</v>
          </cell>
          <cell r="G16">
            <v>35986</v>
          </cell>
          <cell r="H16">
            <v>35993</v>
          </cell>
          <cell r="I16">
            <v>36000</v>
          </cell>
          <cell r="J16">
            <v>36007</v>
          </cell>
          <cell r="K16">
            <v>36014</v>
          </cell>
          <cell r="L16">
            <v>36021</v>
          </cell>
          <cell r="M16">
            <v>36028</v>
          </cell>
          <cell r="N16">
            <v>36035</v>
          </cell>
          <cell r="O16">
            <v>36042</v>
          </cell>
          <cell r="P16">
            <v>36049</v>
          </cell>
          <cell r="Q16">
            <v>36056</v>
          </cell>
          <cell r="R16">
            <v>36063</v>
          </cell>
          <cell r="S16">
            <v>36070</v>
          </cell>
          <cell r="T16">
            <v>36077</v>
          </cell>
          <cell r="U16">
            <v>36084</v>
          </cell>
          <cell r="V16">
            <v>36091</v>
          </cell>
          <cell r="W16">
            <v>36098</v>
          </cell>
          <cell r="X16">
            <v>36105</v>
          </cell>
          <cell r="Y16">
            <v>36112</v>
          </cell>
          <cell r="Z16">
            <v>36119</v>
          </cell>
          <cell r="AA16">
            <v>36126</v>
          </cell>
          <cell r="AB16">
            <v>36133</v>
          </cell>
          <cell r="AC16">
            <v>36140</v>
          </cell>
          <cell r="AD16">
            <v>36147</v>
          </cell>
          <cell r="AE16">
            <v>36154</v>
          </cell>
          <cell r="AF16">
            <v>36161</v>
          </cell>
          <cell r="AG16">
            <v>36168</v>
          </cell>
          <cell r="AH16">
            <v>36175</v>
          </cell>
          <cell r="AI16">
            <v>36182</v>
          </cell>
          <cell r="AJ16">
            <v>36189</v>
          </cell>
          <cell r="AK16">
            <v>36196</v>
          </cell>
          <cell r="AL16">
            <v>36203</v>
          </cell>
          <cell r="AM16">
            <v>36210</v>
          </cell>
          <cell r="AN16">
            <v>36217</v>
          </cell>
          <cell r="AO16">
            <v>36224</v>
          </cell>
          <cell r="AP16">
            <v>36231</v>
          </cell>
          <cell r="AQ16">
            <v>36238</v>
          </cell>
          <cell r="AR16">
            <v>36245</v>
          </cell>
          <cell r="AS16">
            <v>36252</v>
          </cell>
        </row>
        <row r="17">
          <cell r="E17" t="str">
            <v>R.W.</v>
          </cell>
        </row>
        <row r="18">
          <cell r="E18">
            <v>0.1</v>
          </cell>
          <cell r="G18">
            <v>10000</v>
          </cell>
          <cell r="H18">
            <v>10000</v>
          </cell>
          <cell r="I18">
            <v>10000</v>
          </cell>
          <cell r="J18">
            <v>10000</v>
          </cell>
          <cell r="K18">
            <v>15000</v>
          </cell>
          <cell r="L18">
            <v>10000</v>
          </cell>
          <cell r="M18">
            <v>10000</v>
          </cell>
          <cell r="N18">
            <v>10000</v>
          </cell>
          <cell r="O18">
            <v>10000</v>
          </cell>
          <cell r="P18">
            <v>10000</v>
          </cell>
          <cell r="Q18">
            <v>10000</v>
          </cell>
          <cell r="R18">
            <v>10000</v>
          </cell>
          <cell r="S18">
            <v>10000</v>
          </cell>
          <cell r="T18">
            <v>15209</v>
          </cell>
          <cell r="U18">
            <v>6151</v>
          </cell>
          <cell r="V18">
            <v>14562</v>
          </cell>
        </row>
        <row r="19">
          <cell r="E19">
            <v>0.2</v>
          </cell>
          <cell r="G19">
            <v>3000</v>
          </cell>
          <cell r="H19">
            <v>3000</v>
          </cell>
          <cell r="I19">
            <v>3000</v>
          </cell>
          <cell r="J19">
            <v>4500</v>
          </cell>
          <cell r="K19">
            <v>4555</v>
          </cell>
          <cell r="L19">
            <v>6000</v>
          </cell>
          <cell r="M19">
            <v>7000</v>
          </cell>
          <cell r="N19">
            <v>8000</v>
          </cell>
          <cell r="O19">
            <v>9000</v>
          </cell>
          <cell r="P19">
            <v>10000</v>
          </cell>
          <cell r="Q19">
            <v>6500</v>
          </cell>
          <cell r="R19">
            <v>8500</v>
          </cell>
          <cell r="S19">
            <v>12500</v>
          </cell>
          <cell r="T19">
            <v>12736</v>
          </cell>
          <cell r="U19">
            <v>10782</v>
          </cell>
          <cell r="V19">
            <v>4312</v>
          </cell>
          <cell r="W19">
            <v>492</v>
          </cell>
          <cell r="X19">
            <v>140</v>
          </cell>
          <cell r="Y19">
            <v>17608</v>
          </cell>
          <cell r="AA19">
            <v>3504</v>
          </cell>
          <cell r="AB19">
            <v>3976</v>
          </cell>
          <cell r="AC19">
            <v>6924</v>
          </cell>
          <cell r="AD19">
            <v>9597</v>
          </cell>
          <cell r="AE19">
            <v>-27</v>
          </cell>
          <cell r="AF19">
            <v>15323</v>
          </cell>
        </row>
        <row r="20">
          <cell r="E20">
            <v>0.2</v>
          </cell>
          <cell r="J20">
            <v>4000</v>
          </cell>
          <cell r="K20">
            <v>4000</v>
          </cell>
          <cell r="L20">
            <v>4000</v>
          </cell>
          <cell r="M20">
            <v>4000</v>
          </cell>
          <cell r="N20">
            <v>4000</v>
          </cell>
          <cell r="O20">
            <v>4000</v>
          </cell>
          <cell r="P20">
            <v>4500</v>
          </cell>
          <cell r="Q20">
            <v>4500</v>
          </cell>
          <cell r="R20">
            <v>5000</v>
          </cell>
          <cell r="S20">
            <v>7000</v>
          </cell>
          <cell r="T20">
            <v>16260</v>
          </cell>
          <cell r="U20">
            <v>9889</v>
          </cell>
          <cell r="V20">
            <v>1695</v>
          </cell>
          <cell r="W20">
            <v>1299</v>
          </cell>
          <cell r="X20">
            <v>8218</v>
          </cell>
          <cell r="Y20">
            <v>16229</v>
          </cell>
          <cell r="Z20">
            <v>7365</v>
          </cell>
          <cell r="AA20">
            <v>12011</v>
          </cell>
          <cell r="AB20">
            <v>4838</v>
          </cell>
          <cell r="AC20">
            <v>2847</v>
          </cell>
          <cell r="AD20">
            <v>12479</v>
          </cell>
          <cell r="AE20">
            <v>6570</v>
          </cell>
          <cell r="AF20">
            <v>24754</v>
          </cell>
          <cell r="AH20">
            <v>580</v>
          </cell>
          <cell r="AI20">
            <v>743</v>
          </cell>
          <cell r="AJ20">
            <v>145</v>
          </cell>
        </row>
        <row r="21">
          <cell r="E21">
            <v>0.5</v>
          </cell>
          <cell r="J21">
            <v>500</v>
          </cell>
          <cell r="K21">
            <v>700</v>
          </cell>
          <cell r="L21">
            <v>1359</v>
          </cell>
          <cell r="M21">
            <v>2447</v>
          </cell>
          <cell r="N21">
            <v>2500</v>
          </cell>
          <cell r="O21">
            <v>2500</v>
          </cell>
          <cell r="P21">
            <v>2500</v>
          </cell>
          <cell r="Q21">
            <v>2500</v>
          </cell>
          <cell r="R21">
            <v>4000</v>
          </cell>
          <cell r="S21">
            <v>4000</v>
          </cell>
          <cell r="T21">
            <v>7057</v>
          </cell>
          <cell r="U21">
            <v>4215</v>
          </cell>
          <cell r="V21">
            <v>5283</v>
          </cell>
          <cell r="W21">
            <v>9623</v>
          </cell>
          <cell r="X21">
            <v>5624</v>
          </cell>
          <cell r="Y21">
            <v>3916</v>
          </cell>
          <cell r="Z21">
            <v>8232</v>
          </cell>
          <cell r="AA21">
            <v>6718</v>
          </cell>
          <cell r="AB21">
            <v>10161</v>
          </cell>
          <cell r="AC21">
            <v>3319</v>
          </cell>
          <cell r="AD21">
            <v>2073</v>
          </cell>
          <cell r="AE21">
            <v>5937</v>
          </cell>
          <cell r="AF21">
            <v>3629</v>
          </cell>
          <cell r="AG21">
            <v>639</v>
          </cell>
          <cell r="AH21">
            <v>2926</v>
          </cell>
          <cell r="AI21">
            <v>2692</v>
          </cell>
          <cell r="AJ21">
            <v>3399</v>
          </cell>
          <cell r="AK21">
            <v>3037</v>
          </cell>
          <cell r="AL21">
            <v>7575</v>
          </cell>
          <cell r="AM21">
            <v>991</v>
          </cell>
          <cell r="AN21">
            <v>753</v>
          </cell>
          <cell r="AQ21">
            <v>234</v>
          </cell>
          <cell r="AR21">
            <v>1994</v>
          </cell>
          <cell r="AS21">
            <v>8367</v>
          </cell>
        </row>
        <row r="22">
          <cell r="E22">
            <v>1</v>
          </cell>
          <cell r="G22">
            <v>1600</v>
          </cell>
          <cell r="H22">
            <v>1600</v>
          </cell>
          <cell r="I22">
            <v>1600</v>
          </cell>
          <cell r="J22">
            <v>2950</v>
          </cell>
          <cell r="K22">
            <v>3561</v>
          </cell>
          <cell r="L22">
            <v>3679.5</v>
          </cell>
          <cell r="M22">
            <v>4423.5</v>
          </cell>
          <cell r="N22">
            <v>4650</v>
          </cell>
          <cell r="O22">
            <v>4850</v>
          </cell>
          <cell r="P22">
            <v>5150</v>
          </cell>
          <cell r="Q22">
            <v>4450</v>
          </cell>
          <cell r="R22">
            <v>5700</v>
          </cell>
          <cell r="S22">
            <v>6900</v>
          </cell>
          <cell r="T22">
            <v>10848.6</v>
          </cell>
          <cell r="U22">
            <v>6856.8</v>
          </cell>
          <cell r="V22">
            <v>5299.1</v>
          </cell>
          <cell r="W22">
            <v>5169.7</v>
          </cell>
          <cell r="X22">
            <v>4483.6000000000004</v>
          </cell>
          <cell r="Y22">
            <v>8725.4000000000015</v>
          </cell>
          <cell r="Z22">
            <v>5589</v>
          </cell>
          <cell r="AA22">
            <v>6462</v>
          </cell>
          <cell r="AB22">
            <v>6843.3</v>
          </cell>
          <cell r="AC22">
            <v>3613.7000000000003</v>
          </cell>
          <cell r="AD22">
            <v>5451.7000000000007</v>
          </cell>
          <cell r="AE22">
            <v>4277.1000000000004</v>
          </cell>
          <cell r="AF22">
            <v>9829.9000000000015</v>
          </cell>
          <cell r="AG22">
            <v>319.5</v>
          </cell>
          <cell r="AH22">
            <v>1579</v>
          </cell>
          <cell r="AI22">
            <v>1494.6</v>
          </cell>
          <cell r="AJ22">
            <v>1728.5</v>
          </cell>
          <cell r="AK22">
            <v>1518.5</v>
          </cell>
          <cell r="AL22">
            <v>3787.5</v>
          </cell>
          <cell r="AM22">
            <v>495.5</v>
          </cell>
          <cell r="AN22">
            <v>376.5</v>
          </cell>
          <cell r="AO22">
            <v>0</v>
          </cell>
          <cell r="AP22">
            <v>0</v>
          </cell>
          <cell r="AQ22">
            <v>117</v>
          </cell>
          <cell r="AR22">
            <v>997</v>
          </cell>
          <cell r="AS22">
            <v>4183.5</v>
          </cell>
        </row>
        <row r="23">
          <cell r="E23">
            <v>0.91283655702601207</v>
          </cell>
          <cell r="G23">
            <v>1600</v>
          </cell>
          <cell r="H23">
            <v>3200</v>
          </cell>
          <cell r="I23">
            <v>4800</v>
          </cell>
          <cell r="J23">
            <v>7750</v>
          </cell>
          <cell r="K23">
            <v>11311</v>
          </cell>
          <cell r="L23">
            <v>14990.5</v>
          </cell>
          <cell r="M23">
            <v>19414</v>
          </cell>
          <cell r="N23">
            <v>24064</v>
          </cell>
          <cell r="O23">
            <v>28914</v>
          </cell>
          <cell r="P23">
            <v>34064</v>
          </cell>
          <cell r="Q23">
            <v>38514</v>
          </cell>
          <cell r="R23">
            <v>44214</v>
          </cell>
          <cell r="S23">
            <v>51114</v>
          </cell>
          <cell r="T23">
            <v>61962.6</v>
          </cell>
          <cell r="U23">
            <v>68819.399999999994</v>
          </cell>
          <cell r="V23">
            <v>74118.5</v>
          </cell>
          <cell r="W23">
            <v>79288.2</v>
          </cell>
          <cell r="X23">
            <v>83771.8</v>
          </cell>
          <cell r="Y23">
            <v>92497.200000000012</v>
          </cell>
          <cell r="Z23">
            <v>98086.200000000012</v>
          </cell>
          <cell r="AA23">
            <v>104548.20000000001</v>
          </cell>
          <cell r="AB23">
            <v>111391.50000000001</v>
          </cell>
          <cell r="AC23">
            <v>115005.20000000001</v>
          </cell>
          <cell r="AD23">
            <v>120456.90000000001</v>
          </cell>
          <cell r="AE23">
            <v>124734.00000000001</v>
          </cell>
          <cell r="AF23">
            <v>134563.90000000002</v>
          </cell>
          <cell r="AG23">
            <v>134883.40000000002</v>
          </cell>
          <cell r="AH23">
            <v>136462.40000000002</v>
          </cell>
          <cell r="AI23">
            <v>137957.00000000003</v>
          </cell>
          <cell r="AJ23">
            <v>139685.50000000003</v>
          </cell>
          <cell r="AK23">
            <v>141204.00000000003</v>
          </cell>
          <cell r="AL23">
            <v>144991.50000000003</v>
          </cell>
          <cell r="AM23">
            <v>145487.00000000003</v>
          </cell>
          <cell r="AN23">
            <v>145863.50000000003</v>
          </cell>
          <cell r="AO23">
            <v>0</v>
          </cell>
          <cell r="AP23">
            <v>0</v>
          </cell>
          <cell r="AQ23">
            <v>145980.50000000003</v>
          </cell>
          <cell r="AR23">
            <v>146977.50000000003</v>
          </cell>
          <cell r="AS23">
            <v>151161.00000000003</v>
          </cell>
        </row>
        <row r="26">
          <cell r="E26">
            <v>149948</v>
          </cell>
          <cell r="G26">
            <v>35986</v>
          </cell>
          <cell r="H26">
            <v>35993</v>
          </cell>
          <cell r="I26">
            <v>36000</v>
          </cell>
          <cell r="J26">
            <v>36007</v>
          </cell>
          <cell r="K26">
            <v>36014</v>
          </cell>
          <cell r="L26">
            <v>36021</v>
          </cell>
          <cell r="M26">
            <v>36028</v>
          </cell>
          <cell r="N26">
            <v>36035</v>
          </cell>
          <cell r="O26">
            <v>36042</v>
          </cell>
          <cell r="P26">
            <v>36049</v>
          </cell>
          <cell r="Q26">
            <v>36056</v>
          </cell>
          <cell r="R26">
            <v>36063</v>
          </cell>
          <cell r="S26">
            <v>36070</v>
          </cell>
          <cell r="T26">
            <v>36077</v>
          </cell>
          <cell r="U26">
            <v>36084</v>
          </cell>
          <cell r="V26">
            <v>36091</v>
          </cell>
          <cell r="W26">
            <v>36098</v>
          </cell>
          <cell r="X26">
            <v>36105</v>
          </cell>
          <cell r="Y26">
            <v>36112</v>
          </cell>
          <cell r="Z26">
            <v>36119</v>
          </cell>
          <cell r="AA26">
            <v>36126</v>
          </cell>
          <cell r="AB26">
            <v>36133</v>
          </cell>
          <cell r="AC26">
            <v>36140</v>
          </cell>
          <cell r="AD26">
            <v>36147</v>
          </cell>
          <cell r="AE26">
            <v>36154</v>
          </cell>
          <cell r="AF26">
            <v>36161</v>
          </cell>
          <cell r="AG26">
            <v>36168</v>
          </cell>
          <cell r="AH26">
            <v>36175</v>
          </cell>
          <cell r="AI26">
            <v>36182</v>
          </cell>
          <cell r="AJ26">
            <v>36189</v>
          </cell>
          <cell r="AK26">
            <v>36196</v>
          </cell>
          <cell r="AL26">
            <v>36203</v>
          </cell>
          <cell r="AM26">
            <v>36210</v>
          </cell>
          <cell r="AN26">
            <v>36217</v>
          </cell>
          <cell r="AO26">
            <v>36224</v>
          </cell>
          <cell r="AP26">
            <v>36231</v>
          </cell>
          <cell r="AQ26">
            <v>36238</v>
          </cell>
          <cell r="AR26">
            <v>36245</v>
          </cell>
          <cell r="AS26">
            <v>36252</v>
          </cell>
        </row>
        <row r="27">
          <cell r="E27" t="str">
            <v>R.W.</v>
          </cell>
        </row>
        <row r="28">
          <cell r="E28">
            <v>0.1</v>
          </cell>
          <cell r="G28">
            <v>5000</v>
          </cell>
          <cell r="H28">
            <v>5000</v>
          </cell>
          <cell r="I28">
            <v>5000</v>
          </cell>
          <cell r="J28">
            <v>5000</v>
          </cell>
          <cell r="K28">
            <v>8000</v>
          </cell>
          <cell r="L28">
            <v>9000</v>
          </cell>
          <cell r="M28">
            <v>10000</v>
          </cell>
          <cell r="N28">
            <v>10000</v>
          </cell>
          <cell r="O28">
            <v>15000</v>
          </cell>
          <cell r="P28">
            <v>15000</v>
          </cell>
          <cell r="Q28">
            <v>15000</v>
          </cell>
          <cell r="R28">
            <v>15000</v>
          </cell>
          <cell r="S28">
            <v>15000</v>
          </cell>
          <cell r="T28">
            <v>15064</v>
          </cell>
          <cell r="U28">
            <v>2884</v>
          </cell>
        </row>
        <row r="29">
          <cell r="E29">
            <v>0.2</v>
          </cell>
          <cell r="G29">
            <v>1500</v>
          </cell>
          <cell r="H29">
            <v>1500</v>
          </cell>
          <cell r="I29">
            <v>1500</v>
          </cell>
          <cell r="J29">
            <v>1500</v>
          </cell>
          <cell r="K29">
            <v>1500</v>
          </cell>
          <cell r="L29">
            <v>1500</v>
          </cell>
          <cell r="M29">
            <v>2500</v>
          </cell>
          <cell r="N29">
            <v>2500</v>
          </cell>
          <cell r="O29">
            <v>2500</v>
          </cell>
          <cell r="P29">
            <v>2000</v>
          </cell>
          <cell r="Q29">
            <v>2000</v>
          </cell>
          <cell r="R29">
            <v>2000</v>
          </cell>
          <cell r="S29">
            <v>2000</v>
          </cell>
          <cell r="T29">
            <v>2145</v>
          </cell>
          <cell r="U29">
            <v>19678</v>
          </cell>
          <cell r="V29">
            <v>10</v>
          </cell>
          <cell r="X29">
            <v>2122</v>
          </cell>
          <cell r="Y29">
            <v>5983</v>
          </cell>
          <cell r="Z29">
            <v>2975</v>
          </cell>
          <cell r="AA29">
            <v>1453</v>
          </cell>
          <cell r="AB29">
            <v>50430</v>
          </cell>
          <cell r="AC29">
            <v>191</v>
          </cell>
          <cell r="AD29">
            <v>24938</v>
          </cell>
          <cell r="AF29">
            <v>15523</v>
          </cell>
        </row>
        <row r="30">
          <cell r="E30">
            <v>0.2</v>
          </cell>
          <cell r="G30">
            <v>0</v>
          </cell>
          <cell r="H30">
            <v>0</v>
          </cell>
          <cell r="I30">
            <v>0</v>
          </cell>
          <cell r="K30">
            <v>2000</v>
          </cell>
          <cell r="L30">
            <v>2000</v>
          </cell>
          <cell r="M30">
            <v>2500</v>
          </cell>
          <cell r="N30">
            <v>2500</v>
          </cell>
          <cell r="O30">
            <v>2500</v>
          </cell>
          <cell r="P30">
            <v>3000</v>
          </cell>
          <cell r="Q30">
            <v>3000</v>
          </cell>
          <cell r="R30">
            <v>3000</v>
          </cell>
          <cell r="S30">
            <v>3000</v>
          </cell>
          <cell r="T30">
            <v>2399</v>
          </cell>
          <cell r="U30">
            <v>3366</v>
          </cell>
          <cell r="V30">
            <v>13791</v>
          </cell>
          <cell r="W30">
            <v>511</v>
          </cell>
          <cell r="X30">
            <v>2660</v>
          </cell>
          <cell r="Y30">
            <v>5554</v>
          </cell>
          <cell r="Z30">
            <v>1096</v>
          </cell>
          <cell r="AA30">
            <v>3160</v>
          </cell>
          <cell r="AB30">
            <v>23</v>
          </cell>
          <cell r="AC30">
            <v>11072</v>
          </cell>
          <cell r="AD30">
            <v>59511</v>
          </cell>
          <cell r="AF30">
            <v>23305</v>
          </cell>
        </row>
        <row r="31">
          <cell r="E31">
            <v>0.5</v>
          </cell>
          <cell r="G31">
            <v>0</v>
          </cell>
          <cell r="H31">
            <v>0</v>
          </cell>
          <cell r="I31">
            <v>0</v>
          </cell>
          <cell r="L31">
            <v>0</v>
          </cell>
          <cell r="M31">
            <v>0</v>
          </cell>
          <cell r="W31">
            <v>4745</v>
          </cell>
          <cell r="X31">
            <v>7815</v>
          </cell>
          <cell r="Y31">
            <v>8857</v>
          </cell>
          <cell r="AA31">
            <v>10546</v>
          </cell>
          <cell r="AB31">
            <v>4057</v>
          </cell>
          <cell r="AC31">
            <v>-366</v>
          </cell>
          <cell r="AD31">
            <v>4088</v>
          </cell>
          <cell r="AG31">
            <v>1554</v>
          </cell>
          <cell r="AH31">
            <v>37834</v>
          </cell>
          <cell r="AI31">
            <v>3657</v>
          </cell>
          <cell r="AJ31">
            <v>1709</v>
          </cell>
          <cell r="AK31">
            <v>1646</v>
          </cell>
          <cell r="AN31">
            <v>2947</v>
          </cell>
          <cell r="AP31">
            <v>3394</v>
          </cell>
          <cell r="AQ31">
            <v>8352</v>
          </cell>
          <cell r="AR31">
            <v>8030</v>
          </cell>
          <cell r="AS31">
            <v>9045</v>
          </cell>
        </row>
        <row r="32">
          <cell r="E32">
            <v>1</v>
          </cell>
          <cell r="G32">
            <v>800</v>
          </cell>
          <cell r="H32">
            <v>800</v>
          </cell>
          <cell r="I32">
            <v>800</v>
          </cell>
          <cell r="J32">
            <v>800</v>
          </cell>
          <cell r="K32">
            <v>1500</v>
          </cell>
          <cell r="L32">
            <v>1600</v>
          </cell>
          <cell r="M32">
            <v>2000</v>
          </cell>
          <cell r="N32">
            <v>2000</v>
          </cell>
          <cell r="O32">
            <v>2500</v>
          </cell>
          <cell r="P32">
            <v>2500</v>
          </cell>
          <cell r="Q32">
            <v>2500</v>
          </cell>
          <cell r="R32">
            <v>2500</v>
          </cell>
          <cell r="S32">
            <v>2500</v>
          </cell>
          <cell r="T32">
            <v>2415.2000000000003</v>
          </cell>
          <cell r="U32">
            <v>4897.2</v>
          </cell>
          <cell r="V32">
            <v>2760.2000000000003</v>
          </cell>
          <cell r="W32">
            <v>2474.6999999999998</v>
          </cell>
          <cell r="X32">
            <v>4863.8999999999996</v>
          </cell>
          <cell r="Y32">
            <v>6735.9</v>
          </cell>
          <cell r="Z32">
            <v>814.2</v>
          </cell>
          <cell r="AA32">
            <v>6195.6</v>
          </cell>
          <cell r="AB32">
            <v>12119.1</v>
          </cell>
          <cell r="AC32">
            <v>2069.6</v>
          </cell>
          <cell r="AD32">
            <v>18933.800000000003</v>
          </cell>
          <cell r="AE32">
            <v>0</v>
          </cell>
          <cell r="AF32">
            <v>7765.6</v>
          </cell>
          <cell r="AG32">
            <v>777</v>
          </cell>
          <cell r="AH32">
            <v>18917</v>
          </cell>
          <cell r="AI32">
            <v>1828.5</v>
          </cell>
          <cell r="AJ32">
            <v>854.5</v>
          </cell>
          <cell r="AK32">
            <v>823</v>
          </cell>
          <cell r="AL32">
            <v>0</v>
          </cell>
          <cell r="AM32">
            <v>0</v>
          </cell>
          <cell r="AN32">
            <v>1473.5</v>
          </cell>
          <cell r="AO32">
            <v>0</v>
          </cell>
          <cell r="AP32">
            <v>1697</v>
          </cell>
          <cell r="AQ32">
            <v>4176</v>
          </cell>
          <cell r="AR32">
            <v>4015</v>
          </cell>
          <cell r="AS32">
            <v>4522.5</v>
          </cell>
        </row>
        <row r="33">
          <cell r="E33">
            <v>0.93940232613972841</v>
          </cell>
          <cell r="G33">
            <v>800</v>
          </cell>
          <cell r="H33">
            <v>1600</v>
          </cell>
          <cell r="I33">
            <v>2400</v>
          </cell>
          <cell r="J33">
            <v>3200</v>
          </cell>
          <cell r="K33">
            <v>4700</v>
          </cell>
          <cell r="L33">
            <v>6300</v>
          </cell>
          <cell r="M33">
            <v>8300</v>
          </cell>
          <cell r="N33">
            <v>10300</v>
          </cell>
          <cell r="O33">
            <v>12800</v>
          </cell>
          <cell r="P33">
            <v>15300</v>
          </cell>
          <cell r="Q33">
            <v>17800</v>
          </cell>
          <cell r="R33">
            <v>20300</v>
          </cell>
          <cell r="S33">
            <v>22800</v>
          </cell>
          <cell r="T33">
            <v>25215.200000000001</v>
          </cell>
          <cell r="U33">
            <v>30112.400000000001</v>
          </cell>
          <cell r="V33">
            <v>32872.6</v>
          </cell>
          <cell r="W33">
            <v>35347.299999999996</v>
          </cell>
          <cell r="X33">
            <v>40211.199999999997</v>
          </cell>
          <cell r="Y33">
            <v>46947.1</v>
          </cell>
          <cell r="Z33">
            <v>47761.299999999996</v>
          </cell>
          <cell r="AA33">
            <v>53956.899999999994</v>
          </cell>
          <cell r="AB33">
            <v>66076</v>
          </cell>
          <cell r="AC33">
            <v>68145.600000000006</v>
          </cell>
          <cell r="AD33">
            <v>87079.400000000009</v>
          </cell>
          <cell r="AE33">
            <v>0</v>
          </cell>
          <cell r="AF33">
            <v>94845.000000000015</v>
          </cell>
          <cell r="AG33">
            <v>95622.000000000015</v>
          </cell>
          <cell r="AH33">
            <v>114539.00000000001</v>
          </cell>
          <cell r="AI33">
            <v>116367.50000000001</v>
          </cell>
          <cell r="AJ33">
            <v>117222.00000000001</v>
          </cell>
          <cell r="AK33">
            <v>118045.00000000001</v>
          </cell>
          <cell r="AL33">
            <v>0</v>
          </cell>
          <cell r="AM33">
            <v>0</v>
          </cell>
          <cell r="AN33">
            <v>119518.50000000001</v>
          </cell>
          <cell r="AP33">
            <v>121215.50000000001</v>
          </cell>
          <cell r="AQ33">
            <v>125391.50000000001</v>
          </cell>
          <cell r="AR33">
            <v>129406.50000000001</v>
          </cell>
          <cell r="AS33">
            <v>133929</v>
          </cell>
        </row>
        <row r="36">
          <cell r="E36">
            <v>3680.42</v>
          </cell>
          <cell r="G36">
            <v>35986</v>
          </cell>
          <cell r="H36">
            <v>35993</v>
          </cell>
          <cell r="I36">
            <v>36000</v>
          </cell>
          <cell r="J36">
            <v>36007</v>
          </cell>
          <cell r="K36">
            <v>36014</v>
          </cell>
          <cell r="L36">
            <v>36021</v>
          </cell>
          <cell r="M36">
            <v>36028</v>
          </cell>
          <cell r="N36">
            <v>36035</v>
          </cell>
          <cell r="O36">
            <v>36042</v>
          </cell>
          <cell r="P36">
            <v>36049</v>
          </cell>
          <cell r="Q36">
            <v>36056</v>
          </cell>
          <cell r="R36">
            <v>36063</v>
          </cell>
          <cell r="S36">
            <v>36070</v>
          </cell>
          <cell r="T36">
            <v>36077</v>
          </cell>
          <cell r="U36">
            <v>36084</v>
          </cell>
          <cell r="V36">
            <v>36091</v>
          </cell>
          <cell r="W36">
            <v>36098</v>
          </cell>
          <cell r="X36">
            <v>36105</v>
          </cell>
          <cell r="Y36">
            <v>36112</v>
          </cell>
          <cell r="Z36">
            <v>36119</v>
          </cell>
          <cell r="AA36">
            <v>36126</v>
          </cell>
          <cell r="AB36">
            <v>36133</v>
          </cell>
          <cell r="AC36">
            <v>36140</v>
          </cell>
          <cell r="AD36">
            <v>36147</v>
          </cell>
          <cell r="AE36">
            <v>36154</v>
          </cell>
          <cell r="AF36">
            <v>36161</v>
          </cell>
          <cell r="AG36">
            <v>36168</v>
          </cell>
          <cell r="AH36">
            <v>36175</v>
          </cell>
          <cell r="AI36">
            <v>36182</v>
          </cell>
          <cell r="AJ36">
            <v>36189</v>
          </cell>
          <cell r="AK36">
            <v>36196</v>
          </cell>
          <cell r="AL36">
            <v>36203</v>
          </cell>
          <cell r="AM36">
            <v>36210</v>
          </cell>
          <cell r="AN36">
            <v>36217</v>
          </cell>
          <cell r="AO36">
            <v>36224</v>
          </cell>
          <cell r="AP36">
            <v>36231</v>
          </cell>
          <cell r="AQ36">
            <v>36238</v>
          </cell>
          <cell r="AR36">
            <v>36245</v>
          </cell>
          <cell r="AS36">
            <v>36252</v>
          </cell>
        </row>
        <row r="37">
          <cell r="E37" t="str">
            <v>R.W.</v>
          </cell>
        </row>
        <row r="38">
          <cell r="E38">
            <v>0</v>
          </cell>
          <cell r="K38">
            <v>816</v>
          </cell>
          <cell r="L38">
            <v>3</v>
          </cell>
          <cell r="M38">
            <v>4163</v>
          </cell>
        </row>
        <row r="39">
          <cell r="E39">
            <v>0.3</v>
          </cell>
          <cell r="K39">
            <v>816</v>
          </cell>
          <cell r="L39">
            <v>3</v>
          </cell>
          <cell r="M39">
            <v>14</v>
          </cell>
          <cell r="N39">
            <v>184</v>
          </cell>
          <cell r="O39">
            <v>239</v>
          </cell>
          <cell r="P39">
            <v>55</v>
          </cell>
          <cell r="Q39">
            <v>984</v>
          </cell>
          <cell r="R39">
            <v>2314</v>
          </cell>
          <cell r="X39">
            <v>-928.57999999999993</v>
          </cell>
        </row>
        <row r="40">
          <cell r="E40">
            <v>0.7</v>
          </cell>
          <cell r="N40">
            <v>171</v>
          </cell>
          <cell r="O40">
            <v>198</v>
          </cell>
          <cell r="P40">
            <v>247</v>
          </cell>
          <cell r="Q40">
            <v>415</v>
          </cell>
          <cell r="R40">
            <v>304</v>
          </cell>
          <cell r="S40">
            <v>139</v>
          </cell>
          <cell r="T40">
            <v>68</v>
          </cell>
          <cell r="U40">
            <v>176</v>
          </cell>
          <cell r="V40">
            <v>248</v>
          </cell>
          <cell r="W40">
            <v>517</v>
          </cell>
          <cell r="X40">
            <v>306</v>
          </cell>
          <cell r="Y40">
            <v>91</v>
          </cell>
          <cell r="Z40">
            <v>186</v>
          </cell>
          <cell r="AA40">
            <v>65</v>
          </cell>
          <cell r="AB40">
            <v>256</v>
          </cell>
          <cell r="AC40">
            <v>73</v>
          </cell>
          <cell r="AD40">
            <v>-775</v>
          </cell>
          <cell r="AE40">
            <v>-65</v>
          </cell>
          <cell r="AF40">
            <v>54</v>
          </cell>
          <cell r="AG40">
            <v>35</v>
          </cell>
          <cell r="AH40">
            <v>261</v>
          </cell>
          <cell r="AI40">
            <v>111</v>
          </cell>
          <cell r="AJ40">
            <v>19</v>
          </cell>
          <cell r="AK40">
            <v>62</v>
          </cell>
          <cell r="AL40">
            <v>18</v>
          </cell>
          <cell r="AM40">
            <v>21</v>
          </cell>
          <cell r="AN40">
            <v>18</v>
          </cell>
          <cell r="AP40">
            <v>21.059999999999945</v>
          </cell>
          <cell r="AQ40">
            <v>11</v>
          </cell>
          <cell r="AS40">
            <v>74</v>
          </cell>
        </row>
        <row r="41">
          <cell r="E41">
            <v>1</v>
          </cell>
          <cell r="K41">
            <v>244.79999999999998</v>
          </cell>
          <cell r="L41">
            <v>0.89999999999999991</v>
          </cell>
          <cell r="M41">
            <v>4.2</v>
          </cell>
          <cell r="N41">
            <v>174.89999999999998</v>
          </cell>
          <cell r="O41">
            <v>210.3</v>
          </cell>
          <cell r="P41">
            <v>189.39999999999998</v>
          </cell>
          <cell r="Q41">
            <v>585.70000000000005</v>
          </cell>
          <cell r="R41">
            <v>906.99999999999989</v>
          </cell>
          <cell r="S41">
            <v>97.3</v>
          </cell>
          <cell r="T41">
            <v>47.599999999999994</v>
          </cell>
          <cell r="U41">
            <v>123.19999999999999</v>
          </cell>
          <cell r="V41">
            <v>173.6</v>
          </cell>
          <cell r="W41">
            <v>361.9</v>
          </cell>
          <cell r="X41">
            <v>-64.373999999999967</v>
          </cell>
          <cell r="Y41">
            <v>63.699999999999996</v>
          </cell>
          <cell r="Z41">
            <v>130.19999999999999</v>
          </cell>
          <cell r="AA41">
            <v>45.5</v>
          </cell>
          <cell r="AB41">
            <v>179.2</v>
          </cell>
          <cell r="AC41">
            <v>51.099999999999994</v>
          </cell>
          <cell r="AD41">
            <v>-542.5</v>
          </cell>
          <cell r="AE41">
            <v>-45.5</v>
          </cell>
          <cell r="AF41">
            <v>37.799999999999997</v>
          </cell>
          <cell r="AG41">
            <v>24.5</v>
          </cell>
          <cell r="AH41">
            <v>182.7</v>
          </cell>
          <cell r="AI41">
            <v>77.699999999999989</v>
          </cell>
          <cell r="AJ41">
            <v>13.299999999999999</v>
          </cell>
          <cell r="AK41">
            <v>43.4</v>
          </cell>
          <cell r="AL41">
            <v>12.6</v>
          </cell>
          <cell r="AM41">
            <v>14.7</v>
          </cell>
          <cell r="AN41">
            <v>12.6</v>
          </cell>
          <cell r="AO41">
            <v>0</v>
          </cell>
          <cell r="AP41">
            <v>14.74199999999996</v>
          </cell>
          <cell r="AQ41">
            <v>7.6999999999999993</v>
          </cell>
          <cell r="AR41">
            <v>0</v>
          </cell>
          <cell r="AS41">
            <v>51.8</v>
          </cell>
        </row>
        <row r="42">
          <cell r="E42">
            <v>0.97432168067774838</v>
          </cell>
          <cell r="G42">
            <v>0</v>
          </cell>
          <cell r="H42">
            <v>0</v>
          </cell>
          <cell r="I42">
            <v>0</v>
          </cell>
          <cell r="J42">
            <v>0</v>
          </cell>
          <cell r="K42">
            <v>244.79999999999998</v>
          </cell>
          <cell r="L42">
            <v>245.7</v>
          </cell>
          <cell r="M42">
            <v>249.89999999999998</v>
          </cell>
          <cell r="N42">
            <v>424.79999999999995</v>
          </cell>
          <cell r="O42">
            <v>635.09999999999991</v>
          </cell>
          <cell r="P42">
            <v>824.49999999999989</v>
          </cell>
          <cell r="Q42">
            <v>1410.1999999999998</v>
          </cell>
          <cell r="R42">
            <v>2317.1999999999998</v>
          </cell>
          <cell r="S42">
            <v>2414.5</v>
          </cell>
          <cell r="T42">
            <v>2462.1</v>
          </cell>
          <cell r="U42">
            <v>2585.2999999999997</v>
          </cell>
          <cell r="V42">
            <v>2758.8999999999996</v>
          </cell>
          <cell r="W42">
            <v>3120.7999999999997</v>
          </cell>
          <cell r="X42">
            <v>3056.4259999999999</v>
          </cell>
          <cell r="Y42">
            <v>3120.1259999999997</v>
          </cell>
          <cell r="Z42">
            <v>3250.3259999999996</v>
          </cell>
          <cell r="AA42">
            <v>3295.8259999999996</v>
          </cell>
          <cell r="AB42">
            <v>3475.0259999999994</v>
          </cell>
          <cell r="AC42">
            <v>3526.1259999999993</v>
          </cell>
          <cell r="AD42">
            <v>2983.6259999999993</v>
          </cell>
          <cell r="AE42">
            <v>2938.1259999999993</v>
          </cell>
          <cell r="AF42">
            <v>2975.9259999999995</v>
          </cell>
          <cell r="AG42">
            <v>3000.4259999999995</v>
          </cell>
          <cell r="AH42">
            <v>3183.1259999999993</v>
          </cell>
          <cell r="AI42">
            <v>3260.8259999999991</v>
          </cell>
          <cell r="AJ42">
            <v>3274.1259999999993</v>
          </cell>
          <cell r="AK42">
            <v>3317.5259999999994</v>
          </cell>
          <cell r="AL42">
            <v>3330.1259999999993</v>
          </cell>
          <cell r="AM42">
            <v>3344.8259999999991</v>
          </cell>
          <cell r="AN42">
            <v>3357.425999999999</v>
          </cell>
          <cell r="AO42">
            <v>0</v>
          </cell>
          <cell r="AP42">
            <v>3372.1679999999988</v>
          </cell>
          <cell r="AQ42">
            <v>3379.8679999999986</v>
          </cell>
          <cell r="AR42">
            <v>0</v>
          </cell>
          <cell r="AS42">
            <v>51.8</v>
          </cell>
        </row>
        <row r="45">
          <cell r="E45">
            <v>459355</v>
          </cell>
          <cell r="G45">
            <v>35986</v>
          </cell>
          <cell r="H45">
            <v>35993</v>
          </cell>
          <cell r="I45">
            <v>36000</v>
          </cell>
          <cell r="J45">
            <v>36007</v>
          </cell>
          <cell r="K45">
            <v>36014</v>
          </cell>
          <cell r="L45">
            <v>36021</v>
          </cell>
          <cell r="M45">
            <v>36028</v>
          </cell>
          <cell r="N45">
            <v>36035</v>
          </cell>
          <cell r="O45">
            <v>36042</v>
          </cell>
          <cell r="P45">
            <v>36049</v>
          </cell>
          <cell r="Q45">
            <v>36056</v>
          </cell>
          <cell r="R45">
            <v>36063</v>
          </cell>
          <cell r="S45">
            <v>36070</v>
          </cell>
          <cell r="T45">
            <v>36077</v>
          </cell>
          <cell r="U45">
            <v>36084</v>
          </cell>
          <cell r="V45">
            <v>36091</v>
          </cell>
          <cell r="W45">
            <v>36098</v>
          </cell>
          <cell r="X45">
            <v>36105</v>
          </cell>
          <cell r="Y45">
            <v>36112</v>
          </cell>
          <cell r="Z45">
            <v>36119</v>
          </cell>
          <cell r="AA45">
            <v>36126</v>
          </cell>
          <cell r="AB45">
            <v>36133</v>
          </cell>
          <cell r="AC45">
            <v>36140</v>
          </cell>
          <cell r="AD45">
            <v>36147</v>
          </cell>
          <cell r="AE45">
            <v>36154</v>
          </cell>
          <cell r="AF45">
            <v>36161</v>
          </cell>
          <cell r="AG45">
            <v>36168</v>
          </cell>
          <cell r="AH45">
            <v>36175</v>
          </cell>
          <cell r="AI45">
            <v>36182</v>
          </cell>
          <cell r="AJ45">
            <v>36189</v>
          </cell>
          <cell r="AK45">
            <v>36196</v>
          </cell>
          <cell r="AL45">
            <v>36203</v>
          </cell>
          <cell r="AM45">
            <v>36210</v>
          </cell>
          <cell r="AN45">
            <v>36217</v>
          </cell>
          <cell r="AO45">
            <v>36224</v>
          </cell>
          <cell r="AP45">
            <v>36231</v>
          </cell>
          <cell r="AQ45">
            <v>36238</v>
          </cell>
          <cell r="AR45">
            <v>36245</v>
          </cell>
          <cell r="AS45">
            <v>36252</v>
          </cell>
        </row>
        <row r="46">
          <cell r="E46" t="str">
            <v>R.W.</v>
          </cell>
        </row>
        <row r="47">
          <cell r="E47">
            <v>0</v>
          </cell>
          <cell r="G47">
            <v>178883</v>
          </cell>
          <cell r="K47">
            <v>236054</v>
          </cell>
        </row>
        <row r="48">
          <cell r="E48">
            <v>0.1</v>
          </cell>
          <cell r="P48">
            <v>414937</v>
          </cell>
          <cell r="R48">
            <v>806</v>
          </cell>
          <cell r="S48">
            <v>1431</v>
          </cell>
          <cell r="T48">
            <v>7392</v>
          </cell>
          <cell r="U48">
            <v>-356</v>
          </cell>
          <cell r="AB48">
            <v>23806</v>
          </cell>
          <cell r="AE48">
            <v>9703</v>
          </cell>
          <cell r="AF48">
            <v>1636</v>
          </cell>
        </row>
        <row r="49">
          <cell r="E49">
            <v>0.21</v>
          </cell>
          <cell r="R49">
            <v>32743</v>
          </cell>
          <cell r="S49">
            <v>169860</v>
          </cell>
          <cell r="T49">
            <v>12532</v>
          </cell>
          <cell r="U49">
            <v>5176</v>
          </cell>
          <cell r="V49">
            <v>55310</v>
          </cell>
          <cell r="W49">
            <v>97106</v>
          </cell>
          <cell r="X49">
            <v>5503</v>
          </cell>
          <cell r="Y49">
            <v>5163</v>
          </cell>
          <cell r="Z49">
            <v>12037</v>
          </cell>
          <cell r="AA49">
            <v>27161</v>
          </cell>
          <cell r="AB49">
            <v>23706</v>
          </cell>
          <cell r="AC49">
            <v>136</v>
          </cell>
          <cell r="AE49">
            <v>9703</v>
          </cell>
          <cell r="AF49">
            <v>3219</v>
          </cell>
        </row>
        <row r="50">
          <cell r="E50">
            <v>0.16700000000000001</v>
          </cell>
          <cell r="S50">
            <v>82646</v>
          </cell>
          <cell r="T50">
            <v>1884</v>
          </cell>
          <cell r="U50">
            <v>16580</v>
          </cell>
          <cell r="V50">
            <v>12530</v>
          </cell>
          <cell r="W50">
            <v>175466</v>
          </cell>
          <cell r="X50">
            <v>5822</v>
          </cell>
          <cell r="Y50">
            <v>7664</v>
          </cell>
          <cell r="Z50">
            <v>45598</v>
          </cell>
          <cell r="AA50">
            <v>26068</v>
          </cell>
          <cell r="AB50">
            <v>23692</v>
          </cell>
          <cell r="AC50">
            <v>834</v>
          </cell>
          <cell r="AD50">
            <v>5080</v>
          </cell>
          <cell r="AE50">
            <v>10037</v>
          </cell>
          <cell r="AF50">
            <v>42047</v>
          </cell>
          <cell r="AG50">
            <v>3407</v>
          </cell>
        </row>
        <row r="51">
          <cell r="E51">
            <v>0.52</v>
          </cell>
          <cell r="T51">
            <v>1310</v>
          </cell>
          <cell r="W51">
            <v>15629</v>
          </cell>
          <cell r="X51">
            <v>354</v>
          </cell>
          <cell r="Y51">
            <v>16415</v>
          </cell>
          <cell r="Z51">
            <v>44324</v>
          </cell>
          <cell r="AA51">
            <v>26046</v>
          </cell>
          <cell r="AB51">
            <v>38397</v>
          </cell>
          <cell r="AC51">
            <v>17310</v>
          </cell>
          <cell r="AD51">
            <v>87859</v>
          </cell>
          <cell r="AE51">
            <v>15371</v>
          </cell>
          <cell r="AF51">
            <v>39901</v>
          </cell>
          <cell r="AG51">
            <v>34204</v>
          </cell>
          <cell r="AH51">
            <v>9182</v>
          </cell>
          <cell r="AI51">
            <v>6917</v>
          </cell>
          <cell r="AJ51">
            <v>28485</v>
          </cell>
          <cell r="AK51">
            <v>15629</v>
          </cell>
          <cell r="AL51">
            <v>26047</v>
          </cell>
          <cell r="AM51">
            <v>3135</v>
          </cell>
          <cell r="AN51">
            <v>622</v>
          </cell>
          <cell r="AR51">
            <v>356</v>
          </cell>
          <cell r="AS51">
            <v>22798</v>
          </cell>
        </row>
        <row r="52">
          <cell r="E52">
            <v>1E-3</v>
          </cell>
          <cell r="Z52">
            <v>15983</v>
          </cell>
          <cell r="AD52">
            <v>118765</v>
          </cell>
          <cell r="AE52">
            <v>261</v>
          </cell>
          <cell r="AG52">
            <v>19706</v>
          </cell>
          <cell r="AI52">
            <v>152</v>
          </cell>
          <cell r="AJ52">
            <v>145246</v>
          </cell>
          <cell r="AL52">
            <v>1302</v>
          </cell>
          <cell r="AM52">
            <v>70621</v>
          </cell>
          <cell r="AN52">
            <v>40257</v>
          </cell>
          <cell r="AQ52">
            <v>905</v>
          </cell>
          <cell r="AS52">
            <v>10600</v>
          </cell>
        </row>
        <row r="53">
          <cell r="E53">
            <v>2E-3</v>
          </cell>
          <cell r="Z53">
            <v>15983</v>
          </cell>
          <cell r="AD53">
            <v>118765</v>
          </cell>
          <cell r="AE53">
            <v>261</v>
          </cell>
          <cell r="AG53">
            <v>19706</v>
          </cell>
          <cell r="AI53">
            <v>152</v>
          </cell>
          <cell r="AJ53">
            <v>145444</v>
          </cell>
          <cell r="AL53">
            <v>1104</v>
          </cell>
          <cell r="AM53">
            <v>70621</v>
          </cell>
          <cell r="AN53">
            <v>40257</v>
          </cell>
          <cell r="AQ53">
            <v>905</v>
          </cell>
          <cell r="AS53">
            <v>10600</v>
          </cell>
        </row>
        <row r="55">
          <cell r="E55">
            <v>1</v>
          </cell>
          <cell r="G55">
            <v>0</v>
          </cell>
          <cell r="H55">
            <v>0</v>
          </cell>
          <cell r="I55">
            <v>0</v>
          </cell>
          <cell r="J55">
            <v>0</v>
          </cell>
          <cell r="K55">
            <v>0</v>
          </cell>
          <cell r="L55">
            <v>0</v>
          </cell>
          <cell r="M55">
            <v>0</v>
          </cell>
          <cell r="N55">
            <v>0</v>
          </cell>
          <cell r="O55">
            <v>0</v>
          </cell>
          <cell r="P55">
            <v>41493.700000000004</v>
          </cell>
          <cell r="Q55">
            <v>0</v>
          </cell>
          <cell r="R55">
            <v>6956.63</v>
          </cell>
          <cell r="S55">
            <v>49615.581999999995</v>
          </cell>
          <cell r="T55">
            <v>4366.7480000000005</v>
          </cell>
          <cell r="U55">
            <v>3820.2200000000003</v>
          </cell>
          <cell r="V55">
            <v>13707.61</v>
          </cell>
          <cell r="W55">
            <v>57822.161999999997</v>
          </cell>
          <cell r="X55">
            <v>2311.9839999999999</v>
          </cell>
          <cell r="Y55">
            <v>10899.918000000001</v>
          </cell>
          <cell r="Z55">
            <v>33239.065000000002</v>
          </cell>
          <cell r="AA55">
            <v>23601.086000000003</v>
          </cell>
          <cell r="AB55">
            <v>31281.864000000001</v>
          </cell>
          <cell r="AC55">
            <v>9169.0380000000005</v>
          </cell>
          <cell r="AD55">
            <v>46891.334999999999</v>
          </cell>
          <cell r="AE55">
            <v>12677.812000000002</v>
          </cell>
          <cell r="AF55">
            <v>28609.959000000003</v>
          </cell>
          <cell r="AG55">
            <v>18414.167000000001</v>
          </cell>
          <cell r="AH55">
            <v>4774.6400000000003</v>
          </cell>
          <cell r="AI55">
            <v>3597.2960000000003</v>
          </cell>
          <cell r="AJ55">
            <v>15248.334000000001</v>
          </cell>
          <cell r="AK55">
            <v>8127.08</v>
          </cell>
          <cell r="AL55">
            <v>13547.95</v>
          </cell>
          <cell r="AM55">
            <v>1842.0630000000001</v>
          </cell>
          <cell r="AN55">
            <v>444.21100000000001</v>
          </cell>
          <cell r="AO55">
            <v>0</v>
          </cell>
          <cell r="AP55">
            <v>0</v>
          </cell>
          <cell r="AQ55">
            <v>2.7149999999999999</v>
          </cell>
          <cell r="AR55">
            <v>185.12</v>
          </cell>
          <cell r="AS55">
            <v>11886.760000000002</v>
          </cell>
        </row>
        <row r="56">
          <cell r="E56">
            <v>0.99817922608875509</v>
          </cell>
          <cell r="G56">
            <v>0</v>
          </cell>
          <cell r="H56">
            <v>0</v>
          </cell>
          <cell r="I56">
            <v>0</v>
          </cell>
          <cell r="J56">
            <v>0</v>
          </cell>
          <cell r="K56">
            <v>0</v>
          </cell>
          <cell r="L56">
            <v>0</v>
          </cell>
          <cell r="M56">
            <v>0</v>
          </cell>
          <cell r="N56">
            <v>0</v>
          </cell>
          <cell r="O56">
            <v>0</v>
          </cell>
          <cell r="P56">
            <v>41493.700000000004</v>
          </cell>
          <cell r="Q56">
            <v>41493.700000000004</v>
          </cell>
          <cell r="R56">
            <v>48450.33</v>
          </cell>
          <cell r="S56">
            <v>98065.911999999997</v>
          </cell>
          <cell r="T56">
            <v>102432.66</v>
          </cell>
          <cell r="U56">
            <v>106252.88</v>
          </cell>
          <cell r="V56">
            <v>119960.49</v>
          </cell>
          <cell r="W56">
            <v>177782.652</v>
          </cell>
          <cell r="X56">
            <v>180094.636</v>
          </cell>
          <cell r="Y56">
            <v>190994.554</v>
          </cell>
          <cell r="Z56">
            <v>224233.61900000001</v>
          </cell>
          <cell r="AA56">
            <v>247834.70500000002</v>
          </cell>
          <cell r="AB56">
            <v>279116.56900000002</v>
          </cell>
          <cell r="AC56">
            <v>288285.60700000002</v>
          </cell>
          <cell r="AD56">
            <v>335176.94200000004</v>
          </cell>
          <cell r="AE56">
            <v>347854.75400000002</v>
          </cell>
          <cell r="AF56">
            <v>376464.71299999999</v>
          </cell>
          <cell r="AG56">
            <v>394878.88</v>
          </cell>
          <cell r="AH56">
            <v>399653.52</v>
          </cell>
          <cell r="AI56">
            <v>403250.81599999999</v>
          </cell>
          <cell r="AJ56">
            <v>418499.14999999997</v>
          </cell>
          <cell r="AK56">
            <v>426626.23</v>
          </cell>
          <cell r="AL56">
            <v>440174.18</v>
          </cell>
          <cell r="AM56">
            <v>442016.24300000002</v>
          </cell>
          <cell r="AN56">
            <v>442460.45400000003</v>
          </cell>
          <cell r="AO56">
            <v>0</v>
          </cell>
          <cell r="AP56">
            <v>0</v>
          </cell>
          <cell r="AQ56">
            <v>2.7149999999999999</v>
          </cell>
          <cell r="AR56">
            <v>187.83500000000001</v>
          </cell>
          <cell r="AS56">
            <v>12074.595000000001</v>
          </cell>
        </row>
        <row r="59">
          <cell r="E59">
            <v>5388.91</v>
          </cell>
          <cell r="G59">
            <v>35986</v>
          </cell>
          <cell r="H59">
            <v>35993</v>
          </cell>
          <cell r="I59">
            <v>36000</v>
          </cell>
          <cell r="J59">
            <v>36007</v>
          </cell>
          <cell r="K59">
            <v>36014</v>
          </cell>
          <cell r="L59">
            <v>36021</v>
          </cell>
          <cell r="M59">
            <v>36028</v>
          </cell>
          <cell r="N59">
            <v>36035</v>
          </cell>
          <cell r="O59">
            <v>36042</v>
          </cell>
          <cell r="P59">
            <v>36049</v>
          </cell>
          <cell r="Q59">
            <v>36056</v>
          </cell>
          <cell r="R59">
            <v>36063</v>
          </cell>
          <cell r="S59">
            <v>36070</v>
          </cell>
          <cell r="T59">
            <v>36077</v>
          </cell>
          <cell r="U59">
            <v>36084</v>
          </cell>
          <cell r="V59">
            <v>36091</v>
          </cell>
          <cell r="W59">
            <v>36098</v>
          </cell>
          <cell r="X59">
            <v>36105</v>
          </cell>
          <cell r="Y59">
            <v>36112</v>
          </cell>
          <cell r="Z59">
            <v>36119</v>
          </cell>
          <cell r="AA59">
            <v>36126</v>
          </cell>
          <cell r="AB59">
            <v>36133</v>
          </cell>
          <cell r="AC59">
            <v>36140</v>
          </cell>
          <cell r="AD59">
            <v>36147</v>
          </cell>
          <cell r="AE59">
            <v>36154</v>
          </cell>
          <cell r="AF59">
            <v>36161</v>
          </cell>
          <cell r="AG59">
            <v>36168</v>
          </cell>
          <cell r="AH59">
            <v>36175</v>
          </cell>
          <cell r="AI59">
            <v>36182</v>
          </cell>
          <cell r="AJ59">
            <v>36189</v>
          </cell>
          <cell r="AK59">
            <v>36196</v>
          </cell>
          <cell r="AL59">
            <v>36203</v>
          </cell>
          <cell r="AM59">
            <v>36210</v>
          </cell>
          <cell r="AN59">
            <v>36217</v>
          </cell>
          <cell r="AO59">
            <v>36224</v>
          </cell>
          <cell r="AP59">
            <v>36231</v>
          </cell>
          <cell r="AQ59">
            <v>36238</v>
          </cell>
          <cell r="AR59">
            <v>36245</v>
          </cell>
          <cell r="AS59">
            <v>36252</v>
          </cell>
        </row>
        <row r="60">
          <cell r="E60" t="str">
            <v>R.W.</v>
          </cell>
        </row>
        <row r="61">
          <cell r="E61">
            <v>0.1</v>
          </cell>
          <cell r="W61">
            <v>5352.8043029999999</v>
          </cell>
          <cell r="AH61">
            <v>36.016300000000228</v>
          </cell>
          <cell r="AP61">
            <v>8.9396999999735272E-2</v>
          </cell>
        </row>
        <row r="62">
          <cell r="E62">
            <v>0.35</v>
          </cell>
          <cell r="AE62">
            <v>81.7</v>
          </cell>
          <cell r="AF62">
            <v>254.26798399999996</v>
          </cell>
          <cell r="AG62">
            <v>302.04694400000005</v>
          </cell>
          <cell r="AH62">
            <v>303.44257699999991</v>
          </cell>
          <cell r="AJ62">
            <v>909.05169399999977</v>
          </cell>
          <cell r="AK62">
            <v>186.00797999999986</v>
          </cell>
          <cell r="AL62">
            <v>138.5029669999999</v>
          </cell>
          <cell r="AM62">
            <v>37.147555000000011</v>
          </cell>
          <cell r="AR62">
            <v>36.792143000000124</v>
          </cell>
          <cell r="AS62">
            <v>38.053403999999773</v>
          </cell>
        </row>
        <row r="63">
          <cell r="E63">
            <v>0.55000000000000004</v>
          </cell>
          <cell r="AF63">
            <v>12.394492999999999</v>
          </cell>
          <cell r="AG63">
            <v>265.67775599999999</v>
          </cell>
          <cell r="AH63">
            <v>319.63011899999992</v>
          </cell>
          <cell r="AI63">
            <v>124.11394000000007</v>
          </cell>
          <cell r="AJ63">
            <v>15.741778999999951</v>
          </cell>
          <cell r="AK63">
            <v>5.6695799999999963</v>
          </cell>
          <cell r="AP63">
            <v>124.61451</v>
          </cell>
          <cell r="AQ63">
            <v>463.06077000000005</v>
          </cell>
          <cell r="AR63">
            <v>125.083482</v>
          </cell>
          <cell r="AS63">
            <v>370.84049000000005</v>
          </cell>
        </row>
        <row r="65">
          <cell r="E65">
            <v>1</v>
          </cell>
          <cell r="Q65">
            <v>0</v>
          </cell>
          <cell r="R65">
            <v>0</v>
          </cell>
          <cell r="S65">
            <v>0</v>
          </cell>
          <cell r="T65">
            <v>0</v>
          </cell>
          <cell r="U65">
            <v>0</v>
          </cell>
          <cell r="V65">
            <v>0</v>
          </cell>
          <cell r="W65">
            <v>535.28043030000003</v>
          </cell>
          <cell r="X65">
            <v>0</v>
          </cell>
          <cell r="Y65">
            <v>0</v>
          </cell>
          <cell r="Z65">
            <v>0</v>
          </cell>
          <cell r="AA65">
            <v>0</v>
          </cell>
          <cell r="AB65">
            <v>0</v>
          </cell>
          <cell r="AC65">
            <v>0</v>
          </cell>
          <cell r="AD65">
            <v>0</v>
          </cell>
          <cell r="AE65">
            <v>28.594999999999999</v>
          </cell>
          <cell r="AF65">
            <v>95.810765549999985</v>
          </cell>
          <cell r="AG65">
            <v>251.8391962</v>
          </cell>
          <cell r="AH65">
            <v>285.60309739999997</v>
          </cell>
          <cell r="AI65">
            <v>68.26266700000005</v>
          </cell>
          <cell r="AJ65">
            <v>326.82607134999989</v>
          </cell>
          <cell r="AK65">
            <v>68.221061999999947</v>
          </cell>
          <cell r="AL65">
            <v>48.476038449999962</v>
          </cell>
          <cell r="AM65">
            <v>13.001644250000004</v>
          </cell>
          <cell r="AN65">
            <v>0</v>
          </cell>
          <cell r="AO65">
            <v>0</v>
          </cell>
          <cell r="AP65">
            <v>68.546920199999974</v>
          </cell>
          <cell r="AQ65">
            <v>254.68342350000006</v>
          </cell>
          <cell r="AR65">
            <v>81.673165150000045</v>
          </cell>
          <cell r="AS65">
            <v>217.28096089999997</v>
          </cell>
        </row>
        <row r="66">
          <cell r="E66">
            <v>0.74759381881122511</v>
          </cell>
          <cell r="Q66">
            <v>0</v>
          </cell>
          <cell r="R66">
            <v>0</v>
          </cell>
          <cell r="S66">
            <v>0</v>
          </cell>
          <cell r="T66">
            <v>0</v>
          </cell>
          <cell r="U66">
            <v>0</v>
          </cell>
          <cell r="V66">
            <v>0</v>
          </cell>
          <cell r="W66">
            <v>535.28043030000003</v>
          </cell>
          <cell r="X66">
            <v>0</v>
          </cell>
          <cell r="Y66">
            <v>0</v>
          </cell>
          <cell r="Z66">
            <v>0</v>
          </cell>
          <cell r="AA66">
            <v>0</v>
          </cell>
          <cell r="AB66">
            <v>0</v>
          </cell>
          <cell r="AC66">
            <v>0</v>
          </cell>
          <cell r="AD66">
            <v>0</v>
          </cell>
          <cell r="AE66">
            <v>563.87543030000006</v>
          </cell>
          <cell r="AF66">
            <v>659.6861958500001</v>
          </cell>
          <cell r="AG66">
            <v>911.52539205000016</v>
          </cell>
          <cell r="AH66">
            <v>1197.1284894500002</v>
          </cell>
          <cell r="AI66">
            <v>1265.3911564500002</v>
          </cell>
          <cell r="AJ66">
            <v>1592.2172278</v>
          </cell>
          <cell r="AK66">
            <v>1660.4382897999999</v>
          </cell>
          <cell r="AL66">
            <v>1708.9143282499999</v>
          </cell>
          <cell r="AM66">
            <v>1721.9159725</v>
          </cell>
          <cell r="AN66">
            <v>0</v>
          </cell>
          <cell r="AO66">
            <v>0</v>
          </cell>
          <cell r="AP66">
            <v>1790.4628926999999</v>
          </cell>
          <cell r="AQ66">
            <v>2045.1463162</v>
          </cell>
          <cell r="AR66">
            <v>2126.8194813499999</v>
          </cell>
          <cell r="AS66">
            <v>2344.10044225</v>
          </cell>
        </row>
        <row r="68">
          <cell r="E68">
            <v>925620</v>
          </cell>
          <cell r="G68">
            <v>35986</v>
          </cell>
          <cell r="H68">
            <v>35993</v>
          </cell>
          <cell r="I68">
            <v>36000</v>
          </cell>
          <cell r="J68">
            <v>36007</v>
          </cell>
          <cell r="K68">
            <v>36014</v>
          </cell>
          <cell r="L68">
            <v>36021</v>
          </cell>
          <cell r="M68">
            <v>36028</v>
          </cell>
          <cell r="N68">
            <v>36035</v>
          </cell>
          <cell r="O68">
            <v>36042</v>
          </cell>
          <cell r="P68">
            <v>36049</v>
          </cell>
          <cell r="Q68">
            <v>36056</v>
          </cell>
          <cell r="R68">
            <v>36063</v>
          </cell>
          <cell r="S68">
            <v>36070</v>
          </cell>
          <cell r="T68">
            <v>36077</v>
          </cell>
          <cell r="U68">
            <v>36084</v>
          </cell>
          <cell r="V68">
            <v>36091</v>
          </cell>
          <cell r="W68">
            <v>36098</v>
          </cell>
          <cell r="X68">
            <v>36105</v>
          </cell>
          <cell r="Y68">
            <v>36112</v>
          </cell>
          <cell r="Z68">
            <v>36119</v>
          </cell>
          <cell r="AA68">
            <v>36126</v>
          </cell>
          <cell r="AB68">
            <v>36133</v>
          </cell>
          <cell r="AC68">
            <v>36140</v>
          </cell>
          <cell r="AD68">
            <v>36147</v>
          </cell>
          <cell r="AE68">
            <v>36154</v>
          </cell>
          <cell r="AF68">
            <v>36161</v>
          </cell>
          <cell r="AG68">
            <v>36168</v>
          </cell>
          <cell r="AH68">
            <v>36175</v>
          </cell>
          <cell r="AI68">
            <v>36182</v>
          </cell>
          <cell r="AJ68">
            <v>36189</v>
          </cell>
          <cell r="AK68">
            <v>36196</v>
          </cell>
          <cell r="AL68">
            <v>36203</v>
          </cell>
          <cell r="AM68">
            <v>36210</v>
          </cell>
          <cell r="AN68">
            <v>36217</v>
          </cell>
          <cell r="AO68">
            <v>36224</v>
          </cell>
          <cell r="AP68">
            <v>36231</v>
          </cell>
          <cell r="AQ68">
            <v>36238</v>
          </cell>
          <cell r="AR68">
            <v>36245</v>
          </cell>
          <cell r="AS68">
            <v>36252</v>
          </cell>
        </row>
        <row r="69">
          <cell r="E69" t="str">
            <v>R.W.</v>
          </cell>
        </row>
        <row r="70">
          <cell r="E70">
            <v>0</v>
          </cell>
          <cell r="G70">
            <v>625900</v>
          </cell>
          <cell r="H70">
            <v>277410</v>
          </cell>
          <cell r="J70">
            <v>22310</v>
          </cell>
        </row>
        <row r="71">
          <cell r="E71">
            <v>0.16800000000000001</v>
          </cell>
          <cell r="G71">
            <v>258000</v>
          </cell>
          <cell r="H71">
            <v>335800</v>
          </cell>
          <cell r="I71">
            <v>288900</v>
          </cell>
          <cell r="K71">
            <v>22310</v>
          </cell>
          <cell r="M71">
            <v>20610</v>
          </cell>
        </row>
        <row r="72">
          <cell r="E72">
            <v>0.83</v>
          </cell>
          <cell r="G72">
            <v>258000</v>
          </cell>
          <cell r="H72">
            <v>46500</v>
          </cell>
          <cell r="I72">
            <v>236700</v>
          </cell>
          <cell r="J72">
            <v>82800</v>
          </cell>
          <cell r="K72">
            <v>156100</v>
          </cell>
          <cell r="L72">
            <v>86100</v>
          </cell>
          <cell r="U72">
            <v>1539</v>
          </cell>
          <cell r="V72">
            <v>19081</v>
          </cell>
          <cell r="W72">
            <v>4514</v>
          </cell>
          <cell r="X72">
            <v>3021</v>
          </cell>
          <cell r="Y72">
            <v>4180</v>
          </cell>
          <cell r="Z72">
            <v>17929</v>
          </cell>
          <cell r="AA72">
            <v>2490</v>
          </cell>
          <cell r="AB72">
            <v>3320</v>
          </cell>
          <cell r="AD72">
            <v>3346</v>
          </cell>
        </row>
        <row r="73">
          <cell r="E73">
            <v>0</v>
          </cell>
          <cell r="M73">
            <v>73255</v>
          </cell>
          <cell r="N73">
            <v>73255</v>
          </cell>
          <cell r="O73">
            <v>73255</v>
          </cell>
          <cell r="P73">
            <v>73255</v>
          </cell>
          <cell r="Q73">
            <v>73255</v>
          </cell>
          <cell r="R73">
            <v>8958</v>
          </cell>
          <cell r="S73">
            <v>30264</v>
          </cell>
        </row>
        <row r="74">
          <cell r="Z74">
            <v>16500</v>
          </cell>
          <cell r="AB74">
            <v>4400</v>
          </cell>
          <cell r="AC74">
            <v>86500</v>
          </cell>
        </row>
        <row r="75">
          <cell r="E75">
            <v>2E-3</v>
          </cell>
          <cell r="Z75">
            <v>16500</v>
          </cell>
          <cell r="AC75">
            <v>90900</v>
          </cell>
          <cell r="AD75">
            <v>253700</v>
          </cell>
          <cell r="AE75">
            <v>46600</v>
          </cell>
          <cell r="AG75">
            <v>195000</v>
          </cell>
          <cell r="AH75">
            <v>115500</v>
          </cell>
          <cell r="AI75">
            <v>38600</v>
          </cell>
          <cell r="AK75">
            <v>138110</v>
          </cell>
          <cell r="AL75">
            <v>3100</v>
          </cell>
          <cell r="AO75">
            <v>7000</v>
          </cell>
          <cell r="AP75">
            <v>20610</v>
          </cell>
        </row>
        <row r="76">
          <cell r="E76">
            <v>1</v>
          </cell>
          <cell r="G76">
            <v>257484</v>
          </cell>
          <cell r="H76">
            <v>95009.4</v>
          </cell>
          <cell r="I76">
            <v>244996.2</v>
          </cell>
          <cell r="J76">
            <v>68724</v>
          </cell>
          <cell r="K76">
            <v>133311.07999999999</v>
          </cell>
          <cell r="L76">
            <v>71463</v>
          </cell>
          <cell r="M76">
            <v>3462.48</v>
          </cell>
          <cell r="N76">
            <v>0</v>
          </cell>
          <cell r="O76">
            <v>0</v>
          </cell>
          <cell r="P76">
            <v>0</v>
          </cell>
          <cell r="Q76">
            <v>0</v>
          </cell>
          <cell r="R76">
            <v>0</v>
          </cell>
          <cell r="S76">
            <v>0</v>
          </cell>
          <cell r="T76">
            <v>0</v>
          </cell>
          <cell r="U76">
            <v>1277.3699999999999</v>
          </cell>
          <cell r="V76">
            <v>15837.23</v>
          </cell>
          <cell r="W76">
            <v>3746.62</v>
          </cell>
          <cell r="X76">
            <v>2507.4299999999998</v>
          </cell>
          <cell r="Y76">
            <v>3469.3999999999996</v>
          </cell>
          <cell r="Z76">
            <v>14914.07</v>
          </cell>
          <cell r="AA76">
            <v>2066.6999999999998</v>
          </cell>
          <cell r="AB76">
            <v>2755.6</v>
          </cell>
          <cell r="AC76">
            <v>181.8</v>
          </cell>
          <cell r="AD76">
            <v>3284.58</v>
          </cell>
          <cell r="AE76">
            <v>93.2</v>
          </cell>
          <cell r="AF76">
            <v>0</v>
          </cell>
          <cell r="AG76">
            <v>390</v>
          </cell>
          <cell r="AH76">
            <v>231</v>
          </cell>
          <cell r="AI76">
            <v>77.2</v>
          </cell>
          <cell r="AJ76">
            <v>0</v>
          </cell>
          <cell r="AK76">
            <v>276.22000000000003</v>
          </cell>
          <cell r="AL76">
            <v>6.2</v>
          </cell>
          <cell r="AM76">
            <v>0</v>
          </cell>
          <cell r="AN76">
            <v>0</v>
          </cell>
          <cell r="AO76">
            <v>14</v>
          </cell>
          <cell r="AP76">
            <v>41.22</v>
          </cell>
          <cell r="AQ76">
            <v>0</v>
          </cell>
          <cell r="AR76">
            <v>0</v>
          </cell>
          <cell r="AS76">
            <v>0</v>
          </cell>
        </row>
        <row r="77">
          <cell r="E77">
            <v>0.99999999999999978</v>
          </cell>
          <cell r="G77">
            <v>257484</v>
          </cell>
          <cell r="H77">
            <v>352493.4</v>
          </cell>
          <cell r="I77">
            <v>597489.60000000009</v>
          </cell>
          <cell r="J77">
            <v>666213.60000000009</v>
          </cell>
          <cell r="K77">
            <v>799524.68</v>
          </cell>
          <cell r="L77">
            <v>870987.68</v>
          </cell>
          <cell r="M77">
            <v>874450.16</v>
          </cell>
          <cell r="N77">
            <v>874450.16</v>
          </cell>
          <cell r="O77">
            <v>874450.16</v>
          </cell>
          <cell r="P77">
            <v>874450.16</v>
          </cell>
          <cell r="Q77">
            <v>874450.16</v>
          </cell>
          <cell r="R77">
            <v>874450.16</v>
          </cell>
          <cell r="S77">
            <v>874450.16</v>
          </cell>
          <cell r="T77">
            <v>874450.16</v>
          </cell>
          <cell r="U77">
            <v>875727.53</v>
          </cell>
          <cell r="V77">
            <v>891564.76</v>
          </cell>
          <cell r="W77">
            <v>895311.38</v>
          </cell>
          <cell r="X77">
            <v>897818.81</v>
          </cell>
          <cell r="Y77">
            <v>901288.21000000008</v>
          </cell>
          <cell r="Z77">
            <v>916202.28</v>
          </cell>
          <cell r="AA77">
            <v>918268.98</v>
          </cell>
          <cell r="AB77">
            <v>921024.58</v>
          </cell>
          <cell r="AC77">
            <v>921206.38</v>
          </cell>
          <cell r="AD77">
            <v>924490.96</v>
          </cell>
          <cell r="AE77">
            <v>924584.15999999992</v>
          </cell>
          <cell r="AF77">
            <v>0</v>
          </cell>
          <cell r="AG77">
            <v>924974.15999999992</v>
          </cell>
          <cell r="AH77">
            <v>925205.15999999992</v>
          </cell>
          <cell r="AI77">
            <v>925282.35999999987</v>
          </cell>
          <cell r="AJ77">
            <v>0</v>
          </cell>
          <cell r="AK77">
            <v>925558.22</v>
          </cell>
          <cell r="AL77">
            <v>925564.41999999993</v>
          </cell>
          <cell r="AM77">
            <v>0</v>
          </cell>
          <cell r="AN77">
            <v>0</v>
          </cell>
          <cell r="AO77">
            <v>925578.41999999993</v>
          </cell>
          <cell r="AP77">
            <v>925619.6399999999</v>
          </cell>
          <cell r="AQ77">
            <v>0</v>
          </cell>
          <cell r="AR77">
            <v>0</v>
          </cell>
          <cell r="AS77">
            <v>0</v>
          </cell>
        </row>
        <row r="80">
          <cell r="E80">
            <v>15995</v>
          </cell>
          <cell r="G80">
            <v>35986</v>
          </cell>
          <cell r="H80">
            <v>35993</v>
          </cell>
          <cell r="I80">
            <v>36000</v>
          </cell>
          <cell r="J80">
            <v>36007</v>
          </cell>
          <cell r="K80">
            <v>36014</v>
          </cell>
          <cell r="L80">
            <v>36021</v>
          </cell>
          <cell r="M80">
            <v>36028</v>
          </cell>
          <cell r="N80">
            <v>36035</v>
          </cell>
          <cell r="O80">
            <v>36042</v>
          </cell>
          <cell r="P80">
            <v>36049</v>
          </cell>
          <cell r="Q80">
            <v>36056</v>
          </cell>
          <cell r="R80">
            <v>36063</v>
          </cell>
          <cell r="S80">
            <v>36070</v>
          </cell>
          <cell r="T80">
            <v>36077</v>
          </cell>
          <cell r="U80">
            <v>36084</v>
          </cell>
          <cell r="V80">
            <v>36091</v>
          </cell>
          <cell r="W80">
            <v>36098</v>
          </cell>
          <cell r="X80">
            <v>36105</v>
          </cell>
          <cell r="Y80">
            <v>36112</v>
          </cell>
          <cell r="Z80">
            <v>36119</v>
          </cell>
          <cell r="AA80">
            <v>36126</v>
          </cell>
          <cell r="AB80">
            <v>36133</v>
          </cell>
          <cell r="AC80">
            <v>36140</v>
          </cell>
          <cell r="AD80">
            <v>36147</v>
          </cell>
          <cell r="AE80">
            <v>36154</v>
          </cell>
          <cell r="AF80">
            <v>36161</v>
          </cell>
          <cell r="AG80">
            <v>36168</v>
          </cell>
          <cell r="AH80">
            <v>36175</v>
          </cell>
          <cell r="AI80">
            <v>36182</v>
          </cell>
          <cell r="AJ80">
            <v>36189</v>
          </cell>
          <cell r="AK80">
            <v>36196</v>
          </cell>
          <cell r="AL80">
            <v>36203</v>
          </cell>
          <cell r="AM80">
            <v>36210</v>
          </cell>
          <cell r="AN80">
            <v>36217</v>
          </cell>
          <cell r="AO80">
            <v>36224</v>
          </cell>
          <cell r="AP80">
            <v>36231</v>
          </cell>
          <cell r="AQ80">
            <v>36238</v>
          </cell>
          <cell r="AR80">
            <v>36245</v>
          </cell>
          <cell r="AS80">
            <v>36252</v>
          </cell>
        </row>
        <row r="81">
          <cell r="E81" t="str">
            <v>R.W.</v>
          </cell>
        </row>
        <row r="82">
          <cell r="E82">
            <v>0.1</v>
          </cell>
          <cell r="P82">
            <v>14368.308499999999</v>
          </cell>
          <cell r="Q82">
            <v>0</v>
          </cell>
          <cell r="S82">
            <v>1626.6915000000008</v>
          </cell>
        </row>
        <row r="83">
          <cell r="E83">
            <v>0.15</v>
          </cell>
          <cell r="P83">
            <v>4337.8440000000001</v>
          </cell>
          <cell r="Q83">
            <v>0</v>
          </cell>
          <cell r="S83">
            <v>11657.155999999999</v>
          </cell>
        </row>
        <row r="84">
          <cell r="E84">
            <v>0.75</v>
          </cell>
          <cell r="P84">
            <v>4337.8440000000001</v>
          </cell>
          <cell r="Q84">
            <v>0</v>
          </cell>
          <cell r="S84">
            <v>490.89050000000043</v>
          </cell>
          <cell r="U84">
            <v>1207.5129999999999</v>
          </cell>
          <cell r="Z84">
            <v>141</v>
          </cell>
          <cell r="AC84">
            <v>424.75</v>
          </cell>
          <cell r="AD84">
            <v>565.25</v>
          </cell>
          <cell r="AF84">
            <v>1286</v>
          </cell>
          <cell r="AH84">
            <v>35</v>
          </cell>
          <cell r="AI84">
            <v>640</v>
          </cell>
          <cell r="AJ84">
            <v>640</v>
          </cell>
          <cell r="AM84">
            <v>1111</v>
          </cell>
          <cell r="AN84">
            <v>1113</v>
          </cell>
          <cell r="AQ84">
            <v>220</v>
          </cell>
          <cell r="AR84">
            <v>436</v>
          </cell>
          <cell r="AS84">
            <v>3317</v>
          </cell>
        </row>
        <row r="85">
          <cell r="E85">
            <v>1</v>
          </cell>
          <cell r="G85">
            <v>0</v>
          </cell>
          <cell r="H85">
            <v>0</v>
          </cell>
          <cell r="I85">
            <v>0</v>
          </cell>
          <cell r="J85">
            <v>0</v>
          </cell>
          <cell r="K85">
            <v>0</v>
          </cell>
          <cell r="L85">
            <v>0</v>
          </cell>
          <cell r="M85">
            <v>0</v>
          </cell>
          <cell r="N85">
            <v>0</v>
          </cell>
          <cell r="O85">
            <v>0</v>
          </cell>
          <cell r="P85">
            <v>5340.8904499999999</v>
          </cell>
          <cell r="Q85">
            <v>0</v>
          </cell>
          <cell r="R85">
            <v>0</v>
          </cell>
          <cell r="S85">
            <v>2279.410425</v>
          </cell>
          <cell r="T85">
            <v>0</v>
          </cell>
          <cell r="U85">
            <v>905.63474999999994</v>
          </cell>
          <cell r="V85">
            <v>0</v>
          </cell>
          <cell r="W85">
            <v>0</v>
          </cell>
          <cell r="X85">
            <v>0</v>
          </cell>
          <cell r="Y85">
            <v>0</v>
          </cell>
          <cell r="Z85">
            <v>105.75</v>
          </cell>
          <cell r="AA85">
            <v>0</v>
          </cell>
          <cell r="AB85">
            <v>0</v>
          </cell>
          <cell r="AC85">
            <v>318.5625</v>
          </cell>
          <cell r="AD85">
            <v>423.9375</v>
          </cell>
          <cell r="AE85">
            <v>0</v>
          </cell>
          <cell r="AF85">
            <v>964.5</v>
          </cell>
          <cell r="AG85">
            <v>0</v>
          </cell>
          <cell r="AH85">
            <v>26.25</v>
          </cell>
          <cell r="AI85">
            <v>480</v>
          </cell>
          <cell r="AJ85">
            <v>480</v>
          </cell>
          <cell r="AK85">
            <v>0</v>
          </cell>
          <cell r="AL85">
            <v>0</v>
          </cell>
          <cell r="AM85">
            <v>833.25</v>
          </cell>
          <cell r="AN85">
            <v>834.75</v>
          </cell>
          <cell r="AO85">
            <v>0</v>
          </cell>
          <cell r="AP85">
            <v>0</v>
          </cell>
          <cell r="AQ85">
            <v>165</v>
          </cell>
          <cell r="AR85">
            <v>327</v>
          </cell>
          <cell r="AS85">
            <v>2487.75</v>
          </cell>
        </row>
        <row r="86">
          <cell r="E86">
            <v>0.99929982025633013</v>
          </cell>
          <cell r="P86">
            <v>5340.8904499999999</v>
          </cell>
          <cell r="Q86">
            <v>5340.8904499999999</v>
          </cell>
          <cell r="R86">
            <v>5340.8904499999999</v>
          </cell>
          <cell r="S86">
            <v>7620.3008749999999</v>
          </cell>
          <cell r="T86">
            <v>7620.3008749999999</v>
          </cell>
          <cell r="U86">
            <v>8525.9356250000001</v>
          </cell>
          <cell r="V86">
            <v>8525.9356250000001</v>
          </cell>
          <cell r="W86">
            <v>8525.9356250000001</v>
          </cell>
          <cell r="X86">
            <v>8525.9356250000001</v>
          </cell>
          <cell r="Y86">
            <v>8525.9356250000001</v>
          </cell>
          <cell r="Z86">
            <v>8631.6856250000001</v>
          </cell>
          <cell r="AA86">
            <v>8631.6856250000001</v>
          </cell>
          <cell r="AB86">
            <v>8631.6856250000001</v>
          </cell>
          <cell r="AC86">
            <v>8950.2481250000001</v>
          </cell>
          <cell r="AD86">
            <v>9374.1856250000001</v>
          </cell>
          <cell r="AE86">
            <v>9374.1856250000001</v>
          </cell>
          <cell r="AF86">
            <v>10338.685625</v>
          </cell>
          <cell r="AG86">
            <v>10338.685625</v>
          </cell>
          <cell r="AH86">
            <v>10364.935625</v>
          </cell>
          <cell r="AI86">
            <v>10844.935625</v>
          </cell>
          <cell r="AJ86">
            <v>11324.935625</v>
          </cell>
          <cell r="AK86">
            <v>11324.935625</v>
          </cell>
          <cell r="AL86">
            <v>11324.935625</v>
          </cell>
          <cell r="AM86">
            <v>12158.185625</v>
          </cell>
          <cell r="AN86">
            <v>12992.935625</v>
          </cell>
          <cell r="AO86">
            <v>12992.935625</v>
          </cell>
          <cell r="AP86">
            <v>12992.935625</v>
          </cell>
          <cell r="AQ86">
            <v>13157.935625</v>
          </cell>
          <cell r="AR86">
            <v>13484.935625</v>
          </cell>
          <cell r="AS86">
            <v>15972.685625</v>
          </cell>
        </row>
        <row r="89">
          <cell r="E89">
            <v>116363</v>
          </cell>
          <cell r="G89">
            <v>35986</v>
          </cell>
          <cell r="H89">
            <v>35993</v>
          </cell>
          <cell r="I89">
            <v>36000</v>
          </cell>
          <cell r="J89">
            <v>36007</v>
          </cell>
          <cell r="K89">
            <v>36014</v>
          </cell>
          <cell r="L89">
            <v>36021</v>
          </cell>
          <cell r="M89">
            <v>36028</v>
          </cell>
          <cell r="N89">
            <v>36035</v>
          </cell>
          <cell r="O89">
            <v>36042</v>
          </cell>
          <cell r="P89">
            <v>36049</v>
          </cell>
          <cell r="Q89">
            <v>36056</v>
          </cell>
          <cell r="R89">
            <v>36063</v>
          </cell>
          <cell r="S89">
            <v>36070</v>
          </cell>
          <cell r="T89">
            <v>36077</v>
          </cell>
          <cell r="U89">
            <v>36084</v>
          </cell>
          <cell r="V89">
            <v>36091</v>
          </cell>
          <cell r="W89">
            <v>36098</v>
          </cell>
          <cell r="X89">
            <v>36105</v>
          </cell>
          <cell r="Z89">
            <v>36119</v>
          </cell>
          <cell r="AA89">
            <v>36126</v>
          </cell>
          <cell r="AB89">
            <v>36133</v>
          </cell>
          <cell r="AC89">
            <v>36140</v>
          </cell>
          <cell r="AD89">
            <v>36147</v>
          </cell>
          <cell r="AE89">
            <v>36154</v>
          </cell>
          <cell r="AF89">
            <v>36161</v>
          </cell>
          <cell r="AG89">
            <v>36168</v>
          </cell>
          <cell r="AH89">
            <v>36175</v>
          </cell>
          <cell r="AI89">
            <v>36182</v>
          </cell>
          <cell r="AJ89">
            <v>36189</v>
          </cell>
          <cell r="AK89">
            <v>36196</v>
          </cell>
          <cell r="AL89">
            <v>36203</v>
          </cell>
          <cell r="AM89">
            <v>36210</v>
          </cell>
          <cell r="AN89">
            <v>36217</v>
          </cell>
          <cell r="AO89">
            <v>36224</v>
          </cell>
          <cell r="AP89">
            <v>36231</v>
          </cell>
          <cell r="AQ89">
            <v>36238</v>
          </cell>
          <cell r="AR89">
            <v>36245</v>
          </cell>
          <cell r="AS89">
            <v>36252</v>
          </cell>
        </row>
        <row r="90">
          <cell r="E90" t="str">
            <v>R.W.</v>
          </cell>
        </row>
        <row r="91">
          <cell r="E91">
            <v>0.1</v>
          </cell>
          <cell r="P91">
            <v>104528.8829</v>
          </cell>
          <cell r="Q91">
            <v>0</v>
          </cell>
          <cell r="S91">
            <v>11834.117100000003</v>
          </cell>
        </row>
        <row r="92">
          <cell r="E92">
            <v>0.15</v>
          </cell>
          <cell r="P92">
            <v>31557.6456</v>
          </cell>
          <cell r="Q92">
            <v>0</v>
          </cell>
          <cell r="T92">
            <v>60902.766499999998</v>
          </cell>
          <cell r="V92">
            <v>20958.92289999999</v>
          </cell>
        </row>
        <row r="93">
          <cell r="E93">
            <v>0.75</v>
          </cell>
          <cell r="P93">
            <v>31557.6456</v>
          </cell>
          <cell r="Q93">
            <v>0</v>
          </cell>
          <cell r="T93">
            <v>37862.892500000002</v>
          </cell>
          <cell r="U93">
            <v>5584.0424999999959</v>
          </cell>
          <cell r="V93">
            <v>6995.4573999999993</v>
          </cell>
          <cell r="W93">
            <v>2886.5310000000027</v>
          </cell>
          <cell r="Z93">
            <v>539</v>
          </cell>
          <cell r="AB93">
            <v>2494.25</v>
          </cell>
          <cell r="AC93">
            <v>16871.690900000001</v>
          </cell>
          <cell r="AD93">
            <v>6021</v>
          </cell>
          <cell r="AF93">
            <v>130</v>
          </cell>
          <cell r="AH93">
            <v>1100</v>
          </cell>
          <cell r="AI93">
            <v>1660</v>
          </cell>
          <cell r="AJ93">
            <v>815</v>
          </cell>
          <cell r="AK93">
            <v>118</v>
          </cell>
          <cell r="AL93">
            <v>60</v>
          </cell>
        </row>
        <row r="94">
          <cell r="E94">
            <v>1</v>
          </cell>
          <cell r="G94">
            <v>0</v>
          </cell>
          <cell r="H94">
            <v>0</v>
          </cell>
          <cell r="I94">
            <v>0</v>
          </cell>
          <cell r="J94">
            <v>0</v>
          </cell>
          <cell r="K94">
            <v>0</v>
          </cell>
          <cell r="L94">
            <v>0</v>
          </cell>
          <cell r="M94">
            <v>0</v>
          </cell>
          <cell r="N94">
            <v>0</v>
          </cell>
          <cell r="O94">
            <v>0</v>
          </cell>
          <cell r="P94">
            <v>38854.769329999996</v>
          </cell>
          <cell r="Q94">
            <v>0</v>
          </cell>
          <cell r="R94">
            <v>0</v>
          </cell>
          <cell r="S94">
            <v>1183.4117100000003</v>
          </cell>
          <cell r="T94">
            <v>37532.584350000005</v>
          </cell>
          <cell r="U94">
            <v>4188.0318749999969</v>
          </cell>
          <cell r="V94">
            <v>8390.4314849999973</v>
          </cell>
          <cell r="W94">
            <v>2164.898250000002</v>
          </cell>
          <cell r="X94">
            <v>0</v>
          </cell>
          <cell r="Z94">
            <v>404.25</v>
          </cell>
          <cell r="AA94">
            <v>0</v>
          </cell>
          <cell r="AB94">
            <v>1870.6875</v>
          </cell>
          <cell r="AC94">
            <v>12653.768175000001</v>
          </cell>
          <cell r="AD94">
            <v>4515.75</v>
          </cell>
          <cell r="AE94">
            <v>0</v>
          </cell>
          <cell r="AF94">
            <v>97.5</v>
          </cell>
          <cell r="AG94">
            <v>0</v>
          </cell>
          <cell r="AH94">
            <v>825</v>
          </cell>
          <cell r="AI94">
            <v>1245</v>
          </cell>
          <cell r="AJ94">
            <v>611.25</v>
          </cell>
          <cell r="AK94">
            <v>88.5</v>
          </cell>
          <cell r="AL94">
            <v>45</v>
          </cell>
          <cell r="AM94">
            <v>0</v>
          </cell>
          <cell r="AN94">
            <v>0</v>
          </cell>
          <cell r="AO94">
            <v>0</v>
          </cell>
          <cell r="AP94">
            <v>0</v>
          </cell>
          <cell r="AQ94">
            <v>0</v>
          </cell>
          <cell r="AR94">
            <v>0</v>
          </cell>
          <cell r="AS94">
            <v>0</v>
          </cell>
        </row>
        <row r="95">
          <cell r="E95">
            <v>1</v>
          </cell>
          <cell r="P95">
            <v>38854.769329999996</v>
          </cell>
          <cell r="Q95">
            <v>38854.769329999996</v>
          </cell>
          <cell r="R95">
            <v>38854.769329999996</v>
          </cell>
          <cell r="S95">
            <v>40038.181039999996</v>
          </cell>
          <cell r="T95">
            <v>77570.76539</v>
          </cell>
          <cell r="U95">
            <v>81758.797265000001</v>
          </cell>
          <cell r="V95">
            <v>90149.228749999995</v>
          </cell>
          <cell r="W95">
            <v>92314.126999999993</v>
          </cell>
          <cell r="X95">
            <v>92314.126999999993</v>
          </cell>
          <cell r="Z95">
            <v>93488.426749999999</v>
          </cell>
          <cell r="AA95">
            <v>93488.426749999999</v>
          </cell>
          <cell r="AB95">
            <v>95359.114249999999</v>
          </cell>
          <cell r="AC95">
            <v>108012.882425</v>
          </cell>
          <cell r="AD95">
            <v>112528.632425</v>
          </cell>
          <cell r="AE95">
            <v>0</v>
          </cell>
          <cell r="AF95">
            <v>112626.132425</v>
          </cell>
          <cell r="AG95">
            <v>0</v>
          </cell>
          <cell r="AH95">
            <v>113451.132425</v>
          </cell>
          <cell r="AI95">
            <v>114696.132425</v>
          </cell>
          <cell r="AJ95">
            <v>115307.382425</v>
          </cell>
          <cell r="AK95">
            <v>115395.882425</v>
          </cell>
          <cell r="AL95">
            <v>115440.882425</v>
          </cell>
          <cell r="AM95">
            <v>0</v>
          </cell>
          <cell r="AN95">
            <v>0</v>
          </cell>
          <cell r="AO95">
            <v>0</v>
          </cell>
          <cell r="AP95">
            <v>0</v>
          </cell>
          <cell r="AQ95">
            <v>0</v>
          </cell>
          <cell r="AR95">
            <v>0</v>
          </cell>
          <cell r="AS95">
            <v>0</v>
          </cell>
        </row>
        <row r="98">
          <cell r="E98">
            <v>512880</v>
          </cell>
          <cell r="G98">
            <v>35986</v>
          </cell>
          <cell r="H98">
            <v>35993</v>
          </cell>
          <cell r="I98">
            <v>36000</v>
          </cell>
          <cell r="J98">
            <v>36007</v>
          </cell>
          <cell r="K98">
            <v>36014</v>
          </cell>
          <cell r="L98">
            <v>36021</v>
          </cell>
          <cell r="M98">
            <v>36028</v>
          </cell>
          <cell r="N98">
            <v>36035</v>
          </cell>
          <cell r="O98">
            <v>36042</v>
          </cell>
          <cell r="P98">
            <v>36049</v>
          </cell>
          <cell r="Q98">
            <v>36056</v>
          </cell>
          <cell r="R98">
            <v>36063</v>
          </cell>
          <cell r="S98">
            <v>36070</v>
          </cell>
          <cell r="T98">
            <v>36077</v>
          </cell>
          <cell r="U98">
            <v>36084</v>
          </cell>
          <cell r="V98">
            <v>36091</v>
          </cell>
          <cell r="W98">
            <v>36098</v>
          </cell>
          <cell r="X98">
            <v>36105</v>
          </cell>
          <cell r="Z98">
            <v>36119</v>
          </cell>
          <cell r="AA98">
            <v>36126</v>
          </cell>
          <cell r="AB98">
            <v>36133</v>
          </cell>
          <cell r="AC98">
            <v>36140</v>
          </cell>
          <cell r="AD98">
            <v>36147</v>
          </cell>
          <cell r="AE98">
            <v>36154</v>
          </cell>
          <cell r="AF98">
            <v>36161</v>
          </cell>
          <cell r="AG98">
            <v>36168</v>
          </cell>
          <cell r="AH98">
            <v>36175</v>
          </cell>
          <cell r="AI98">
            <v>36182</v>
          </cell>
          <cell r="AJ98">
            <v>36189</v>
          </cell>
          <cell r="AK98">
            <v>36196</v>
          </cell>
          <cell r="AL98">
            <v>36203</v>
          </cell>
          <cell r="AM98">
            <v>36210</v>
          </cell>
          <cell r="AN98">
            <v>36217</v>
          </cell>
          <cell r="AO98">
            <v>36224</v>
          </cell>
          <cell r="AP98">
            <v>36231</v>
          </cell>
          <cell r="AQ98">
            <v>36238</v>
          </cell>
          <cell r="AR98">
            <v>36245</v>
          </cell>
          <cell r="AS98">
            <v>36252</v>
          </cell>
        </row>
        <row r="99">
          <cell r="E99" t="str">
            <v>R.W.</v>
          </cell>
        </row>
        <row r="100">
          <cell r="E100">
            <v>0</v>
          </cell>
          <cell r="G100">
            <v>323022</v>
          </cell>
          <cell r="H100">
            <v>186118</v>
          </cell>
        </row>
        <row r="101">
          <cell r="E101">
            <v>0.16800000000000001</v>
          </cell>
          <cell r="G101">
            <v>38480</v>
          </cell>
          <cell r="N101">
            <v>303250</v>
          </cell>
        </row>
        <row r="102">
          <cell r="E102">
            <v>0.83</v>
          </cell>
          <cell r="G102">
            <v>33670</v>
          </cell>
          <cell r="M102">
            <v>4810</v>
          </cell>
        </row>
        <row r="104">
          <cell r="E104">
            <v>2E-3</v>
          </cell>
        </row>
        <row r="105">
          <cell r="E105">
            <v>1</v>
          </cell>
          <cell r="G105">
            <v>34410.74</v>
          </cell>
          <cell r="H105">
            <v>0</v>
          </cell>
          <cell r="M105">
            <v>3992.2999999999997</v>
          </cell>
          <cell r="N105">
            <v>50946</v>
          </cell>
          <cell r="O105">
            <v>0</v>
          </cell>
          <cell r="P105">
            <v>0</v>
          </cell>
          <cell r="Q105">
            <v>0</v>
          </cell>
        </row>
        <row r="106">
          <cell r="E106">
            <v>0.99749595226953691</v>
          </cell>
          <cell r="G106">
            <v>34410.74</v>
          </cell>
          <cell r="H106">
            <v>34410.74</v>
          </cell>
          <cell r="I106">
            <v>34410.74</v>
          </cell>
          <cell r="J106">
            <v>34410.74</v>
          </cell>
          <cell r="K106">
            <v>34410.74</v>
          </cell>
          <cell r="L106">
            <v>34410.74</v>
          </cell>
          <cell r="M106">
            <v>38403.040000000001</v>
          </cell>
          <cell r="N106">
            <v>89349.040000000008</v>
          </cell>
          <cell r="O106">
            <v>89349.040000000008</v>
          </cell>
          <cell r="P106">
            <v>89349.040000000008</v>
          </cell>
          <cell r="Q106">
            <v>89349.040000000008</v>
          </cell>
        </row>
        <row r="109">
          <cell r="E109">
            <v>246000</v>
          </cell>
          <cell r="G109">
            <v>35986</v>
          </cell>
          <cell r="H109">
            <v>35993</v>
          </cell>
          <cell r="I109">
            <v>36000</v>
          </cell>
          <cell r="J109">
            <v>36007</v>
          </cell>
          <cell r="K109">
            <v>36014</v>
          </cell>
          <cell r="L109">
            <v>36021</v>
          </cell>
          <cell r="M109">
            <v>36028</v>
          </cell>
          <cell r="N109">
            <v>36035</v>
          </cell>
          <cell r="O109">
            <v>36042</v>
          </cell>
          <cell r="P109">
            <v>36049</v>
          </cell>
          <cell r="Q109">
            <v>36056</v>
          </cell>
        </row>
        <row r="110">
          <cell r="E110" t="str">
            <v>R.W.</v>
          </cell>
        </row>
        <row r="111">
          <cell r="E111">
            <v>0.16800000000000001</v>
          </cell>
          <cell r="Q111">
            <v>246000</v>
          </cell>
        </row>
        <row r="112">
          <cell r="E112">
            <v>0.33</v>
          </cell>
        </row>
        <row r="113">
          <cell r="E113">
            <v>0.4</v>
          </cell>
        </row>
        <row r="114">
          <cell r="E114">
            <v>0.02</v>
          </cell>
        </row>
        <row r="115">
          <cell r="E115">
            <v>2E-3</v>
          </cell>
        </row>
        <row r="116">
          <cell r="E116">
            <v>0.08</v>
          </cell>
        </row>
        <row r="117">
          <cell r="E117">
            <v>1</v>
          </cell>
          <cell r="Q117">
            <v>41328</v>
          </cell>
        </row>
        <row r="118">
          <cell r="E118">
            <v>1</v>
          </cell>
          <cell r="P118">
            <v>0</v>
          </cell>
          <cell r="Q118">
            <v>41328</v>
          </cell>
        </row>
        <row r="121">
          <cell r="E121">
            <v>123882</v>
          </cell>
          <cell r="G121">
            <v>35986</v>
          </cell>
          <cell r="H121">
            <v>35993</v>
          </cell>
          <cell r="I121">
            <v>36000</v>
          </cell>
          <cell r="J121">
            <v>36007</v>
          </cell>
          <cell r="K121">
            <v>36014</v>
          </cell>
          <cell r="L121">
            <v>36021</v>
          </cell>
          <cell r="M121">
            <v>36028</v>
          </cell>
          <cell r="N121">
            <v>36035</v>
          </cell>
          <cell r="O121">
            <v>36042</v>
          </cell>
          <cell r="P121">
            <v>36049</v>
          </cell>
          <cell r="Q121">
            <v>36056</v>
          </cell>
        </row>
        <row r="122">
          <cell r="E122" t="str">
            <v>R.W.</v>
          </cell>
        </row>
        <row r="123">
          <cell r="E123">
            <v>0</v>
          </cell>
          <cell r="G123">
            <v>123882</v>
          </cell>
        </row>
        <row r="124">
          <cell r="E124">
            <v>0.16800000000000001</v>
          </cell>
          <cell r="G124">
            <v>123882</v>
          </cell>
        </row>
        <row r="125">
          <cell r="E125">
            <v>0.83</v>
          </cell>
          <cell r="G125">
            <v>123882</v>
          </cell>
        </row>
        <row r="127">
          <cell r="E127">
            <v>2E-3</v>
          </cell>
        </row>
        <row r="128">
          <cell r="E128">
            <v>1</v>
          </cell>
          <cell r="G128">
            <v>123634.236</v>
          </cell>
          <cell r="H128">
            <v>0</v>
          </cell>
          <cell r="I128">
            <v>0</v>
          </cell>
          <cell r="J128">
            <v>0</v>
          </cell>
          <cell r="K128">
            <v>0</v>
          </cell>
          <cell r="L128">
            <v>0</v>
          </cell>
          <cell r="M128">
            <v>0</v>
          </cell>
          <cell r="N128">
            <v>0</v>
          </cell>
          <cell r="O128">
            <v>0</v>
          </cell>
          <cell r="P128">
            <v>0</v>
          </cell>
          <cell r="Q128">
            <v>0</v>
          </cell>
        </row>
        <row r="129">
          <cell r="E129">
            <v>1</v>
          </cell>
          <cell r="G129">
            <v>123634.236</v>
          </cell>
          <cell r="H129">
            <v>123634.236</v>
          </cell>
          <cell r="I129">
            <v>123634.236</v>
          </cell>
          <cell r="J129">
            <v>123634.236</v>
          </cell>
          <cell r="K129">
            <v>123634.236</v>
          </cell>
          <cell r="L129">
            <v>123634.236</v>
          </cell>
          <cell r="M129">
            <v>123634.236</v>
          </cell>
          <cell r="N129">
            <v>123634.236</v>
          </cell>
          <cell r="O129">
            <v>123634.236</v>
          </cell>
          <cell r="P129">
            <v>123634.236</v>
          </cell>
          <cell r="Q129">
            <v>123634.236</v>
          </cell>
        </row>
        <row r="132">
          <cell r="E132">
            <v>228058</v>
          </cell>
          <cell r="G132">
            <v>35986</v>
          </cell>
          <cell r="H132">
            <v>35993</v>
          </cell>
          <cell r="I132">
            <v>36000</v>
          </cell>
          <cell r="J132">
            <v>36007</v>
          </cell>
          <cell r="K132">
            <v>36014</v>
          </cell>
          <cell r="L132">
            <v>36021</v>
          </cell>
          <cell r="M132">
            <v>36028</v>
          </cell>
          <cell r="N132">
            <v>36035</v>
          </cell>
          <cell r="O132">
            <v>36042</v>
          </cell>
          <cell r="P132">
            <v>36049</v>
          </cell>
          <cell r="Q132">
            <v>36056</v>
          </cell>
        </row>
        <row r="133">
          <cell r="E133" t="str">
            <v>R.W.</v>
          </cell>
        </row>
        <row r="134">
          <cell r="E134">
            <v>0</v>
          </cell>
          <cell r="G134">
            <v>203158</v>
          </cell>
        </row>
        <row r="135">
          <cell r="E135">
            <v>0.16800000000000001</v>
          </cell>
          <cell r="P135">
            <v>3001</v>
          </cell>
        </row>
        <row r="137">
          <cell r="E137">
            <v>0.81</v>
          </cell>
        </row>
        <row r="138">
          <cell r="E138">
            <v>0.02</v>
          </cell>
        </row>
        <row r="139">
          <cell r="E139">
            <v>2E-3</v>
          </cell>
        </row>
        <row r="140">
          <cell r="E140">
            <v>1</v>
          </cell>
          <cell r="G140">
            <v>0</v>
          </cell>
          <cell r="H140">
            <v>0</v>
          </cell>
          <cell r="I140">
            <v>0</v>
          </cell>
          <cell r="J140">
            <v>0</v>
          </cell>
          <cell r="K140">
            <v>0</v>
          </cell>
          <cell r="L140">
            <v>0</v>
          </cell>
          <cell r="M140">
            <v>0</v>
          </cell>
          <cell r="N140">
            <v>0</v>
          </cell>
          <cell r="O140">
            <v>0</v>
          </cell>
          <cell r="P140">
            <v>504.16800000000001</v>
          </cell>
          <cell r="Q140">
            <v>0</v>
          </cell>
        </row>
        <row r="141">
          <cell r="E141">
            <v>0.98699368143191624</v>
          </cell>
          <cell r="G141">
            <v>0</v>
          </cell>
          <cell r="H141">
            <v>0</v>
          </cell>
          <cell r="I141">
            <v>0</v>
          </cell>
          <cell r="J141">
            <v>0</v>
          </cell>
          <cell r="K141">
            <v>0</v>
          </cell>
          <cell r="L141">
            <v>0</v>
          </cell>
          <cell r="M141">
            <v>0</v>
          </cell>
          <cell r="N141">
            <v>0</v>
          </cell>
          <cell r="O141">
            <v>0</v>
          </cell>
          <cell r="P141">
            <v>504.16800000000001</v>
          </cell>
          <cell r="Q141">
            <v>504.16800000000001</v>
          </cell>
        </row>
        <row r="144">
          <cell r="E144">
            <v>351531</v>
          </cell>
          <cell r="G144">
            <v>35986</v>
          </cell>
          <cell r="H144">
            <v>35993</v>
          </cell>
          <cell r="I144">
            <v>36000</v>
          </cell>
          <cell r="J144">
            <v>36007</v>
          </cell>
          <cell r="K144">
            <v>36014</v>
          </cell>
          <cell r="L144">
            <v>36021</v>
          </cell>
          <cell r="M144">
            <v>36028</v>
          </cell>
          <cell r="N144">
            <v>36035</v>
          </cell>
          <cell r="O144">
            <v>36042</v>
          </cell>
          <cell r="P144">
            <v>36049</v>
          </cell>
          <cell r="Q144">
            <v>36056</v>
          </cell>
        </row>
        <row r="145">
          <cell r="E145" t="str">
            <v>R.W.</v>
          </cell>
        </row>
        <row r="146">
          <cell r="E146">
            <v>0</v>
          </cell>
          <cell r="H146">
            <v>379556</v>
          </cell>
        </row>
        <row r="147">
          <cell r="E147">
            <v>0.16800000000000001</v>
          </cell>
          <cell r="P147">
            <v>189453</v>
          </cell>
          <cell r="Q147">
            <v>144120</v>
          </cell>
        </row>
        <row r="148">
          <cell r="E148">
            <v>0.73</v>
          </cell>
        </row>
        <row r="149">
          <cell r="E149">
            <v>0.1</v>
          </cell>
        </row>
        <row r="150">
          <cell r="E150">
            <v>2E-3</v>
          </cell>
        </row>
        <row r="151">
          <cell r="E151">
            <v>1</v>
          </cell>
          <cell r="H151">
            <v>0</v>
          </cell>
          <cell r="I151">
            <v>0</v>
          </cell>
          <cell r="J151">
            <v>0</v>
          </cell>
          <cell r="K151">
            <v>0</v>
          </cell>
          <cell r="L151">
            <v>0</v>
          </cell>
          <cell r="M151">
            <v>0</v>
          </cell>
          <cell r="N151">
            <v>0</v>
          </cell>
          <cell r="O151">
            <v>0</v>
          </cell>
          <cell r="P151">
            <v>31828.104000000003</v>
          </cell>
          <cell r="Q151">
            <v>24212.16</v>
          </cell>
        </row>
        <row r="152">
          <cell r="E152">
            <v>0.94157274322890416</v>
          </cell>
          <cell r="G152">
            <v>0</v>
          </cell>
          <cell r="H152">
            <v>0</v>
          </cell>
          <cell r="I152">
            <v>0</v>
          </cell>
          <cell r="J152">
            <v>0</v>
          </cell>
          <cell r="K152">
            <v>0</v>
          </cell>
          <cell r="L152">
            <v>0</v>
          </cell>
          <cell r="M152">
            <v>0</v>
          </cell>
          <cell r="N152">
            <v>0</v>
          </cell>
          <cell r="O152">
            <v>0</v>
          </cell>
          <cell r="P152">
            <v>31828.104000000003</v>
          </cell>
          <cell r="Q152">
            <v>56040.264000000003</v>
          </cell>
        </row>
        <row r="155">
          <cell r="E155">
            <v>78770</v>
          </cell>
          <cell r="G155">
            <v>35986</v>
          </cell>
          <cell r="H155">
            <v>35993</v>
          </cell>
          <cell r="I155">
            <v>36000</v>
          </cell>
          <cell r="J155">
            <v>36007</v>
          </cell>
          <cell r="K155">
            <v>36014</v>
          </cell>
          <cell r="L155">
            <v>36021</v>
          </cell>
          <cell r="M155">
            <v>36028</v>
          </cell>
          <cell r="N155">
            <v>36035</v>
          </cell>
          <cell r="O155">
            <v>36042</v>
          </cell>
          <cell r="P155">
            <v>36049</v>
          </cell>
          <cell r="Q155">
            <v>36056</v>
          </cell>
        </row>
        <row r="156">
          <cell r="E156" t="str">
            <v>R.W.</v>
          </cell>
        </row>
        <row r="157">
          <cell r="E157">
            <v>0</v>
          </cell>
          <cell r="G157">
            <v>43774</v>
          </cell>
          <cell r="H157">
            <v>27924</v>
          </cell>
          <cell r="L157">
            <v>1424</v>
          </cell>
        </row>
        <row r="158">
          <cell r="E158">
            <v>0.16800000000000001</v>
          </cell>
          <cell r="I158">
            <v>2886</v>
          </cell>
        </row>
        <row r="159">
          <cell r="E159">
            <v>0.48</v>
          </cell>
          <cell r="L159">
            <v>2886</v>
          </cell>
        </row>
        <row r="160">
          <cell r="E160">
            <v>0.35</v>
          </cell>
        </row>
        <row r="161">
          <cell r="E161">
            <v>2E-3</v>
          </cell>
        </row>
        <row r="162">
          <cell r="E162">
            <v>1</v>
          </cell>
          <cell r="G162">
            <v>0</v>
          </cell>
          <cell r="H162">
            <v>0</v>
          </cell>
          <cell r="I162">
            <v>484.84800000000001</v>
          </cell>
          <cell r="J162">
            <v>0</v>
          </cell>
          <cell r="K162">
            <v>0</v>
          </cell>
          <cell r="L162">
            <v>1385.28</v>
          </cell>
          <cell r="M162">
            <v>0</v>
          </cell>
          <cell r="N162">
            <v>0</v>
          </cell>
          <cell r="O162">
            <v>0</v>
          </cell>
          <cell r="P162">
            <v>0</v>
          </cell>
          <cell r="Q162">
            <v>0</v>
          </cell>
        </row>
        <row r="163">
          <cell r="E163">
            <v>0.75551976640853136</v>
          </cell>
          <cell r="G163">
            <v>0</v>
          </cell>
          <cell r="H163">
            <v>0</v>
          </cell>
          <cell r="I163">
            <v>484.84800000000001</v>
          </cell>
          <cell r="J163">
            <v>484.84800000000001</v>
          </cell>
          <cell r="K163">
            <v>484.84800000000001</v>
          </cell>
          <cell r="L163">
            <v>1870.1279999999999</v>
          </cell>
          <cell r="M163">
            <v>1870.1279999999999</v>
          </cell>
          <cell r="N163">
            <v>1870.1279999999999</v>
          </cell>
          <cell r="O163">
            <v>1870.1279999999999</v>
          </cell>
          <cell r="P163">
            <v>1870.1279999999999</v>
          </cell>
          <cell r="Q163">
            <v>1870.1279999999999</v>
          </cell>
        </row>
        <row r="166">
          <cell r="E166">
            <v>601980</v>
          </cell>
          <cell r="G166">
            <v>35986</v>
          </cell>
          <cell r="H166">
            <v>35993</v>
          </cell>
          <cell r="I166">
            <v>36000</v>
          </cell>
          <cell r="J166">
            <v>36007</v>
          </cell>
          <cell r="K166">
            <v>36014</v>
          </cell>
          <cell r="L166">
            <v>36021</v>
          </cell>
          <cell r="M166">
            <v>36028</v>
          </cell>
          <cell r="N166">
            <v>36035</v>
          </cell>
          <cell r="O166">
            <v>36042</v>
          </cell>
          <cell r="P166">
            <v>36049</v>
          </cell>
          <cell r="Q166">
            <v>36056</v>
          </cell>
        </row>
        <row r="167">
          <cell r="E167" t="str">
            <v>R.W.</v>
          </cell>
        </row>
        <row r="168">
          <cell r="E168">
            <v>0</v>
          </cell>
          <cell r="G168">
            <v>307077</v>
          </cell>
          <cell r="M168">
            <v>21100</v>
          </cell>
        </row>
        <row r="169">
          <cell r="E169">
            <v>0.16800000000000001</v>
          </cell>
          <cell r="G169">
            <v>47600</v>
          </cell>
          <cell r="H169">
            <v>20500</v>
          </cell>
          <cell r="I169">
            <v>45986</v>
          </cell>
          <cell r="M169">
            <v>21460</v>
          </cell>
          <cell r="P169">
            <v>33600</v>
          </cell>
          <cell r="Q169">
            <v>13600</v>
          </cell>
        </row>
        <row r="170">
          <cell r="E170">
            <v>0.81</v>
          </cell>
          <cell r="M170">
            <v>41000</v>
          </cell>
          <cell r="N170">
            <v>78000</v>
          </cell>
          <cell r="P170">
            <v>33120</v>
          </cell>
          <cell r="Q170">
            <v>1430</v>
          </cell>
        </row>
        <row r="171">
          <cell r="E171">
            <v>0.02</v>
          </cell>
        </row>
        <row r="172">
          <cell r="E172">
            <v>2E-3</v>
          </cell>
        </row>
        <row r="173">
          <cell r="E173">
            <v>1</v>
          </cell>
          <cell r="G173">
            <v>7996.8</v>
          </cell>
          <cell r="H173">
            <v>3444</v>
          </cell>
          <cell r="I173">
            <v>7725.6480000000001</v>
          </cell>
          <cell r="J173">
            <v>0</v>
          </cell>
          <cell r="K173">
            <v>0</v>
          </cell>
          <cell r="L173">
            <v>0</v>
          </cell>
          <cell r="M173">
            <v>36815.279999999999</v>
          </cell>
          <cell r="N173">
            <v>63180.000000000007</v>
          </cell>
          <cell r="O173">
            <v>0</v>
          </cell>
          <cell r="P173">
            <v>32472</v>
          </cell>
          <cell r="Q173">
            <v>3443.1000000000004</v>
          </cell>
        </row>
        <row r="174">
          <cell r="E174">
            <v>0.99095528090634222</v>
          </cell>
          <cell r="G174">
            <v>7996.8</v>
          </cell>
          <cell r="H174">
            <v>11440.8</v>
          </cell>
          <cell r="I174">
            <v>19166.448</v>
          </cell>
          <cell r="J174">
            <v>19166.448</v>
          </cell>
          <cell r="K174">
            <v>19166.448</v>
          </cell>
          <cell r="L174">
            <v>19166.448</v>
          </cell>
          <cell r="M174">
            <v>55981.728000000003</v>
          </cell>
          <cell r="N174">
            <v>119161.728</v>
          </cell>
          <cell r="O174">
            <v>119161.728</v>
          </cell>
          <cell r="P174">
            <v>151633.728</v>
          </cell>
          <cell r="Q174">
            <v>155076.82800000001</v>
          </cell>
        </row>
        <row r="177">
          <cell r="E177">
            <v>29160</v>
          </cell>
          <cell r="G177">
            <v>35986</v>
          </cell>
          <cell r="H177">
            <v>35993</v>
          </cell>
          <cell r="I177">
            <v>36000</v>
          </cell>
          <cell r="J177">
            <v>36007</v>
          </cell>
          <cell r="K177">
            <v>36014</v>
          </cell>
          <cell r="L177">
            <v>36021</v>
          </cell>
          <cell r="M177">
            <v>36028</v>
          </cell>
          <cell r="N177">
            <v>36035</v>
          </cell>
          <cell r="O177">
            <v>36042</v>
          </cell>
          <cell r="P177">
            <v>36049</v>
          </cell>
          <cell r="Q177">
            <v>36056</v>
          </cell>
        </row>
        <row r="178">
          <cell r="E178" t="str">
            <v>R.W.</v>
          </cell>
        </row>
        <row r="179">
          <cell r="E179">
            <v>0</v>
          </cell>
          <cell r="G179">
            <v>14660</v>
          </cell>
          <cell r="H179">
            <v>14500</v>
          </cell>
        </row>
        <row r="180">
          <cell r="E180">
            <v>0.16800000000000001</v>
          </cell>
          <cell r="O180">
            <v>6000</v>
          </cell>
        </row>
        <row r="181">
          <cell r="E181">
            <v>0.83</v>
          </cell>
        </row>
        <row r="183">
          <cell r="E183">
            <v>2E-3</v>
          </cell>
        </row>
        <row r="184">
          <cell r="E184">
            <v>1</v>
          </cell>
          <cell r="G184">
            <v>0</v>
          </cell>
          <cell r="H184">
            <v>0</v>
          </cell>
          <cell r="I184">
            <v>0</v>
          </cell>
          <cell r="J184">
            <v>0</v>
          </cell>
          <cell r="K184">
            <v>0</v>
          </cell>
          <cell r="L184">
            <v>0</v>
          </cell>
          <cell r="M184">
            <v>0</v>
          </cell>
          <cell r="N184">
            <v>0</v>
          </cell>
          <cell r="O184">
            <v>1008.0000000000001</v>
          </cell>
          <cell r="P184">
            <v>0</v>
          </cell>
          <cell r="Q184">
            <v>0</v>
          </cell>
        </row>
        <row r="185">
          <cell r="E185">
            <v>1.0000000000000002</v>
          </cell>
          <cell r="G185">
            <v>0</v>
          </cell>
          <cell r="H185">
            <v>0</v>
          </cell>
          <cell r="I185">
            <v>0</v>
          </cell>
          <cell r="J185">
            <v>0</v>
          </cell>
          <cell r="K185">
            <v>0</v>
          </cell>
          <cell r="L185">
            <v>0</v>
          </cell>
          <cell r="M185">
            <v>0</v>
          </cell>
          <cell r="N185">
            <v>0</v>
          </cell>
          <cell r="O185">
            <v>1008.0000000000001</v>
          </cell>
          <cell r="P185">
            <v>1008.0000000000001</v>
          </cell>
          <cell r="Q185">
            <v>1008.0000000000001</v>
          </cell>
        </row>
        <row r="187">
          <cell r="E187">
            <v>1262944</v>
          </cell>
          <cell r="G187">
            <v>35986</v>
          </cell>
          <cell r="H187">
            <v>35993</v>
          </cell>
          <cell r="I187">
            <v>36000</v>
          </cell>
          <cell r="J187">
            <v>36007</v>
          </cell>
          <cell r="K187">
            <v>36014</v>
          </cell>
          <cell r="L187">
            <v>36021</v>
          </cell>
          <cell r="M187">
            <v>36028</v>
          </cell>
          <cell r="N187">
            <v>36035</v>
          </cell>
          <cell r="O187">
            <v>36042</v>
          </cell>
          <cell r="P187">
            <v>36049</v>
          </cell>
          <cell r="Q187">
            <v>36056</v>
          </cell>
        </row>
        <row r="188">
          <cell r="E188" t="str">
            <v>R.W.</v>
          </cell>
        </row>
        <row r="189">
          <cell r="E189">
            <v>0.03</v>
          </cell>
          <cell r="G189">
            <v>840275</v>
          </cell>
          <cell r="H189">
            <v>49325</v>
          </cell>
          <cell r="J189">
            <v>174891</v>
          </cell>
          <cell r="K189">
            <v>8324</v>
          </cell>
          <cell r="L189">
            <v>48720</v>
          </cell>
          <cell r="M189">
            <v>34943</v>
          </cell>
          <cell r="N189">
            <v>13675</v>
          </cell>
          <cell r="O189">
            <v>9468</v>
          </cell>
          <cell r="P189">
            <v>39340</v>
          </cell>
          <cell r="Q189">
            <v>17814</v>
          </cell>
        </row>
        <row r="190">
          <cell r="E190">
            <v>0.15</v>
          </cell>
          <cell r="G190">
            <v>840275</v>
          </cell>
          <cell r="H190">
            <v>49325</v>
          </cell>
          <cell r="J190">
            <v>174891</v>
          </cell>
          <cell r="K190">
            <v>3841</v>
          </cell>
          <cell r="L190">
            <v>38907</v>
          </cell>
          <cell r="M190">
            <v>41112</v>
          </cell>
          <cell r="N190">
            <v>14578</v>
          </cell>
          <cell r="O190">
            <v>9079</v>
          </cell>
          <cell r="P190">
            <v>29638</v>
          </cell>
          <cell r="Q190">
            <v>21422</v>
          </cell>
        </row>
        <row r="191">
          <cell r="E191">
            <v>0.25</v>
          </cell>
          <cell r="G191">
            <v>840275</v>
          </cell>
          <cell r="H191">
            <v>49325</v>
          </cell>
          <cell r="J191">
            <v>164891</v>
          </cell>
          <cell r="K191">
            <v>5293</v>
          </cell>
          <cell r="L191">
            <v>32964</v>
          </cell>
          <cell r="M191">
            <v>52113</v>
          </cell>
          <cell r="N191">
            <v>16521</v>
          </cell>
          <cell r="O191">
            <v>9585</v>
          </cell>
          <cell r="P191">
            <v>29893</v>
          </cell>
          <cell r="Q191">
            <v>21605</v>
          </cell>
        </row>
        <row r="192">
          <cell r="E192">
            <v>0.56499999999999995</v>
          </cell>
          <cell r="G192">
            <v>758459</v>
          </cell>
          <cell r="H192">
            <v>55022</v>
          </cell>
          <cell r="J192">
            <v>121962</v>
          </cell>
          <cell r="K192">
            <v>34138</v>
          </cell>
          <cell r="L192">
            <v>60967</v>
          </cell>
          <cell r="M192">
            <v>50964</v>
          </cell>
          <cell r="N192">
            <v>37148</v>
          </cell>
          <cell r="O192">
            <v>10908</v>
          </cell>
          <cell r="P192">
            <v>29262</v>
          </cell>
          <cell r="Q192">
            <v>21837</v>
          </cell>
        </row>
        <row r="193">
          <cell r="E193">
            <v>5.0000000000000001E-3</v>
          </cell>
          <cell r="J193">
            <v>493051</v>
          </cell>
          <cell r="K193">
            <v>6072</v>
          </cell>
          <cell r="L193">
            <v>151245</v>
          </cell>
          <cell r="M193">
            <v>14931</v>
          </cell>
          <cell r="N193">
            <v>69988</v>
          </cell>
          <cell r="O193">
            <v>20439</v>
          </cell>
          <cell r="P193">
            <v>47181</v>
          </cell>
          <cell r="Q193">
            <v>13876</v>
          </cell>
        </row>
        <row r="194">
          <cell r="E194">
            <v>0.99999999999999989</v>
          </cell>
          <cell r="G194">
            <v>789847.58499999996</v>
          </cell>
          <cell r="H194">
            <v>52297.179999999993</v>
          </cell>
          <cell r="I194">
            <v>0</v>
          </cell>
          <cell r="J194">
            <v>144076.91500000001</v>
          </cell>
          <cell r="K194">
            <v>21467.449999999997</v>
          </cell>
          <cell r="L194">
            <v>50741.229999999996</v>
          </cell>
          <cell r="M194">
            <v>49112.654999999999</v>
          </cell>
          <cell r="N194">
            <v>28065.759999999998</v>
          </cell>
          <cell r="O194">
            <v>10307.355</v>
          </cell>
          <cell r="P194">
            <v>29868.084999999999</v>
          </cell>
          <cell r="Q194">
            <v>21556.255000000001</v>
          </cell>
        </row>
        <row r="195">
          <cell r="E195">
            <v>1</v>
          </cell>
          <cell r="G195">
            <v>789847.58499999996</v>
          </cell>
          <cell r="H195">
            <v>842144.7649999999</v>
          </cell>
          <cell r="I195">
            <v>842144.7649999999</v>
          </cell>
          <cell r="J195">
            <v>986221.67999999993</v>
          </cell>
          <cell r="K195">
            <v>1007689.1299999999</v>
          </cell>
          <cell r="L195">
            <v>1058430.3599999999</v>
          </cell>
          <cell r="M195">
            <v>1107543.0149999999</v>
          </cell>
          <cell r="N195">
            <v>1135608.7749999999</v>
          </cell>
          <cell r="O195">
            <v>1145916.1299999999</v>
          </cell>
          <cell r="P195">
            <v>1175784.2149999999</v>
          </cell>
          <cell r="Q195">
            <v>1197340.4699999997</v>
          </cell>
        </row>
        <row r="196">
          <cell r="N196">
            <v>58707</v>
          </cell>
          <cell r="O196">
            <v>1493</v>
          </cell>
          <cell r="P196">
            <v>1563</v>
          </cell>
          <cell r="Q196">
            <v>1827</v>
          </cell>
        </row>
        <row r="197">
          <cell r="E197">
            <v>1</v>
          </cell>
          <cell r="N197">
            <v>58707</v>
          </cell>
          <cell r="O197">
            <v>60200</v>
          </cell>
          <cell r="P197">
            <v>61763</v>
          </cell>
          <cell r="Q197">
            <v>63590</v>
          </cell>
        </row>
        <row r="198">
          <cell r="N198">
            <v>14196</v>
          </cell>
          <cell r="O198">
            <v>591</v>
          </cell>
          <cell r="P198">
            <v>480</v>
          </cell>
          <cell r="Q198">
            <v>592</v>
          </cell>
        </row>
        <row r="199">
          <cell r="E199">
            <v>1</v>
          </cell>
          <cell r="N199">
            <v>14196</v>
          </cell>
          <cell r="O199">
            <v>14787</v>
          </cell>
          <cell r="P199">
            <v>15267</v>
          </cell>
          <cell r="Q199">
            <v>15859</v>
          </cell>
        </row>
        <row r="202">
          <cell r="E202">
            <v>18968</v>
          </cell>
          <cell r="G202">
            <v>35986</v>
          </cell>
          <cell r="H202">
            <v>35993</v>
          </cell>
          <cell r="I202">
            <v>36000</v>
          </cell>
          <cell r="J202">
            <v>36007</v>
          </cell>
          <cell r="K202">
            <v>36014</v>
          </cell>
          <cell r="L202">
            <v>36021</v>
          </cell>
          <cell r="M202">
            <v>36028</v>
          </cell>
          <cell r="N202">
            <v>36035</v>
          </cell>
          <cell r="O202">
            <v>36042</v>
          </cell>
          <cell r="P202">
            <v>36049</v>
          </cell>
          <cell r="Q202">
            <v>36056</v>
          </cell>
        </row>
        <row r="203">
          <cell r="E203" t="str">
            <v>R.W.</v>
          </cell>
        </row>
        <row r="204">
          <cell r="E204">
            <v>0.03</v>
          </cell>
          <cell r="J204">
            <v>18769.939999999999</v>
          </cell>
        </row>
        <row r="205">
          <cell r="E205">
            <v>0.15</v>
          </cell>
          <cell r="J205">
            <v>59</v>
          </cell>
          <cell r="M205">
            <v>31</v>
          </cell>
          <cell r="N205">
            <v>197</v>
          </cell>
          <cell r="O205">
            <v>228</v>
          </cell>
          <cell r="P205">
            <v>319</v>
          </cell>
          <cell r="Q205">
            <v>59</v>
          </cell>
        </row>
        <row r="206">
          <cell r="E206">
            <v>0.25</v>
          </cell>
          <cell r="J206">
            <v>59</v>
          </cell>
          <cell r="M206">
            <v>17</v>
          </cell>
          <cell r="N206">
            <v>197</v>
          </cell>
          <cell r="O206">
            <v>223</v>
          </cell>
          <cell r="P206">
            <v>336</v>
          </cell>
          <cell r="Q206">
            <v>60</v>
          </cell>
        </row>
        <row r="207">
          <cell r="E207">
            <v>0.56499999999999995</v>
          </cell>
          <cell r="J207">
            <v>4</v>
          </cell>
          <cell r="N207">
            <v>197</v>
          </cell>
          <cell r="O207">
            <v>200</v>
          </cell>
          <cell r="P207">
            <v>367</v>
          </cell>
          <cell r="Q207">
            <v>61</v>
          </cell>
        </row>
        <row r="208">
          <cell r="E208">
            <v>5.0000000000000001E-3</v>
          </cell>
          <cell r="N208">
            <v>197</v>
          </cell>
          <cell r="O208">
            <v>42</v>
          </cell>
          <cell r="P208">
            <v>369</v>
          </cell>
          <cell r="Q208">
            <v>140</v>
          </cell>
        </row>
        <row r="209">
          <cell r="E209">
            <v>0.99999999999999989</v>
          </cell>
          <cell r="J209">
            <v>588.95819999999992</v>
          </cell>
          <cell r="K209">
            <v>0</v>
          </cell>
          <cell r="L209">
            <v>0</v>
          </cell>
          <cell r="M209">
            <v>8.8999999999999986</v>
          </cell>
          <cell r="N209">
            <v>191.09</v>
          </cell>
          <cell r="O209">
            <v>203.16</v>
          </cell>
          <cell r="P209">
            <v>341.05</v>
          </cell>
          <cell r="Q209">
            <v>59.015000000000001</v>
          </cell>
        </row>
        <row r="210">
          <cell r="E210">
            <v>0.99999999999999978</v>
          </cell>
          <cell r="G210">
            <v>0</v>
          </cell>
          <cell r="H210">
            <v>0</v>
          </cell>
          <cell r="I210">
            <v>0</v>
          </cell>
          <cell r="J210">
            <v>588.95819999999992</v>
          </cell>
          <cell r="K210">
            <v>588.95819999999992</v>
          </cell>
          <cell r="L210">
            <v>588.95819999999992</v>
          </cell>
          <cell r="M210">
            <v>597.8581999999999</v>
          </cell>
          <cell r="N210">
            <v>788.94819999999993</v>
          </cell>
          <cell r="O210">
            <v>992.1081999999999</v>
          </cell>
          <cell r="P210">
            <v>1333.1581999999999</v>
          </cell>
          <cell r="Q210">
            <v>1392.1732</v>
          </cell>
        </row>
        <row r="211">
          <cell r="N211">
            <v>28</v>
          </cell>
          <cell r="O211">
            <v>64</v>
          </cell>
          <cell r="P211">
            <v>140</v>
          </cell>
          <cell r="Q211">
            <v>22</v>
          </cell>
        </row>
        <row r="212">
          <cell r="E212">
            <v>1</v>
          </cell>
          <cell r="N212">
            <v>28</v>
          </cell>
          <cell r="O212">
            <v>92</v>
          </cell>
          <cell r="P212">
            <v>232</v>
          </cell>
          <cell r="Q212">
            <v>254</v>
          </cell>
        </row>
        <row r="213">
          <cell r="N213">
            <v>14</v>
          </cell>
          <cell r="O213">
            <v>28</v>
          </cell>
          <cell r="P213">
            <v>68</v>
          </cell>
          <cell r="Q213">
            <v>9</v>
          </cell>
        </row>
        <row r="214">
          <cell r="E214">
            <v>1</v>
          </cell>
          <cell r="N214">
            <v>14</v>
          </cell>
          <cell r="O214">
            <v>42</v>
          </cell>
          <cell r="P214">
            <v>110</v>
          </cell>
          <cell r="Q214">
            <v>119</v>
          </cell>
        </row>
        <row r="217">
          <cell r="E217">
            <v>1305.5999999999999</v>
          </cell>
          <cell r="G217">
            <v>35986</v>
          </cell>
          <cell r="H217">
            <v>35993</v>
          </cell>
          <cell r="I217">
            <v>36000</v>
          </cell>
          <cell r="J217">
            <v>36007</v>
          </cell>
          <cell r="K217">
            <v>36014</v>
          </cell>
          <cell r="L217">
            <v>36021</v>
          </cell>
          <cell r="M217">
            <v>36028</v>
          </cell>
          <cell r="N217">
            <v>36035</v>
          </cell>
          <cell r="O217">
            <v>36042</v>
          </cell>
          <cell r="P217">
            <v>36049</v>
          </cell>
          <cell r="Q217">
            <v>36056</v>
          </cell>
        </row>
        <row r="218">
          <cell r="E218" t="str">
            <v>R.W.</v>
          </cell>
        </row>
        <row r="219">
          <cell r="E219">
            <v>0.03</v>
          </cell>
          <cell r="J219">
            <v>1279.4879999999998</v>
          </cell>
        </row>
        <row r="220">
          <cell r="E220">
            <v>0.15</v>
          </cell>
        </row>
        <row r="221">
          <cell r="E221">
            <v>0.25</v>
          </cell>
        </row>
        <row r="222">
          <cell r="E222">
            <v>0.56499999999999995</v>
          </cell>
        </row>
        <row r="223">
          <cell r="E223">
            <v>5.0000000000000001E-3</v>
          </cell>
        </row>
        <row r="224">
          <cell r="E224">
            <v>0.99999999999999989</v>
          </cell>
          <cell r="J224">
            <v>38.38463999999999</v>
          </cell>
          <cell r="K224">
            <v>0</v>
          </cell>
          <cell r="L224">
            <v>0</v>
          </cell>
          <cell r="M224">
            <v>0</v>
          </cell>
          <cell r="N224">
            <v>0</v>
          </cell>
          <cell r="O224">
            <v>0</v>
          </cell>
          <cell r="P224">
            <v>0</v>
          </cell>
          <cell r="Q224">
            <v>0</v>
          </cell>
        </row>
        <row r="225">
          <cell r="E225">
            <v>1</v>
          </cell>
          <cell r="G225">
            <v>0</v>
          </cell>
          <cell r="H225">
            <v>0</v>
          </cell>
          <cell r="I225">
            <v>0</v>
          </cell>
          <cell r="J225">
            <v>38.38463999999999</v>
          </cell>
          <cell r="K225">
            <v>38.38463999999999</v>
          </cell>
          <cell r="L225">
            <v>38.38463999999999</v>
          </cell>
          <cell r="M225">
            <v>38.38463999999999</v>
          </cell>
          <cell r="N225">
            <v>38.38463999999999</v>
          </cell>
          <cell r="O225">
            <v>38.38463999999999</v>
          </cell>
          <cell r="P225">
            <v>38.38463999999999</v>
          </cell>
          <cell r="Q225">
            <v>38.38463999999999</v>
          </cell>
        </row>
        <row r="227">
          <cell r="E227">
            <v>1</v>
          </cell>
        </row>
        <row r="229">
          <cell r="E229">
            <v>1</v>
          </cell>
        </row>
        <row r="232">
          <cell r="E232">
            <v>587510</v>
          </cell>
          <cell r="G232">
            <v>35986</v>
          </cell>
          <cell r="H232">
            <v>35993</v>
          </cell>
          <cell r="I232">
            <v>36000</v>
          </cell>
          <cell r="J232">
            <v>36007</v>
          </cell>
          <cell r="K232">
            <v>36014</v>
          </cell>
          <cell r="L232">
            <v>36021</v>
          </cell>
          <cell r="M232">
            <v>36028</v>
          </cell>
          <cell r="N232">
            <v>36035</v>
          </cell>
          <cell r="O232">
            <v>36042</v>
          </cell>
          <cell r="P232">
            <v>36049</v>
          </cell>
          <cell r="Q232">
            <v>36056</v>
          </cell>
        </row>
        <row r="233">
          <cell r="E233" t="str">
            <v>R.W.</v>
          </cell>
        </row>
        <row r="234">
          <cell r="E234">
            <v>0.03</v>
          </cell>
          <cell r="L234">
            <v>531</v>
          </cell>
          <cell r="M234">
            <v>4632</v>
          </cell>
          <cell r="N234">
            <v>4445</v>
          </cell>
          <cell r="O234">
            <v>25917</v>
          </cell>
          <cell r="P234">
            <v>20051</v>
          </cell>
          <cell r="Q234">
            <v>23884</v>
          </cell>
        </row>
        <row r="235">
          <cell r="E235">
            <v>0.15</v>
          </cell>
          <cell r="L235">
            <v>486</v>
          </cell>
          <cell r="M235">
            <v>4513</v>
          </cell>
          <cell r="N235">
            <v>4082</v>
          </cell>
          <cell r="O235">
            <v>20979</v>
          </cell>
          <cell r="P235">
            <v>19375</v>
          </cell>
          <cell r="Q235">
            <v>19309</v>
          </cell>
        </row>
        <row r="236">
          <cell r="E236">
            <v>0.25</v>
          </cell>
          <cell r="L236">
            <v>409</v>
          </cell>
          <cell r="M236">
            <v>4575</v>
          </cell>
          <cell r="N236">
            <v>4069</v>
          </cell>
          <cell r="O236">
            <v>20846</v>
          </cell>
          <cell r="P236">
            <v>19373</v>
          </cell>
          <cell r="Q236">
            <v>19237</v>
          </cell>
        </row>
        <row r="237">
          <cell r="E237">
            <v>0.56499999999999995</v>
          </cell>
          <cell r="L237">
            <v>501</v>
          </cell>
          <cell r="M237">
            <v>3632</v>
          </cell>
          <cell r="N237">
            <v>3826</v>
          </cell>
          <cell r="O237">
            <v>20178</v>
          </cell>
          <cell r="P237">
            <v>18944</v>
          </cell>
          <cell r="Q237">
            <v>18677</v>
          </cell>
        </row>
        <row r="238">
          <cell r="E238">
            <v>5.0000000000000001E-3</v>
          </cell>
          <cell r="L238">
            <v>284</v>
          </cell>
          <cell r="M238">
            <v>3581</v>
          </cell>
          <cell r="O238">
            <v>11526</v>
          </cell>
          <cell r="P238">
            <v>14215</v>
          </cell>
          <cell r="Q238">
            <v>13174</v>
          </cell>
        </row>
        <row r="239">
          <cell r="E239">
            <v>0.99999999999999989</v>
          </cell>
          <cell r="L239">
            <v>475.565</v>
          </cell>
          <cell r="M239">
            <v>4029.645</v>
          </cell>
          <cell r="N239">
            <v>3924.5899999999997</v>
          </cell>
          <cell r="O239">
            <v>20594.060000000001</v>
          </cell>
          <cell r="P239">
            <v>19125.465</v>
          </cell>
          <cell r="Q239">
            <v>19040.494999999999</v>
          </cell>
        </row>
        <row r="240">
          <cell r="E240">
            <v>1</v>
          </cell>
          <cell r="G240">
            <v>0</v>
          </cell>
          <cell r="H240">
            <v>0</v>
          </cell>
          <cell r="I240">
            <v>0</v>
          </cell>
          <cell r="J240">
            <v>0</v>
          </cell>
          <cell r="K240">
            <v>0</v>
          </cell>
          <cell r="L240">
            <v>475.565</v>
          </cell>
          <cell r="M240">
            <v>4505.21</v>
          </cell>
          <cell r="N240">
            <v>8429.7999999999993</v>
          </cell>
          <cell r="O240">
            <v>29023.86</v>
          </cell>
          <cell r="P240">
            <v>48149.324999999997</v>
          </cell>
          <cell r="Q240">
            <v>67189.819999999992</v>
          </cell>
        </row>
        <row r="241">
          <cell r="N241">
            <v>639.75</v>
          </cell>
          <cell r="O241">
            <v>516</v>
          </cell>
          <cell r="P241">
            <v>1101</v>
          </cell>
          <cell r="Q241">
            <v>1200.25</v>
          </cell>
        </row>
        <row r="242">
          <cell r="E242">
            <v>1</v>
          </cell>
          <cell r="N242">
            <v>639.75</v>
          </cell>
          <cell r="O242">
            <v>1155.75</v>
          </cell>
          <cell r="P242">
            <v>2256.75</v>
          </cell>
          <cell r="Q242">
            <v>3457</v>
          </cell>
        </row>
        <row r="243">
          <cell r="N243">
            <v>207</v>
          </cell>
          <cell r="O243">
            <v>69</v>
          </cell>
          <cell r="P243">
            <v>154</v>
          </cell>
          <cell r="Q243">
            <v>244</v>
          </cell>
        </row>
        <row r="244">
          <cell r="E244">
            <v>1</v>
          </cell>
          <cell r="N244">
            <v>207</v>
          </cell>
          <cell r="O244">
            <v>276</v>
          </cell>
          <cell r="P244">
            <v>430</v>
          </cell>
          <cell r="Q244">
            <v>674</v>
          </cell>
        </row>
        <row r="248">
          <cell r="E248">
            <v>81602.649999999994</v>
          </cell>
          <cell r="G248">
            <v>35986</v>
          </cell>
          <cell r="H248">
            <v>35993</v>
          </cell>
          <cell r="I248">
            <v>36000</v>
          </cell>
          <cell r="J248">
            <v>36007</v>
          </cell>
          <cell r="K248">
            <v>36014</v>
          </cell>
          <cell r="L248">
            <v>36021</v>
          </cell>
          <cell r="M248">
            <v>36028</v>
          </cell>
          <cell r="N248">
            <v>36035</v>
          </cell>
          <cell r="O248">
            <v>36042</v>
          </cell>
          <cell r="P248">
            <v>36049</v>
          </cell>
          <cell r="Q248">
            <v>36056</v>
          </cell>
        </row>
        <row r="249">
          <cell r="E249" t="str">
            <v>R.W.</v>
          </cell>
        </row>
        <row r="250">
          <cell r="J250">
            <v>3835</v>
          </cell>
          <cell r="K250">
            <v>17750</v>
          </cell>
          <cell r="L250">
            <v>420</v>
          </cell>
          <cell r="M250">
            <v>176</v>
          </cell>
          <cell r="N250">
            <v>53818</v>
          </cell>
          <cell r="P250">
            <v>2134</v>
          </cell>
          <cell r="Q250">
            <v>189</v>
          </cell>
        </row>
        <row r="251">
          <cell r="E251">
            <v>0.2</v>
          </cell>
          <cell r="K251">
            <v>467</v>
          </cell>
          <cell r="M251">
            <v>56005</v>
          </cell>
          <cell r="N251">
            <v>792</v>
          </cell>
          <cell r="O251">
            <v>13781</v>
          </cell>
          <cell r="P251">
            <v>1883</v>
          </cell>
          <cell r="Q251">
            <v>157</v>
          </cell>
        </row>
        <row r="252">
          <cell r="E252">
            <v>0.21</v>
          </cell>
          <cell r="M252">
            <v>7899</v>
          </cell>
          <cell r="N252">
            <v>1128</v>
          </cell>
          <cell r="O252">
            <v>7265</v>
          </cell>
          <cell r="P252">
            <v>4736</v>
          </cell>
          <cell r="Q252">
            <v>9578</v>
          </cell>
        </row>
        <row r="253">
          <cell r="E253">
            <v>0.55000000000000004</v>
          </cell>
          <cell r="M253">
            <v>3549</v>
          </cell>
          <cell r="N253">
            <v>1323</v>
          </cell>
          <cell r="O253">
            <v>3910</v>
          </cell>
          <cell r="P253">
            <v>9534</v>
          </cell>
          <cell r="Q253">
            <v>7726</v>
          </cell>
        </row>
        <row r="254">
          <cell r="E254">
            <v>0.02</v>
          </cell>
          <cell r="M254">
            <v>3549</v>
          </cell>
          <cell r="N254">
            <v>1323</v>
          </cell>
          <cell r="O254">
            <v>3910</v>
          </cell>
          <cell r="P254">
            <v>9534</v>
          </cell>
          <cell r="Q254">
            <v>7726</v>
          </cell>
        </row>
        <row r="255">
          <cell r="N255">
            <v>2859</v>
          </cell>
          <cell r="P255">
            <v>2663</v>
          </cell>
          <cell r="Q255">
            <v>13931</v>
          </cell>
        </row>
        <row r="256">
          <cell r="E256">
            <v>0.02</v>
          </cell>
          <cell r="N256">
            <v>2859</v>
          </cell>
          <cell r="P256">
            <v>2663</v>
          </cell>
          <cell r="Q256">
            <v>13931</v>
          </cell>
        </row>
        <row r="257">
          <cell r="E257">
            <v>1</v>
          </cell>
          <cell r="J257">
            <v>0</v>
          </cell>
          <cell r="K257">
            <v>93.4</v>
          </cell>
          <cell r="L257">
            <v>0</v>
          </cell>
          <cell r="M257">
            <v>14882.720000000001</v>
          </cell>
          <cell r="N257">
            <v>1206.5700000000002</v>
          </cell>
          <cell r="O257">
            <v>6510.55</v>
          </cell>
          <cell r="P257">
            <v>6858.8000000000011</v>
          </cell>
          <cell r="Q257">
            <v>6725.22</v>
          </cell>
        </row>
        <row r="258">
          <cell r="E258">
            <v>1</v>
          </cell>
          <cell r="G258">
            <v>0</v>
          </cell>
          <cell r="H258">
            <v>0</v>
          </cell>
          <cell r="I258">
            <v>0</v>
          </cell>
          <cell r="J258">
            <v>0</v>
          </cell>
          <cell r="K258">
            <v>93.4</v>
          </cell>
          <cell r="L258">
            <v>93.4</v>
          </cell>
          <cell r="M258">
            <v>14976.12</v>
          </cell>
          <cell r="N258">
            <v>16182.69</v>
          </cell>
          <cell r="O258">
            <v>22693.24</v>
          </cell>
          <cell r="P258">
            <v>29552.04</v>
          </cell>
          <cell r="Q258">
            <v>36277.26</v>
          </cell>
        </row>
        <row r="261">
          <cell r="E261">
            <v>1213</v>
          </cell>
          <cell r="G261">
            <v>35986</v>
          </cell>
          <cell r="H261">
            <v>35993</v>
          </cell>
          <cell r="I261">
            <v>36000</v>
          </cell>
          <cell r="J261">
            <v>36007</v>
          </cell>
          <cell r="K261">
            <v>36014</v>
          </cell>
          <cell r="L261">
            <v>36021</v>
          </cell>
          <cell r="M261">
            <v>36028</v>
          </cell>
          <cell r="N261">
            <v>36035</v>
          </cell>
          <cell r="O261">
            <v>36042</v>
          </cell>
          <cell r="P261">
            <v>36049</v>
          </cell>
          <cell r="Q261">
            <v>36056</v>
          </cell>
        </row>
        <row r="262">
          <cell r="E262" t="str">
            <v>R.W.</v>
          </cell>
        </row>
        <row r="263">
          <cell r="N263">
            <v>197</v>
          </cell>
          <cell r="O263">
            <v>251</v>
          </cell>
          <cell r="P263">
            <v>387</v>
          </cell>
          <cell r="Q263">
            <v>78</v>
          </cell>
        </row>
        <row r="264">
          <cell r="E264">
            <v>0.2</v>
          </cell>
          <cell r="N264">
            <v>197</v>
          </cell>
        </row>
        <row r="265">
          <cell r="E265">
            <v>0.21</v>
          </cell>
          <cell r="P265">
            <v>197</v>
          </cell>
        </row>
        <row r="266">
          <cell r="E266">
            <v>0.55000000000000004</v>
          </cell>
          <cell r="P266">
            <v>197</v>
          </cell>
        </row>
        <row r="267">
          <cell r="E267">
            <v>0.02</v>
          </cell>
          <cell r="P267">
            <v>197</v>
          </cell>
        </row>
        <row r="268">
          <cell r="Q268">
            <v>197</v>
          </cell>
        </row>
        <row r="269">
          <cell r="E269">
            <v>0.02</v>
          </cell>
          <cell r="Q269">
            <v>197</v>
          </cell>
        </row>
        <row r="270">
          <cell r="E270">
            <v>1</v>
          </cell>
          <cell r="J270">
            <v>0</v>
          </cell>
          <cell r="K270">
            <v>0</v>
          </cell>
          <cell r="L270">
            <v>0</v>
          </cell>
          <cell r="M270">
            <v>0</v>
          </cell>
          <cell r="N270">
            <v>39.400000000000006</v>
          </cell>
          <cell r="O270">
            <v>0</v>
          </cell>
          <cell r="P270">
            <v>153.66</v>
          </cell>
          <cell r="Q270">
            <v>3.94</v>
          </cell>
        </row>
        <row r="271">
          <cell r="E271">
            <v>1</v>
          </cell>
          <cell r="G271">
            <v>0</v>
          </cell>
          <cell r="H271">
            <v>0</v>
          </cell>
          <cell r="I271">
            <v>0</v>
          </cell>
          <cell r="J271">
            <v>0</v>
          </cell>
          <cell r="K271">
            <v>0</v>
          </cell>
          <cell r="L271">
            <v>0</v>
          </cell>
          <cell r="M271">
            <v>0</v>
          </cell>
          <cell r="N271">
            <v>39.400000000000006</v>
          </cell>
          <cell r="O271">
            <v>39.400000000000006</v>
          </cell>
          <cell r="P271">
            <v>193.06</v>
          </cell>
          <cell r="Q271">
            <v>197</v>
          </cell>
        </row>
        <row r="274">
          <cell r="E274">
            <v>5048</v>
          </cell>
          <cell r="G274">
            <v>35986</v>
          </cell>
          <cell r="H274">
            <v>35993</v>
          </cell>
          <cell r="I274">
            <v>36000</v>
          </cell>
          <cell r="J274">
            <v>36007</v>
          </cell>
          <cell r="K274">
            <v>36014</v>
          </cell>
          <cell r="L274">
            <v>36021</v>
          </cell>
          <cell r="M274">
            <v>36028</v>
          </cell>
          <cell r="N274">
            <v>36035</v>
          </cell>
          <cell r="O274">
            <v>36042</v>
          </cell>
          <cell r="P274">
            <v>36049</v>
          </cell>
          <cell r="Q274">
            <v>36056</v>
          </cell>
        </row>
        <row r="275">
          <cell r="E275" t="str">
            <v>R.W.</v>
          </cell>
        </row>
        <row r="276">
          <cell r="E276">
            <v>0.2</v>
          </cell>
          <cell r="M276">
            <v>5048</v>
          </cell>
        </row>
        <row r="277">
          <cell r="M277">
            <v>4249</v>
          </cell>
        </row>
        <row r="278">
          <cell r="E278">
            <v>0.21</v>
          </cell>
        </row>
        <row r="279">
          <cell r="E279">
            <v>0.55000000000000004</v>
          </cell>
        </row>
        <row r="280">
          <cell r="E280">
            <v>0.02</v>
          </cell>
        </row>
        <row r="282">
          <cell r="E282">
            <v>0.02</v>
          </cell>
        </row>
        <row r="283">
          <cell r="E283">
            <v>1</v>
          </cell>
          <cell r="J283">
            <v>0</v>
          </cell>
          <cell r="K283">
            <v>0</v>
          </cell>
          <cell r="L283">
            <v>0</v>
          </cell>
          <cell r="M283">
            <v>1009.6</v>
          </cell>
          <cell r="N283">
            <v>0</v>
          </cell>
          <cell r="O283">
            <v>0</v>
          </cell>
          <cell r="P283">
            <v>0</v>
          </cell>
          <cell r="Q283">
            <v>0</v>
          </cell>
        </row>
        <row r="284">
          <cell r="E284">
            <v>1.0000000000000004</v>
          </cell>
          <cell r="G284">
            <v>0</v>
          </cell>
          <cell r="H284">
            <v>0</v>
          </cell>
          <cell r="I284">
            <v>0</v>
          </cell>
          <cell r="J284">
            <v>0</v>
          </cell>
          <cell r="K284">
            <v>0</v>
          </cell>
          <cell r="L284">
            <v>0</v>
          </cell>
          <cell r="M284">
            <v>1009.6</v>
          </cell>
          <cell r="N284">
            <v>1009.6</v>
          </cell>
          <cell r="O284">
            <v>1009.6</v>
          </cell>
          <cell r="P284">
            <v>1009.6</v>
          </cell>
          <cell r="Q284">
            <v>1009.6</v>
          </cell>
        </row>
        <row r="287">
          <cell r="E287">
            <v>5384.77</v>
          </cell>
          <cell r="G287">
            <v>35986</v>
          </cell>
          <cell r="H287">
            <v>35993</v>
          </cell>
          <cell r="I287">
            <v>36000</v>
          </cell>
          <cell r="J287">
            <v>36007</v>
          </cell>
          <cell r="K287">
            <v>36014</v>
          </cell>
          <cell r="L287">
            <v>36021</v>
          </cell>
          <cell r="M287">
            <v>36028</v>
          </cell>
          <cell r="N287">
            <v>36035</v>
          </cell>
          <cell r="O287">
            <v>36042</v>
          </cell>
          <cell r="P287">
            <v>36049</v>
          </cell>
          <cell r="Q287">
            <v>36056</v>
          </cell>
        </row>
        <row r="288">
          <cell r="E288" t="str">
            <v>R.W.</v>
          </cell>
        </row>
        <row r="289">
          <cell r="E289">
            <v>0.18</v>
          </cell>
          <cell r="M289">
            <v>4846</v>
          </cell>
        </row>
        <row r="290">
          <cell r="M290">
            <v>4118</v>
          </cell>
        </row>
        <row r="291">
          <cell r="E291">
            <v>0.16</v>
          </cell>
        </row>
        <row r="292">
          <cell r="E292">
            <v>0.64</v>
          </cell>
        </row>
        <row r="293">
          <cell r="E293">
            <v>0.02</v>
          </cell>
        </row>
        <row r="295">
          <cell r="E295">
            <v>1</v>
          </cell>
          <cell r="J295">
            <v>0</v>
          </cell>
          <cell r="K295">
            <v>0</v>
          </cell>
          <cell r="L295">
            <v>0</v>
          </cell>
          <cell r="M295">
            <v>872.28</v>
          </cell>
          <cell r="N295">
            <v>0</v>
          </cell>
          <cell r="O295">
            <v>0</v>
          </cell>
          <cell r="P295">
            <v>0</v>
          </cell>
          <cell r="Q295">
            <v>0</v>
          </cell>
        </row>
        <row r="296">
          <cell r="E296">
            <v>1</v>
          </cell>
          <cell r="G296">
            <v>0</v>
          </cell>
          <cell r="H296">
            <v>0</v>
          </cell>
          <cell r="I296">
            <v>0</v>
          </cell>
          <cell r="J296">
            <v>0</v>
          </cell>
          <cell r="K296">
            <v>0</v>
          </cell>
          <cell r="L296">
            <v>0</v>
          </cell>
          <cell r="M296">
            <v>872.28</v>
          </cell>
          <cell r="N296">
            <v>872.28</v>
          </cell>
          <cell r="O296">
            <v>872.28</v>
          </cell>
          <cell r="P296">
            <v>872.28</v>
          </cell>
          <cell r="Q296">
            <v>872.28</v>
          </cell>
        </row>
        <row r="299">
          <cell r="E299">
            <v>23000</v>
          </cell>
          <cell r="G299">
            <v>35986</v>
          </cell>
          <cell r="H299">
            <v>35993</v>
          </cell>
          <cell r="I299">
            <v>36000</v>
          </cell>
          <cell r="J299">
            <v>36007</v>
          </cell>
          <cell r="K299">
            <v>36014</v>
          </cell>
          <cell r="L299">
            <v>36021</v>
          </cell>
          <cell r="M299">
            <v>36028</v>
          </cell>
          <cell r="N299">
            <v>36035</v>
          </cell>
          <cell r="O299">
            <v>36042</v>
          </cell>
          <cell r="P299">
            <v>36049</v>
          </cell>
          <cell r="Q299">
            <v>36056</v>
          </cell>
        </row>
        <row r="300">
          <cell r="E300" t="str">
            <v>R.W.</v>
          </cell>
        </row>
        <row r="301">
          <cell r="E301">
            <v>0.1</v>
          </cell>
        </row>
        <row r="302">
          <cell r="E302">
            <v>0.25</v>
          </cell>
        </row>
        <row r="303">
          <cell r="E303">
            <v>0.28999999999999998</v>
          </cell>
        </row>
        <row r="304">
          <cell r="E304">
            <v>0.35499999999999998</v>
          </cell>
        </row>
        <row r="305">
          <cell r="E305">
            <v>5.0000000000000001E-3</v>
          </cell>
        </row>
        <row r="306">
          <cell r="E306">
            <v>0.99999999999999989</v>
          </cell>
        </row>
        <row r="307">
          <cell r="E307">
            <v>0.99917413923644183</v>
          </cell>
        </row>
        <row r="310">
          <cell r="E310">
            <v>49431.08</v>
          </cell>
          <cell r="G310">
            <v>35986</v>
          </cell>
          <cell r="H310">
            <v>35993</v>
          </cell>
          <cell r="I310">
            <v>36000</v>
          </cell>
          <cell r="J310">
            <v>36007</v>
          </cell>
          <cell r="K310">
            <v>36014</v>
          </cell>
          <cell r="L310">
            <v>36021</v>
          </cell>
          <cell r="M310">
            <v>36028</v>
          </cell>
          <cell r="N310">
            <v>36035</v>
          </cell>
          <cell r="O310">
            <v>36042</v>
          </cell>
          <cell r="P310">
            <v>36049</v>
          </cell>
          <cell r="Q310">
            <v>36056</v>
          </cell>
        </row>
        <row r="311">
          <cell r="E311" t="str">
            <v>R.W.</v>
          </cell>
        </row>
        <row r="312">
          <cell r="E312">
            <v>0.1</v>
          </cell>
        </row>
        <row r="314">
          <cell r="E314">
            <v>0.24</v>
          </cell>
        </row>
        <row r="315">
          <cell r="E315">
            <v>0.66</v>
          </cell>
        </row>
        <row r="317">
          <cell r="E317">
            <v>1</v>
          </cell>
        </row>
        <row r="318">
          <cell r="E318">
            <v>0.92218579080206209</v>
          </cell>
        </row>
        <row r="321">
          <cell r="E321">
            <v>1536514.45</v>
          </cell>
          <cell r="G321">
            <v>35986</v>
          </cell>
          <cell r="H321">
            <v>35993</v>
          </cell>
          <cell r="I321">
            <v>36000</v>
          </cell>
          <cell r="J321">
            <v>36007</v>
          </cell>
          <cell r="K321">
            <v>36014</v>
          </cell>
          <cell r="L321">
            <v>36021</v>
          </cell>
          <cell r="M321">
            <v>36028</v>
          </cell>
          <cell r="N321">
            <v>36035</v>
          </cell>
          <cell r="O321">
            <v>36042</v>
          </cell>
          <cell r="P321">
            <v>36049</v>
          </cell>
          <cell r="Q321">
            <v>36056</v>
          </cell>
        </row>
        <row r="322">
          <cell r="E322" t="str">
            <v>R.W.</v>
          </cell>
        </row>
        <row r="323">
          <cell r="E323">
            <v>0.1</v>
          </cell>
          <cell r="M323">
            <v>219821</v>
          </cell>
          <cell r="N323">
            <v>300</v>
          </cell>
          <cell r="O323">
            <v>83193</v>
          </cell>
          <cell r="P323">
            <v>84558</v>
          </cell>
          <cell r="Q323">
            <v>34130</v>
          </cell>
        </row>
        <row r="324">
          <cell r="E324">
            <v>0.25</v>
          </cell>
          <cell r="N324">
            <v>53124</v>
          </cell>
          <cell r="O324">
            <v>10707</v>
          </cell>
          <cell r="P324">
            <v>34228</v>
          </cell>
          <cell r="Q324">
            <v>32065</v>
          </cell>
        </row>
        <row r="325">
          <cell r="E325">
            <v>0.28999999999999998</v>
          </cell>
          <cell r="N325">
            <v>43209</v>
          </cell>
          <cell r="O325">
            <v>6757</v>
          </cell>
          <cell r="P325">
            <v>29407</v>
          </cell>
          <cell r="Q325">
            <v>30127</v>
          </cell>
        </row>
        <row r="326">
          <cell r="E326">
            <v>0.35499999999999998</v>
          </cell>
          <cell r="M326">
            <v>10213</v>
          </cell>
          <cell r="N326">
            <v>38324</v>
          </cell>
          <cell r="O326">
            <v>8932</v>
          </cell>
          <cell r="P326">
            <v>31876</v>
          </cell>
          <cell r="Q326">
            <v>31298</v>
          </cell>
        </row>
        <row r="327">
          <cell r="E327">
            <v>5.0000000000000001E-3</v>
          </cell>
        </row>
        <row r="328">
          <cell r="E328">
            <v>0.99999999999999989</v>
          </cell>
          <cell r="M328">
            <v>25607.715000000004</v>
          </cell>
          <cell r="N328">
            <v>39446.629999999997</v>
          </cell>
          <cell r="O328">
            <v>16126.440000000002</v>
          </cell>
          <cell r="P328">
            <v>36856.81</v>
          </cell>
          <cell r="Q328">
            <v>31276.870000000003</v>
          </cell>
        </row>
        <row r="329">
          <cell r="E329">
            <v>0.99890570866417805</v>
          </cell>
          <cell r="M329">
            <v>25607.715000000004</v>
          </cell>
          <cell r="N329">
            <v>65054.345000000001</v>
          </cell>
          <cell r="O329">
            <v>81180.785000000003</v>
          </cell>
          <cell r="P329">
            <v>118037.595</v>
          </cell>
          <cell r="Q329">
            <v>149314.465</v>
          </cell>
        </row>
        <row r="330">
          <cell r="N330">
            <v>393</v>
          </cell>
          <cell r="O330">
            <v>206</v>
          </cell>
          <cell r="P330">
            <v>318</v>
          </cell>
          <cell r="Q330">
            <v>315</v>
          </cell>
        </row>
        <row r="331">
          <cell r="E331">
            <v>0.99853240250820452</v>
          </cell>
          <cell r="N331">
            <v>393</v>
          </cell>
          <cell r="O331">
            <v>599</v>
          </cell>
          <cell r="P331">
            <v>917</v>
          </cell>
          <cell r="Q331">
            <v>1232</v>
          </cell>
        </row>
        <row r="332">
          <cell r="N332">
            <v>42</v>
          </cell>
          <cell r="O332">
            <v>15</v>
          </cell>
          <cell r="P332">
            <v>36</v>
          </cell>
          <cell r="Q332">
            <v>31</v>
          </cell>
        </row>
        <row r="333">
          <cell r="E333">
            <v>0.99820950172671197</v>
          </cell>
          <cell r="K333">
            <v>0</v>
          </cell>
          <cell r="L333">
            <v>0</v>
          </cell>
          <cell r="M333">
            <v>0</v>
          </cell>
          <cell r="N333">
            <v>42</v>
          </cell>
          <cell r="O333">
            <v>57</v>
          </cell>
          <cell r="P333">
            <v>93</v>
          </cell>
          <cell r="Q333">
            <v>124</v>
          </cell>
        </row>
        <row r="336">
          <cell r="E336">
            <v>29491.15</v>
          </cell>
          <cell r="G336">
            <v>35986</v>
          </cell>
          <cell r="H336">
            <v>35993</v>
          </cell>
          <cell r="I336">
            <v>36000</v>
          </cell>
          <cell r="J336">
            <v>36007</v>
          </cell>
          <cell r="K336">
            <v>36014</v>
          </cell>
          <cell r="L336">
            <v>36021</v>
          </cell>
          <cell r="M336">
            <v>36028</v>
          </cell>
          <cell r="N336">
            <v>36035</v>
          </cell>
          <cell r="O336">
            <v>36042</v>
          </cell>
          <cell r="P336">
            <v>36049</v>
          </cell>
          <cell r="Q336">
            <v>36056</v>
          </cell>
        </row>
        <row r="337">
          <cell r="E337" t="str">
            <v>R.W.</v>
          </cell>
        </row>
        <row r="338">
          <cell r="E338">
            <v>0.1</v>
          </cell>
        </row>
        <row r="339">
          <cell r="E339">
            <v>0.25</v>
          </cell>
        </row>
        <row r="340">
          <cell r="E340">
            <v>0.28999999999999998</v>
          </cell>
        </row>
        <row r="341">
          <cell r="E341">
            <v>0.35499999999999998</v>
          </cell>
        </row>
        <row r="342">
          <cell r="E342">
            <v>5.0000000000000001E-3</v>
          </cell>
        </row>
        <row r="343">
          <cell r="E343">
            <v>0.99999999999999989</v>
          </cell>
        </row>
        <row r="344">
          <cell r="E344">
            <v>0.99866442339481487</v>
          </cell>
          <cell r="M344">
            <v>0</v>
          </cell>
        </row>
        <row r="346">
          <cell r="E346">
            <v>0.99579135649840866</v>
          </cell>
          <cell r="N346">
            <v>0</v>
          </cell>
          <cell r="O346">
            <v>0</v>
          </cell>
          <cell r="P346">
            <v>0</v>
          </cell>
          <cell r="Q346">
            <v>0</v>
          </cell>
        </row>
        <row r="348">
          <cell r="E348">
            <v>0.99760152026715387</v>
          </cell>
          <cell r="K348">
            <v>0</v>
          </cell>
          <cell r="L348">
            <v>0</v>
          </cell>
          <cell r="M348">
            <v>0</v>
          </cell>
          <cell r="N348">
            <v>0</v>
          </cell>
          <cell r="O348">
            <v>0</v>
          </cell>
          <cell r="P348">
            <v>0</v>
          </cell>
          <cell r="Q348">
            <v>0</v>
          </cell>
        </row>
        <row r="351">
          <cell r="E351">
            <v>1305.5999999999999</v>
          </cell>
          <cell r="G351">
            <v>35986</v>
          </cell>
          <cell r="H351">
            <v>35993</v>
          </cell>
          <cell r="I351">
            <v>36000</v>
          </cell>
          <cell r="J351">
            <v>36007</v>
          </cell>
          <cell r="K351">
            <v>36014</v>
          </cell>
          <cell r="L351">
            <v>36021</v>
          </cell>
          <cell r="M351">
            <v>36028</v>
          </cell>
          <cell r="N351">
            <v>36035</v>
          </cell>
          <cell r="O351">
            <v>36042</v>
          </cell>
          <cell r="P351">
            <v>36049</v>
          </cell>
          <cell r="Q351">
            <v>36056</v>
          </cell>
        </row>
        <row r="352">
          <cell r="E352" t="str">
            <v>R.W.</v>
          </cell>
        </row>
        <row r="353">
          <cell r="E353">
            <v>0.1</v>
          </cell>
        </row>
        <row r="354">
          <cell r="E354">
            <v>0.25</v>
          </cell>
        </row>
        <row r="355">
          <cell r="E355">
            <v>0.28999999999999998</v>
          </cell>
        </row>
        <row r="356">
          <cell r="E356">
            <v>0.35499999999999998</v>
          </cell>
        </row>
        <row r="357">
          <cell r="E357">
            <v>5.0000000000000001E-3</v>
          </cell>
        </row>
        <row r="358">
          <cell r="E358">
            <v>0.99999999999999989</v>
          </cell>
        </row>
        <row r="359">
          <cell r="E359">
            <v>0.99999999999999978</v>
          </cell>
        </row>
        <row r="361">
          <cell r="E361">
            <v>1</v>
          </cell>
          <cell r="N361">
            <v>0</v>
          </cell>
          <cell r="O361">
            <v>0</v>
          </cell>
          <cell r="P361">
            <v>0</v>
          </cell>
          <cell r="Q361">
            <v>0</v>
          </cell>
        </row>
        <row r="363">
          <cell r="E363">
            <v>1</v>
          </cell>
          <cell r="K363">
            <v>0</v>
          </cell>
          <cell r="L363">
            <v>0</v>
          </cell>
          <cell r="M363">
            <v>0</v>
          </cell>
          <cell r="N363">
            <v>0</v>
          </cell>
          <cell r="O363">
            <v>0</v>
          </cell>
          <cell r="P363">
            <v>0</v>
          </cell>
          <cell r="Q363">
            <v>0</v>
          </cell>
        </row>
        <row r="366">
          <cell r="E366">
            <v>874016.89</v>
          </cell>
          <cell r="G366">
            <v>35986</v>
          </cell>
          <cell r="H366">
            <v>35993</v>
          </cell>
          <cell r="I366">
            <v>36000</v>
          </cell>
          <cell r="J366">
            <v>36007</v>
          </cell>
          <cell r="K366">
            <v>36014</v>
          </cell>
          <cell r="L366">
            <v>36021</v>
          </cell>
          <cell r="M366">
            <v>36028</v>
          </cell>
          <cell r="N366">
            <v>36035</v>
          </cell>
          <cell r="O366">
            <v>36042</v>
          </cell>
          <cell r="P366">
            <v>36049</v>
          </cell>
          <cell r="Q366">
            <v>36056</v>
          </cell>
        </row>
        <row r="367">
          <cell r="E367" t="str">
            <v>R.W.</v>
          </cell>
        </row>
        <row r="368">
          <cell r="E368">
            <v>0.1</v>
          </cell>
        </row>
        <row r="369">
          <cell r="E369">
            <v>0.25</v>
          </cell>
        </row>
        <row r="370">
          <cell r="E370">
            <v>0.28999999999999998</v>
          </cell>
        </row>
        <row r="371">
          <cell r="E371">
            <v>0.35499999999999998</v>
          </cell>
        </row>
        <row r="372">
          <cell r="E372">
            <v>5.0000000000000001E-3</v>
          </cell>
        </row>
        <row r="373">
          <cell r="E373">
            <v>0.99999999999999989</v>
          </cell>
        </row>
        <row r="374">
          <cell r="E374">
            <v>0.99926693029925318</v>
          </cell>
        </row>
        <row r="376">
          <cell r="E376">
            <v>0.99914954794423483</v>
          </cell>
          <cell r="N376">
            <v>0</v>
          </cell>
          <cell r="O376">
            <v>0</v>
          </cell>
          <cell r="P376">
            <v>0</v>
          </cell>
          <cell r="Q376">
            <v>0</v>
          </cell>
        </row>
        <row r="378">
          <cell r="E378">
            <v>0.99945187992016293</v>
          </cell>
          <cell r="K378">
            <v>0</v>
          </cell>
          <cell r="L378">
            <v>0</v>
          </cell>
          <cell r="M378">
            <v>0</v>
          </cell>
          <cell r="N378">
            <v>0</v>
          </cell>
          <cell r="O378">
            <v>0</v>
          </cell>
          <cell r="P378">
            <v>0</v>
          </cell>
          <cell r="Q378">
            <v>0</v>
          </cell>
        </row>
        <row r="381">
          <cell r="E381">
            <v>5389.98</v>
          </cell>
          <cell r="G381">
            <v>35986</v>
          </cell>
          <cell r="H381">
            <v>35993</v>
          </cell>
          <cell r="I381">
            <v>36000</v>
          </cell>
          <cell r="J381">
            <v>36007</v>
          </cell>
          <cell r="K381">
            <v>36014</v>
          </cell>
          <cell r="L381">
            <v>36021</v>
          </cell>
          <cell r="M381">
            <v>36028</v>
          </cell>
          <cell r="N381">
            <v>36035</v>
          </cell>
          <cell r="O381">
            <v>36042</v>
          </cell>
          <cell r="P381">
            <v>36049</v>
          </cell>
          <cell r="Q381">
            <v>36056</v>
          </cell>
        </row>
        <row r="382">
          <cell r="E382" t="str">
            <v>R.W.</v>
          </cell>
        </row>
        <row r="383">
          <cell r="E383">
            <v>0</v>
          </cell>
          <cell r="L383">
            <v>5390.78</v>
          </cell>
        </row>
        <row r="384">
          <cell r="E384">
            <v>0.2</v>
          </cell>
          <cell r="K384">
            <v>5353</v>
          </cell>
          <cell r="L384">
            <v>36.979999999999563</v>
          </cell>
        </row>
        <row r="385">
          <cell r="E385">
            <v>0.15</v>
          </cell>
          <cell r="K385">
            <v>690</v>
          </cell>
          <cell r="L385">
            <v>452</v>
          </cell>
          <cell r="M385">
            <v>162</v>
          </cell>
          <cell r="N385">
            <v>98</v>
          </cell>
          <cell r="O385">
            <v>152</v>
          </cell>
          <cell r="P385">
            <v>1335</v>
          </cell>
          <cell r="Q385">
            <v>343</v>
          </cell>
        </row>
        <row r="386">
          <cell r="E386">
            <v>0.1</v>
          </cell>
          <cell r="K386">
            <v>602</v>
          </cell>
          <cell r="L386">
            <v>407</v>
          </cell>
          <cell r="M386">
            <v>166</v>
          </cell>
          <cell r="N386">
            <v>86</v>
          </cell>
          <cell r="O386">
            <v>147</v>
          </cell>
          <cell r="P386">
            <v>772</v>
          </cell>
          <cell r="Q386">
            <v>524</v>
          </cell>
        </row>
        <row r="387">
          <cell r="E387">
            <v>0.5</v>
          </cell>
          <cell r="L387">
            <v>220</v>
          </cell>
          <cell r="M387">
            <v>509</v>
          </cell>
          <cell r="N387">
            <v>182</v>
          </cell>
          <cell r="O387">
            <v>234</v>
          </cell>
          <cell r="P387">
            <v>920</v>
          </cell>
          <cell r="Q387">
            <v>524</v>
          </cell>
        </row>
        <row r="388">
          <cell r="E388">
            <v>0.05</v>
          </cell>
          <cell r="M388">
            <v>220</v>
          </cell>
          <cell r="N388">
            <v>313</v>
          </cell>
          <cell r="O388">
            <v>72</v>
          </cell>
          <cell r="P388">
            <v>386</v>
          </cell>
          <cell r="Q388">
            <v>-8</v>
          </cell>
        </row>
        <row r="389">
          <cell r="E389">
            <v>1</v>
          </cell>
          <cell r="K389">
            <v>1234.3000000000002</v>
          </cell>
          <cell r="L389">
            <v>225.8959999999999</v>
          </cell>
          <cell r="M389">
            <v>306.39999999999998</v>
          </cell>
          <cell r="N389">
            <v>129.94999999999999</v>
          </cell>
          <cell r="O389">
            <v>158.1</v>
          </cell>
          <cell r="P389">
            <v>756.75</v>
          </cell>
          <cell r="Q389">
            <v>365.45000000000005</v>
          </cell>
        </row>
        <row r="390">
          <cell r="E390">
            <v>0.98565570380595036</v>
          </cell>
          <cell r="K390">
            <v>1234.3000000000002</v>
          </cell>
          <cell r="L390">
            <v>1460.1960000000001</v>
          </cell>
          <cell r="M390">
            <v>1766.596</v>
          </cell>
          <cell r="N390">
            <v>1896.546</v>
          </cell>
          <cell r="O390">
            <v>2054.6460000000002</v>
          </cell>
          <cell r="P390">
            <v>2811.3960000000002</v>
          </cell>
          <cell r="Q390">
            <v>3176.8460000000005</v>
          </cell>
        </row>
        <row r="392">
          <cell r="E392">
            <v>435</v>
          </cell>
        </row>
        <row r="393">
          <cell r="E393" t="str">
            <v>R.W.</v>
          </cell>
          <cell r="G393">
            <v>35986</v>
          </cell>
          <cell r="H393">
            <v>35993</v>
          </cell>
          <cell r="I393">
            <v>36000</v>
          </cell>
          <cell r="J393">
            <v>36007</v>
          </cell>
          <cell r="K393">
            <v>36014</v>
          </cell>
          <cell r="L393">
            <v>36021</v>
          </cell>
          <cell r="M393">
            <v>36028</v>
          </cell>
          <cell r="N393">
            <v>36035</v>
          </cell>
          <cell r="O393">
            <v>36042</v>
          </cell>
          <cell r="P393">
            <v>36049</v>
          </cell>
          <cell r="Q393">
            <v>36056</v>
          </cell>
        </row>
        <row r="394">
          <cell r="E394">
            <v>0.8</v>
          </cell>
        </row>
        <row r="395">
          <cell r="E395">
            <v>0.05</v>
          </cell>
        </row>
        <row r="396">
          <cell r="E396">
            <v>0.15</v>
          </cell>
        </row>
        <row r="397">
          <cell r="E397">
            <v>1</v>
          </cell>
        </row>
        <row r="398">
          <cell r="E398">
            <v>0.52678160919540229</v>
          </cell>
        </row>
        <row r="402">
          <cell r="E402">
            <v>140205</v>
          </cell>
          <cell r="G402">
            <v>35986</v>
          </cell>
          <cell r="H402">
            <v>35993</v>
          </cell>
          <cell r="I402">
            <v>36000</v>
          </cell>
          <cell r="J402">
            <v>36007</v>
          </cell>
          <cell r="K402">
            <v>36014</v>
          </cell>
          <cell r="L402">
            <v>36021</v>
          </cell>
          <cell r="M402">
            <v>36028</v>
          </cell>
          <cell r="N402">
            <v>36035</v>
          </cell>
          <cell r="O402">
            <v>36042</v>
          </cell>
          <cell r="P402">
            <v>36049</v>
          </cell>
          <cell r="Q402">
            <v>36056</v>
          </cell>
        </row>
        <row r="403">
          <cell r="E403" t="str">
            <v>R.W.</v>
          </cell>
        </row>
        <row r="404">
          <cell r="E404">
            <v>0.15</v>
          </cell>
          <cell r="G404">
            <v>24548</v>
          </cell>
          <cell r="H404">
            <v>418</v>
          </cell>
          <cell r="K404">
            <v>356</v>
          </cell>
          <cell r="L404">
            <v>882</v>
          </cell>
          <cell r="M404">
            <v>1843</v>
          </cell>
          <cell r="N404">
            <v>1702</v>
          </cell>
          <cell r="O404">
            <v>415</v>
          </cell>
          <cell r="P404">
            <v>1090</v>
          </cell>
          <cell r="Q404">
            <v>3177</v>
          </cell>
        </row>
        <row r="405">
          <cell r="G405">
            <v>24548</v>
          </cell>
          <cell r="H405">
            <v>418</v>
          </cell>
          <cell r="K405">
            <v>356</v>
          </cell>
          <cell r="L405">
            <v>882</v>
          </cell>
          <cell r="M405">
            <v>1843</v>
          </cell>
          <cell r="N405">
            <v>1702</v>
          </cell>
          <cell r="O405">
            <v>415</v>
          </cell>
          <cell r="P405">
            <v>1090</v>
          </cell>
          <cell r="Q405">
            <v>3177</v>
          </cell>
        </row>
        <row r="406">
          <cell r="E406">
            <v>0.85</v>
          </cell>
          <cell r="G406">
            <v>24548</v>
          </cell>
          <cell r="H406">
            <v>418</v>
          </cell>
          <cell r="K406">
            <v>356</v>
          </cell>
          <cell r="L406">
            <v>882</v>
          </cell>
          <cell r="M406">
            <v>1843</v>
          </cell>
          <cell r="N406">
            <v>1702</v>
          </cell>
          <cell r="O406">
            <v>415</v>
          </cell>
          <cell r="P406">
            <v>1090</v>
          </cell>
          <cell r="Q406">
            <v>3177</v>
          </cell>
        </row>
        <row r="407">
          <cell r="G407">
            <v>24548</v>
          </cell>
          <cell r="H407">
            <v>418</v>
          </cell>
          <cell r="K407">
            <v>356</v>
          </cell>
          <cell r="L407">
            <v>882</v>
          </cell>
          <cell r="M407">
            <v>1843</v>
          </cell>
          <cell r="N407">
            <v>1702</v>
          </cell>
          <cell r="O407">
            <v>415</v>
          </cell>
          <cell r="P407">
            <v>1090</v>
          </cell>
          <cell r="Q407">
            <v>3177</v>
          </cell>
        </row>
        <row r="408">
          <cell r="E408">
            <v>1</v>
          </cell>
          <cell r="G408">
            <v>24548</v>
          </cell>
          <cell r="H408">
            <v>418</v>
          </cell>
          <cell r="I408">
            <v>0</v>
          </cell>
          <cell r="J408">
            <v>0</v>
          </cell>
          <cell r="K408">
            <v>355.99999999999994</v>
          </cell>
          <cell r="L408">
            <v>881.99999999999989</v>
          </cell>
          <cell r="M408">
            <v>1843</v>
          </cell>
          <cell r="N408">
            <v>1702</v>
          </cell>
          <cell r="O408">
            <v>415</v>
          </cell>
          <cell r="P408">
            <v>1090</v>
          </cell>
          <cell r="Q408">
            <v>3177</v>
          </cell>
        </row>
        <row r="409">
          <cell r="E409">
            <v>0.99497167540387288</v>
          </cell>
          <cell r="G409">
            <v>24548</v>
          </cell>
          <cell r="H409">
            <v>24966</v>
          </cell>
          <cell r="I409">
            <v>24966</v>
          </cell>
          <cell r="J409">
            <v>24966</v>
          </cell>
          <cell r="K409">
            <v>25322</v>
          </cell>
          <cell r="L409">
            <v>26204</v>
          </cell>
          <cell r="M409">
            <v>28047</v>
          </cell>
          <cell r="N409">
            <v>29749</v>
          </cell>
          <cell r="O409">
            <v>30164</v>
          </cell>
          <cell r="P409">
            <v>31254</v>
          </cell>
          <cell r="Q409">
            <v>34431</v>
          </cell>
        </row>
        <row r="412">
          <cell r="E412">
            <v>5000</v>
          </cell>
          <cell r="G412">
            <v>35986</v>
          </cell>
          <cell r="H412">
            <v>35993</v>
          </cell>
          <cell r="I412">
            <v>36000</v>
          </cell>
          <cell r="J412">
            <v>36007</v>
          </cell>
          <cell r="K412">
            <v>36014</v>
          </cell>
          <cell r="L412">
            <v>36021</v>
          </cell>
          <cell r="M412">
            <v>36028</v>
          </cell>
          <cell r="N412">
            <v>36035</v>
          </cell>
          <cell r="O412">
            <v>36042</v>
          </cell>
          <cell r="P412">
            <v>36049</v>
          </cell>
          <cell r="Q412">
            <v>36056</v>
          </cell>
        </row>
        <row r="413">
          <cell r="E413" t="str">
            <v>R.W.</v>
          </cell>
        </row>
        <row r="414">
          <cell r="E414">
            <v>0.15</v>
          </cell>
        </row>
        <row r="415">
          <cell r="E415">
            <v>0.25</v>
          </cell>
        </row>
        <row r="416">
          <cell r="E416">
            <v>0.59</v>
          </cell>
        </row>
        <row r="417">
          <cell r="E417">
            <v>0.01</v>
          </cell>
        </row>
        <row r="418">
          <cell r="E418">
            <v>1</v>
          </cell>
          <cell r="G418">
            <v>0</v>
          </cell>
          <cell r="H418">
            <v>0</v>
          </cell>
          <cell r="I418">
            <v>0</v>
          </cell>
          <cell r="J418">
            <v>0</v>
          </cell>
          <cell r="K418">
            <v>0</v>
          </cell>
          <cell r="L418">
            <v>0</v>
          </cell>
          <cell r="M418">
            <v>0</v>
          </cell>
          <cell r="N418">
            <v>0</v>
          </cell>
          <cell r="O418">
            <v>0</v>
          </cell>
          <cell r="P418">
            <v>0</v>
          </cell>
          <cell r="Q418">
            <v>0</v>
          </cell>
        </row>
        <row r="419">
          <cell r="E419">
            <v>0</v>
          </cell>
          <cell r="G419">
            <v>0</v>
          </cell>
          <cell r="H419">
            <v>0</v>
          </cell>
          <cell r="I419">
            <v>0</v>
          </cell>
          <cell r="J419">
            <v>0</v>
          </cell>
          <cell r="K419">
            <v>0</v>
          </cell>
          <cell r="L419">
            <v>0</v>
          </cell>
          <cell r="M419">
            <v>0</v>
          </cell>
          <cell r="N419">
            <v>0</v>
          </cell>
          <cell r="O419">
            <v>0</v>
          </cell>
          <cell r="P419">
            <v>0</v>
          </cell>
          <cell r="Q419">
            <v>0</v>
          </cell>
        </row>
        <row r="422">
          <cell r="E422">
            <v>155309</v>
          </cell>
          <cell r="G422">
            <v>35986</v>
          </cell>
          <cell r="H422">
            <v>35993</v>
          </cell>
          <cell r="I422">
            <v>36000</v>
          </cell>
          <cell r="J422">
            <v>36007</v>
          </cell>
          <cell r="K422">
            <v>36014</v>
          </cell>
          <cell r="L422">
            <v>36021</v>
          </cell>
          <cell r="M422">
            <v>36028</v>
          </cell>
          <cell r="N422">
            <v>36035</v>
          </cell>
          <cell r="O422">
            <v>36042</v>
          </cell>
          <cell r="P422">
            <v>36049</v>
          </cell>
          <cell r="Q422">
            <v>36056</v>
          </cell>
        </row>
        <row r="423">
          <cell r="E423" t="str">
            <v>R.W.</v>
          </cell>
        </row>
        <row r="424">
          <cell r="E424">
            <v>0.16800000000000001</v>
          </cell>
          <cell r="P424">
            <v>4601</v>
          </cell>
        </row>
        <row r="426">
          <cell r="E426">
            <v>0.83199999999999996</v>
          </cell>
        </row>
        <row r="428">
          <cell r="E428">
            <v>1</v>
          </cell>
          <cell r="P428">
            <v>772.96800000000007</v>
          </cell>
          <cell r="Q428">
            <v>0</v>
          </cell>
        </row>
        <row r="429">
          <cell r="E429">
            <v>0.83009640085249403</v>
          </cell>
          <cell r="P429">
            <v>772.96800000000007</v>
          </cell>
          <cell r="Q429">
            <v>772.96800000000007</v>
          </cell>
        </row>
        <row r="433">
          <cell r="E433">
            <v>12942</v>
          </cell>
          <cell r="G433">
            <v>35986</v>
          </cell>
          <cell r="H433">
            <v>35993</v>
          </cell>
          <cell r="I433">
            <v>36000</v>
          </cell>
          <cell r="J433">
            <v>36007</v>
          </cell>
          <cell r="K433">
            <v>36014</v>
          </cell>
          <cell r="L433">
            <v>36021</v>
          </cell>
          <cell r="M433">
            <v>36028</v>
          </cell>
          <cell r="N433">
            <v>36035</v>
          </cell>
          <cell r="O433">
            <v>36042</v>
          </cell>
          <cell r="P433">
            <v>36049</v>
          </cell>
          <cell r="Q433">
            <v>36056</v>
          </cell>
        </row>
        <row r="434">
          <cell r="E434" t="str">
            <v>R.W.</v>
          </cell>
        </row>
        <row r="435">
          <cell r="E435">
            <v>0.1</v>
          </cell>
        </row>
        <row r="436">
          <cell r="E436">
            <v>0.8</v>
          </cell>
        </row>
        <row r="437">
          <cell r="E437">
            <v>0.01</v>
          </cell>
        </row>
        <row r="438">
          <cell r="E438">
            <v>0.05</v>
          </cell>
        </row>
        <row r="439">
          <cell r="E439">
            <v>0.02</v>
          </cell>
        </row>
        <row r="440">
          <cell r="E440">
            <v>0.02</v>
          </cell>
        </row>
        <row r="441">
          <cell r="E441">
            <v>1</v>
          </cell>
        </row>
        <row r="442">
          <cell r="E442">
            <v>0.84553539530211752</v>
          </cell>
        </row>
        <row r="445">
          <cell r="E445">
            <v>11867</v>
          </cell>
          <cell r="G445">
            <v>35986</v>
          </cell>
          <cell r="H445">
            <v>35993</v>
          </cell>
          <cell r="I445">
            <v>36000</v>
          </cell>
          <cell r="J445">
            <v>36007</v>
          </cell>
          <cell r="K445">
            <v>36014</v>
          </cell>
          <cell r="L445">
            <v>36021</v>
          </cell>
          <cell r="M445">
            <v>36028</v>
          </cell>
          <cell r="N445">
            <v>36035</v>
          </cell>
          <cell r="O445">
            <v>36042</v>
          </cell>
          <cell r="P445">
            <v>36049</v>
          </cell>
          <cell r="Q445">
            <v>36056</v>
          </cell>
        </row>
        <row r="446">
          <cell r="E446" t="str">
            <v>R.W.</v>
          </cell>
        </row>
        <row r="447">
          <cell r="E447">
            <v>0.05</v>
          </cell>
        </row>
        <row r="448">
          <cell r="E448">
            <v>0.1</v>
          </cell>
        </row>
        <row r="449">
          <cell r="E449">
            <v>0.74</v>
          </cell>
        </row>
        <row r="450">
          <cell r="E450">
            <v>0.02</v>
          </cell>
        </row>
        <row r="451">
          <cell r="E451">
            <v>0.05</v>
          </cell>
        </row>
        <row r="452">
          <cell r="E452">
            <v>0.03</v>
          </cell>
        </row>
        <row r="453">
          <cell r="E453">
            <v>0.01</v>
          </cell>
        </row>
        <row r="454">
          <cell r="E454">
            <v>1</v>
          </cell>
        </row>
        <row r="455">
          <cell r="E455">
            <v>0.96980256105165596</v>
          </cell>
        </row>
        <row r="459">
          <cell r="E459">
            <v>68</v>
          </cell>
          <cell r="G459">
            <v>35986</v>
          </cell>
          <cell r="H459">
            <v>35993</v>
          </cell>
          <cell r="I459">
            <v>36000</v>
          </cell>
          <cell r="J459">
            <v>36007</v>
          </cell>
          <cell r="K459">
            <v>36014</v>
          </cell>
          <cell r="L459">
            <v>36021</v>
          </cell>
          <cell r="M459">
            <v>36028</v>
          </cell>
          <cell r="N459">
            <v>36035</v>
          </cell>
          <cell r="O459">
            <v>36042</v>
          </cell>
          <cell r="P459">
            <v>36049</v>
          </cell>
          <cell r="Q459">
            <v>36056</v>
          </cell>
        </row>
        <row r="460">
          <cell r="E460" t="str">
            <v>R.W.</v>
          </cell>
        </row>
        <row r="461">
          <cell r="E461">
            <v>0.13</v>
          </cell>
        </row>
        <row r="462">
          <cell r="E462">
            <v>0.87</v>
          </cell>
        </row>
        <row r="463">
          <cell r="E463">
            <v>0</v>
          </cell>
        </row>
        <row r="464">
          <cell r="E464">
            <v>1</v>
          </cell>
        </row>
        <row r="465">
          <cell r="E465">
            <v>1.0000000000000002</v>
          </cell>
        </row>
        <row r="468">
          <cell r="E468">
            <v>265821</v>
          </cell>
          <cell r="G468">
            <v>35986</v>
          </cell>
          <cell r="H468">
            <v>35993</v>
          </cell>
          <cell r="I468">
            <v>36000</v>
          </cell>
          <cell r="J468">
            <v>36007</v>
          </cell>
          <cell r="K468">
            <v>36014</v>
          </cell>
          <cell r="L468">
            <v>36021</v>
          </cell>
          <cell r="M468">
            <v>36028</v>
          </cell>
          <cell r="N468">
            <v>36035</v>
          </cell>
          <cell r="O468">
            <v>36042</v>
          </cell>
          <cell r="P468">
            <v>36049</v>
          </cell>
          <cell r="Q468">
            <v>36056</v>
          </cell>
        </row>
        <row r="469">
          <cell r="E469" t="str">
            <v>R.W.</v>
          </cell>
        </row>
        <row r="470">
          <cell r="E470">
            <v>0.13</v>
          </cell>
          <cell r="O470">
            <v>120000</v>
          </cell>
        </row>
        <row r="471">
          <cell r="E471">
            <v>0.87</v>
          </cell>
        </row>
        <row r="472">
          <cell r="E472">
            <v>0</v>
          </cell>
        </row>
        <row r="473">
          <cell r="E473">
            <v>1</v>
          </cell>
          <cell r="O473">
            <v>15600</v>
          </cell>
          <cell r="P473">
            <v>0</v>
          </cell>
          <cell r="Q473">
            <v>0</v>
          </cell>
        </row>
        <row r="474">
          <cell r="E474">
            <v>0.88281661969708947</v>
          </cell>
          <cell r="O474">
            <v>15600</v>
          </cell>
          <cell r="P474">
            <v>15600</v>
          </cell>
          <cell r="Q474">
            <v>15600</v>
          </cell>
        </row>
        <row r="477">
          <cell r="E477">
            <v>2390</v>
          </cell>
          <cell r="G477">
            <v>35986</v>
          </cell>
          <cell r="H477">
            <v>35993</v>
          </cell>
          <cell r="I477">
            <v>36000</v>
          </cell>
          <cell r="J477">
            <v>36007</v>
          </cell>
          <cell r="K477">
            <v>36014</v>
          </cell>
          <cell r="L477">
            <v>36021</v>
          </cell>
          <cell r="M477">
            <v>36028</v>
          </cell>
          <cell r="N477">
            <v>36035</v>
          </cell>
          <cell r="O477">
            <v>36042</v>
          </cell>
          <cell r="P477">
            <v>36049</v>
          </cell>
          <cell r="Q477">
            <v>36056</v>
          </cell>
        </row>
        <row r="478">
          <cell r="E478" t="str">
            <v>R.W.</v>
          </cell>
        </row>
        <row r="480">
          <cell r="E480">
            <v>1</v>
          </cell>
        </row>
        <row r="482">
          <cell r="E482">
            <v>1</v>
          </cell>
        </row>
        <row r="483">
          <cell r="E483">
            <v>0.63953974895397503</v>
          </cell>
        </row>
        <row r="486">
          <cell r="E486">
            <v>700</v>
          </cell>
          <cell r="G486">
            <v>35986</v>
          </cell>
          <cell r="H486">
            <v>35993</v>
          </cell>
          <cell r="I486">
            <v>36000</v>
          </cell>
          <cell r="J486">
            <v>36007</v>
          </cell>
          <cell r="K486">
            <v>36014</v>
          </cell>
          <cell r="L486">
            <v>36021</v>
          </cell>
          <cell r="M486">
            <v>36028</v>
          </cell>
          <cell r="N486">
            <v>36035</v>
          </cell>
          <cell r="O486">
            <v>36042</v>
          </cell>
          <cell r="P486">
            <v>36049</v>
          </cell>
          <cell r="Q486">
            <v>36056</v>
          </cell>
        </row>
        <row r="487">
          <cell r="E487" t="str">
            <v>R.W.</v>
          </cell>
        </row>
        <row r="488">
          <cell r="E488">
            <v>0.13</v>
          </cell>
        </row>
        <row r="489">
          <cell r="E489">
            <v>0.87</v>
          </cell>
        </row>
        <row r="491">
          <cell r="E491">
            <v>1</v>
          </cell>
        </row>
        <row r="492">
          <cell r="E492">
            <v>0.70293228571428568</v>
          </cell>
        </row>
        <row r="495">
          <cell r="E495">
            <v>13760</v>
          </cell>
          <cell r="G495">
            <v>35986</v>
          </cell>
          <cell r="H495">
            <v>35993</v>
          </cell>
          <cell r="I495">
            <v>36000</v>
          </cell>
          <cell r="J495">
            <v>36007</v>
          </cell>
          <cell r="K495">
            <v>36014</v>
          </cell>
          <cell r="L495">
            <v>36021</v>
          </cell>
          <cell r="M495">
            <v>36028</v>
          </cell>
          <cell r="N495">
            <v>36035</v>
          </cell>
          <cell r="O495">
            <v>36042</v>
          </cell>
          <cell r="P495">
            <v>36049</v>
          </cell>
          <cell r="Q495">
            <v>36056</v>
          </cell>
        </row>
        <row r="496">
          <cell r="E496" t="str">
            <v>R.W.</v>
          </cell>
        </row>
        <row r="497">
          <cell r="E497">
            <v>0.13</v>
          </cell>
        </row>
        <row r="498">
          <cell r="E498">
            <v>0.87</v>
          </cell>
        </row>
        <row r="500">
          <cell r="E500">
            <v>1</v>
          </cell>
        </row>
        <row r="501">
          <cell r="E501">
            <v>0.55483914752906971</v>
          </cell>
        </row>
        <row r="504">
          <cell r="E504">
            <v>32000</v>
          </cell>
          <cell r="G504">
            <v>35986</v>
          </cell>
          <cell r="H504">
            <v>35993</v>
          </cell>
          <cell r="I504">
            <v>36000</v>
          </cell>
          <cell r="J504">
            <v>36007</v>
          </cell>
          <cell r="K504">
            <v>36014</v>
          </cell>
          <cell r="L504">
            <v>36021</v>
          </cell>
          <cell r="M504">
            <v>36028</v>
          </cell>
          <cell r="N504">
            <v>36035</v>
          </cell>
          <cell r="O504">
            <v>36042</v>
          </cell>
          <cell r="P504">
            <v>36049</v>
          </cell>
          <cell r="Q504">
            <v>36056</v>
          </cell>
        </row>
        <row r="505">
          <cell r="E505" t="str">
            <v>R.W.</v>
          </cell>
        </row>
        <row r="506">
          <cell r="E506">
            <v>0.13</v>
          </cell>
        </row>
        <row r="507">
          <cell r="E507">
            <v>0.4</v>
          </cell>
        </row>
        <row r="508">
          <cell r="E508">
            <v>0.47</v>
          </cell>
        </row>
        <row r="509">
          <cell r="E509">
            <v>1</v>
          </cell>
        </row>
        <row r="510">
          <cell r="E510">
            <v>0.64835212499999995</v>
          </cell>
        </row>
        <row r="513">
          <cell r="E513">
            <v>176</v>
          </cell>
          <cell r="G513">
            <v>35986</v>
          </cell>
          <cell r="H513">
            <v>35993</v>
          </cell>
          <cell r="I513">
            <v>36000</v>
          </cell>
          <cell r="J513">
            <v>36007</v>
          </cell>
          <cell r="K513">
            <v>36014</v>
          </cell>
          <cell r="L513">
            <v>36021</v>
          </cell>
          <cell r="M513">
            <v>36028</v>
          </cell>
          <cell r="N513">
            <v>36035</v>
          </cell>
          <cell r="O513">
            <v>36042</v>
          </cell>
          <cell r="P513">
            <v>36049</v>
          </cell>
          <cell r="Q513">
            <v>36056</v>
          </cell>
        </row>
        <row r="514">
          <cell r="E514" t="str">
            <v>R.W.</v>
          </cell>
        </row>
        <row r="515">
          <cell r="E515">
            <v>0.13</v>
          </cell>
        </row>
        <row r="516">
          <cell r="E516">
            <v>0.87</v>
          </cell>
        </row>
        <row r="518">
          <cell r="E518">
            <v>1</v>
          </cell>
        </row>
        <row r="519">
          <cell r="E519">
            <v>0.65397727272727268</v>
          </cell>
        </row>
        <row r="522">
          <cell r="E522">
            <v>630</v>
          </cell>
          <cell r="G522">
            <v>35986</v>
          </cell>
          <cell r="H522">
            <v>35993</v>
          </cell>
          <cell r="I522">
            <v>36000</v>
          </cell>
          <cell r="J522">
            <v>36007</v>
          </cell>
          <cell r="K522">
            <v>36014</v>
          </cell>
          <cell r="L522">
            <v>36021</v>
          </cell>
          <cell r="M522">
            <v>36028</v>
          </cell>
          <cell r="N522">
            <v>36035</v>
          </cell>
          <cell r="O522">
            <v>36042</v>
          </cell>
          <cell r="P522">
            <v>36049</v>
          </cell>
          <cell r="Q522">
            <v>36056</v>
          </cell>
        </row>
        <row r="523">
          <cell r="E523" t="str">
            <v>R.W.</v>
          </cell>
        </row>
        <row r="524">
          <cell r="E524">
            <v>0.13</v>
          </cell>
        </row>
        <row r="525">
          <cell r="E525">
            <v>0.87</v>
          </cell>
        </row>
        <row r="527">
          <cell r="E527">
            <v>1</v>
          </cell>
        </row>
        <row r="528">
          <cell r="E528">
            <v>0.65338095238095251</v>
          </cell>
        </row>
        <row r="531">
          <cell r="E531">
            <v>362</v>
          </cell>
          <cell r="G531">
            <v>35986</v>
          </cell>
          <cell r="H531">
            <v>35993</v>
          </cell>
          <cell r="I531">
            <v>36000</v>
          </cell>
          <cell r="J531">
            <v>36007</v>
          </cell>
          <cell r="K531">
            <v>36014</v>
          </cell>
          <cell r="L531">
            <v>36021</v>
          </cell>
          <cell r="M531">
            <v>36028</v>
          </cell>
          <cell r="N531">
            <v>36035</v>
          </cell>
          <cell r="O531">
            <v>36042</v>
          </cell>
          <cell r="P531">
            <v>36049</v>
          </cell>
          <cell r="Q531">
            <v>36056</v>
          </cell>
        </row>
        <row r="532">
          <cell r="E532" t="str">
            <v>R.W.</v>
          </cell>
        </row>
        <row r="533">
          <cell r="E533">
            <v>0.13</v>
          </cell>
        </row>
        <row r="534">
          <cell r="E534">
            <v>0.87</v>
          </cell>
        </row>
        <row r="536">
          <cell r="E536">
            <v>1</v>
          </cell>
        </row>
        <row r="537">
          <cell r="E537">
            <v>0.64671270718232043</v>
          </cell>
        </row>
        <row r="540">
          <cell r="E540">
            <v>680</v>
          </cell>
          <cell r="G540">
            <v>35986</v>
          </cell>
          <cell r="H540">
            <v>35993</v>
          </cell>
          <cell r="I540">
            <v>36000</v>
          </cell>
          <cell r="J540">
            <v>36007</v>
          </cell>
          <cell r="K540">
            <v>36014</v>
          </cell>
          <cell r="L540">
            <v>36021</v>
          </cell>
          <cell r="M540">
            <v>36028</v>
          </cell>
          <cell r="N540">
            <v>36035</v>
          </cell>
          <cell r="O540">
            <v>36042</v>
          </cell>
          <cell r="P540">
            <v>36049</v>
          </cell>
          <cell r="Q540">
            <v>36056</v>
          </cell>
        </row>
        <row r="541">
          <cell r="E541" t="str">
            <v>R.W.</v>
          </cell>
        </row>
        <row r="542">
          <cell r="E542">
            <v>0.13</v>
          </cell>
        </row>
        <row r="543">
          <cell r="E543">
            <v>0.87</v>
          </cell>
        </row>
        <row r="545">
          <cell r="E545">
            <v>1</v>
          </cell>
        </row>
        <row r="546">
          <cell r="E546">
            <v>0.5163823529411764</v>
          </cell>
        </row>
        <row r="549">
          <cell r="E549">
            <v>785</v>
          </cell>
          <cell r="G549">
            <v>35986</v>
          </cell>
          <cell r="H549">
            <v>35993</v>
          </cell>
          <cell r="I549">
            <v>36000</v>
          </cell>
          <cell r="J549">
            <v>36007</v>
          </cell>
          <cell r="K549">
            <v>36014</v>
          </cell>
          <cell r="L549">
            <v>36021</v>
          </cell>
          <cell r="M549">
            <v>36028</v>
          </cell>
          <cell r="N549">
            <v>36035</v>
          </cell>
          <cell r="O549">
            <v>36042</v>
          </cell>
          <cell r="P549">
            <v>36049</v>
          </cell>
          <cell r="Q549">
            <v>36056</v>
          </cell>
        </row>
        <row r="550">
          <cell r="E550" t="str">
            <v>R.W.</v>
          </cell>
        </row>
        <row r="551">
          <cell r="E551">
            <v>0.13</v>
          </cell>
        </row>
        <row r="552">
          <cell r="E552">
            <v>0.87</v>
          </cell>
        </row>
        <row r="554">
          <cell r="E554">
            <v>1</v>
          </cell>
        </row>
        <row r="555">
          <cell r="E555">
            <v>0.32505732484076427</v>
          </cell>
        </row>
        <row r="558">
          <cell r="E558">
            <v>2503.4</v>
          </cell>
          <cell r="G558">
            <v>35986</v>
          </cell>
          <cell r="H558">
            <v>35993</v>
          </cell>
          <cell r="I558">
            <v>36000</v>
          </cell>
          <cell r="J558">
            <v>36007</v>
          </cell>
          <cell r="K558">
            <v>36014</v>
          </cell>
          <cell r="L558">
            <v>36021</v>
          </cell>
          <cell r="M558">
            <v>36028</v>
          </cell>
          <cell r="N558">
            <v>36035</v>
          </cell>
          <cell r="O558">
            <v>36042</v>
          </cell>
          <cell r="P558">
            <v>36049</v>
          </cell>
          <cell r="Q558">
            <v>36056</v>
          </cell>
        </row>
        <row r="559">
          <cell r="E559" t="str">
            <v>R.W.</v>
          </cell>
        </row>
        <row r="560">
          <cell r="E560">
            <v>0.13</v>
          </cell>
        </row>
        <row r="561">
          <cell r="E561">
            <v>0.87</v>
          </cell>
        </row>
        <row r="563">
          <cell r="E563">
            <v>1</v>
          </cell>
        </row>
        <row r="564">
          <cell r="E564">
            <v>0.61340809419189901</v>
          </cell>
        </row>
        <row r="567">
          <cell r="E567">
            <v>4626</v>
          </cell>
          <cell r="G567">
            <v>35986</v>
          </cell>
          <cell r="H567">
            <v>35993</v>
          </cell>
          <cell r="I567">
            <v>36000</v>
          </cell>
          <cell r="J567">
            <v>36007</v>
          </cell>
          <cell r="K567">
            <v>36014</v>
          </cell>
          <cell r="L567">
            <v>36021</v>
          </cell>
          <cell r="M567">
            <v>36028</v>
          </cell>
          <cell r="N567">
            <v>36035</v>
          </cell>
          <cell r="O567">
            <v>36042</v>
          </cell>
          <cell r="P567">
            <v>36049</v>
          </cell>
          <cell r="Q567">
            <v>36056</v>
          </cell>
        </row>
        <row r="568">
          <cell r="E568" t="str">
            <v>R.W.</v>
          </cell>
        </row>
        <row r="569">
          <cell r="E569">
            <v>0.13</v>
          </cell>
        </row>
        <row r="570">
          <cell r="E570">
            <v>0.87</v>
          </cell>
        </row>
        <row r="572">
          <cell r="E572">
            <v>1</v>
          </cell>
        </row>
        <row r="573">
          <cell r="E573">
            <v>0.87429571984435805</v>
          </cell>
        </row>
        <row r="576">
          <cell r="E576">
            <v>1932</v>
          </cell>
          <cell r="G576">
            <v>35986</v>
          </cell>
          <cell r="H576">
            <v>35993</v>
          </cell>
          <cell r="I576">
            <v>36000</v>
          </cell>
          <cell r="J576">
            <v>36007</v>
          </cell>
          <cell r="K576">
            <v>36014</v>
          </cell>
          <cell r="L576">
            <v>36021</v>
          </cell>
          <cell r="M576">
            <v>36028</v>
          </cell>
          <cell r="N576">
            <v>36035</v>
          </cell>
          <cell r="O576">
            <v>36042</v>
          </cell>
          <cell r="P576">
            <v>36049</v>
          </cell>
          <cell r="Q576">
            <v>36056</v>
          </cell>
        </row>
        <row r="577">
          <cell r="E577" t="str">
            <v>R.W.</v>
          </cell>
        </row>
        <row r="579">
          <cell r="E579">
            <v>1</v>
          </cell>
        </row>
        <row r="581">
          <cell r="E581">
            <v>1</v>
          </cell>
        </row>
        <row r="582">
          <cell r="E582">
            <v>0.83902795031055899</v>
          </cell>
        </row>
        <row r="585">
          <cell r="E585">
            <v>411</v>
          </cell>
          <cell r="G585">
            <v>35986</v>
          </cell>
          <cell r="H585">
            <v>35993</v>
          </cell>
          <cell r="I585">
            <v>36000</v>
          </cell>
          <cell r="J585">
            <v>36007</v>
          </cell>
          <cell r="K585">
            <v>36014</v>
          </cell>
          <cell r="L585">
            <v>36021</v>
          </cell>
          <cell r="M585">
            <v>36028</v>
          </cell>
          <cell r="N585">
            <v>36035</v>
          </cell>
          <cell r="O585">
            <v>36042</v>
          </cell>
          <cell r="P585">
            <v>36049</v>
          </cell>
          <cell r="Q585">
            <v>36056</v>
          </cell>
        </row>
        <row r="586">
          <cell r="E586" t="str">
            <v>R.W.</v>
          </cell>
        </row>
        <row r="587">
          <cell r="E587">
            <v>0.3</v>
          </cell>
        </row>
        <row r="588">
          <cell r="E588">
            <v>0.2</v>
          </cell>
        </row>
        <row r="589">
          <cell r="E589">
            <v>0.25</v>
          </cell>
        </row>
        <row r="590">
          <cell r="E590">
            <v>0.25</v>
          </cell>
        </row>
        <row r="591">
          <cell r="E591">
            <v>1</v>
          </cell>
          <cell r="G591">
            <v>0</v>
          </cell>
          <cell r="H591">
            <v>0</v>
          </cell>
          <cell r="I591">
            <v>0</v>
          </cell>
          <cell r="J591">
            <v>0</v>
          </cell>
          <cell r="K591">
            <v>0</v>
          </cell>
          <cell r="L591">
            <v>0</v>
          </cell>
          <cell r="M591">
            <v>0</v>
          </cell>
          <cell r="N591">
            <v>0</v>
          </cell>
          <cell r="O591">
            <v>0</v>
          </cell>
          <cell r="P591">
            <v>0</v>
          </cell>
          <cell r="Q591">
            <v>0</v>
          </cell>
        </row>
        <row r="592">
          <cell r="E592">
            <v>0.47799228710462288</v>
          </cell>
          <cell r="G592">
            <v>0</v>
          </cell>
          <cell r="H592">
            <v>0</v>
          </cell>
          <cell r="I592">
            <v>0</v>
          </cell>
          <cell r="J592">
            <v>0</v>
          </cell>
          <cell r="K592">
            <v>0</v>
          </cell>
          <cell r="L592">
            <v>0</v>
          </cell>
          <cell r="M592">
            <v>0</v>
          </cell>
          <cell r="N592">
            <v>0</v>
          </cell>
          <cell r="O592">
            <v>0</v>
          </cell>
          <cell r="P592">
            <v>0</v>
          </cell>
          <cell r="Q592">
            <v>0</v>
          </cell>
        </row>
        <row r="595">
          <cell r="E595">
            <v>2861</v>
          </cell>
          <cell r="G595">
            <v>35986</v>
          </cell>
          <cell r="H595">
            <v>35993</v>
          </cell>
          <cell r="I595">
            <v>36000</v>
          </cell>
          <cell r="J595">
            <v>36007</v>
          </cell>
          <cell r="K595">
            <v>36014</v>
          </cell>
          <cell r="L595">
            <v>36021</v>
          </cell>
          <cell r="M595">
            <v>36028</v>
          </cell>
          <cell r="N595">
            <v>36035</v>
          </cell>
          <cell r="O595">
            <v>36042</v>
          </cell>
          <cell r="P595">
            <v>36049</v>
          </cell>
          <cell r="Q595">
            <v>36056</v>
          </cell>
        </row>
        <row r="596">
          <cell r="E596" t="str">
            <v>R.W.</v>
          </cell>
        </row>
        <row r="597">
          <cell r="E597">
            <v>1</v>
          </cell>
        </row>
        <row r="600">
          <cell r="E600">
            <v>1</v>
          </cell>
        </row>
        <row r="601">
          <cell r="E601">
            <v>0.48870157287661653</v>
          </cell>
        </row>
        <row r="605">
          <cell r="E605">
            <v>4</v>
          </cell>
          <cell r="G605">
            <v>35986</v>
          </cell>
          <cell r="H605">
            <v>35993</v>
          </cell>
          <cell r="I605">
            <v>36000</v>
          </cell>
          <cell r="J605">
            <v>36007</v>
          </cell>
          <cell r="K605">
            <v>36014</v>
          </cell>
          <cell r="L605">
            <v>36021</v>
          </cell>
          <cell r="M605">
            <v>36028</v>
          </cell>
          <cell r="N605">
            <v>36035</v>
          </cell>
          <cell r="O605">
            <v>36042</v>
          </cell>
          <cell r="P605">
            <v>36049</v>
          </cell>
          <cell r="Q605">
            <v>36056</v>
          </cell>
        </row>
        <row r="606">
          <cell r="E606" t="str">
            <v>R.W.</v>
          </cell>
        </row>
        <row r="607">
          <cell r="E607">
            <v>0.1</v>
          </cell>
        </row>
        <row r="608">
          <cell r="E608">
            <v>0.9</v>
          </cell>
        </row>
        <row r="610">
          <cell r="E610">
            <v>1</v>
          </cell>
        </row>
        <row r="611">
          <cell r="E611">
            <v>1.0000000000000002</v>
          </cell>
        </row>
        <row r="614">
          <cell r="E614">
            <v>4</v>
          </cell>
          <cell r="G614">
            <v>35986</v>
          </cell>
          <cell r="H614">
            <v>35993</v>
          </cell>
          <cell r="I614">
            <v>36000</v>
          </cell>
          <cell r="J614">
            <v>36007</v>
          </cell>
          <cell r="K614">
            <v>36014</v>
          </cell>
          <cell r="L614">
            <v>36021</v>
          </cell>
          <cell r="M614">
            <v>36028</v>
          </cell>
          <cell r="N614">
            <v>36035</v>
          </cell>
          <cell r="O614">
            <v>36042</v>
          </cell>
          <cell r="P614">
            <v>36049</v>
          </cell>
          <cell r="Q614">
            <v>36056</v>
          </cell>
        </row>
        <row r="615">
          <cell r="E615" t="str">
            <v>R.W.</v>
          </cell>
        </row>
        <row r="616">
          <cell r="E616">
            <v>0.1</v>
          </cell>
          <cell r="O616">
            <v>2</v>
          </cell>
        </row>
        <row r="617">
          <cell r="E617">
            <v>0.9</v>
          </cell>
        </row>
        <row r="619">
          <cell r="E619">
            <v>1</v>
          </cell>
          <cell r="O619">
            <v>0.2</v>
          </cell>
          <cell r="P619">
            <v>0</v>
          </cell>
          <cell r="Q619">
            <v>0</v>
          </cell>
        </row>
        <row r="620">
          <cell r="E620">
            <v>1</v>
          </cell>
          <cell r="O620">
            <v>0.2</v>
          </cell>
          <cell r="P620">
            <v>0.2</v>
          </cell>
          <cell r="Q620">
            <v>0.2</v>
          </cell>
        </row>
        <row r="623">
          <cell r="E623">
            <v>22</v>
          </cell>
          <cell r="G623">
            <v>35986</v>
          </cell>
          <cell r="H623">
            <v>35993</v>
          </cell>
          <cell r="I623">
            <v>36000</v>
          </cell>
          <cell r="J623">
            <v>36007</v>
          </cell>
          <cell r="K623">
            <v>36014</v>
          </cell>
          <cell r="L623">
            <v>36021</v>
          </cell>
          <cell r="M623">
            <v>36028</v>
          </cell>
          <cell r="N623">
            <v>36035</v>
          </cell>
          <cell r="O623">
            <v>36042</v>
          </cell>
          <cell r="P623">
            <v>36049</v>
          </cell>
          <cell r="Q623">
            <v>36056</v>
          </cell>
        </row>
        <row r="624">
          <cell r="E624" t="str">
            <v>R.W.</v>
          </cell>
        </row>
        <row r="625">
          <cell r="E625">
            <v>0.1</v>
          </cell>
        </row>
        <row r="626">
          <cell r="E626">
            <v>0.9</v>
          </cell>
        </row>
        <row r="628">
          <cell r="E628">
            <v>1</v>
          </cell>
          <cell r="G628">
            <v>0</v>
          </cell>
          <cell r="H628">
            <v>0</v>
          </cell>
          <cell r="I628">
            <v>0</v>
          </cell>
          <cell r="J628">
            <v>0</v>
          </cell>
          <cell r="K628">
            <v>0</v>
          </cell>
          <cell r="L628">
            <v>0</v>
          </cell>
          <cell r="M628">
            <v>0</v>
          </cell>
          <cell r="N628">
            <v>0</v>
          </cell>
          <cell r="O628">
            <v>0</v>
          </cell>
          <cell r="P628">
            <v>0</v>
          </cell>
          <cell r="Q628">
            <v>0</v>
          </cell>
        </row>
        <row r="629">
          <cell r="E629">
            <v>1</v>
          </cell>
          <cell r="O629">
            <v>0</v>
          </cell>
          <cell r="P629">
            <v>0</v>
          </cell>
          <cell r="Q629">
            <v>0</v>
          </cell>
        </row>
        <row r="632">
          <cell r="E632">
            <v>12</v>
          </cell>
          <cell r="G632">
            <v>35986</v>
          </cell>
          <cell r="H632">
            <v>35993</v>
          </cell>
          <cell r="I632">
            <v>36000</v>
          </cell>
          <cell r="J632">
            <v>36007</v>
          </cell>
          <cell r="K632">
            <v>36014</v>
          </cell>
          <cell r="L632">
            <v>36021</v>
          </cell>
          <cell r="M632">
            <v>36028</v>
          </cell>
          <cell r="N632">
            <v>36035</v>
          </cell>
          <cell r="O632">
            <v>36042</v>
          </cell>
          <cell r="P632">
            <v>36049</v>
          </cell>
          <cell r="Q632">
            <v>36056</v>
          </cell>
        </row>
        <row r="633">
          <cell r="E633" t="str">
            <v>R.W.</v>
          </cell>
        </row>
        <row r="634">
          <cell r="E634">
            <v>0.1</v>
          </cell>
        </row>
        <row r="635">
          <cell r="E635">
            <v>0.9</v>
          </cell>
        </row>
        <row r="637">
          <cell r="E637">
            <v>1</v>
          </cell>
        </row>
        <row r="638">
          <cell r="E638">
            <v>1</v>
          </cell>
        </row>
        <row r="641">
          <cell r="E641">
            <v>9</v>
          </cell>
          <cell r="G641">
            <v>35986</v>
          </cell>
          <cell r="H641">
            <v>35993</v>
          </cell>
          <cell r="I641">
            <v>36000</v>
          </cell>
          <cell r="J641">
            <v>36007</v>
          </cell>
          <cell r="K641">
            <v>36014</v>
          </cell>
          <cell r="L641">
            <v>36021</v>
          </cell>
          <cell r="M641">
            <v>36028</v>
          </cell>
          <cell r="N641">
            <v>36035</v>
          </cell>
          <cell r="O641">
            <v>36042</v>
          </cell>
          <cell r="P641">
            <v>36049</v>
          </cell>
          <cell r="Q641">
            <v>36056</v>
          </cell>
        </row>
        <row r="642">
          <cell r="E642" t="str">
            <v>R.W.</v>
          </cell>
        </row>
        <row r="643">
          <cell r="E643">
            <v>0.15</v>
          </cell>
        </row>
        <row r="644">
          <cell r="E644">
            <v>0.85</v>
          </cell>
        </row>
        <row r="646">
          <cell r="E646">
            <v>1</v>
          </cell>
        </row>
        <row r="647">
          <cell r="E647">
            <v>0.43330500000000005</v>
          </cell>
        </row>
        <row r="650">
          <cell r="E650">
            <v>3</v>
          </cell>
          <cell r="G650">
            <v>35986</v>
          </cell>
          <cell r="H650">
            <v>35993</v>
          </cell>
          <cell r="I650">
            <v>36000</v>
          </cell>
          <cell r="J650">
            <v>36007</v>
          </cell>
          <cell r="K650">
            <v>36014</v>
          </cell>
          <cell r="L650">
            <v>36021</v>
          </cell>
          <cell r="M650">
            <v>36028</v>
          </cell>
          <cell r="N650">
            <v>36035</v>
          </cell>
          <cell r="O650">
            <v>36042</v>
          </cell>
          <cell r="P650">
            <v>36049</v>
          </cell>
          <cell r="Q650">
            <v>36056</v>
          </cell>
        </row>
        <row r="651">
          <cell r="E651" t="str">
            <v>R.W.</v>
          </cell>
        </row>
        <row r="652">
          <cell r="E652">
            <v>0.15</v>
          </cell>
        </row>
        <row r="653">
          <cell r="E653">
            <v>0.85</v>
          </cell>
        </row>
        <row r="655">
          <cell r="E655">
            <v>1</v>
          </cell>
        </row>
        <row r="656">
          <cell r="E656">
            <v>1</v>
          </cell>
        </row>
        <row r="659">
          <cell r="E659">
            <v>652</v>
          </cell>
          <cell r="G659">
            <v>35986</v>
          </cell>
          <cell r="H659">
            <v>35993</v>
          </cell>
          <cell r="I659">
            <v>36000</v>
          </cell>
          <cell r="J659">
            <v>36007</v>
          </cell>
          <cell r="K659">
            <v>36014</v>
          </cell>
          <cell r="L659">
            <v>36021</v>
          </cell>
          <cell r="M659">
            <v>36028</v>
          </cell>
          <cell r="N659">
            <v>36035</v>
          </cell>
          <cell r="O659">
            <v>36042</v>
          </cell>
          <cell r="P659">
            <v>36049</v>
          </cell>
          <cell r="Q659">
            <v>36056</v>
          </cell>
        </row>
        <row r="660">
          <cell r="E660" t="str">
            <v>R.W.</v>
          </cell>
        </row>
        <row r="661">
          <cell r="E661">
            <v>0.1</v>
          </cell>
        </row>
        <row r="662">
          <cell r="E662">
            <v>0.9</v>
          </cell>
        </row>
        <row r="664">
          <cell r="E664">
            <v>1</v>
          </cell>
        </row>
        <row r="665">
          <cell r="E665">
            <v>1</v>
          </cell>
        </row>
        <row r="668">
          <cell r="E668">
            <v>6380</v>
          </cell>
          <cell r="G668">
            <v>35986</v>
          </cell>
          <cell r="H668">
            <v>35993</v>
          </cell>
          <cell r="I668">
            <v>36000</v>
          </cell>
          <cell r="J668">
            <v>36007</v>
          </cell>
          <cell r="K668">
            <v>36014</v>
          </cell>
          <cell r="L668">
            <v>36021</v>
          </cell>
          <cell r="M668">
            <v>36028</v>
          </cell>
          <cell r="N668">
            <v>36035</v>
          </cell>
          <cell r="O668">
            <v>36042</v>
          </cell>
          <cell r="P668">
            <v>36049</v>
          </cell>
          <cell r="Q668">
            <v>36056</v>
          </cell>
        </row>
        <row r="669">
          <cell r="E669" t="str">
            <v>R.W.</v>
          </cell>
        </row>
        <row r="670">
          <cell r="E670">
            <v>0</v>
          </cell>
          <cell r="O670">
            <v>6000</v>
          </cell>
          <cell r="Q670">
            <v>1308</v>
          </cell>
        </row>
        <row r="671">
          <cell r="E671">
            <v>0.13</v>
          </cell>
          <cell r="Q671">
            <v>7308</v>
          </cell>
        </row>
        <row r="672">
          <cell r="E672">
            <v>0.87</v>
          </cell>
        </row>
        <row r="674">
          <cell r="E674">
            <v>1</v>
          </cell>
          <cell r="O674">
            <v>0</v>
          </cell>
          <cell r="P674">
            <v>0</v>
          </cell>
          <cell r="Q674">
            <v>950.04000000000008</v>
          </cell>
        </row>
        <row r="675">
          <cell r="E675">
            <v>0.99999999999999989</v>
          </cell>
          <cell r="O675">
            <v>0</v>
          </cell>
          <cell r="P675">
            <v>0</v>
          </cell>
          <cell r="Q675">
            <v>950.04000000000008</v>
          </cell>
        </row>
        <row r="678">
          <cell r="E678">
            <v>369581.58</v>
          </cell>
          <cell r="G678">
            <v>35986</v>
          </cell>
          <cell r="H678">
            <v>35993</v>
          </cell>
          <cell r="I678">
            <v>36000</v>
          </cell>
          <cell r="J678">
            <v>36007</v>
          </cell>
          <cell r="K678">
            <v>36014</v>
          </cell>
          <cell r="L678">
            <v>36021</v>
          </cell>
          <cell r="M678">
            <v>36028</v>
          </cell>
          <cell r="N678">
            <v>36035</v>
          </cell>
          <cell r="O678">
            <v>36042</v>
          </cell>
          <cell r="P678">
            <v>36049</v>
          </cell>
          <cell r="Q678">
            <v>36056</v>
          </cell>
        </row>
        <row r="679">
          <cell r="E679" t="str">
            <v>R.W.</v>
          </cell>
        </row>
        <row r="680">
          <cell r="E680">
            <v>0.13</v>
          </cell>
          <cell r="O680">
            <v>250000</v>
          </cell>
        </row>
        <row r="681">
          <cell r="E681">
            <v>0.87</v>
          </cell>
        </row>
        <row r="683">
          <cell r="E683">
            <v>1</v>
          </cell>
          <cell r="O683">
            <v>32500</v>
          </cell>
          <cell r="P683">
            <v>0</v>
          </cell>
          <cell r="Q683">
            <v>0</v>
          </cell>
        </row>
        <row r="684">
          <cell r="E684">
            <v>0.96924853029320335</v>
          </cell>
          <cell r="O684">
            <v>32500</v>
          </cell>
          <cell r="P684">
            <v>32500</v>
          </cell>
          <cell r="Q684">
            <v>32500</v>
          </cell>
        </row>
        <row r="687">
          <cell r="E687">
            <v>17907.099999999999</v>
          </cell>
          <cell r="G687">
            <v>35986</v>
          </cell>
          <cell r="H687">
            <v>35993</v>
          </cell>
          <cell r="I687">
            <v>36000</v>
          </cell>
          <cell r="J687">
            <v>36007</v>
          </cell>
          <cell r="K687">
            <v>36014</v>
          </cell>
          <cell r="L687">
            <v>36021</v>
          </cell>
          <cell r="M687">
            <v>36028</v>
          </cell>
          <cell r="N687">
            <v>36035</v>
          </cell>
          <cell r="O687">
            <v>36042</v>
          </cell>
          <cell r="P687">
            <v>36049</v>
          </cell>
          <cell r="Q687">
            <v>36056</v>
          </cell>
        </row>
        <row r="688">
          <cell r="E688" t="str">
            <v>R.W.</v>
          </cell>
        </row>
        <row r="689">
          <cell r="E689">
            <v>0.1</v>
          </cell>
        </row>
        <row r="690">
          <cell r="E690">
            <v>0.9</v>
          </cell>
        </row>
        <row r="692">
          <cell r="E692">
            <v>1</v>
          </cell>
        </row>
        <row r="693">
          <cell r="E693">
            <v>1</v>
          </cell>
        </row>
        <row r="696">
          <cell r="E696">
            <v>82</v>
          </cell>
          <cell r="G696">
            <v>35986</v>
          </cell>
          <cell r="H696">
            <v>35993</v>
          </cell>
          <cell r="I696">
            <v>36000</v>
          </cell>
          <cell r="J696">
            <v>36007</v>
          </cell>
          <cell r="K696">
            <v>36014</v>
          </cell>
          <cell r="L696">
            <v>36021</v>
          </cell>
          <cell r="M696">
            <v>36028</v>
          </cell>
          <cell r="N696">
            <v>36035</v>
          </cell>
          <cell r="O696">
            <v>36042</v>
          </cell>
          <cell r="P696">
            <v>36049</v>
          </cell>
          <cell r="Q696">
            <v>36056</v>
          </cell>
        </row>
        <row r="697">
          <cell r="E697" t="str">
            <v>R.W.</v>
          </cell>
        </row>
        <row r="699">
          <cell r="E699">
            <v>1</v>
          </cell>
        </row>
        <row r="701">
          <cell r="E701">
            <v>1</v>
          </cell>
        </row>
        <row r="702">
          <cell r="E702">
            <v>0.95121951219512191</v>
          </cell>
        </row>
        <row r="705">
          <cell r="E705">
            <v>11785</v>
          </cell>
          <cell r="G705">
            <v>35986</v>
          </cell>
          <cell r="H705">
            <v>35993</v>
          </cell>
          <cell r="I705">
            <v>36000</v>
          </cell>
          <cell r="J705">
            <v>36007</v>
          </cell>
          <cell r="K705">
            <v>36014</v>
          </cell>
          <cell r="L705">
            <v>36021</v>
          </cell>
          <cell r="M705">
            <v>36028</v>
          </cell>
          <cell r="N705">
            <v>36035</v>
          </cell>
          <cell r="O705">
            <v>36042</v>
          </cell>
          <cell r="P705">
            <v>36049</v>
          </cell>
          <cell r="Q705">
            <v>36056</v>
          </cell>
        </row>
        <row r="706">
          <cell r="E706" t="str">
            <v>R.W.</v>
          </cell>
        </row>
        <row r="708">
          <cell r="E708">
            <v>1</v>
          </cell>
        </row>
        <row r="710">
          <cell r="E710">
            <v>1</v>
          </cell>
        </row>
        <row r="711">
          <cell r="E711">
            <v>0.71005545184556651</v>
          </cell>
        </row>
        <row r="714">
          <cell r="E714">
            <v>472</v>
          </cell>
          <cell r="G714">
            <v>35986</v>
          </cell>
          <cell r="H714">
            <v>35993</v>
          </cell>
          <cell r="I714">
            <v>36000</v>
          </cell>
          <cell r="J714">
            <v>36007</v>
          </cell>
          <cell r="K714">
            <v>36014</v>
          </cell>
          <cell r="L714">
            <v>36021</v>
          </cell>
          <cell r="M714">
            <v>36028</v>
          </cell>
          <cell r="N714">
            <v>36035</v>
          </cell>
          <cell r="O714">
            <v>36042</v>
          </cell>
          <cell r="P714">
            <v>36049</v>
          </cell>
          <cell r="Q714">
            <v>36056</v>
          </cell>
        </row>
        <row r="715">
          <cell r="E715" t="str">
            <v>R.W.</v>
          </cell>
        </row>
        <row r="717">
          <cell r="E717">
            <v>1</v>
          </cell>
        </row>
        <row r="719">
          <cell r="E719">
            <v>1</v>
          </cell>
        </row>
        <row r="720">
          <cell r="E720">
            <v>0.94068114406779657</v>
          </cell>
        </row>
        <row r="723">
          <cell r="E723">
            <v>2750</v>
          </cell>
          <cell r="G723">
            <v>35986</v>
          </cell>
          <cell r="H723">
            <v>35993</v>
          </cell>
          <cell r="I723">
            <v>36000</v>
          </cell>
          <cell r="J723">
            <v>36007</v>
          </cell>
          <cell r="K723">
            <v>36014</v>
          </cell>
          <cell r="L723">
            <v>36021</v>
          </cell>
          <cell r="M723">
            <v>36028</v>
          </cell>
          <cell r="N723">
            <v>36035</v>
          </cell>
          <cell r="O723">
            <v>36042</v>
          </cell>
          <cell r="P723">
            <v>36049</v>
          </cell>
          <cell r="Q723">
            <v>36056</v>
          </cell>
        </row>
        <row r="724">
          <cell r="E724" t="str">
            <v>R.W.</v>
          </cell>
        </row>
        <row r="725">
          <cell r="E725">
            <v>0.1</v>
          </cell>
        </row>
        <row r="726">
          <cell r="E726">
            <v>0.9</v>
          </cell>
        </row>
        <row r="728">
          <cell r="E728">
            <v>1</v>
          </cell>
        </row>
        <row r="729">
          <cell r="E729">
            <v>0.63765476363636364</v>
          </cell>
        </row>
        <row r="732">
          <cell r="E732">
            <v>7632</v>
          </cell>
          <cell r="G732">
            <v>35986</v>
          </cell>
          <cell r="H732">
            <v>35993</v>
          </cell>
          <cell r="I732">
            <v>36000</v>
          </cell>
          <cell r="J732">
            <v>36007</v>
          </cell>
          <cell r="K732">
            <v>36014</v>
          </cell>
          <cell r="L732">
            <v>36021</v>
          </cell>
          <cell r="M732">
            <v>36028</v>
          </cell>
          <cell r="N732">
            <v>36035</v>
          </cell>
          <cell r="O732">
            <v>36042</v>
          </cell>
          <cell r="P732">
            <v>36049</v>
          </cell>
          <cell r="Q732">
            <v>36056</v>
          </cell>
        </row>
        <row r="733">
          <cell r="E733" t="str">
            <v>R.W.</v>
          </cell>
        </row>
        <row r="734">
          <cell r="E734">
            <v>0.13</v>
          </cell>
        </row>
        <row r="735">
          <cell r="E735">
            <v>0.87</v>
          </cell>
        </row>
        <row r="737">
          <cell r="E737">
            <v>1</v>
          </cell>
        </row>
        <row r="738">
          <cell r="E738">
            <v>0.65832165644654084</v>
          </cell>
        </row>
        <row r="741">
          <cell r="E741">
            <v>32000</v>
          </cell>
          <cell r="G741">
            <v>35986</v>
          </cell>
          <cell r="H741">
            <v>35993</v>
          </cell>
          <cell r="I741">
            <v>36000</v>
          </cell>
          <cell r="J741">
            <v>36007</v>
          </cell>
          <cell r="K741">
            <v>36014</v>
          </cell>
          <cell r="L741">
            <v>36021</v>
          </cell>
          <cell r="M741">
            <v>36028</v>
          </cell>
          <cell r="N741">
            <v>36035</v>
          </cell>
          <cell r="O741">
            <v>36042</v>
          </cell>
          <cell r="P741">
            <v>36049</v>
          </cell>
          <cell r="Q741">
            <v>36056</v>
          </cell>
        </row>
        <row r="742">
          <cell r="E742" t="str">
            <v>R.W.</v>
          </cell>
        </row>
        <row r="743">
          <cell r="E743">
            <v>0.4</v>
          </cell>
          <cell r="O743">
            <v>10000</v>
          </cell>
        </row>
        <row r="744">
          <cell r="E744">
            <v>0.1</v>
          </cell>
        </row>
        <row r="745">
          <cell r="E745">
            <v>0.5</v>
          </cell>
        </row>
        <row r="746">
          <cell r="E746">
            <v>1</v>
          </cell>
          <cell r="O746">
            <v>4000</v>
          </cell>
          <cell r="P746">
            <v>0</v>
          </cell>
          <cell r="Q746">
            <v>0</v>
          </cell>
        </row>
        <row r="747">
          <cell r="E747">
            <v>0.69161065625000007</v>
          </cell>
          <cell r="O747">
            <v>4000</v>
          </cell>
          <cell r="P747">
            <v>4000</v>
          </cell>
          <cell r="Q747">
            <v>4000</v>
          </cell>
        </row>
        <row r="750">
          <cell r="E750">
            <v>3030</v>
          </cell>
          <cell r="G750">
            <v>35986</v>
          </cell>
          <cell r="H750">
            <v>35993</v>
          </cell>
          <cell r="I750">
            <v>36000</v>
          </cell>
          <cell r="J750">
            <v>36007</v>
          </cell>
          <cell r="K750">
            <v>36014</v>
          </cell>
          <cell r="L750">
            <v>36021</v>
          </cell>
          <cell r="M750">
            <v>36028</v>
          </cell>
          <cell r="N750">
            <v>36035</v>
          </cell>
          <cell r="O750">
            <v>36042</v>
          </cell>
          <cell r="P750">
            <v>36049</v>
          </cell>
          <cell r="Q750">
            <v>36056</v>
          </cell>
        </row>
        <row r="751">
          <cell r="E751" t="str">
            <v>R.W.</v>
          </cell>
        </row>
        <row r="752">
          <cell r="E752">
            <v>0.1</v>
          </cell>
        </row>
        <row r="753">
          <cell r="E753">
            <v>0.9</v>
          </cell>
        </row>
        <row r="755">
          <cell r="E755">
            <v>1</v>
          </cell>
        </row>
        <row r="756">
          <cell r="E756">
            <v>0.60108910891089118</v>
          </cell>
        </row>
        <row r="759">
          <cell r="E759">
            <v>1150</v>
          </cell>
          <cell r="G759">
            <v>35986</v>
          </cell>
          <cell r="H759">
            <v>35993</v>
          </cell>
          <cell r="I759">
            <v>36000</v>
          </cell>
          <cell r="J759">
            <v>36007</v>
          </cell>
          <cell r="K759">
            <v>36014</v>
          </cell>
          <cell r="L759">
            <v>36021</v>
          </cell>
          <cell r="M759">
            <v>36028</v>
          </cell>
          <cell r="N759">
            <v>36035</v>
          </cell>
          <cell r="O759">
            <v>36042</v>
          </cell>
          <cell r="P759">
            <v>36049</v>
          </cell>
          <cell r="Q759">
            <v>36056</v>
          </cell>
        </row>
        <row r="760">
          <cell r="E760" t="str">
            <v>R.W.</v>
          </cell>
        </row>
        <row r="761">
          <cell r="E761">
            <v>0.1</v>
          </cell>
        </row>
        <row r="762">
          <cell r="E762">
            <v>0.9</v>
          </cell>
        </row>
        <row r="764">
          <cell r="E764">
            <v>1</v>
          </cell>
        </row>
        <row r="765">
          <cell r="E765">
            <v>0.59930434782608699</v>
          </cell>
        </row>
        <row r="768">
          <cell r="E768">
            <v>1557</v>
          </cell>
          <cell r="G768">
            <v>35986</v>
          </cell>
          <cell r="H768">
            <v>35993</v>
          </cell>
          <cell r="I768">
            <v>36000</v>
          </cell>
          <cell r="J768">
            <v>36007</v>
          </cell>
          <cell r="K768">
            <v>36014</v>
          </cell>
          <cell r="L768">
            <v>36021</v>
          </cell>
          <cell r="M768">
            <v>36028</v>
          </cell>
          <cell r="N768">
            <v>36035</v>
          </cell>
          <cell r="O768">
            <v>36042</v>
          </cell>
          <cell r="P768">
            <v>36049</v>
          </cell>
          <cell r="Q768">
            <v>36056</v>
          </cell>
        </row>
        <row r="769">
          <cell r="E769" t="str">
            <v>R.W.</v>
          </cell>
        </row>
        <row r="770">
          <cell r="E770">
            <v>0.1</v>
          </cell>
        </row>
        <row r="771">
          <cell r="E771">
            <v>0.55000000000000004</v>
          </cell>
        </row>
        <row r="772">
          <cell r="E772">
            <v>0.35</v>
          </cell>
        </row>
        <row r="774">
          <cell r="E774">
            <v>1</v>
          </cell>
        </row>
        <row r="775">
          <cell r="E775">
            <v>0.8588288375080283</v>
          </cell>
        </row>
        <row r="778">
          <cell r="E778">
            <v>320</v>
          </cell>
          <cell r="G778">
            <v>35986</v>
          </cell>
          <cell r="H778">
            <v>35993</v>
          </cell>
          <cell r="I778">
            <v>36000</v>
          </cell>
          <cell r="J778">
            <v>36007</v>
          </cell>
          <cell r="K778">
            <v>36014</v>
          </cell>
          <cell r="L778">
            <v>36021</v>
          </cell>
          <cell r="M778">
            <v>36028</v>
          </cell>
          <cell r="N778">
            <v>36035</v>
          </cell>
          <cell r="O778">
            <v>36042</v>
          </cell>
          <cell r="P778">
            <v>36049</v>
          </cell>
          <cell r="Q778">
            <v>36056</v>
          </cell>
        </row>
        <row r="779">
          <cell r="E779" t="str">
            <v>R.W.</v>
          </cell>
        </row>
        <row r="780">
          <cell r="E780">
            <v>0.1</v>
          </cell>
        </row>
        <row r="781">
          <cell r="E781">
            <v>0.9</v>
          </cell>
        </row>
        <row r="783">
          <cell r="E783">
            <v>1</v>
          </cell>
        </row>
        <row r="784">
          <cell r="E784">
            <v>1</v>
          </cell>
        </row>
        <row r="787">
          <cell r="E787">
            <v>26500</v>
          </cell>
          <cell r="G787">
            <v>35986</v>
          </cell>
          <cell r="H787">
            <v>35993</v>
          </cell>
          <cell r="I787">
            <v>36000</v>
          </cell>
          <cell r="J787">
            <v>36007</v>
          </cell>
          <cell r="K787">
            <v>36014</v>
          </cell>
          <cell r="L787">
            <v>36021</v>
          </cell>
          <cell r="M787">
            <v>36028</v>
          </cell>
          <cell r="N787">
            <v>36035</v>
          </cell>
          <cell r="O787">
            <v>36042</v>
          </cell>
          <cell r="P787">
            <v>36049</v>
          </cell>
          <cell r="Q787">
            <v>36056</v>
          </cell>
        </row>
        <row r="788">
          <cell r="E788" t="str">
            <v>R.W.</v>
          </cell>
        </row>
        <row r="789">
          <cell r="E789">
            <v>0.1</v>
          </cell>
        </row>
        <row r="790">
          <cell r="E790">
            <v>0.9</v>
          </cell>
        </row>
        <row r="792">
          <cell r="E792">
            <v>1</v>
          </cell>
        </row>
        <row r="793">
          <cell r="E793">
            <v>1</v>
          </cell>
        </row>
        <row r="796">
          <cell r="E796">
            <v>640</v>
          </cell>
          <cell r="G796">
            <v>35986</v>
          </cell>
          <cell r="H796">
            <v>35993</v>
          </cell>
          <cell r="I796">
            <v>36000</v>
          </cell>
          <cell r="J796">
            <v>36007</v>
          </cell>
          <cell r="K796">
            <v>36014</v>
          </cell>
          <cell r="L796">
            <v>36021</v>
          </cell>
          <cell r="M796">
            <v>36028</v>
          </cell>
          <cell r="N796">
            <v>36035</v>
          </cell>
          <cell r="O796">
            <v>36042</v>
          </cell>
          <cell r="P796">
            <v>36049</v>
          </cell>
          <cell r="Q796">
            <v>36056</v>
          </cell>
        </row>
        <row r="797">
          <cell r="E797" t="str">
            <v>R.W.</v>
          </cell>
        </row>
        <row r="798">
          <cell r="E798">
            <v>0.1</v>
          </cell>
        </row>
        <row r="799">
          <cell r="E799">
            <v>0.9</v>
          </cell>
        </row>
        <row r="801">
          <cell r="E801">
            <v>1</v>
          </cell>
        </row>
        <row r="802">
          <cell r="E802">
            <v>0.88398437500000004</v>
          </cell>
        </row>
        <row r="805">
          <cell r="E805">
            <v>3477</v>
          </cell>
          <cell r="G805">
            <v>35986</v>
          </cell>
          <cell r="H805">
            <v>35993</v>
          </cell>
          <cell r="I805">
            <v>36000</v>
          </cell>
          <cell r="J805">
            <v>36007</v>
          </cell>
          <cell r="K805">
            <v>36014</v>
          </cell>
          <cell r="L805">
            <v>36021</v>
          </cell>
          <cell r="M805">
            <v>36028</v>
          </cell>
          <cell r="N805">
            <v>36035</v>
          </cell>
          <cell r="O805">
            <v>36042</v>
          </cell>
          <cell r="P805">
            <v>36049</v>
          </cell>
          <cell r="Q805">
            <v>36056</v>
          </cell>
        </row>
        <row r="806">
          <cell r="E806" t="str">
            <v>R.W.</v>
          </cell>
        </row>
        <row r="808">
          <cell r="E808">
            <v>1</v>
          </cell>
        </row>
        <row r="810">
          <cell r="E810">
            <v>1</v>
          </cell>
        </row>
        <row r="811">
          <cell r="E811">
            <v>0.81962956571757273</v>
          </cell>
        </row>
        <row r="814">
          <cell r="E814">
            <v>1</v>
          </cell>
          <cell r="G814">
            <v>35986</v>
          </cell>
          <cell r="H814">
            <v>35993</v>
          </cell>
          <cell r="I814">
            <v>36000</v>
          </cell>
          <cell r="J814">
            <v>36007</v>
          </cell>
          <cell r="K814">
            <v>36014</v>
          </cell>
          <cell r="L814">
            <v>36021</v>
          </cell>
          <cell r="M814">
            <v>36028</v>
          </cell>
          <cell r="N814">
            <v>36035</v>
          </cell>
          <cell r="O814">
            <v>36042</v>
          </cell>
          <cell r="P814">
            <v>36049</v>
          </cell>
          <cell r="Q814">
            <v>36056</v>
          </cell>
        </row>
        <row r="816">
          <cell r="E816">
            <v>0.1</v>
          </cell>
        </row>
        <row r="817">
          <cell r="E817">
            <v>0.9</v>
          </cell>
        </row>
        <row r="819">
          <cell r="E819">
            <v>1</v>
          </cell>
        </row>
        <row r="820">
          <cell r="E820">
            <v>1</v>
          </cell>
        </row>
        <row r="823">
          <cell r="E823">
            <v>1</v>
          </cell>
          <cell r="G823">
            <v>35986</v>
          </cell>
          <cell r="H823">
            <v>35993</v>
          </cell>
          <cell r="I823">
            <v>36000</v>
          </cell>
          <cell r="J823">
            <v>36007</v>
          </cell>
          <cell r="K823">
            <v>36014</v>
          </cell>
          <cell r="L823">
            <v>36021</v>
          </cell>
          <cell r="M823">
            <v>36028</v>
          </cell>
          <cell r="N823">
            <v>36035</v>
          </cell>
          <cell r="O823">
            <v>36042</v>
          </cell>
          <cell r="P823">
            <v>36049</v>
          </cell>
          <cell r="Q823">
            <v>36056</v>
          </cell>
        </row>
        <row r="824">
          <cell r="E824" t="str">
            <v>R.W.</v>
          </cell>
        </row>
        <row r="825">
          <cell r="E825">
            <v>0.1</v>
          </cell>
        </row>
        <row r="826">
          <cell r="E826">
            <v>0.9</v>
          </cell>
        </row>
        <row r="828">
          <cell r="E828">
            <v>1</v>
          </cell>
        </row>
        <row r="829">
          <cell r="E829">
            <v>0.70525000000000004</v>
          </cell>
        </row>
        <row r="832">
          <cell r="E832">
            <v>113</v>
          </cell>
          <cell r="G832">
            <v>35986</v>
          </cell>
          <cell r="H832">
            <v>35993</v>
          </cell>
          <cell r="I832">
            <v>36000</v>
          </cell>
          <cell r="J832">
            <v>36007</v>
          </cell>
          <cell r="K832">
            <v>36014</v>
          </cell>
          <cell r="L832">
            <v>36021</v>
          </cell>
          <cell r="M832">
            <v>36028</v>
          </cell>
          <cell r="N832">
            <v>36035</v>
          </cell>
          <cell r="O832">
            <v>36042</v>
          </cell>
          <cell r="P832">
            <v>36049</v>
          </cell>
          <cell r="Q832">
            <v>36056</v>
          </cell>
        </row>
        <row r="833">
          <cell r="E833" t="str">
            <v>R.W.</v>
          </cell>
        </row>
        <row r="834">
          <cell r="E834">
            <v>0.1</v>
          </cell>
        </row>
        <row r="835">
          <cell r="E835">
            <v>0.9</v>
          </cell>
        </row>
        <row r="837">
          <cell r="E837">
            <v>1</v>
          </cell>
        </row>
        <row r="838">
          <cell r="E838">
            <v>0.82318584070796474</v>
          </cell>
        </row>
        <row r="841">
          <cell r="E841">
            <v>4230</v>
          </cell>
          <cell r="G841">
            <v>35986</v>
          </cell>
          <cell r="H841">
            <v>35993</v>
          </cell>
          <cell r="I841">
            <v>36000</v>
          </cell>
          <cell r="J841">
            <v>36007</v>
          </cell>
          <cell r="K841">
            <v>36014</v>
          </cell>
          <cell r="L841">
            <v>36021</v>
          </cell>
          <cell r="M841">
            <v>36028</v>
          </cell>
          <cell r="N841">
            <v>36035</v>
          </cell>
          <cell r="O841">
            <v>36042</v>
          </cell>
          <cell r="P841">
            <v>36049</v>
          </cell>
          <cell r="Q841">
            <v>36056</v>
          </cell>
        </row>
        <row r="842">
          <cell r="E842" t="str">
            <v>R.W.</v>
          </cell>
        </row>
        <row r="843">
          <cell r="E843">
            <v>0.1</v>
          </cell>
          <cell r="O843">
            <v>1500</v>
          </cell>
        </row>
        <row r="844">
          <cell r="E844">
            <v>0.9</v>
          </cell>
        </row>
        <row r="846">
          <cell r="E846">
            <v>1</v>
          </cell>
          <cell r="O846">
            <v>150</v>
          </cell>
          <cell r="P846">
            <v>0</v>
          </cell>
          <cell r="Q846">
            <v>0</v>
          </cell>
        </row>
        <row r="847">
          <cell r="E847">
            <v>1</v>
          </cell>
          <cell r="O847">
            <v>150</v>
          </cell>
          <cell r="P847">
            <v>150</v>
          </cell>
          <cell r="Q847">
            <v>150</v>
          </cell>
        </row>
        <row r="850">
          <cell r="E850">
            <v>64</v>
          </cell>
          <cell r="G850">
            <v>35986</v>
          </cell>
          <cell r="H850">
            <v>35993</v>
          </cell>
          <cell r="I850">
            <v>36000</v>
          </cell>
          <cell r="J850">
            <v>36007</v>
          </cell>
          <cell r="K850">
            <v>36014</v>
          </cell>
          <cell r="L850">
            <v>36021</v>
          </cell>
          <cell r="M850">
            <v>36028</v>
          </cell>
          <cell r="N850">
            <v>36035</v>
          </cell>
          <cell r="O850">
            <v>36042</v>
          </cell>
          <cell r="P850">
            <v>36049</v>
          </cell>
          <cell r="Q850">
            <v>36056</v>
          </cell>
        </row>
        <row r="851">
          <cell r="E851" t="str">
            <v>R.W.</v>
          </cell>
        </row>
        <row r="852">
          <cell r="O852">
            <v>35</v>
          </cell>
        </row>
        <row r="853">
          <cell r="E853">
            <v>1</v>
          </cell>
        </row>
        <row r="855">
          <cell r="E855">
            <v>1</v>
          </cell>
          <cell r="O855">
            <v>0</v>
          </cell>
          <cell r="P855">
            <v>0</v>
          </cell>
          <cell r="Q855">
            <v>0</v>
          </cell>
        </row>
        <row r="856">
          <cell r="E856">
            <v>0.68888749999999999</v>
          </cell>
          <cell r="O856">
            <v>0</v>
          </cell>
          <cell r="P856">
            <v>0</v>
          </cell>
          <cell r="Q856">
            <v>0</v>
          </cell>
        </row>
        <row r="859">
          <cell r="E859">
            <v>371</v>
          </cell>
          <cell r="G859">
            <v>35986</v>
          </cell>
          <cell r="H859">
            <v>35993</v>
          </cell>
          <cell r="I859">
            <v>36000</v>
          </cell>
          <cell r="J859">
            <v>36007</v>
          </cell>
          <cell r="K859">
            <v>36014</v>
          </cell>
          <cell r="L859">
            <v>36021</v>
          </cell>
          <cell r="M859">
            <v>36028</v>
          </cell>
          <cell r="N859">
            <v>36035</v>
          </cell>
          <cell r="O859">
            <v>36042</v>
          </cell>
          <cell r="P859">
            <v>36049</v>
          </cell>
          <cell r="Q859">
            <v>36056</v>
          </cell>
        </row>
        <row r="860">
          <cell r="E860" t="str">
            <v>R.W.</v>
          </cell>
        </row>
        <row r="861">
          <cell r="E861">
            <v>0.1</v>
          </cell>
        </row>
        <row r="862">
          <cell r="E862">
            <v>0.9</v>
          </cell>
        </row>
        <row r="864">
          <cell r="E864">
            <v>1</v>
          </cell>
        </row>
        <row r="865">
          <cell r="E865">
            <v>0.34913746630727766</v>
          </cell>
        </row>
        <row r="868">
          <cell r="E868">
            <v>75964</v>
          </cell>
          <cell r="G868">
            <v>35986</v>
          </cell>
          <cell r="H868">
            <v>35993</v>
          </cell>
          <cell r="I868">
            <v>36000</v>
          </cell>
          <cell r="J868">
            <v>36007</v>
          </cell>
          <cell r="K868">
            <v>36014</v>
          </cell>
          <cell r="L868">
            <v>36021</v>
          </cell>
          <cell r="M868">
            <v>36028</v>
          </cell>
          <cell r="N868">
            <v>36035</v>
          </cell>
          <cell r="O868">
            <v>36042</v>
          </cell>
          <cell r="P868">
            <v>36049</v>
          </cell>
          <cell r="Q868">
            <v>36056</v>
          </cell>
        </row>
        <row r="869">
          <cell r="E869" t="str">
            <v>R.W.</v>
          </cell>
        </row>
        <row r="870">
          <cell r="E870">
            <v>0.15</v>
          </cell>
          <cell r="O870">
            <v>14</v>
          </cell>
        </row>
        <row r="871">
          <cell r="E871">
            <v>0.45</v>
          </cell>
        </row>
        <row r="872">
          <cell r="E872">
            <v>0.1</v>
          </cell>
        </row>
        <row r="873">
          <cell r="E873">
            <v>0.1</v>
          </cell>
        </row>
        <row r="874">
          <cell r="E874">
            <v>0.1</v>
          </cell>
        </row>
        <row r="875">
          <cell r="E875">
            <v>0.05</v>
          </cell>
        </row>
        <row r="876">
          <cell r="E876">
            <v>0.05</v>
          </cell>
        </row>
        <row r="877">
          <cell r="E877">
            <v>1</v>
          </cell>
          <cell r="O877">
            <v>2.1</v>
          </cell>
          <cell r="P877">
            <v>0</v>
          </cell>
          <cell r="Q877">
            <v>0</v>
          </cell>
        </row>
        <row r="878">
          <cell r="E878">
            <v>0.99999990126573135</v>
          </cell>
          <cell r="O878">
            <v>2.1</v>
          </cell>
          <cell r="P878">
            <v>2.1</v>
          </cell>
          <cell r="Q878">
            <v>2.1</v>
          </cell>
        </row>
        <row r="881">
          <cell r="E881">
            <v>100</v>
          </cell>
          <cell r="G881">
            <v>35986</v>
          </cell>
          <cell r="H881">
            <v>35993</v>
          </cell>
          <cell r="I881">
            <v>36000</v>
          </cell>
          <cell r="J881">
            <v>36007</v>
          </cell>
          <cell r="K881">
            <v>36014</v>
          </cell>
          <cell r="L881">
            <v>36021</v>
          </cell>
          <cell r="M881">
            <v>36028</v>
          </cell>
          <cell r="N881">
            <v>36035</v>
          </cell>
          <cell r="O881">
            <v>36042</v>
          </cell>
          <cell r="P881">
            <v>36049</v>
          </cell>
          <cell r="Q881">
            <v>36056</v>
          </cell>
        </row>
        <row r="882">
          <cell r="E882" t="str">
            <v>R.W.</v>
          </cell>
        </row>
        <row r="883">
          <cell r="E883">
            <v>1</v>
          </cell>
        </row>
        <row r="886">
          <cell r="E886">
            <v>1</v>
          </cell>
        </row>
        <row r="887">
          <cell r="E887">
            <v>0.8409000000000002</v>
          </cell>
        </row>
        <row r="891">
          <cell r="E891">
            <v>958.8</v>
          </cell>
          <cell r="G891">
            <v>35986</v>
          </cell>
          <cell r="H891">
            <v>35993</v>
          </cell>
          <cell r="I891">
            <v>36000</v>
          </cell>
          <cell r="J891">
            <v>36007</v>
          </cell>
          <cell r="K891">
            <v>36014</v>
          </cell>
          <cell r="L891">
            <v>36021</v>
          </cell>
          <cell r="M891">
            <v>36028</v>
          </cell>
          <cell r="N891">
            <v>36035</v>
          </cell>
          <cell r="O891">
            <v>36042</v>
          </cell>
          <cell r="P891">
            <v>36049</v>
          </cell>
          <cell r="Q891">
            <v>36056</v>
          </cell>
        </row>
        <row r="892">
          <cell r="E892" t="str">
            <v>R.W.</v>
          </cell>
        </row>
        <row r="893">
          <cell r="E893">
            <v>0.1</v>
          </cell>
        </row>
        <row r="894">
          <cell r="E894">
            <v>0.9</v>
          </cell>
        </row>
        <row r="896">
          <cell r="E896">
            <v>1</v>
          </cell>
        </row>
        <row r="897">
          <cell r="E897">
            <v>0.14693366708385483</v>
          </cell>
        </row>
        <row r="899">
          <cell r="E899">
            <v>6059.29</v>
          </cell>
          <cell r="G899">
            <v>35986</v>
          </cell>
          <cell r="H899">
            <v>35993</v>
          </cell>
          <cell r="I899">
            <v>36000</v>
          </cell>
          <cell r="J899">
            <v>36007</v>
          </cell>
          <cell r="K899">
            <v>36014</v>
          </cell>
          <cell r="L899">
            <v>36021</v>
          </cell>
          <cell r="M899">
            <v>36028</v>
          </cell>
          <cell r="N899">
            <v>36035</v>
          </cell>
          <cell r="O899">
            <v>36042</v>
          </cell>
          <cell r="P899">
            <v>36049</v>
          </cell>
          <cell r="Q899">
            <v>36056</v>
          </cell>
        </row>
        <row r="900">
          <cell r="E900" t="str">
            <v>R.W.</v>
          </cell>
        </row>
        <row r="901">
          <cell r="E901">
            <v>0.1</v>
          </cell>
        </row>
        <row r="902">
          <cell r="E902">
            <v>0.9</v>
          </cell>
        </row>
        <row r="904">
          <cell r="E904">
            <v>1</v>
          </cell>
        </row>
        <row r="905">
          <cell r="E905">
            <v>9.9999999999999992E-2</v>
          </cell>
        </row>
        <row r="908">
          <cell r="E908">
            <v>21058.68</v>
          </cell>
          <cell r="G908">
            <v>35986</v>
          </cell>
          <cell r="H908">
            <v>35993</v>
          </cell>
          <cell r="I908">
            <v>36000</v>
          </cell>
          <cell r="J908">
            <v>36007</v>
          </cell>
          <cell r="K908">
            <v>36014</v>
          </cell>
          <cell r="L908">
            <v>36021</v>
          </cell>
          <cell r="M908">
            <v>36028</v>
          </cell>
          <cell r="N908">
            <v>36035</v>
          </cell>
          <cell r="O908">
            <v>36042</v>
          </cell>
          <cell r="P908">
            <v>36049</v>
          </cell>
          <cell r="Q908">
            <v>36056</v>
          </cell>
        </row>
        <row r="909">
          <cell r="E909">
            <v>1</v>
          </cell>
          <cell r="G909">
            <v>5432</v>
          </cell>
          <cell r="H909">
            <v>1338</v>
          </cell>
          <cell r="I909">
            <v>973</v>
          </cell>
          <cell r="J909">
            <v>633</v>
          </cell>
          <cell r="K909">
            <v>623</v>
          </cell>
          <cell r="L909">
            <v>359</v>
          </cell>
          <cell r="M909">
            <v>580</v>
          </cell>
          <cell r="N909">
            <v>292</v>
          </cell>
          <cell r="O909">
            <v>158</v>
          </cell>
          <cell r="P909">
            <v>201.53</v>
          </cell>
          <cell r="Q909">
            <v>361</v>
          </cell>
        </row>
        <row r="910">
          <cell r="E910">
            <v>0.99855024151561278</v>
          </cell>
          <cell r="G910">
            <v>5432</v>
          </cell>
          <cell r="H910">
            <v>6770</v>
          </cell>
          <cell r="I910">
            <v>7743</v>
          </cell>
          <cell r="J910">
            <v>8376</v>
          </cell>
          <cell r="K910">
            <v>8999</v>
          </cell>
          <cell r="L910">
            <v>9358</v>
          </cell>
          <cell r="M910">
            <v>9938</v>
          </cell>
          <cell r="N910">
            <v>10230</v>
          </cell>
          <cell r="O910">
            <v>10388</v>
          </cell>
          <cell r="P910">
            <v>10589.53</v>
          </cell>
          <cell r="Q910">
            <v>10950.53</v>
          </cell>
        </row>
        <row r="912">
          <cell r="E912">
            <v>12895</v>
          </cell>
          <cell r="G912">
            <v>35986</v>
          </cell>
          <cell r="H912">
            <v>35993</v>
          </cell>
          <cell r="I912">
            <v>36000</v>
          </cell>
          <cell r="J912">
            <v>36007</v>
          </cell>
          <cell r="K912">
            <v>36014</v>
          </cell>
          <cell r="L912">
            <v>36021</v>
          </cell>
          <cell r="M912">
            <v>36028</v>
          </cell>
          <cell r="N912">
            <v>36035</v>
          </cell>
          <cell r="O912">
            <v>36042</v>
          </cell>
          <cell r="P912">
            <v>36049</v>
          </cell>
          <cell r="Q912">
            <v>36056</v>
          </cell>
        </row>
        <row r="913">
          <cell r="E913">
            <v>1</v>
          </cell>
        </row>
        <row r="914">
          <cell r="E914">
            <v>1</v>
          </cell>
        </row>
        <row r="916">
          <cell r="E916">
            <v>85675.54</v>
          </cell>
          <cell r="G916">
            <v>35986</v>
          </cell>
          <cell r="H916">
            <v>35993</v>
          </cell>
          <cell r="I916">
            <v>36000</v>
          </cell>
          <cell r="J916">
            <v>36007</v>
          </cell>
          <cell r="K916">
            <v>36014</v>
          </cell>
          <cell r="L916">
            <v>36021</v>
          </cell>
          <cell r="M916">
            <v>36028</v>
          </cell>
          <cell r="N916">
            <v>36035</v>
          </cell>
          <cell r="O916">
            <v>36042</v>
          </cell>
          <cell r="P916">
            <v>36049</v>
          </cell>
          <cell r="Q916">
            <v>36056</v>
          </cell>
        </row>
        <row r="917">
          <cell r="E917" t="str">
            <v>R.W.</v>
          </cell>
        </row>
        <row r="918">
          <cell r="E918">
            <v>1</v>
          </cell>
        </row>
        <row r="922">
          <cell r="E922">
            <v>0.44778439680683657</v>
          </cell>
        </row>
        <row r="924">
          <cell r="E924">
            <v>11719</v>
          </cell>
          <cell r="G924">
            <v>35986</v>
          </cell>
          <cell r="H924">
            <v>35993</v>
          </cell>
          <cell r="I924">
            <v>36000</v>
          </cell>
          <cell r="J924">
            <v>36007</v>
          </cell>
          <cell r="K924">
            <v>36014</v>
          </cell>
          <cell r="L924">
            <v>36021</v>
          </cell>
          <cell r="M924">
            <v>36028</v>
          </cell>
          <cell r="N924">
            <v>36035</v>
          </cell>
          <cell r="O924">
            <v>36042</v>
          </cell>
          <cell r="P924">
            <v>36049</v>
          </cell>
          <cell r="Q924">
            <v>36056</v>
          </cell>
        </row>
        <row r="925">
          <cell r="E925" t="str">
            <v>R.W.</v>
          </cell>
        </row>
        <row r="926">
          <cell r="E926">
            <v>0.5</v>
          </cell>
        </row>
        <row r="927">
          <cell r="E927">
            <v>0.5</v>
          </cell>
        </row>
        <row r="928">
          <cell r="E928">
            <v>1</v>
          </cell>
          <cell r="G928">
            <v>0</v>
          </cell>
          <cell r="H928">
            <v>0</v>
          </cell>
          <cell r="I928">
            <v>0</v>
          </cell>
          <cell r="J928">
            <v>0</v>
          </cell>
          <cell r="K928">
            <v>0</v>
          </cell>
          <cell r="L928">
            <v>0</v>
          </cell>
          <cell r="M928">
            <v>0</v>
          </cell>
          <cell r="N928">
            <v>0</v>
          </cell>
          <cell r="O928">
            <v>0</v>
          </cell>
          <cell r="P928">
            <v>0</v>
          </cell>
          <cell r="Q928">
            <v>0</v>
          </cell>
        </row>
        <row r="929">
          <cell r="E929">
            <v>0.49882233979008445</v>
          </cell>
          <cell r="O929">
            <v>0</v>
          </cell>
          <cell r="P929">
            <v>0</v>
          </cell>
          <cell r="Q929">
            <v>0</v>
          </cell>
        </row>
        <row r="931">
          <cell r="E931">
            <v>20725.66</v>
          </cell>
          <cell r="G931">
            <v>35986</v>
          </cell>
          <cell r="H931">
            <v>35993</v>
          </cell>
          <cell r="I931">
            <v>36000</v>
          </cell>
          <cell r="J931">
            <v>36007</v>
          </cell>
          <cell r="K931">
            <v>36014</v>
          </cell>
          <cell r="L931">
            <v>36021</v>
          </cell>
          <cell r="M931">
            <v>36028</v>
          </cell>
          <cell r="N931">
            <v>36035</v>
          </cell>
          <cell r="O931">
            <v>36042</v>
          </cell>
          <cell r="P931">
            <v>36049</v>
          </cell>
          <cell r="Q931">
            <v>36056</v>
          </cell>
        </row>
        <row r="932">
          <cell r="E932">
            <v>1</v>
          </cell>
        </row>
        <row r="933">
          <cell r="E933">
            <v>6.5462302286151556E-3</v>
          </cell>
        </row>
        <row r="935">
          <cell r="E935">
            <v>1215.8</v>
          </cell>
          <cell r="G935">
            <v>35986</v>
          </cell>
          <cell r="H935">
            <v>35993</v>
          </cell>
          <cell r="I935">
            <v>36000</v>
          </cell>
          <cell r="J935">
            <v>36007</v>
          </cell>
          <cell r="K935">
            <v>36014</v>
          </cell>
          <cell r="L935">
            <v>36021</v>
          </cell>
          <cell r="M935">
            <v>36028</v>
          </cell>
          <cell r="N935">
            <v>36035</v>
          </cell>
          <cell r="O935">
            <v>36042</v>
          </cell>
          <cell r="P935">
            <v>36049</v>
          </cell>
          <cell r="Q935">
            <v>36056</v>
          </cell>
        </row>
        <row r="936">
          <cell r="E936">
            <v>1</v>
          </cell>
          <cell r="G936">
            <v>-122</v>
          </cell>
          <cell r="H936">
            <v>397</v>
          </cell>
          <cell r="I936">
            <v>57</v>
          </cell>
          <cell r="J936">
            <v>125</v>
          </cell>
          <cell r="K936">
            <v>255</v>
          </cell>
          <cell r="L936">
            <v>325</v>
          </cell>
          <cell r="M936">
            <v>116</v>
          </cell>
        </row>
        <row r="937">
          <cell r="E937">
            <v>1</v>
          </cell>
          <cell r="G937">
            <v>-122</v>
          </cell>
          <cell r="H937">
            <v>275</v>
          </cell>
          <cell r="I937">
            <v>332</v>
          </cell>
          <cell r="J937">
            <v>457</v>
          </cell>
          <cell r="K937">
            <v>712</v>
          </cell>
          <cell r="L937">
            <v>1037</v>
          </cell>
          <cell r="M937">
            <v>1153</v>
          </cell>
          <cell r="N937">
            <v>1153</v>
          </cell>
          <cell r="O937">
            <v>1153</v>
          </cell>
          <cell r="P937">
            <v>1153</v>
          </cell>
          <cell r="Q937">
            <v>1153</v>
          </cell>
        </row>
        <row r="939">
          <cell r="E939">
            <v>800</v>
          </cell>
          <cell r="G939">
            <v>35986</v>
          </cell>
          <cell r="H939">
            <v>35993</v>
          </cell>
          <cell r="I939">
            <v>36000</v>
          </cell>
          <cell r="J939">
            <v>36007</v>
          </cell>
          <cell r="K939">
            <v>36014</v>
          </cell>
          <cell r="L939">
            <v>36021</v>
          </cell>
          <cell r="M939">
            <v>36028</v>
          </cell>
          <cell r="N939">
            <v>36035</v>
          </cell>
          <cell r="O939">
            <v>36042</v>
          </cell>
          <cell r="P939">
            <v>36049</v>
          </cell>
          <cell r="Q939">
            <v>36056</v>
          </cell>
        </row>
        <row r="940">
          <cell r="E940">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row r="11">
          <cell r="A11" t="str">
            <v>CONSUMER PACKAGING</v>
          </cell>
          <cell r="B11">
            <v>51641.493723</v>
          </cell>
          <cell r="C11">
            <v>45190.069530000001</v>
          </cell>
          <cell r="D11">
            <v>9083.3046699999995</v>
          </cell>
          <cell r="E11">
            <v>7778.6063899999999</v>
          </cell>
          <cell r="F11">
            <v>2224.7881699999998</v>
          </cell>
          <cell r="G11">
            <v>1343.7934700000001</v>
          </cell>
          <cell r="H11">
            <v>175.89159443599999</v>
          </cell>
          <cell r="I11">
            <v>172.130878994</v>
          </cell>
          <cell r="J11">
            <v>43.081406242</v>
          </cell>
          <cell r="K11">
            <v>29.736477149999999</v>
          </cell>
          <cell r="L11">
            <v>0.24493158061</v>
          </cell>
          <cell r="M11">
            <v>0.17275504153999999</v>
          </cell>
          <cell r="N11">
            <v>1.1677290525599999</v>
          </cell>
          <cell r="O11">
            <v>1.65560275419</v>
          </cell>
          <cell r="P11">
            <v>1.0218479999900001</v>
          </cell>
          <cell r="Q11">
            <v>1.4487730346700001</v>
          </cell>
          <cell r="R11">
            <v>7809.7250000000004</v>
          </cell>
          <cell r="S11">
            <v>7114.9660000000003</v>
          </cell>
        </row>
        <row r="12">
          <cell r="A12" t="str">
            <v>A&amp;R CARTON</v>
          </cell>
          <cell r="B12">
            <v>768.31100000000004</v>
          </cell>
          <cell r="C12">
            <v>775.02292</v>
          </cell>
          <cell r="D12">
            <v>217.18109999999999</v>
          </cell>
          <cell r="E12">
            <v>293.30221999999998</v>
          </cell>
          <cell r="F12">
            <v>-33.474400000000003</v>
          </cell>
          <cell r="G12">
            <v>0.47714000000000001</v>
          </cell>
          <cell r="H12">
            <v>282.67342261099998</v>
          </cell>
          <cell r="I12">
            <v>378.443285264</v>
          </cell>
          <cell r="J12">
            <v>-43.568815231999999</v>
          </cell>
          <cell r="K12">
            <v>0.61564630899999995</v>
          </cell>
          <cell r="L12">
            <v>-0.15413127569999999</v>
          </cell>
          <cell r="M12">
            <v>1.62678619E-3</v>
          </cell>
          <cell r="N12">
            <v>0.74046865380000004</v>
          </cell>
          <cell r="O12">
            <v>-70.156348241610004</v>
          </cell>
          <cell r="P12">
            <v>0.74693734468999995</v>
          </cell>
          <cell r="Q12">
            <v>-70.769230000280004</v>
          </cell>
          <cell r="R12">
            <v>247.41499999999999</v>
          </cell>
          <cell r="S12">
            <v>250.74</v>
          </cell>
        </row>
        <row r="13">
          <cell r="A13" t="str">
            <v>AMCOR</v>
          </cell>
          <cell r="B13">
            <v>4511.1869999999999</v>
          </cell>
          <cell r="C13">
            <v>4337.9750000000004</v>
          </cell>
          <cell r="D13">
            <v>603.75438999999994</v>
          </cell>
          <cell r="E13">
            <v>549.72997999999995</v>
          </cell>
          <cell r="F13">
            <v>212.34831</v>
          </cell>
          <cell r="G13">
            <v>151.77127999999999</v>
          </cell>
          <cell r="H13">
            <v>133.83492859</v>
          </cell>
          <cell r="I13">
            <v>126.72502262</v>
          </cell>
          <cell r="J13">
            <v>47.071493599999997</v>
          </cell>
          <cell r="K13">
            <v>34.986665436999999</v>
          </cell>
          <cell r="L13">
            <v>0.35171306995000001</v>
          </cell>
          <cell r="M13">
            <v>0.27608332366999999</v>
          </cell>
          <cell r="N13">
            <v>1.0982744473899999</v>
          </cell>
          <cell r="O13">
            <v>1.3991336832600001</v>
          </cell>
          <cell r="P13">
            <v>1.05610498876</v>
          </cell>
          <cell r="Q13">
            <v>1.34541240247</v>
          </cell>
          <cell r="R13">
            <v>336.62700000000001</v>
          </cell>
          <cell r="S13">
            <v>300.77999999999997</v>
          </cell>
        </row>
        <row r="14">
          <cell r="A14" t="str">
            <v>BARILLA/WASA</v>
          </cell>
          <cell r="B14">
            <v>5554.5957230000004</v>
          </cell>
          <cell r="C14">
            <v>458.601</v>
          </cell>
          <cell r="D14">
            <v>535.44885999999997</v>
          </cell>
          <cell r="E14">
            <v>72.200699999999998</v>
          </cell>
          <cell r="F14">
            <v>132.49709999999999</v>
          </cell>
          <cell r="G14">
            <v>-72.686250000000001</v>
          </cell>
          <cell r="H14">
            <v>96.397449374000004</v>
          </cell>
          <cell r="I14">
            <v>157.43685687600001</v>
          </cell>
          <cell r="J14">
            <v>23.853599183</v>
          </cell>
          <cell r="K14">
            <v>-158.49562037600001</v>
          </cell>
          <cell r="L14">
            <v>0.24745052216999999</v>
          </cell>
          <cell r="M14">
            <v>-1.00672500405</v>
          </cell>
          <cell r="N14">
            <v>7.4161172952600003</v>
          </cell>
          <cell r="O14">
            <v>1.82286333385</v>
          </cell>
          <cell r="P14">
            <v>0.61229277113000002</v>
          </cell>
          <cell r="Q14">
            <v>0.15050005247000001</v>
          </cell>
          <cell r="R14">
            <v>295.55599999999998</v>
          </cell>
          <cell r="S14">
            <v>28.756</v>
          </cell>
        </row>
        <row r="15">
          <cell r="A15" t="str">
            <v>MMP</v>
          </cell>
          <cell r="B15">
            <v>5097.82</v>
          </cell>
          <cell r="C15">
            <v>3765.8470000000002</v>
          </cell>
          <cell r="D15">
            <v>1020.375</v>
          </cell>
          <cell r="E15">
            <v>611.49415999999997</v>
          </cell>
          <cell r="F15">
            <v>250.65799999999999</v>
          </cell>
          <cell r="G15">
            <v>206.58885000000001</v>
          </cell>
          <cell r="H15">
            <v>200.15908761</v>
          </cell>
          <cell r="I15">
            <v>162.37891767799999</v>
          </cell>
          <cell r="J15">
            <v>49.169645064000001</v>
          </cell>
          <cell r="K15">
            <v>54.858535144999998</v>
          </cell>
          <cell r="L15">
            <v>0.24565282372</v>
          </cell>
          <cell r="M15">
            <v>0.33784271954</v>
          </cell>
          <cell r="N15">
            <v>1.6686586181</v>
          </cell>
          <cell r="O15">
            <v>1.21331814374</v>
          </cell>
          <cell r="P15">
            <v>1.23266671852</v>
          </cell>
          <cell r="Q15">
            <v>0.89629890651999999</v>
          </cell>
          <cell r="R15">
            <v>1944.9829999999999</v>
          </cell>
          <cell r="S15">
            <v>1686.68</v>
          </cell>
        </row>
        <row r="16">
          <cell r="A16" t="str">
            <v>MY CARTONS</v>
          </cell>
          <cell r="B16">
            <v>4122.9750000000004</v>
          </cell>
          <cell r="C16">
            <v>3906.694</v>
          </cell>
          <cell r="D16">
            <v>1459.2859000000001</v>
          </cell>
          <cell r="E16">
            <v>1391.5301899999999</v>
          </cell>
          <cell r="F16">
            <v>186.06847999999999</v>
          </cell>
          <cell r="G16">
            <v>181.23777000000001</v>
          </cell>
          <cell r="H16">
            <v>353.94003116699997</v>
          </cell>
          <cell r="I16">
            <v>356.19124251900001</v>
          </cell>
          <cell r="J16">
            <v>45.129664865999999</v>
          </cell>
          <cell r="K16">
            <v>46.391596065999998</v>
          </cell>
          <cell r="L16">
            <v>0.12750652905000001</v>
          </cell>
          <cell r="M16">
            <v>0.13024350553</v>
          </cell>
          <cell r="N16">
            <v>1.0486915127600001</v>
          </cell>
          <cell r="O16">
            <v>1.0266539915999999</v>
          </cell>
          <cell r="P16">
            <v>0.99367976782</v>
          </cell>
          <cell r="Q16">
            <v>0.97279828014000003</v>
          </cell>
          <cell r="R16">
            <v>1315.903</v>
          </cell>
          <cell r="S16">
            <v>1266.82</v>
          </cell>
        </row>
        <row r="17">
          <cell r="A17" t="str">
            <v>OETKER</v>
          </cell>
          <cell r="B17">
            <v>7815.85</v>
          </cell>
          <cell r="C17">
            <v>8545.4789999999994</v>
          </cell>
          <cell r="D17">
            <v>1050.92218</v>
          </cell>
          <cell r="E17">
            <v>1090.09734</v>
          </cell>
          <cell r="F17">
            <v>231.40601000000001</v>
          </cell>
          <cell r="G17">
            <v>189.16863000000001</v>
          </cell>
          <cell r="H17">
            <v>134.460382428</v>
          </cell>
          <cell r="I17">
            <v>127.56421729</v>
          </cell>
          <cell r="J17">
            <v>29.607273680999999</v>
          </cell>
          <cell r="K17">
            <v>22.136691226</v>
          </cell>
          <cell r="L17">
            <v>0.22019328777</v>
          </cell>
          <cell r="M17">
            <v>0.17353370479999999</v>
          </cell>
          <cell r="N17">
            <v>0.96406269554000001</v>
          </cell>
          <cell r="O17">
            <v>1.22327898658</v>
          </cell>
          <cell r="P17">
            <v>1.05406034141</v>
          </cell>
          <cell r="Q17">
            <v>1.3374751167200001</v>
          </cell>
          <cell r="R17">
            <v>653.55899999999997</v>
          </cell>
          <cell r="S17">
            <v>752.18</v>
          </cell>
        </row>
        <row r="18">
          <cell r="A18" t="str">
            <v>PROCTER &amp; GAMBLE</v>
          </cell>
          <cell r="B18">
            <v>3954.221</v>
          </cell>
          <cell r="C18">
            <v>2938.962</v>
          </cell>
          <cell r="D18">
            <v>1294.9205999999999</v>
          </cell>
          <cell r="E18">
            <v>962.79044999999996</v>
          </cell>
          <cell r="F18">
            <v>248.13925</v>
          </cell>
          <cell r="G18">
            <v>126.89633000000001</v>
          </cell>
          <cell r="H18">
            <v>327.47805446400002</v>
          </cell>
          <cell r="I18">
            <v>327.59540613299998</v>
          </cell>
          <cell r="J18">
            <v>62.753004953000001</v>
          </cell>
          <cell r="K18">
            <v>43.177261223999999</v>
          </cell>
          <cell r="L18">
            <v>0.19162506952</v>
          </cell>
          <cell r="M18">
            <v>0.1318005699</v>
          </cell>
          <cell r="N18">
            <v>1.34496618657</v>
          </cell>
          <cell r="O18">
            <v>1.9554485933500001</v>
          </cell>
          <cell r="P18">
            <v>0.99964177865000003</v>
          </cell>
          <cell r="Q18">
            <v>1.45338085778</v>
          </cell>
          <cell r="R18">
            <v>439.85300000000001</v>
          </cell>
          <cell r="S18">
            <v>328.36</v>
          </cell>
        </row>
        <row r="19">
          <cell r="A19" t="str">
            <v>SEALED AIR</v>
          </cell>
          <cell r="B19">
            <v>8892.9040000000005</v>
          </cell>
          <cell r="C19">
            <v>9325.8446100000001</v>
          </cell>
          <cell r="D19">
            <v>863.32119999999998</v>
          </cell>
          <cell r="E19">
            <v>1116.5859</v>
          </cell>
          <cell r="F19">
            <v>390.94801000000001</v>
          </cell>
          <cell r="G19">
            <v>218.43884</v>
          </cell>
          <cell r="H19">
            <v>97.079784062000002</v>
          </cell>
          <cell r="I19">
            <v>119.73027073599999</v>
          </cell>
          <cell r="J19">
            <v>43.961793583000002</v>
          </cell>
          <cell r="K19">
            <v>23.422955146</v>
          </cell>
          <cell r="L19">
            <v>0.45284189708</v>
          </cell>
          <cell r="M19">
            <v>0.19563102130999999</v>
          </cell>
          <cell r="N19">
            <v>0.77317938547999998</v>
          </cell>
          <cell r="O19">
            <v>1.78973670616</v>
          </cell>
          <cell r="P19">
            <v>0.81082071780999998</v>
          </cell>
          <cell r="Q19">
            <v>1.8768679403799999</v>
          </cell>
          <cell r="R19">
            <v>787.84900000000005</v>
          </cell>
          <cell r="S19">
            <v>902.2</v>
          </cell>
        </row>
        <row r="20">
          <cell r="A20" t="str">
            <v>SUDZUCKER</v>
          </cell>
          <cell r="B20">
            <v>6773.3130000000001</v>
          </cell>
          <cell r="C20">
            <v>7493.7920000000004</v>
          </cell>
          <cell r="D20">
            <v>781.04858000000002</v>
          </cell>
          <cell r="E20">
            <v>753.40859999999998</v>
          </cell>
          <cell r="F20">
            <v>209.66045</v>
          </cell>
          <cell r="G20">
            <v>178.53335000000001</v>
          </cell>
          <cell r="H20">
            <v>115.31263651899999</v>
          </cell>
          <cell r="I20">
            <v>100.537698404</v>
          </cell>
          <cell r="J20">
            <v>30.953899517</v>
          </cell>
          <cell r="K20">
            <v>23.824166724000001</v>
          </cell>
          <cell r="L20">
            <v>0.26843458316000002</v>
          </cell>
          <cell r="M20">
            <v>0.23696749679000001</v>
          </cell>
          <cell r="N20">
            <v>1.0366865735299999</v>
          </cell>
          <cell r="O20">
            <v>1.1743489381700001</v>
          </cell>
          <cell r="P20">
            <v>1.14695918396</v>
          </cell>
          <cell r="Q20">
            <v>1.2992647288000001</v>
          </cell>
          <cell r="R20">
            <v>561.41600000000005</v>
          </cell>
          <cell r="S20">
            <v>433.78</v>
          </cell>
        </row>
        <row r="21">
          <cell r="A21" t="str">
            <v>UNILEVER</v>
          </cell>
          <cell r="B21">
            <v>2136.9810000000002</v>
          </cell>
          <cell r="C21">
            <v>1667.3689999999999</v>
          </cell>
          <cell r="D21">
            <v>553.06299999999999</v>
          </cell>
          <cell r="E21">
            <v>221.91</v>
          </cell>
          <cell r="F21">
            <v>296.08499999999998</v>
          </cell>
          <cell r="G21">
            <v>71.835999999999999</v>
          </cell>
          <cell r="H21">
            <v>258.80576383200003</v>
          </cell>
          <cell r="I21">
            <v>133.08991590900001</v>
          </cell>
          <cell r="J21">
            <v>138.552939872</v>
          </cell>
          <cell r="K21">
            <v>43.083444636000003</v>
          </cell>
          <cell r="L21">
            <v>0.53535492340000002</v>
          </cell>
          <cell r="M21">
            <v>0.32371682214000003</v>
          </cell>
          <cell r="N21">
            <v>2.4922851606499998</v>
          </cell>
          <cell r="O21">
            <v>4.1216799376399997</v>
          </cell>
          <cell r="P21">
            <v>1.944593338</v>
          </cell>
          <cell r="Q21">
            <v>3.21592066375</v>
          </cell>
          <cell r="R21">
            <v>206.52099999999999</v>
          </cell>
          <cell r="S21">
            <v>114.63</v>
          </cell>
        </row>
        <row r="22">
          <cell r="A22" t="str">
            <v>VGP</v>
          </cell>
          <cell r="B22">
            <v>2013.336</v>
          </cell>
          <cell r="C22">
            <v>1974.4829999999999</v>
          </cell>
          <cell r="D22">
            <v>703.98386000000005</v>
          </cell>
          <cell r="E22">
            <v>715.55685000000005</v>
          </cell>
          <cell r="F22">
            <v>100.45196</v>
          </cell>
          <cell r="G22">
            <v>91.531530000000004</v>
          </cell>
          <cell r="H22">
            <v>349.66039448999999</v>
          </cell>
          <cell r="I22">
            <v>362.40213260899998</v>
          </cell>
          <cell r="J22">
            <v>49.893291531999999</v>
          </cell>
          <cell r="K22">
            <v>46.357213508999997</v>
          </cell>
          <cell r="L22">
            <v>0.14269071453000001</v>
          </cell>
          <cell r="M22">
            <v>0.12791650306999999</v>
          </cell>
          <cell r="N22">
            <v>0.98382659603</v>
          </cell>
          <cell r="O22">
            <v>1.0974574553700001</v>
          </cell>
          <cell r="P22">
            <v>0.96484088538000001</v>
          </cell>
          <cell r="Q22">
            <v>1.07627891661</v>
          </cell>
          <cell r="R22">
            <v>1020.043</v>
          </cell>
          <cell r="S22">
            <v>1050.04</v>
          </cell>
        </row>
        <row r="23">
          <cell r="A23" t="str">
            <v>INDUSTRIAL PRODUCTS</v>
          </cell>
          <cell r="B23">
            <v>14866.643</v>
          </cell>
          <cell r="C23">
            <v>17333.83122</v>
          </cell>
          <cell r="D23">
            <v>3480.5742100000002</v>
          </cell>
          <cell r="E23">
            <v>4043.4387299999999</v>
          </cell>
          <cell r="F23">
            <v>1268.2271900000001</v>
          </cell>
          <cell r="G23">
            <v>1808.61815</v>
          </cell>
          <cell r="H23">
            <v>234.119714182</v>
          </cell>
          <cell r="I23">
            <v>233.26861088499999</v>
          </cell>
          <cell r="J23">
            <v>85.306897461999995</v>
          </cell>
          <cell r="K23">
            <v>104.340357711</v>
          </cell>
          <cell r="L23">
            <v>0.36437297799000001</v>
          </cell>
          <cell r="M23">
            <v>0.44729703373000002</v>
          </cell>
          <cell r="N23">
            <v>0.86079558574000004</v>
          </cell>
          <cell r="O23">
            <v>0.70121334898999998</v>
          </cell>
          <cell r="P23">
            <v>1.00364859761</v>
          </cell>
          <cell r="Q23">
            <v>0.81758295000000003</v>
          </cell>
          <cell r="R23">
            <v>1693.828</v>
          </cell>
          <cell r="S23">
            <v>1806.95</v>
          </cell>
        </row>
        <row r="24">
          <cell r="A24" t="str">
            <v>AUTOMOTIVE</v>
          </cell>
          <cell r="B24">
            <v>8614.8160000000007</v>
          </cell>
          <cell r="C24">
            <v>9534.6042199999993</v>
          </cell>
          <cell r="D24">
            <v>623.63230999999996</v>
          </cell>
          <cell r="E24">
            <v>712.41625999999997</v>
          </cell>
          <cell r="F24">
            <v>366.92187000000001</v>
          </cell>
          <cell r="G24">
            <v>485.91924999999998</v>
          </cell>
          <cell r="H24">
            <v>72.390670908999994</v>
          </cell>
          <cell r="I24">
            <v>74.719017545</v>
          </cell>
          <cell r="J24">
            <v>42.591956693999997</v>
          </cell>
          <cell r="K24">
            <v>50.963756732</v>
          </cell>
          <cell r="L24">
            <v>0.58836250803000001</v>
          </cell>
          <cell r="M24">
            <v>0.68207209363999999</v>
          </cell>
          <cell r="N24">
            <v>0.87537630037000003</v>
          </cell>
          <cell r="O24">
            <v>0.75510873462999994</v>
          </cell>
          <cell r="P24">
            <v>0.96883863423000005</v>
          </cell>
          <cell r="Q24">
            <v>0.83573031945999998</v>
          </cell>
          <cell r="R24">
            <v>506.32</v>
          </cell>
          <cell r="S24">
            <v>528.47</v>
          </cell>
        </row>
        <row r="25">
          <cell r="A25" t="str">
            <v>AHLSTRÖM</v>
          </cell>
          <cell r="B25">
            <v>8614.8160000000007</v>
          </cell>
          <cell r="C25">
            <v>9534.6042199999993</v>
          </cell>
          <cell r="D25">
            <v>623.63230999999996</v>
          </cell>
          <cell r="E25">
            <v>712.41625999999997</v>
          </cell>
          <cell r="F25">
            <v>366.92187000000001</v>
          </cell>
          <cell r="G25">
            <v>485.91924999999998</v>
          </cell>
          <cell r="H25">
            <v>72.390670908999994</v>
          </cell>
          <cell r="I25">
            <v>74.719017545</v>
          </cell>
          <cell r="J25">
            <v>42.591956693999997</v>
          </cell>
          <cell r="K25">
            <v>50.963756732</v>
          </cell>
          <cell r="L25">
            <v>0.58836250803000001</v>
          </cell>
          <cell r="M25">
            <v>0.68207209363999999</v>
          </cell>
          <cell r="N25">
            <v>0.87537630037000003</v>
          </cell>
          <cell r="O25">
            <v>0.75510873462999994</v>
          </cell>
          <cell r="P25">
            <v>0.96883863423000005</v>
          </cell>
          <cell r="Q25">
            <v>0.83573031945999998</v>
          </cell>
          <cell r="R25">
            <v>506.32</v>
          </cell>
          <cell r="S25">
            <v>528.47</v>
          </cell>
        </row>
        <row r="26">
          <cell r="A26" t="str">
            <v>BUILDING</v>
          </cell>
          <cell r="B26">
            <v>2554.7179999999998</v>
          </cell>
          <cell r="C26">
            <v>1968.261</v>
          </cell>
          <cell r="D26">
            <v>1027.18388</v>
          </cell>
          <cell r="E26">
            <v>793.51608999999996</v>
          </cell>
          <cell r="F26">
            <v>343.18301000000002</v>
          </cell>
          <cell r="G26">
            <v>255.34120999999999</v>
          </cell>
          <cell r="H26">
            <v>402.073293412</v>
          </cell>
          <cell r="I26">
            <v>403.15592799900003</v>
          </cell>
          <cell r="J26">
            <v>134.33303010399999</v>
          </cell>
          <cell r="K26">
            <v>129.729344838</v>
          </cell>
          <cell r="L26">
            <v>0.33410085251999999</v>
          </cell>
          <cell r="M26">
            <v>0.32178454000000001</v>
          </cell>
          <cell r="N26">
            <v>1.29447139503</v>
          </cell>
          <cell r="O26">
            <v>1.3440173249</v>
          </cell>
          <cell r="P26">
            <v>0.99731460085000001</v>
          </cell>
          <cell r="Q26">
            <v>1.03548684587</v>
          </cell>
          <cell r="R26">
            <v>465.82299999999998</v>
          </cell>
          <cell r="S26">
            <v>361.28</v>
          </cell>
        </row>
        <row r="27">
          <cell r="A27" t="str">
            <v>RECTICEL</v>
          </cell>
          <cell r="B27">
            <v>2554.7179999999998</v>
          </cell>
          <cell r="C27">
            <v>1968.261</v>
          </cell>
          <cell r="D27">
            <v>1027.18388</v>
          </cell>
          <cell r="E27">
            <v>793.51608999999996</v>
          </cell>
          <cell r="F27">
            <v>343.18301000000002</v>
          </cell>
          <cell r="G27">
            <v>255.34120999999999</v>
          </cell>
          <cell r="H27">
            <v>402.073293412</v>
          </cell>
          <cell r="I27">
            <v>403.15592799900003</v>
          </cell>
          <cell r="J27">
            <v>134.33303010399999</v>
          </cell>
          <cell r="K27">
            <v>129.729344838</v>
          </cell>
          <cell r="L27">
            <v>0.33410085251999999</v>
          </cell>
          <cell r="M27">
            <v>0.32178454000000001</v>
          </cell>
          <cell r="N27">
            <v>1.29447139503</v>
          </cell>
          <cell r="O27">
            <v>1.3440173249</v>
          </cell>
          <cell r="P27">
            <v>0.99731460085000001</v>
          </cell>
          <cell r="Q27">
            <v>1.03548684587</v>
          </cell>
          <cell r="R27">
            <v>465.82299999999998</v>
          </cell>
          <cell r="S27">
            <v>361.28</v>
          </cell>
        </row>
        <row r="28">
          <cell r="A28" t="str">
            <v>IMAGING</v>
          </cell>
          <cell r="B28">
            <v>3420.8389999999999</v>
          </cell>
          <cell r="C28">
            <v>4062.8220000000001</v>
          </cell>
          <cell r="D28">
            <v>1610.0225700000001</v>
          </cell>
          <cell r="E28">
            <v>1807.28774</v>
          </cell>
          <cell r="F28">
            <v>605.58558000000005</v>
          </cell>
          <cell r="G28">
            <v>651.81451000000004</v>
          </cell>
          <cell r="H28">
            <v>470.65137236800001</v>
          </cell>
          <cell r="I28">
            <v>444.83556995599997</v>
          </cell>
          <cell r="J28">
            <v>177.02837812600001</v>
          </cell>
          <cell r="K28">
            <v>160.43393237500001</v>
          </cell>
          <cell r="L28">
            <v>0.37613483889999999</v>
          </cell>
          <cell r="M28">
            <v>0.36065895628</v>
          </cell>
          <cell r="N28">
            <v>0.89085015869999995</v>
          </cell>
          <cell r="O28">
            <v>0.92907655584000004</v>
          </cell>
          <cell r="P28">
            <v>1.0580344831999999</v>
          </cell>
          <cell r="Q28">
            <v>1.1034347628700001</v>
          </cell>
          <cell r="R28">
            <v>631.90700000000004</v>
          </cell>
          <cell r="S28">
            <v>666.77</v>
          </cell>
        </row>
        <row r="29">
          <cell r="A29" t="str">
            <v>AGFA</v>
          </cell>
          <cell r="B29">
            <v>2654.37</v>
          </cell>
          <cell r="C29">
            <v>3017.2869999999998</v>
          </cell>
          <cell r="D29">
            <v>1285.23828</v>
          </cell>
          <cell r="E29">
            <v>1383.8418999999999</v>
          </cell>
          <cell r="F29">
            <v>498.41802000000001</v>
          </cell>
          <cell r="G29">
            <v>502.49695000000003</v>
          </cell>
          <cell r="H29">
            <v>484.19710891900002</v>
          </cell>
          <cell r="I29">
            <v>458.63780939600002</v>
          </cell>
          <cell r="J29">
            <v>187.77262401199999</v>
          </cell>
          <cell r="K29">
            <v>166.539328211</v>
          </cell>
          <cell r="L29">
            <v>0.38780203465000002</v>
          </cell>
          <cell r="M29">
            <v>0.36311731131000002</v>
          </cell>
          <cell r="N29">
            <v>0.92874647024000001</v>
          </cell>
          <cell r="O29">
            <v>0.9918826771</v>
          </cell>
          <cell r="P29">
            <v>1.0557287231900001</v>
          </cell>
          <cell r="Q29">
            <v>1.1274971865800001</v>
          </cell>
          <cell r="R29">
            <v>516.34299999999996</v>
          </cell>
          <cell r="S29">
            <v>510.08</v>
          </cell>
        </row>
        <row r="30">
          <cell r="A30" t="str">
            <v>AHLSTROM</v>
          </cell>
          <cell r="B30">
            <v>87.241</v>
          </cell>
          <cell r="C30">
            <v>71.569999999999993</v>
          </cell>
          <cell r="D30">
            <v>12.776020000000001</v>
          </cell>
          <cell r="E30">
            <v>10.331149999999999</v>
          </cell>
          <cell r="F30">
            <v>5.40022</v>
          </cell>
          <cell r="G30">
            <v>4.33643</v>
          </cell>
          <cell r="H30">
            <v>146.44513474199999</v>
          </cell>
          <cell r="I30">
            <v>144.35028643300001</v>
          </cell>
          <cell r="J30">
            <v>61.900024070999997</v>
          </cell>
          <cell r="K30">
            <v>60.590051698000003</v>
          </cell>
          <cell r="L30">
            <v>0.42268405967</v>
          </cell>
          <cell r="M30">
            <v>0.41974320381000002</v>
          </cell>
          <cell r="N30">
            <v>1.2366503245</v>
          </cell>
          <cell r="O30">
            <v>1.24531469435</v>
          </cell>
          <cell r="P30">
            <v>1.0145122559899999</v>
          </cell>
          <cell r="Q30">
            <v>1.02162025509</v>
          </cell>
          <cell r="R30">
            <v>6.4379999999999997</v>
          </cell>
          <cell r="S30">
            <v>5.21</v>
          </cell>
        </row>
        <row r="31">
          <cell r="A31" t="str">
            <v>KODAK</v>
          </cell>
          <cell r="B31">
            <v>548.577</v>
          </cell>
          <cell r="C31">
            <v>447.91699999999997</v>
          </cell>
          <cell r="D31">
            <v>269.37308999999999</v>
          </cell>
          <cell r="E31">
            <v>219.61972</v>
          </cell>
          <cell r="F31">
            <v>85.052750000000003</v>
          </cell>
          <cell r="G31">
            <v>72.857439999999997</v>
          </cell>
          <cell r="H31">
            <v>491.03970819</v>
          </cell>
          <cell r="I31">
            <v>490.31342860400002</v>
          </cell>
          <cell r="J31">
            <v>155.04250087</v>
          </cell>
          <cell r="K31">
            <v>162.65834964999999</v>
          </cell>
          <cell r="L31">
            <v>0.31574330606000001</v>
          </cell>
          <cell r="M31">
            <v>0.33174361574</v>
          </cell>
          <cell r="N31">
            <v>1.22654327216</v>
          </cell>
          <cell r="O31">
            <v>1.1673859251700001</v>
          </cell>
          <cell r="P31">
            <v>1.0014812557499999</v>
          </cell>
          <cell r="Q31">
            <v>0.95317886358000004</v>
          </cell>
          <cell r="R31">
            <v>89.712000000000003</v>
          </cell>
          <cell r="S31">
            <v>72.59</v>
          </cell>
        </row>
        <row r="32">
          <cell r="A32" t="str">
            <v>INTELICOAT TECHNOLOG</v>
          </cell>
          <cell r="B32">
            <v>130.65100000000001</v>
          </cell>
          <cell r="C32">
            <v>526.048</v>
          </cell>
          <cell r="D32">
            <v>42.635179999999998</v>
          </cell>
          <cell r="E32">
            <v>193.49497</v>
          </cell>
          <cell r="F32">
            <v>16.714590000000001</v>
          </cell>
          <cell r="G32">
            <v>72.123689999999996</v>
          </cell>
          <cell r="H32">
            <v>326.32876901100002</v>
          </cell>
          <cell r="I32">
            <v>367.82759368000001</v>
          </cell>
          <cell r="J32">
            <v>127.93311953200001</v>
          </cell>
          <cell r="K32">
            <v>137.10476990699999</v>
          </cell>
          <cell r="L32">
            <v>0.39203751456000002</v>
          </cell>
          <cell r="M32">
            <v>0.37274193743</v>
          </cell>
          <cell r="N32">
            <v>0.22034257531000001</v>
          </cell>
          <cell r="O32">
            <v>0.23174895794</v>
          </cell>
          <cell r="P32">
            <v>0.88717859839000002</v>
          </cell>
          <cell r="Q32">
            <v>0.93310480459</v>
          </cell>
          <cell r="R32">
            <v>19.414000000000001</v>
          </cell>
          <cell r="S32">
            <v>78.89</v>
          </cell>
        </row>
        <row r="33">
          <cell r="A33" t="str">
            <v>SPECIALITIES</v>
          </cell>
          <cell r="B33">
            <v>276.27</v>
          </cell>
          <cell r="C33">
            <v>1768.144</v>
          </cell>
          <cell r="D33">
            <v>219.73544999999999</v>
          </cell>
          <cell r="E33">
            <v>730.21864000000005</v>
          </cell>
          <cell r="F33">
            <v>-47.463270000000001</v>
          </cell>
          <cell r="G33">
            <v>415.54318000000001</v>
          </cell>
          <cell r="H33">
            <v>795.36486046300001</v>
          </cell>
          <cell r="I33">
            <v>412.98595589500002</v>
          </cell>
          <cell r="J33">
            <v>-171.80030404999999</v>
          </cell>
          <cell r="K33">
            <v>235.01659367100001</v>
          </cell>
          <cell r="L33">
            <v>-0.21600187862</v>
          </cell>
          <cell r="M33">
            <v>0.56906679347</v>
          </cell>
          <cell r="N33">
            <v>0.30091733895</v>
          </cell>
          <cell r="O33">
            <v>-0.11421982669</v>
          </cell>
          <cell r="P33">
            <v>1.92588839671</v>
          </cell>
          <cell r="Q33">
            <v>-0.73101350576000002</v>
          </cell>
          <cell r="R33">
            <v>89.778000000000006</v>
          </cell>
          <cell r="S33">
            <v>250.43</v>
          </cell>
        </row>
        <row r="34">
          <cell r="A34" t="str">
            <v>DU PONT DE NEMOURS</v>
          </cell>
          <cell r="B34">
            <v>276.27</v>
          </cell>
          <cell r="C34">
            <v>1768.144</v>
          </cell>
          <cell r="D34">
            <v>219.73544999999999</v>
          </cell>
          <cell r="E34">
            <v>730.21864000000005</v>
          </cell>
          <cell r="F34">
            <v>-47.463270000000001</v>
          </cell>
          <cell r="G34">
            <v>415.54318000000001</v>
          </cell>
          <cell r="H34">
            <v>795.36486046300001</v>
          </cell>
          <cell r="I34">
            <v>412.98595589500002</v>
          </cell>
          <cell r="J34">
            <v>-171.80030404999999</v>
          </cell>
          <cell r="K34">
            <v>235.01659367100001</v>
          </cell>
          <cell r="L34">
            <v>-0.21600187862</v>
          </cell>
          <cell r="M34">
            <v>0.56906679347</v>
          </cell>
          <cell r="N34">
            <v>0.30091733895</v>
          </cell>
          <cell r="O34">
            <v>-0.11421982669</v>
          </cell>
          <cell r="P34">
            <v>1.92588839671</v>
          </cell>
          <cell r="Q34">
            <v>-0.73101350576000002</v>
          </cell>
          <cell r="R34">
            <v>89.778000000000006</v>
          </cell>
          <cell r="S34">
            <v>250.43</v>
          </cell>
        </row>
        <row r="35">
          <cell r="A35" t="str">
            <v>INDUSTRIAL WRAPPING</v>
          </cell>
          <cell r="B35">
            <v>36014.729717000002</v>
          </cell>
          <cell r="C35">
            <v>37088.065009999998</v>
          </cell>
          <cell r="D35">
            <v>6298.2191400000002</v>
          </cell>
          <cell r="E35">
            <v>7049.7010200000004</v>
          </cell>
          <cell r="F35">
            <v>1572.0540900000001</v>
          </cell>
          <cell r="G35">
            <v>1861.17067</v>
          </cell>
          <cell r="H35">
            <v>174.87897839300001</v>
          </cell>
          <cell r="I35">
            <v>190.08004375799999</v>
          </cell>
          <cell r="J35">
            <v>43.650309258</v>
          </cell>
          <cell r="K35">
            <v>50.182468929000002</v>
          </cell>
          <cell r="L35">
            <v>0.24960295204999999</v>
          </cell>
          <cell r="M35">
            <v>0.26400703586000002</v>
          </cell>
          <cell r="N35">
            <v>0.89340230488000005</v>
          </cell>
          <cell r="O35">
            <v>0.84465874911000005</v>
          </cell>
          <cell r="P35">
            <v>0.92002808361999999</v>
          </cell>
          <cell r="Q35">
            <v>0.86983183947999998</v>
          </cell>
          <cell r="R35">
            <v>6233.3419999999996</v>
          </cell>
          <cell r="S35">
            <v>6461.1480000000001</v>
          </cell>
        </row>
        <row r="36">
          <cell r="A36" t="str">
            <v>REAM WRAPPING</v>
          </cell>
          <cell r="B36">
            <v>17803.319711</v>
          </cell>
          <cell r="C36">
            <v>18779.643889999999</v>
          </cell>
          <cell r="D36">
            <v>3067.5590000000002</v>
          </cell>
          <cell r="E36">
            <v>3547.8096399999999</v>
          </cell>
          <cell r="F36">
            <v>688.02247999999997</v>
          </cell>
          <cell r="G36">
            <v>732.41216999999995</v>
          </cell>
          <cell r="H36">
            <v>172.30264073199999</v>
          </cell>
          <cell r="I36">
            <v>188.91783362800001</v>
          </cell>
          <cell r="J36">
            <v>38.645740859999997</v>
          </cell>
          <cell r="K36">
            <v>39.000322599</v>
          </cell>
          <cell r="L36">
            <v>0.22428989303999999</v>
          </cell>
          <cell r="M36">
            <v>0.20644066179000001</v>
          </cell>
          <cell r="N36">
            <v>0.86463460874999998</v>
          </cell>
          <cell r="O36">
            <v>0.93939247349999999</v>
          </cell>
          <cell r="P36">
            <v>0.91205069116000004</v>
          </cell>
          <cell r="Q36">
            <v>0.99090823574999998</v>
          </cell>
          <cell r="R36">
            <v>2040.646</v>
          </cell>
          <cell r="S36">
            <v>2292.1669999999999</v>
          </cell>
        </row>
        <row r="37">
          <cell r="A37" t="str">
            <v>INTERNATIONAL PAPER</v>
          </cell>
          <cell r="B37">
            <v>798.10931000000005</v>
          </cell>
          <cell r="C37">
            <v>1930.8530000000001</v>
          </cell>
          <cell r="D37">
            <v>256.45026999999999</v>
          </cell>
          <cell r="E37">
            <v>470.18918000000002</v>
          </cell>
          <cell r="F37">
            <v>107.39113</v>
          </cell>
          <cell r="G37">
            <v>166.5839</v>
          </cell>
          <cell r="H37">
            <v>321.32223842899998</v>
          </cell>
          <cell r="I37">
            <v>243.513711298</v>
          </cell>
          <cell r="J37">
            <v>134.55691927699999</v>
          </cell>
          <cell r="K37">
            <v>86.274770787999998</v>
          </cell>
          <cell r="L37">
            <v>0.41876005824000001</v>
          </cell>
          <cell r="M37">
            <v>0.3542912238</v>
          </cell>
          <cell r="N37">
            <v>0.54541933525999997</v>
          </cell>
          <cell r="O37">
            <v>0.64466692159000005</v>
          </cell>
          <cell r="P37">
            <v>1.3195242137200001</v>
          </cell>
          <cell r="Q37">
            <v>1.5596323009399999</v>
          </cell>
          <cell r="R37">
            <v>88.159000000000006</v>
          </cell>
          <cell r="S37">
            <v>208.06</v>
          </cell>
        </row>
        <row r="38">
          <cell r="A38" t="str">
            <v>M-REAL REAM</v>
          </cell>
          <cell r="B38">
            <v>1410.505678</v>
          </cell>
          <cell r="C38">
            <v>1217.63689</v>
          </cell>
          <cell r="D38">
            <v>283.43419999999998</v>
          </cell>
          <cell r="E38">
            <v>295.47534999999999</v>
          </cell>
          <cell r="F38">
            <v>78.734679999999997</v>
          </cell>
          <cell r="G38">
            <v>94.083749999999995</v>
          </cell>
          <cell r="H38">
            <v>200.94509679800001</v>
          </cell>
          <cell r="I38">
            <v>242.662941988</v>
          </cell>
          <cell r="J38">
            <v>55.820179406999998</v>
          </cell>
          <cell r="K38">
            <v>77.267493103000007</v>
          </cell>
          <cell r="L38">
            <v>0.27778821327999997</v>
          </cell>
          <cell r="M38">
            <v>0.31841488638999998</v>
          </cell>
          <cell r="N38">
            <v>0.95924820800999999</v>
          </cell>
          <cell r="O38">
            <v>0.83685737440999997</v>
          </cell>
          <cell r="P38">
            <v>0.82808316405000004</v>
          </cell>
          <cell r="Q38">
            <v>0.72242772691000001</v>
          </cell>
          <cell r="R38">
            <v>124.047</v>
          </cell>
          <cell r="S38">
            <v>133.52000000000001</v>
          </cell>
        </row>
        <row r="39">
          <cell r="A39" t="str">
            <v>NEUSIEDLER</v>
          </cell>
          <cell r="B39">
            <v>9840.5689999999995</v>
          </cell>
          <cell r="C39">
            <v>10439.823</v>
          </cell>
          <cell r="D39">
            <v>1516.4528299999999</v>
          </cell>
          <cell r="E39">
            <v>1698.0207800000001</v>
          </cell>
          <cell r="F39">
            <v>414.68961000000002</v>
          </cell>
          <cell r="G39">
            <v>461.80572999999998</v>
          </cell>
          <cell r="H39">
            <v>154.10214897099999</v>
          </cell>
          <cell r="I39">
            <v>162.64842612800001</v>
          </cell>
          <cell r="J39">
            <v>42.140816248</v>
          </cell>
          <cell r="K39">
            <v>44.235015287000003</v>
          </cell>
          <cell r="L39">
            <v>0.27346027636999998</v>
          </cell>
          <cell r="M39">
            <v>0.27196706627</v>
          </cell>
          <cell r="N39">
            <v>0.89307083156</v>
          </cell>
          <cell r="O39">
            <v>0.89797415462999997</v>
          </cell>
          <cell r="P39">
            <v>0.94745551888000001</v>
          </cell>
          <cell r="Q39">
            <v>0.95265743605999997</v>
          </cell>
          <cell r="R39">
            <v>1306.2439999999999</v>
          </cell>
          <cell r="S39">
            <v>1470.74</v>
          </cell>
        </row>
        <row r="40">
          <cell r="A40" t="str">
            <v>STORA ENSO REAM</v>
          </cell>
          <cell r="B40">
            <v>5754.1357230000003</v>
          </cell>
          <cell r="C40">
            <v>5191.3310000000001</v>
          </cell>
          <cell r="D40">
            <v>1011.2217000000001</v>
          </cell>
          <cell r="E40">
            <v>1084.1243300000001</v>
          </cell>
          <cell r="F40">
            <v>87.207059999999998</v>
          </cell>
          <cell r="G40">
            <v>9.9387899999999991</v>
          </cell>
          <cell r="H40">
            <v>175.738242662</v>
          </cell>
          <cell r="I40">
            <v>208.83359778100001</v>
          </cell>
          <cell r="J40">
            <v>15.155544497999999</v>
          </cell>
          <cell r="K40">
            <v>1.914497457</v>
          </cell>
          <cell r="L40">
            <v>8.6239308350000002E-2</v>
          </cell>
          <cell r="M40">
            <v>9.1675739799999996E-3</v>
          </cell>
          <cell r="N40">
            <v>0.93275436407000001</v>
          </cell>
          <cell r="O40">
            <v>8.7744141892500007</v>
          </cell>
          <cell r="P40">
            <v>0.84152284177000003</v>
          </cell>
          <cell r="Q40">
            <v>7.9161998569899996</v>
          </cell>
          <cell r="R40">
            <v>522.19600000000003</v>
          </cell>
          <cell r="S40">
            <v>479.84699999999998</v>
          </cell>
        </row>
        <row r="41">
          <cell r="A41" t="str">
            <v>REEL WRAPPING</v>
          </cell>
          <cell r="B41">
            <v>18211.410005999998</v>
          </cell>
          <cell r="C41">
            <v>18308.421119999999</v>
          </cell>
          <cell r="D41">
            <v>3230.66014</v>
          </cell>
          <cell r="E41">
            <v>3501.89138</v>
          </cell>
          <cell r="F41">
            <v>884.03161</v>
          </cell>
          <cell r="G41">
            <v>1128.7584999999999</v>
          </cell>
          <cell r="H41">
            <v>177.39758420300001</v>
          </cell>
          <cell r="I41">
            <v>191.272166892</v>
          </cell>
          <cell r="J41">
            <v>48.542732809</v>
          </cell>
          <cell r="K41">
            <v>61.652421725000004</v>
          </cell>
          <cell r="L41">
            <v>0.27363807138000001</v>
          </cell>
          <cell r="M41">
            <v>0.32232824423000001</v>
          </cell>
          <cell r="N41">
            <v>0.92254721504000003</v>
          </cell>
          <cell r="O41">
            <v>0.78318932702999999</v>
          </cell>
          <cell r="P41">
            <v>0.92746156999999996</v>
          </cell>
          <cell r="Q41">
            <v>0.78736133069000003</v>
          </cell>
          <cell r="R41">
            <v>4192.6959999999999</v>
          </cell>
          <cell r="S41">
            <v>4168.9809999999998</v>
          </cell>
        </row>
        <row r="42">
          <cell r="A42" t="str">
            <v>FPP</v>
          </cell>
          <cell r="B42">
            <v>3267.596</v>
          </cell>
          <cell r="C42">
            <v>3721.1983300000002</v>
          </cell>
          <cell r="D42">
            <v>153.40460999999999</v>
          </cell>
          <cell r="E42">
            <v>499.00787000000003</v>
          </cell>
          <cell r="F42">
            <v>112.55475</v>
          </cell>
          <cell r="G42">
            <v>237.32314</v>
          </cell>
          <cell r="H42">
            <v>46.947238888000001</v>
          </cell>
          <cell r="I42">
            <v>134.09870309199999</v>
          </cell>
          <cell r="J42">
            <v>34.445736254000003</v>
          </cell>
          <cell r="K42">
            <v>63.775998739000002</v>
          </cell>
          <cell r="L42">
            <v>0.73371165311999997</v>
          </cell>
          <cell r="M42">
            <v>0.47558997415999998</v>
          </cell>
          <cell r="N42">
            <v>0.30741921966000002</v>
          </cell>
          <cell r="O42">
            <v>0.47426791167999999</v>
          </cell>
          <cell r="P42">
            <v>0.35009465271000001</v>
          </cell>
          <cell r="Q42">
            <v>0.54010500713999998</v>
          </cell>
          <cell r="R42">
            <v>420.50299999999999</v>
          </cell>
          <cell r="S42">
            <v>709.81</v>
          </cell>
        </row>
        <row r="43">
          <cell r="A43" t="str">
            <v>M-REAL REEL</v>
          </cell>
          <cell r="B43">
            <v>1523.8229470000001</v>
          </cell>
          <cell r="C43">
            <v>2101.2600699999998</v>
          </cell>
          <cell r="D43">
            <v>367.58674000000002</v>
          </cell>
          <cell r="E43">
            <v>422.89668</v>
          </cell>
          <cell r="F43">
            <v>65.460999999999999</v>
          </cell>
          <cell r="G43">
            <v>118.71472</v>
          </cell>
          <cell r="H43">
            <v>241.226673167</v>
          </cell>
          <cell r="I43">
            <v>201.258609554</v>
          </cell>
          <cell r="J43">
            <v>42.958402831000001</v>
          </cell>
          <cell r="K43">
            <v>56.496919013000003</v>
          </cell>
          <cell r="L43">
            <v>0.1780831376</v>
          </cell>
          <cell r="M43">
            <v>0.28071802313999999</v>
          </cell>
          <cell r="N43">
            <v>0.86921169492000006</v>
          </cell>
          <cell r="O43">
            <v>0.55141434862000005</v>
          </cell>
          <cell r="P43">
            <v>1.1985905780699999</v>
          </cell>
          <cell r="Q43">
            <v>0.76036717721000002</v>
          </cell>
          <cell r="R43">
            <v>404.33499999999998</v>
          </cell>
          <cell r="S43">
            <v>471.17700000000002</v>
          </cell>
        </row>
        <row r="44">
          <cell r="A44" t="str">
            <v>NORSKE SKOG</v>
          </cell>
          <cell r="B44">
            <v>2390.7199999999998</v>
          </cell>
          <cell r="C44">
            <v>2482.1089999999999</v>
          </cell>
          <cell r="D44">
            <v>458.23178999999999</v>
          </cell>
          <cell r="E44">
            <v>558.99905000000001</v>
          </cell>
          <cell r="F44">
            <v>126.87606</v>
          </cell>
          <cell r="G44">
            <v>190.72801000000001</v>
          </cell>
          <cell r="H44">
            <v>191.67104052299999</v>
          </cell>
          <cell r="I44">
            <v>225.21132230699999</v>
          </cell>
          <cell r="J44">
            <v>53.070229888999997</v>
          </cell>
          <cell r="K44">
            <v>76.841109717999998</v>
          </cell>
          <cell r="L44">
            <v>0.27688183746</v>
          </cell>
          <cell r="M44">
            <v>0.34119558879</v>
          </cell>
          <cell r="N44">
            <v>0.81973625894000002</v>
          </cell>
          <cell r="O44">
            <v>0.66521985941999995</v>
          </cell>
          <cell r="P44">
            <v>0.85107195571000005</v>
          </cell>
          <cell r="Q44">
            <v>0.69064892587000004</v>
          </cell>
          <cell r="R44">
            <v>574.62400000000002</v>
          </cell>
          <cell r="S44">
            <v>589.83000000000004</v>
          </cell>
        </row>
        <row r="45">
          <cell r="A45" t="str">
            <v>STORA ENSO REEL</v>
          </cell>
          <cell r="B45">
            <v>7444.4260000000004</v>
          </cell>
          <cell r="C45">
            <v>7819.07672</v>
          </cell>
          <cell r="D45">
            <v>1485.7559000000001</v>
          </cell>
          <cell r="E45">
            <v>1551.06107</v>
          </cell>
          <cell r="F45">
            <v>335.98101000000003</v>
          </cell>
          <cell r="G45">
            <v>455.93139000000002</v>
          </cell>
          <cell r="H45">
            <v>199.57964522699999</v>
          </cell>
          <cell r="I45">
            <v>198.36882608299999</v>
          </cell>
          <cell r="J45">
            <v>45.131889282000003</v>
          </cell>
          <cell r="K45">
            <v>58.310131276</v>
          </cell>
          <cell r="L45">
            <v>0.22613473047999999</v>
          </cell>
          <cell r="M45">
            <v>0.29394805840999999</v>
          </cell>
          <cell r="N45">
            <v>0.95789645471999996</v>
          </cell>
          <cell r="O45">
            <v>0.73691133658999997</v>
          </cell>
          <cell r="P45">
            <v>1.00610387815</v>
          </cell>
          <cell r="Q45">
            <v>0.77399738766000004</v>
          </cell>
          <cell r="R45">
            <v>1999.701</v>
          </cell>
          <cell r="S45">
            <v>1942.124</v>
          </cell>
        </row>
        <row r="46">
          <cell r="A46" t="str">
            <v>MONDI REEL</v>
          </cell>
          <cell r="B46">
            <v>2769.5720000000001</v>
          </cell>
          <cell r="C46">
            <v>1171.431</v>
          </cell>
          <cell r="D46">
            <v>576.08642999999995</v>
          </cell>
          <cell r="E46">
            <v>257.24561</v>
          </cell>
          <cell r="F46">
            <v>161.66896</v>
          </cell>
          <cell r="G46">
            <v>60.445189999999997</v>
          </cell>
          <cell r="H46">
            <v>208.00557992399999</v>
          </cell>
          <cell r="I46">
            <v>219.59945570799999</v>
          </cell>
          <cell r="J46">
            <v>58.373264894000002</v>
          </cell>
          <cell r="K46">
            <v>51.599445465000002</v>
          </cell>
          <cell r="L46">
            <v>0.28063316819</v>
          </cell>
          <cell r="M46">
            <v>0.23497073478</v>
          </cell>
          <cell r="N46">
            <v>2.2394412483899999</v>
          </cell>
          <cell r="O46">
            <v>2.67463730365</v>
          </cell>
          <cell r="P46">
            <v>0.94720444206999999</v>
          </cell>
          <cell r="Q46">
            <v>1.1312769811500001</v>
          </cell>
          <cell r="R46">
            <v>640.26599999999996</v>
          </cell>
          <cell r="S46">
            <v>261.88</v>
          </cell>
        </row>
        <row r="47">
          <cell r="A47" t="str">
            <v>INTERNATIONAL PAPER</v>
          </cell>
          <cell r="B47">
            <v>554.65</v>
          </cell>
          <cell r="C47">
            <v>712.346</v>
          </cell>
          <cell r="D47">
            <v>96.542519999999996</v>
          </cell>
          <cell r="E47">
            <v>135.98609999999999</v>
          </cell>
          <cell r="F47">
            <v>34.36795</v>
          </cell>
          <cell r="G47">
            <v>38.00705</v>
          </cell>
          <cell r="H47">
            <v>174.060254214</v>
          </cell>
          <cell r="I47">
            <v>190.89894517600001</v>
          </cell>
          <cell r="J47">
            <v>61.963310196000002</v>
          </cell>
          <cell r="K47">
            <v>53.354760186999997</v>
          </cell>
          <cell r="L47">
            <v>0.35598770365999999</v>
          </cell>
          <cell r="M47">
            <v>0.27949216867999999</v>
          </cell>
          <cell r="N47">
            <v>0.70994403104000003</v>
          </cell>
          <cell r="O47">
            <v>0.90425197430000004</v>
          </cell>
          <cell r="P47">
            <v>0.91179264534000004</v>
          </cell>
          <cell r="Q47">
            <v>1.1613454915500001</v>
          </cell>
          <cell r="R47">
            <v>128.21199999999999</v>
          </cell>
          <cell r="S47">
            <v>165.56</v>
          </cell>
        </row>
        <row r="48">
          <cell r="A48" t="str">
            <v>UPM REEL</v>
          </cell>
          <cell r="B48">
            <v>260.62305900000001</v>
          </cell>
          <cell r="C48">
            <v>301</v>
          </cell>
          <cell r="D48">
            <v>93.052149999999997</v>
          </cell>
          <cell r="E48">
            <v>76.694999999999993</v>
          </cell>
          <cell r="F48">
            <v>47.121879999999997</v>
          </cell>
          <cell r="G48">
            <v>27.609000000000002</v>
          </cell>
          <cell r="H48">
            <v>357.03728732600001</v>
          </cell>
          <cell r="I48">
            <v>254.80066445200001</v>
          </cell>
          <cell r="J48">
            <v>180.80472303900001</v>
          </cell>
          <cell r="K48">
            <v>91.724252492000005</v>
          </cell>
          <cell r="L48">
            <v>0.50640291492</v>
          </cell>
          <cell r="M48">
            <v>0.35998435360999997</v>
          </cell>
          <cell r="N48">
            <v>1.2132753113000001</v>
          </cell>
          <cell r="O48">
            <v>1.70675794125</v>
          </cell>
          <cell r="P48">
            <v>1.4012415866100001</v>
          </cell>
          <cell r="Q48">
            <v>1.9711768493799999</v>
          </cell>
          <cell r="R48">
            <v>25.055</v>
          </cell>
          <cell r="S48">
            <v>28.6</v>
          </cell>
        </row>
        <row r="49">
          <cell r="A49" t="str">
            <v>SACKS</v>
          </cell>
          <cell r="B49">
            <v>53408.614758999996</v>
          </cell>
          <cell r="C49">
            <v>57637.175219999997</v>
          </cell>
          <cell r="D49">
            <v>3755.71209</v>
          </cell>
          <cell r="E49">
            <v>4494.3367500000004</v>
          </cell>
          <cell r="F49">
            <v>1608.0052000000001</v>
          </cell>
          <cell r="G49">
            <v>2017.56609</v>
          </cell>
          <cell r="H49">
            <v>70.320342643999993</v>
          </cell>
          <cell r="I49">
            <v>77.976353505000006</v>
          </cell>
          <cell r="J49">
            <v>30.107599818000001</v>
          </cell>
          <cell r="K49">
            <v>35.004596986000003</v>
          </cell>
          <cell r="L49">
            <v>0.42814921950000001</v>
          </cell>
          <cell r="M49">
            <v>0.44891297697999999</v>
          </cell>
          <cell r="N49">
            <v>0.83565435767999996</v>
          </cell>
          <cell r="O49">
            <v>0.79700249125</v>
          </cell>
          <cell r="P49">
            <v>0.90181624920000003</v>
          </cell>
          <cell r="Q49">
            <v>0.86010416946000001</v>
          </cell>
          <cell r="R49">
            <v>5414.7330000000002</v>
          </cell>
          <cell r="S49">
            <v>5917.4059999999999</v>
          </cell>
        </row>
        <row r="50">
          <cell r="A50" t="str">
            <v>CUSTOM COATED</v>
          </cell>
          <cell r="B50">
            <v>44188.741556000001</v>
          </cell>
          <cell r="C50">
            <v>49357.66822</v>
          </cell>
          <cell r="D50">
            <v>2927.3789099999999</v>
          </cell>
          <cell r="E50">
            <v>3543.9418599999999</v>
          </cell>
          <cell r="F50">
            <v>1332.2279900000001</v>
          </cell>
          <cell r="G50">
            <v>1727.22147</v>
          </cell>
          <cell r="H50">
            <v>66.247166289999996</v>
          </cell>
          <cell r="I50">
            <v>71.801241586000003</v>
          </cell>
          <cell r="J50">
            <v>30.148584075999999</v>
          </cell>
          <cell r="K50">
            <v>34.993984365000003</v>
          </cell>
          <cell r="L50">
            <v>0.45509243284000001</v>
          </cell>
          <cell r="M50">
            <v>0.48737297005000002</v>
          </cell>
          <cell r="N50">
            <v>0.82602340151999998</v>
          </cell>
          <cell r="O50">
            <v>0.77131277785999997</v>
          </cell>
          <cell r="P50">
            <v>0.92264652847999995</v>
          </cell>
          <cell r="Q50">
            <v>0.86153619321999997</v>
          </cell>
          <cell r="R50">
            <v>4512.3969999999999</v>
          </cell>
          <cell r="S50">
            <v>5048.7330000000002</v>
          </cell>
        </row>
        <row r="51">
          <cell r="A51" t="str">
            <v>FIP</v>
          </cell>
          <cell r="B51">
            <v>40655.240213999998</v>
          </cell>
          <cell r="C51">
            <v>46093.616000000002</v>
          </cell>
          <cell r="D51">
            <v>2573.0833699999998</v>
          </cell>
          <cell r="E51">
            <v>3052.5012400000001</v>
          </cell>
          <cell r="F51">
            <v>1264.90237</v>
          </cell>
          <cell r="G51">
            <v>1535.8589199999999</v>
          </cell>
          <cell r="H51">
            <v>63.290325095999997</v>
          </cell>
          <cell r="I51">
            <v>66.223948235999998</v>
          </cell>
          <cell r="J51">
            <v>31.112898690000002</v>
          </cell>
          <cell r="K51">
            <v>33.320425978000003</v>
          </cell>
          <cell r="L51">
            <v>0.49159012285999998</v>
          </cell>
          <cell r="M51">
            <v>0.50314768094999995</v>
          </cell>
          <cell r="N51">
            <v>0.84294261253000002</v>
          </cell>
          <cell r="O51">
            <v>0.82357979207999998</v>
          </cell>
          <cell r="P51">
            <v>0.95570147630000002</v>
          </cell>
          <cell r="Q51">
            <v>0.93374852742000003</v>
          </cell>
          <cell r="R51">
            <v>3940.5059999999999</v>
          </cell>
          <cell r="S51">
            <v>4488.83</v>
          </cell>
        </row>
        <row r="52">
          <cell r="A52" t="str">
            <v>KORSNAS</v>
          </cell>
          <cell r="B52">
            <v>3533.501342</v>
          </cell>
          <cell r="C52">
            <v>3264.05222</v>
          </cell>
          <cell r="D52">
            <v>354.29554000000002</v>
          </cell>
          <cell r="E52">
            <v>491.44062000000002</v>
          </cell>
          <cell r="F52">
            <v>67.325620000000001</v>
          </cell>
          <cell r="G52">
            <v>191.36255</v>
          </cell>
          <cell r="H52">
            <v>100.267554957</v>
          </cell>
          <cell r="I52">
            <v>150.56150664200001</v>
          </cell>
          <cell r="J52">
            <v>19.053514766999999</v>
          </cell>
          <cell r="K52">
            <v>58.627294266</v>
          </cell>
          <cell r="L52">
            <v>0.19002672175999999</v>
          </cell>
          <cell r="M52">
            <v>0.38939099092000001</v>
          </cell>
          <cell r="N52">
            <v>0.72093255132</v>
          </cell>
          <cell r="O52">
            <v>0.35182233932000001</v>
          </cell>
          <cell r="P52">
            <v>0.66595743622000003</v>
          </cell>
          <cell r="Q52">
            <v>0.32499392997999998</v>
          </cell>
          <cell r="R52">
            <v>571.89099999999996</v>
          </cell>
          <cell r="S52">
            <v>559.90300000000002</v>
          </cell>
        </row>
        <row r="53">
          <cell r="A53" t="str">
            <v>COATED SACKKRAFT</v>
          </cell>
          <cell r="B53">
            <v>9219.8732029999992</v>
          </cell>
          <cell r="C53">
            <v>8279.5069999999996</v>
          </cell>
          <cell r="D53">
            <v>828.33317999999997</v>
          </cell>
          <cell r="E53">
            <v>950.39489000000003</v>
          </cell>
          <cell r="F53">
            <v>275.77721000000003</v>
          </cell>
          <cell r="G53">
            <v>290.34462000000002</v>
          </cell>
          <cell r="H53">
            <v>89.842144438000005</v>
          </cell>
          <cell r="I53">
            <v>114.788826195</v>
          </cell>
          <cell r="J53">
            <v>29.911171654</v>
          </cell>
          <cell r="K53">
            <v>35.067863340000002</v>
          </cell>
          <cell r="L53">
            <v>0.33293029502999999</v>
          </cell>
          <cell r="M53">
            <v>0.30549892792</v>
          </cell>
          <cell r="N53">
            <v>0.87156737553999997</v>
          </cell>
          <cell r="O53">
            <v>0.94982717433999997</v>
          </cell>
          <cell r="P53">
            <v>0.78267325675999999</v>
          </cell>
          <cell r="Q53">
            <v>0.85295107271000004</v>
          </cell>
          <cell r="R53">
            <v>902.33600000000001</v>
          </cell>
          <cell r="S53">
            <v>868.673</v>
          </cell>
        </row>
        <row r="54">
          <cell r="A54" t="str">
            <v>SMURFIT CS</v>
          </cell>
          <cell r="B54">
            <v>9219.8732029999992</v>
          </cell>
          <cell r="C54">
            <v>8279.5069999999996</v>
          </cell>
          <cell r="D54">
            <v>828.33317999999997</v>
          </cell>
          <cell r="E54">
            <v>950.39489000000003</v>
          </cell>
          <cell r="F54">
            <v>275.77721000000003</v>
          </cell>
          <cell r="G54">
            <v>290.34462000000002</v>
          </cell>
          <cell r="H54">
            <v>89.842144438000005</v>
          </cell>
          <cell r="I54">
            <v>114.788826195</v>
          </cell>
          <cell r="J54">
            <v>29.911171654</v>
          </cell>
          <cell r="K54">
            <v>35.067863340000002</v>
          </cell>
          <cell r="L54">
            <v>0.33293029502999999</v>
          </cell>
          <cell r="M54">
            <v>0.30549892792</v>
          </cell>
          <cell r="N54">
            <v>0.87156737553999997</v>
          </cell>
          <cell r="O54">
            <v>0.94982717433999997</v>
          </cell>
          <cell r="P54">
            <v>0.78267325675999999</v>
          </cell>
          <cell r="Q54">
            <v>0.85295107271000004</v>
          </cell>
          <cell r="R54">
            <v>902.33600000000001</v>
          </cell>
          <cell r="S54">
            <v>868.673</v>
          </cell>
        </row>
        <row r="55">
          <cell r="A55" t="str">
            <v>TRANSPORT PACKAGING</v>
          </cell>
          <cell r="B55">
            <v>15714.394802999999</v>
          </cell>
          <cell r="C55">
            <v>23425.805250000001</v>
          </cell>
          <cell r="D55">
            <v>1990.55303</v>
          </cell>
          <cell r="E55">
            <v>3037.4369700000002</v>
          </cell>
          <cell r="F55">
            <v>534.44232999999997</v>
          </cell>
          <cell r="G55">
            <v>829.20964000000004</v>
          </cell>
          <cell r="H55">
            <v>126.670677106</v>
          </cell>
          <cell r="I55">
            <v>129.66200895099999</v>
          </cell>
          <cell r="J55">
            <v>34.009730359000002</v>
          </cell>
          <cell r="K55">
            <v>35.397273697000003</v>
          </cell>
          <cell r="L55">
            <v>0.26848937050999999</v>
          </cell>
          <cell r="M55">
            <v>0.27299649282999999</v>
          </cell>
          <cell r="N55">
            <v>0.65533969911000001</v>
          </cell>
          <cell r="O55">
            <v>0.64452016019000002</v>
          </cell>
          <cell r="P55">
            <v>0.97692977404000003</v>
          </cell>
          <cell r="Q55">
            <v>0.96080084162000001</v>
          </cell>
          <cell r="R55">
            <v>2049.9360000000001</v>
          </cell>
          <cell r="S55">
            <v>3059.7840000000001</v>
          </cell>
        </row>
        <row r="56">
          <cell r="A56" t="str">
            <v>TRANSPORT PACKAGING</v>
          </cell>
          <cell r="B56">
            <v>15714.394802999999</v>
          </cell>
          <cell r="C56">
            <v>23425.805250000001</v>
          </cell>
          <cell r="D56">
            <v>1990.55303</v>
          </cell>
          <cell r="E56">
            <v>3037.4369700000002</v>
          </cell>
          <cell r="F56">
            <v>534.44232999999997</v>
          </cell>
          <cell r="G56">
            <v>829.20964000000004</v>
          </cell>
          <cell r="H56">
            <v>126.670677106</v>
          </cell>
          <cell r="I56">
            <v>129.66200895099999</v>
          </cell>
          <cell r="J56">
            <v>34.009730359000002</v>
          </cell>
          <cell r="K56">
            <v>35.397273697000003</v>
          </cell>
          <cell r="L56">
            <v>0.26848937050999999</v>
          </cell>
          <cell r="M56">
            <v>0.27299649282999999</v>
          </cell>
          <cell r="N56">
            <v>0.65533969911000001</v>
          </cell>
          <cell r="O56">
            <v>0.64452016019000002</v>
          </cell>
          <cell r="P56">
            <v>0.97692977404000003</v>
          </cell>
          <cell r="Q56">
            <v>0.96080084162000001</v>
          </cell>
          <cell r="R56">
            <v>2049.9360000000001</v>
          </cell>
          <cell r="S56">
            <v>3059.7840000000001</v>
          </cell>
        </row>
        <row r="57">
          <cell r="A57" t="str">
            <v>KAPPA</v>
          </cell>
          <cell r="B57">
            <v>11243.689802999999</v>
          </cell>
          <cell r="C57">
            <v>13614.89207</v>
          </cell>
          <cell r="D57">
            <v>1409.80429</v>
          </cell>
          <cell r="E57">
            <v>1643.0649000000001</v>
          </cell>
          <cell r="F57">
            <v>318.25765999999999</v>
          </cell>
          <cell r="G57">
            <v>505.58116999999999</v>
          </cell>
          <cell r="H57">
            <v>125.38626684800001</v>
          </cell>
          <cell r="I57">
            <v>120.681448781</v>
          </cell>
          <cell r="J57">
            <v>28.305446484000001</v>
          </cell>
          <cell r="K57">
            <v>37.134423644000002</v>
          </cell>
          <cell r="L57">
            <v>0.22574598635000001</v>
          </cell>
          <cell r="M57">
            <v>0.30770614721</v>
          </cell>
          <cell r="N57">
            <v>0.85803323410999999</v>
          </cell>
          <cell r="O57">
            <v>0.62948875252000003</v>
          </cell>
          <cell r="P57">
            <v>1.03898542912</v>
          </cell>
          <cell r="Q57">
            <v>0.76224278461999995</v>
          </cell>
          <cell r="R57">
            <v>1181.17</v>
          </cell>
          <cell r="S57">
            <v>1303.0640000000001</v>
          </cell>
        </row>
        <row r="58">
          <cell r="A58" t="str">
            <v>SCA EUROPE</v>
          </cell>
          <cell r="B58">
            <v>546.64</v>
          </cell>
          <cell r="C58">
            <v>4072.83376</v>
          </cell>
          <cell r="D58">
            <v>118.14037999999999</v>
          </cell>
          <cell r="E58">
            <v>644.71167000000003</v>
          </cell>
          <cell r="F58">
            <v>33.480890000000002</v>
          </cell>
          <cell r="G58">
            <v>88.006349999999998</v>
          </cell>
          <cell r="H58">
            <v>216.120993707</v>
          </cell>
          <cell r="I58">
            <v>158.29560153700001</v>
          </cell>
          <cell r="J58">
            <v>61.248518220000001</v>
          </cell>
          <cell r="K58">
            <v>21.608137032999998</v>
          </cell>
          <cell r="L58">
            <v>0.28339920693999998</v>
          </cell>
          <cell r="M58">
            <v>0.13650497439000001</v>
          </cell>
          <cell r="N58">
            <v>0.18324529475000001</v>
          </cell>
          <cell r="O58">
            <v>0.38043720709000001</v>
          </cell>
          <cell r="P58">
            <v>1.3653000564</v>
          </cell>
          <cell r="Q58">
            <v>2.83451174555</v>
          </cell>
          <cell r="R58">
            <v>119.78</v>
          </cell>
          <cell r="S58">
            <v>833.39</v>
          </cell>
        </row>
        <row r="59">
          <cell r="A59" t="str">
            <v>SCA NORDIC</v>
          </cell>
          <cell r="B59">
            <v>1867.547</v>
          </cell>
          <cell r="C59">
            <v>2831.8234200000002</v>
          </cell>
          <cell r="D59">
            <v>278.05858999999998</v>
          </cell>
          <cell r="E59">
            <v>486.35255999999998</v>
          </cell>
          <cell r="F59">
            <v>57.217599999999997</v>
          </cell>
          <cell r="G59">
            <v>123.54419</v>
          </cell>
          <cell r="H59">
            <v>148.88974146300001</v>
          </cell>
          <cell r="I59">
            <v>171.74536963200001</v>
          </cell>
          <cell r="J59">
            <v>30.637836692</v>
          </cell>
          <cell r="K59">
            <v>43.627081097999998</v>
          </cell>
          <cell r="L59">
            <v>0.20577533677000001</v>
          </cell>
          <cell r="M59">
            <v>0.25402187663999998</v>
          </cell>
          <cell r="N59">
            <v>0.57172227077000004</v>
          </cell>
          <cell r="O59">
            <v>0.46313468888999998</v>
          </cell>
          <cell r="P59">
            <v>0.86692143015000001</v>
          </cell>
          <cell r="Q59">
            <v>0.70226648036999995</v>
          </cell>
          <cell r="R59">
            <v>294.98399999999998</v>
          </cell>
          <cell r="S59">
            <v>442.45</v>
          </cell>
        </row>
        <row r="60">
          <cell r="A60" t="str">
            <v>SMURFIT TP</v>
          </cell>
          <cell r="B60">
            <v>2056.518</v>
          </cell>
          <cell r="C60">
            <v>2906.2559999999999</v>
          </cell>
          <cell r="D60">
            <v>184.54977</v>
          </cell>
          <cell r="E60">
            <v>263.30784</v>
          </cell>
          <cell r="F60">
            <v>125.48618</v>
          </cell>
          <cell r="G60">
            <v>112.07792999999999</v>
          </cell>
          <cell r="H60">
            <v>89.738951956999998</v>
          </cell>
          <cell r="I60">
            <v>90.600360050999996</v>
          </cell>
          <cell r="J60">
            <v>61.018760837000002</v>
          </cell>
          <cell r="K60">
            <v>38.564369415000002</v>
          </cell>
          <cell r="L60">
            <v>0.67995847406999999</v>
          </cell>
          <cell r="M60">
            <v>0.42565359998000002</v>
          </cell>
          <cell r="N60">
            <v>0.70088976461999997</v>
          </cell>
          <cell r="O60">
            <v>1.1196332765999999</v>
          </cell>
          <cell r="P60">
            <v>0.99049222217999999</v>
          </cell>
          <cell r="Q60">
            <v>1.58225745066</v>
          </cell>
          <cell r="R60">
            <v>454.00200000000001</v>
          </cell>
          <cell r="S60">
            <v>480.88</v>
          </cell>
        </row>
      </sheetData>
      <sheetData sheetId="3" refreshError="1"/>
      <sheetData sheetId="4" refreshError="1"/>
      <sheetData sheetId="5" refreshError="1">
        <row r="2">
          <cell r="R2">
            <v>18</v>
          </cell>
        </row>
        <row r="4">
          <cell r="R4" t="str">
            <v>Örebro</v>
          </cell>
        </row>
        <row r="5">
          <cell r="R5" t="str">
            <v>Summe - A m2K</v>
          </cell>
        </row>
        <row r="6">
          <cell r="R6">
            <v>372.19794999999999</v>
          </cell>
        </row>
        <row r="7">
          <cell r="R7">
            <v>12163.2778</v>
          </cell>
        </row>
        <row r="8">
          <cell r="R8">
            <v>1843.4222500000001</v>
          </cell>
        </row>
        <row r="9">
          <cell r="R9">
            <v>45213.498870000003</v>
          </cell>
        </row>
        <row r="10">
          <cell r="R10">
            <v>11622.37098</v>
          </cell>
        </row>
        <row r="11">
          <cell r="R11">
            <v>1969.7249999999999</v>
          </cell>
        </row>
        <row r="13">
          <cell r="R13">
            <v>538.08054000000004</v>
          </cell>
        </row>
        <row r="14">
          <cell r="R14">
            <v>6997.38105</v>
          </cell>
        </row>
        <row r="15">
          <cell r="R15">
            <v>56865.756710000001</v>
          </cell>
        </row>
        <row r="16">
          <cell r="R16">
            <v>17098.95074</v>
          </cell>
        </row>
        <row r="17">
          <cell r="R17">
            <v>5008.7169599999997</v>
          </cell>
        </row>
        <row r="18">
          <cell r="R18">
            <v>165.52500000000001</v>
          </cell>
        </row>
        <row r="19">
          <cell r="R19">
            <v>30451.461009999999</v>
          </cell>
        </row>
        <row r="20">
          <cell r="R20">
            <v>190310.36485999997</v>
          </cell>
        </row>
      </sheetData>
      <sheetData sheetId="6"/>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row r="11">
          <cell r="B11" t="str">
            <v>OP Mine - Drilling</v>
          </cell>
        </row>
        <row r="12">
          <cell r="B12" t="str">
            <v>OP Mine - Blasting</v>
          </cell>
        </row>
        <row r="13">
          <cell r="B13" t="str">
            <v>OP Mine - Loading</v>
          </cell>
        </row>
        <row r="14">
          <cell r="B14" t="str">
            <v>OP Mine - Haulage</v>
          </cell>
        </row>
        <row r="15">
          <cell r="B15" t="str">
            <v>OP Mine - Services</v>
          </cell>
        </row>
        <row r="16">
          <cell r="B16" t="str">
            <v>OP Mine - G&amp;A</v>
          </cell>
        </row>
        <row r="17">
          <cell r="B17" t="str">
            <v>UG Mine -  Development</v>
          </cell>
        </row>
        <row r="18">
          <cell r="B18" t="str">
            <v>UG Mine - Arranque</v>
          </cell>
        </row>
        <row r="19">
          <cell r="B19" t="str">
            <v>UG Mine - Extraction</v>
          </cell>
        </row>
        <row r="20">
          <cell r="B20" t="str">
            <v>UG Mine - Haulage</v>
          </cell>
        </row>
        <row r="21">
          <cell r="B21" t="str">
            <v>UG Mine - Services</v>
          </cell>
        </row>
        <row r="22">
          <cell r="B22" t="str">
            <v>UG Mine - G&amp;A</v>
          </cell>
        </row>
        <row r="23">
          <cell r="B23" t="str">
            <v>Mine - Engineering</v>
          </cell>
        </row>
        <row r="24">
          <cell r="B24" t="str">
            <v>Mine - Geology</v>
          </cell>
        </row>
        <row r="25">
          <cell r="B25" t="str">
            <v>Mine - Maint Engineering</v>
          </cell>
        </row>
        <row r="26">
          <cell r="B26" t="str">
            <v>Mine - G&amp;A</v>
          </cell>
        </row>
        <row r="27">
          <cell r="B27" t="str">
            <v>Sulphide - Crushing</v>
          </cell>
        </row>
        <row r="28">
          <cell r="B28" t="str">
            <v>Sulphide - Grinding</v>
          </cell>
        </row>
        <row r="29">
          <cell r="B29" t="str">
            <v>Sulphide - Flotation</v>
          </cell>
        </row>
        <row r="30">
          <cell r="B30" t="str">
            <v>Sulphide - Thickening-Filtration</v>
          </cell>
        </row>
        <row r="31">
          <cell r="B31" t="str">
            <v>Sulphide - Tailings</v>
          </cell>
        </row>
        <row r="32">
          <cell r="B32" t="str">
            <v>Sulphide - Other process</v>
          </cell>
        </row>
        <row r="33">
          <cell r="B33" t="str">
            <v>Sulphide - G&amp;A</v>
          </cell>
        </row>
        <row r="34">
          <cell r="B34" t="str">
            <v>Oxide plant</v>
          </cell>
        </row>
        <row r="35">
          <cell r="B35" t="str">
            <v>Staff</v>
          </cell>
        </row>
        <row r="36">
          <cell r="B36" t="str">
            <v>Realisations</v>
          </cell>
        </row>
        <row r="37">
          <cell r="B37" t="str">
            <v>Other</v>
          </cell>
        </row>
        <row r="193">
          <cell r="B193" t="str">
            <v>Fine Copper</v>
          </cell>
          <cell r="C193" t="str">
            <v>t</v>
          </cell>
          <cell r="D193">
            <v>0</v>
          </cell>
          <cell r="E193" t="str">
            <v>Total Ore Treated</v>
          </cell>
          <cell r="F193" t="str">
            <v>Average Copper Grade</v>
          </cell>
          <cell r="G193" t="str">
            <v>Average Copper Recovery</v>
          </cell>
        </row>
        <row r="218">
          <cell r="A218" t="str">
            <v>Labour, OP Mine - Drilling</v>
          </cell>
          <cell r="B218" t="str">
            <v>Labour</v>
          </cell>
          <cell r="C218" t="str">
            <v>OP Mine - Drilling</v>
          </cell>
          <cell r="D218" t="str">
            <v>Fixed</v>
          </cell>
          <cell r="E218">
            <v>1</v>
          </cell>
        </row>
        <row r="219">
          <cell r="A219" t="str">
            <v>Labour, OP Mine - Blasting</v>
          </cell>
          <cell r="B219" t="str">
            <v>Labour</v>
          </cell>
          <cell r="C219" t="str">
            <v>OP Mine - Blasting</v>
          </cell>
          <cell r="D219" t="str">
            <v>Fixed</v>
          </cell>
          <cell r="E219">
            <v>1</v>
          </cell>
        </row>
        <row r="220">
          <cell r="A220" t="str">
            <v>Labour, OP Mine - Loading</v>
          </cell>
          <cell r="B220" t="str">
            <v>Labour</v>
          </cell>
          <cell r="C220" t="str">
            <v>OP Mine - Loading</v>
          </cell>
          <cell r="D220" t="str">
            <v>Fixed</v>
          </cell>
          <cell r="E220">
            <v>1</v>
          </cell>
        </row>
        <row r="221">
          <cell r="A221" t="str">
            <v>Labour, OP Mine - Haulage</v>
          </cell>
          <cell r="B221" t="str">
            <v>Labour</v>
          </cell>
          <cell r="C221" t="str">
            <v>OP Mine - Haulage</v>
          </cell>
          <cell r="D221" t="str">
            <v>Fixed</v>
          </cell>
          <cell r="E221">
            <v>1</v>
          </cell>
        </row>
        <row r="222">
          <cell r="A222" t="str">
            <v>Labour, OP Mine - Services</v>
          </cell>
          <cell r="B222" t="str">
            <v>Labour</v>
          </cell>
          <cell r="C222" t="str">
            <v>OP Mine - Services</v>
          </cell>
          <cell r="D222" t="str">
            <v>Fixed</v>
          </cell>
          <cell r="E222">
            <v>1</v>
          </cell>
        </row>
        <row r="223">
          <cell r="A223" t="str">
            <v>Labour, OP Mine - G&amp;A</v>
          </cell>
          <cell r="B223" t="str">
            <v>Labour</v>
          </cell>
          <cell r="C223" t="str">
            <v>OP Mine - G&amp;A</v>
          </cell>
          <cell r="D223" t="str">
            <v>Fixed</v>
          </cell>
          <cell r="E223">
            <v>1</v>
          </cell>
        </row>
        <row r="224">
          <cell r="A224" t="str">
            <v>Labour, UG Mine -  Development</v>
          </cell>
          <cell r="B224" t="str">
            <v>Labour</v>
          </cell>
          <cell r="C224" t="str">
            <v>UG Mine -  Development</v>
          </cell>
          <cell r="D224" t="str">
            <v>Fixed</v>
          </cell>
          <cell r="E224">
            <v>1</v>
          </cell>
        </row>
        <row r="225">
          <cell r="A225" t="str">
            <v>Labour, UG Mine - Arranque</v>
          </cell>
          <cell r="B225" t="str">
            <v>Labour</v>
          </cell>
          <cell r="C225" t="str">
            <v>UG Mine - Arranque</v>
          </cell>
          <cell r="D225" t="str">
            <v>Fixed</v>
          </cell>
          <cell r="E225">
            <v>1</v>
          </cell>
        </row>
        <row r="226">
          <cell r="A226" t="str">
            <v>Labour, UG Mine - Extraction</v>
          </cell>
          <cell r="B226" t="str">
            <v>Labour</v>
          </cell>
          <cell r="C226" t="str">
            <v>UG Mine - Extraction</v>
          </cell>
          <cell r="D226" t="str">
            <v>Fixed</v>
          </cell>
          <cell r="E226">
            <v>1</v>
          </cell>
        </row>
        <row r="227">
          <cell r="A227" t="str">
            <v>Labour, UG Mine - Haulage</v>
          </cell>
          <cell r="B227" t="str">
            <v>Labour</v>
          </cell>
          <cell r="C227" t="str">
            <v>UG Mine - Haulage</v>
          </cell>
          <cell r="D227" t="str">
            <v>Fixed</v>
          </cell>
          <cell r="E227">
            <v>1</v>
          </cell>
        </row>
        <row r="228">
          <cell r="A228" t="str">
            <v>Labour, UG Mine - Services</v>
          </cell>
          <cell r="B228" t="str">
            <v>Labour</v>
          </cell>
          <cell r="C228" t="str">
            <v>UG Mine - Services</v>
          </cell>
          <cell r="D228" t="str">
            <v>Fixed</v>
          </cell>
          <cell r="E228">
            <v>1</v>
          </cell>
        </row>
        <row r="229">
          <cell r="A229" t="str">
            <v>Labour, UG Mine - G&amp;A</v>
          </cell>
          <cell r="B229" t="str">
            <v>Labour</v>
          </cell>
          <cell r="C229" t="str">
            <v>UG Mine - G&amp;A</v>
          </cell>
          <cell r="D229" t="str">
            <v>Fixed</v>
          </cell>
          <cell r="E229">
            <v>1</v>
          </cell>
        </row>
        <row r="230">
          <cell r="A230" t="str">
            <v>Labour, Mine - Engineering</v>
          </cell>
          <cell r="B230" t="str">
            <v>Labour</v>
          </cell>
          <cell r="C230" t="str">
            <v>Mine - Engineering</v>
          </cell>
          <cell r="D230" t="str">
            <v>Fixed</v>
          </cell>
          <cell r="E230">
            <v>1</v>
          </cell>
        </row>
        <row r="231">
          <cell r="A231" t="str">
            <v>Labour, Mine - Geology</v>
          </cell>
          <cell r="B231" t="str">
            <v>Labour</v>
          </cell>
          <cell r="C231" t="str">
            <v>Mine - Geology</v>
          </cell>
          <cell r="D231" t="str">
            <v>Fixed</v>
          </cell>
          <cell r="E231">
            <v>1</v>
          </cell>
        </row>
        <row r="232">
          <cell r="A232" t="str">
            <v>Labour, Mine - Maint Engineering</v>
          </cell>
          <cell r="B232" t="str">
            <v>Labour</v>
          </cell>
          <cell r="C232" t="str">
            <v>Mine - Maint Engineering</v>
          </cell>
          <cell r="D232" t="str">
            <v>Fixed</v>
          </cell>
          <cell r="E232">
            <v>1</v>
          </cell>
        </row>
        <row r="233">
          <cell r="A233" t="str">
            <v>Labour, Mine - G&amp;A</v>
          </cell>
          <cell r="B233" t="str">
            <v>Labour</v>
          </cell>
          <cell r="C233" t="str">
            <v>Mine - G&amp;A</v>
          </cell>
          <cell r="D233" t="str">
            <v>Fixed</v>
          </cell>
          <cell r="E233">
            <v>1</v>
          </cell>
        </row>
        <row r="234">
          <cell r="A234" t="str">
            <v>Labour, Sulphide - Crushing</v>
          </cell>
          <cell r="B234" t="str">
            <v>Labour</v>
          </cell>
          <cell r="C234" t="str">
            <v>Sulphide - Crushing</v>
          </cell>
          <cell r="D234" t="str">
            <v>Fixed</v>
          </cell>
          <cell r="E234">
            <v>1</v>
          </cell>
        </row>
        <row r="235">
          <cell r="A235" t="str">
            <v>Labour, Sulphide - Grinding</v>
          </cell>
          <cell r="B235" t="str">
            <v>Labour</v>
          </cell>
          <cell r="C235" t="str">
            <v>Sulphide - Grinding</v>
          </cell>
          <cell r="D235" t="str">
            <v>Fixed</v>
          </cell>
          <cell r="E235">
            <v>1</v>
          </cell>
        </row>
        <row r="236">
          <cell r="A236" t="str">
            <v>Labour, Sulphide - Flotation</v>
          </cell>
          <cell r="B236" t="str">
            <v>Labour</v>
          </cell>
          <cell r="C236" t="str">
            <v>Sulphide - Flotation</v>
          </cell>
          <cell r="D236" t="str">
            <v>Fixed</v>
          </cell>
          <cell r="E236">
            <v>1</v>
          </cell>
        </row>
        <row r="237">
          <cell r="A237" t="str">
            <v>Labour, Sulphide - Thickening-Filtration</v>
          </cell>
          <cell r="B237" t="str">
            <v>Labour</v>
          </cell>
          <cell r="C237" t="str">
            <v>Sulphide - Thickening-Filtration</v>
          </cell>
          <cell r="D237" t="str">
            <v>Fixed</v>
          </cell>
          <cell r="E237">
            <v>1</v>
          </cell>
        </row>
        <row r="238">
          <cell r="A238" t="str">
            <v>Labour, Sulphide - Tailings</v>
          </cell>
          <cell r="B238" t="str">
            <v>Labour</v>
          </cell>
          <cell r="C238" t="str">
            <v>Sulphide - Tailings</v>
          </cell>
          <cell r="D238" t="str">
            <v>Fixed</v>
          </cell>
          <cell r="E238">
            <v>1</v>
          </cell>
        </row>
        <row r="239">
          <cell r="A239" t="str">
            <v>Labour, Sulphide - Other process</v>
          </cell>
          <cell r="B239" t="str">
            <v>Labour</v>
          </cell>
          <cell r="C239" t="str">
            <v>Sulphide - Other process</v>
          </cell>
          <cell r="D239" t="str">
            <v>Fixed</v>
          </cell>
          <cell r="E239">
            <v>1</v>
          </cell>
        </row>
        <row r="240">
          <cell r="A240" t="str">
            <v>Labour, Sulphide - G&amp;A</v>
          </cell>
          <cell r="B240" t="str">
            <v>Labour</v>
          </cell>
          <cell r="C240" t="str">
            <v>Sulphide - G&amp;A</v>
          </cell>
          <cell r="D240" t="str">
            <v>Fixed</v>
          </cell>
          <cell r="E240">
            <v>1</v>
          </cell>
        </row>
        <row r="241">
          <cell r="A241" t="str">
            <v>Labour, Oxide plant</v>
          </cell>
          <cell r="B241" t="str">
            <v>Labour</v>
          </cell>
          <cell r="C241" t="str">
            <v>Oxide plant</v>
          </cell>
          <cell r="D241" t="str">
            <v>Fixed</v>
          </cell>
          <cell r="E241">
            <v>1</v>
          </cell>
        </row>
        <row r="242">
          <cell r="A242" t="str">
            <v>Labour, Staff</v>
          </cell>
          <cell r="B242" t="str">
            <v>Labour</v>
          </cell>
          <cell r="C242" t="str">
            <v>Staff</v>
          </cell>
          <cell r="D242" t="str">
            <v>Fixed</v>
          </cell>
          <cell r="E242">
            <v>1</v>
          </cell>
        </row>
        <row r="243">
          <cell r="A243" t="str">
            <v>Power, UG Mine -  Development</v>
          </cell>
          <cell r="B243" t="str">
            <v>Power</v>
          </cell>
          <cell r="C243" t="str">
            <v>UG Mine -  Development</v>
          </cell>
          <cell r="D243" t="str">
            <v>Variable</v>
          </cell>
          <cell r="E243">
            <v>0</v>
          </cell>
          <cell r="F243" t="str">
            <v>UG meters developed</v>
          </cell>
          <cell r="H243" t="str">
            <v>UG Development power used</v>
          </cell>
        </row>
        <row r="244">
          <cell r="A244" t="str">
            <v>Power, UG Mine - Arranque</v>
          </cell>
          <cell r="B244" t="str">
            <v>Power</v>
          </cell>
          <cell r="C244" t="str">
            <v>UG Mine - Arranque</v>
          </cell>
          <cell r="D244" t="str">
            <v>Variable</v>
          </cell>
          <cell r="E244">
            <v>0</v>
          </cell>
          <cell r="F244" t="str">
            <v>UG tons of Arranque</v>
          </cell>
          <cell r="H244" t="str">
            <v>UG Arranque power used</v>
          </cell>
        </row>
        <row r="245">
          <cell r="A245" t="str">
            <v>Power, UG Mine - Services</v>
          </cell>
          <cell r="B245" t="str">
            <v>Power</v>
          </cell>
          <cell r="C245" t="str">
            <v>UG Mine - Services</v>
          </cell>
          <cell r="D245" t="str">
            <v>Fixed</v>
          </cell>
          <cell r="E245">
            <v>0</v>
          </cell>
          <cell r="F245">
            <v>0</v>
          </cell>
          <cell r="H245" t="str">
            <v>UG Services power used</v>
          </cell>
        </row>
        <row r="246">
          <cell r="A246" t="str">
            <v>Power, Sulphide - Crushing</v>
          </cell>
          <cell r="B246" t="str">
            <v>Power</v>
          </cell>
          <cell r="C246" t="str">
            <v>Sulphide - Crushing</v>
          </cell>
          <cell r="D246" t="str">
            <v>Variable</v>
          </cell>
          <cell r="E246">
            <v>0</v>
          </cell>
          <cell r="F246" t="str">
            <v>Operating hours - sulphide</v>
          </cell>
          <cell r="H246" t="str">
            <v>Crushing power used</v>
          </cell>
        </row>
        <row r="247">
          <cell r="A247" t="str">
            <v>Power, Sulphide - Grinding</v>
          </cell>
          <cell r="B247" t="str">
            <v>Power</v>
          </cell>
          <cell r="C247" t="str">
            <v>Sulphide - Grinding</v>
          </cell>
          <cell r="D247" t="str">
            <v>Variable</v>
          </cell>
          <cell r="E247">
            <v>0</v>
          </cell>
          <cell r="F247" t="str">
            <v>Operating hours - sulphide</v>
          </cell>
          <cell r="H247" t="str">
            <v>Grinding power used</v>
          </cell>
        </row>
        <row r="248">
          <cell r="A248" t="str">
            <v>Power, Sulphide - Flotation</v>
          </cell>
          <cell r="B248" t="str">
            <v>Power</v>
          </cell>
          <cell r="C248" t="str">
            <v>Sulphide - Flotation</v>
          </cell>
          <cell r="D248" t="str">
            <v>Variable</v>
          </cell>
          <cell r="E248">
            <v>0</v>
          </cell>
          <cell r="F248" t="str">
            <v>Operating hours - sulphide</v>
          </cell>
          <cell r="H248" t="str">
            <v>Flotation power used</v>
          </cell>
        </row>
        <row r="249">
          <cell r="A249" t="str">
            <v>Power, Sulphide - Thickening-Filtration</v>
          </cell>
          <cell r="B249" t="str">
            <v>Power</v>
          </cell>
          <cell r="C249" t="str">
            <v>Sulphide - Thickening-Filtration</v>
          </cell>
          <cell r="D249" t="str">
            <v>Variable</v>
          </cell>
          <cell r="E249">
            <v>0</v>
          </cell>
          <cell r="F249" t="str">
            <v>Operating hours - sulphide</v>
          </cell>
          <cell r="H249" t="str">
            <v>Thickening-Filtration power used</v>
          </cell>
        </row>
        <row r="250">
          <cell r="A250" t="str">
            <v>Power, Sulphide - Tailings</v>
          </cell>
          <cell r="B250" t="str">
            <v>Power</v>
          </cell>
          <cell r="C250" t="str">
            <v>Sulphide - Tailings</v>
          </cell>
          <cell r="D250" t="str">
            <v>Variable</v>
          </cell>
          <cell r="E250">
            <v>0</v>
          </cell>
          <cell r="F250" t="str">
            <v>Operating hours - sulphide</v>
          </cell>
          <cell r="H250" t="str">
            <v>Tailings power used</v>
          </cell>
        </row>
        <row r="251">
          <cell r="A251" t="str">
            <v>Power, Oxide plant</v>
          </cell>
          <cell r="B251" t="str">
            <v>Power</v>
          </cell>
          <cell r="C251" t="str">
            <v>Oxide plant</v>
          </cell>
          <cell r="D251" t="str">
            <v>Variable</v>
          </cell>
          <cell r="E251">
            <v>0</v>
          </cell>
          <cell r="F251" t="str">
            <v>Cathodes produced</v>
          </cell>
          <cell r="H251" t="str">
            <v>Cathode power used</v>
          </cell>
        </row>
        <row r="252">
          <cell r="A252" t="str">
            <v>Diesel, OP Mine - Drilling</v>
          </cell>
          <cell r="B252" t="str">
            <v>Diesel</v>
          </cell>
          <cell r="C252" t="str">
            <v>OP Mine - Drilling</v>
          </cell>
          <cell r="D252" t="str">
            <v>Variable</v>
          </cell>
          <cell r="E252">
            <v>0</v>
          </cell>
          <cell r="F252" t="str">
            <v>OP operating hours - drilling</v>
          </cell>
          <cell r="H252" t="str">
            <v>OP Drilling diesel used</v>
          </cell>
        </row>
        <row r="253">
          <cell r="A253" t="str">
            <v>Diesel, OP Mine - Loading</v>
          </cell>
          <cell r="B253" t="str">
            <v>Diesel</v>
          </cell>
          <cell r="C253" t="str">
            <v>OP Mine - Loading</v>
          </cell>
          <cell r="D253" t="str">
            <v>Variable</v>
          </cell>
          <cell r="E253">
            <v>0</v>
          </cell>
          <cell r="F253" t="str">
            <v>OP operating hours - loading</v>
          </cell>
          <cell r="H253" t="str">
            <v>OP Loading diesel used</v>
          </cell>
        </row>
        <row r="254">
          <cell r="A254" t="str">
            <v>Diesel, OP Mine - Haulage</v>
          </cell>
          <cell r="B254" t="str">
            <v>Diesel</v>
          </cell>
          <cell r="C254" t="str">
            <v>OP Mine - Haulage</v>
          </cell>
          <cell r="D254" t="str">
            <v>Variable</v>
          </cell>
          <cell r="E254">
            <v>0</v>
          </cell>
          <cell r="F254" t="str">
            <v>OP operating hours - hauling</v>
          </cell>
          <cell r="H254" t="str">
            <v>OP Haulage diesel used</v>
          </cell>
        </row>
        <row r="255">
          <cell r="A255" t="str">
            <v>Diesel, OP Mine - Services</v>
          </cell>
          <cell r="B255" t="str">
            <v>Diesel</v>
          </cell>
          <cell r="C255" t="str">
            <v>OP Mine - Services</v>
          </cell>
          <cell r="D255" t="str">
            <v>Variable</v>
          </cell>
          <cell r="E255">
            <v>0</v>
          </cell>
          <cell r="F255" t="str">
            <v>OP operating hours - services</v>
          </cell>
          <cell r="H255" t="str">
            <v>OP Services diesel used</v>
          </cell>
        </row>
        <row r="256">
          <cell r="A256" t="str">
            <v>Diesel, OP Mine - G&amp;A</v>
          </cell>
          <cell r="B256" t="str">
            <v>Diesel</v>
          </cell>
          <cell r="C256" t="str">
            <v>OP Mine - G&amp;A</v>
          </cell>
          <cell r="D256" t="str">
            <v>Fixed</v>
          </cell>
          <cell r="E256">
            <v>0</v>
          </cell>
          <cell r="H256" t="str">
            <v>OP G&amp;A diesel used</v>
          </cell>
        </row>
        <row r="257">
          <cell r="A257" t="str">
            <v>Diesel, UG Mine -  Development</v>
          </cell>
          <cell r="B257" t="str">
            <v>Diesel</v>
          </cell>
          <cell r="C257" t="str">
            <v>UG Mine -  Development</v>
          </cell>
          <cell r="D257" t="str">
            <v>Variable</v>
          </cell>
          <cell r="E257">
            <v>0</v>
          </cell>
          <cell r="F257" t="str">
            <v>UG meters developed</v>
          </cell>
          <cell r="H257" t="str">
            <v>UG Development diesel used</v>
          </cell>
        </row>
        <row r="258">
          <cell r="A258" t="str">
            <v>Diesel, UG Mine - Arranque</v>
          </cell>
          <cell r="B258" t="str">
            <v>Diesel</v>
          </cell>
          <cell r="C258" t="str">
            <v>UG Mine - Arranque</v>
          </cell>
          <cell r="D258" t="str">
            <v>Variable</v>
          </cell>
          <cell r="E258">
            <v>0</v>
          </cell>
          <cell r="F258" t="str">
            <v>UG tons of Arranque</v>
          </cell>
          <cell r="H258" t="str">
            <v>UG Arranque diesel used</v>
          </cell>
        </row>
        <row r="259">
          <cell r="A259" t="str">
            <v>Diesel, UG Mine - Extraction</v>
          </cell>
          <cell r="B259" t="str">
            <v>Diesel</v>
          </cell>
          <cell r="C259" t="str">
            <v>UG Mine - Extraction</v>
          </cell>
          <cell r="D259" t="str">
            <v>Variable</v>
          </cell>
          <cell r="E259">
            <v>0</v>
          </cell>
          <cell r="F259" t="str">
            <v>UG tons Extracted</v>
          </cell>
          <cell r="H259" t="str">
            <v>UG Extraction diesel used</v>
          </cell>
        </row>
        <row r="260">
          <cell r="A260" t="str">
            <v>Diesel, UG Mine - Services</v>
          </cell>
          <cell r="B260" t="str">
            <v>Diesel</v>
          </cell>
          <cell r="C260" t="str">
            <v>UG Mine - Services</v>
          </cell>
          <cell r="D260" t="str">
            <v>Fixed</v>
          </cell>
          <cell r="E260">
            <v>0</v>
          </cell>
          <cell r="H260" t="str">
            <v>UG Services diesel used</v>
          </cell>
        </row>
        <row r="261">
          <cell r="A261" t="str">
            <v>Steel, OP Mine - Drilling</v>
          </cell>
          <cell r="B261" t="str">
            <v>Steel</v>
          </cell>
          <cell r="C261" t="str">
            <v>OP Mine - Drilling</v>
          </cell>
          <cell r="D261" t="str">
            <v>Variable</v>
          </cell>
          <cell r="E261">
            <v>0.28999999999999998</v>
          </cell>
          <cell r="F261" t="str">
            <v>OP meters drilled - mine</v>
          </cell>
        </row>
        <row r="262">
          <cell r="A262" t="str">
            <v>Steel, OP Mine - Loading</v>
          </cell>
          <cell r="B262" t="str">
            <v>Steel</v>
          </cell>
          <cell r="C262" t="str">
            <v>OP Mine - Loading</v>
          </cell>
          <cell r="D262" t="str">
            <v>Fixed</v>
          </cell>
          <cell r="E262">
            <v>0.28999999999999998</v>
          </cell>
        </row>
        <row r="263">
          <cell r="A263" t="str">
            <v>Steel, OP Mine - Haulage</v>
          </cell>
          <cell r="B263" t="str">
            <v>Steel</v>
          </cell>
          <cell r="C263" t="str">
            <v>OP Mine - Haulage</v>
          </cell>
          <cell r="D263" t="str">
            <v>Fixed</v>
          </cell>
          <cell r="E263">
            <v>0.28999999999999998</v>
          </cell>
        </row>
        <row r="264">
          <cell r="A264" t="str">
            <v>Steel, UG Mine -  Development</v>
          </cell>
          <cell r="B264" t="str">
            <v>Steel</v>
          </cell>
          <cell r="C264" t="str">
            <v>UG Mine -  Development</v>
          </cell>
          <cell r="D264" t="str">
            <v>Fixed</v>
          </cell>
          <cell r="E264">
            <v>0.28999999999999998</v>
          </cell>
        </row>
        <row r="265">
          <cell r="A265" t="str">
            <v>Steel, UG Mine - Arranque</v>
          </cell>
          <cell r="B265" t="str">
            <v>Steel</v>
          </cell>
          <cell r="C265" t="str">
            <v>UG Mine - Arranque</v>
          </cell>
          <cell r="D265" t="str">
            <v>Fixed</v>
          </cell>
          <cell r="E265">
            <v>0.28999999999999998</v>
          </cell>
        </row>
        <row r="266">
          <cell r="A266" t="str">
            <v>Steel, UG Mine - Services</v>
          </cell>
          <cell r="B266" t="str">
            <v>Steel</v>
          </cell>
          <cell r="C266" t="str">
            <v>UG Mine - Services</v>
          </cell>
          <cell r="D266" t="str">
            <v>Fixed</v>
          </cell>
          <cell r="E266">
            <v>0.28999999999999998</v>
          </cell>
        </row>
        <row r="267">
          <cell r="A267" t="str">
            <v>Steel, Sulphide - Crushing</v>
          </cell>
          <cell r="B267" t="str">
            <v>Steel</v>
          </cell>
          <cell r="C267" t="str">
            <v>Sulphide - Crushing</v>
          </cell>
          <cell r="D267" t="str">
            <v>Fixed</v>
          </cell>
          <cell r="E267">
            <v>0.28999999999999998</v>
          </cell>
        </row>
        <row r="268">
          <cell r="A268" t="str">
            <v>Steel, Sulphide - Grinding</v>
          </cell>
          <cell r="B268" t="str">
            <v>Steel</v>
          </cell>
          <cell r="C268" t="str">
            <v>Sulphide - Grinding</v>
          </cell>
          <cell r="D268" t="str">
            <v>Fixed</v>
          </cell>
          <cell r="E268">
            <v>0.28999999999999998</v>
          </cell>
        </row>
        <row r="269">
          <cell r="A269" t="str">
            <v>Mill balls, Sulphide - Grinding</v>
          </cell>
          <cell r="B269" t="str">
            <v>Mill balls</v>
          </cell>
          <cell r="C269" t="str">
            <v>Sulphide - Grinding</v>
          </cell>
          <cell r="D269" t="str">
            <v>Variable</v>
          </cell>
          <cell r="E269">
            <v>0.28999999999999998</v>
          </cell>
          <cell r="F269" t="str">
            <v>Operating hours - sulphide</v>
          </cell>
          <cell r="H269" t="str">
            <v>Balls used</v>
          </cell>
        </row>
        <row r="270">
          <cell r="A270" t="str">
            <v>Explosives, OP Mine - Blasting</v>
          </cell>
          <cell r="B270" t="str">
            <v>Explosives</v>
          </cell>
          <cell r="C270" t="str">
            <v>OP Mine - Blasting</v>
          </cell>
          <cell r="D270" t="str">
            <v>Variable</v>
          </cell>
          <cell r="E270">
            <v>0.28999999999999998</v>
          </cell>
          <cell r="F270" t="str">
            <v>OP rock mined</v>
          </cell>
          <cell r="H270" t="str">
            <v>OP explosives used</v>
          </cell>
        </row>
        <row r="271">
          <cell r="A271" t="str">
            <v>Explosives, UG Mine -  Development</v>
          </cell>
          <cell r="B271" t="str">
            <v>Explosives</v>
          </cell>
          <cell r="C271" t="str">
            <v>UG Mine -  Development</v>
          </cell>
          <cell r="D271" t="str">
            <v>Variable</v>
          </cell>
          <cell r="E271">
            <v>0.28999999999999998</v>
          </cell>
          <cell r="F271" t="str">
            <v>UG rock mined development</v>
          </cell>
          <cell r="H271" t="str">
            <v>UG Development explosives used</v>
          </cell>
        </row>
        <row r="272">
          <cell r="A272" t="str">
            <v>Explosives, UG Mine - Arranque</v>
          </cell>
          <cell r="B272" t="str">
            <v>Explosives</v>
          </cell>
          <cell r="C272" t="str">
            <v>UG Mine - Arranque</v>
          </cell>
          <cell r="D272" t="str">
            <v>Variable</v>
          </cell>
          <cell r="E272">
            <v>0.28999999999999998</v>
          </cell>
          <cell r="F272" t="str">
            <v>UG rock mined arranque</v>
          </cell>
          <cell r="H272" t="str">
            <v>UG Arranque explosives used</v>
          </cell>
        </row>
        <row r="273">
          <cell r="A273" t="str">
            <v>Tyres, OP Mine - Haulage</v>
          </cell>
          <cell r="B273" t="str">
            <v>Tyres</v>
          </cell>
          <cell r="C273" t="str">
            <v>OP Mine - Haulage</v>
          </cell>
          <cell r="D273" t="str">
            <v>Variable</v>
          </cell>
          <cell r="E273">
            <v>0</v>
          </cell>
          <cell r="F273" t="str">
            <v>OP operating hours - hauling</v>
          </cell>
          <cell r="H273" t="str">
            <v>OP tyres used</v>
          </cell>
        </row>
        <row r="274">
          <cell r="A274" t="str">
            <v>Tyres, UG Mine - Extraction</v>
          </cell>
          <cell r="B274" t="str">
            <v>Tyres</v>
          </cell>
          <cell r="C274" t="str">
            <v>UG Mine - Extraction</v>
          </cell>
          <cell r="D274" t="str">
            <v>Fixed</v>
          </cell>
          <cell r="E274">
            <v>0</v>
          </cell>
          <cell r="H274" t="str">
            <v>UG tyres used</v>
          </cell>
        </row>
        <row r="275">
          <cell r="A275" t="str">
            <v>Acid, Oxide plant</v>
          </cell>
          <cell r="B275" t="str">
            <v>Acid</v>
          </cell>
          <cell r="C275" t="str">
            <v>Oxide plant</v>
          </cell>
          <cell r="D275" t="str">
            <v>Variable</v>
          </cell>
          <cell r="E275">
            <v>0.28999999999999998</v>
          </cell>
          <cell r="F275" t="str">
            <v>Oxide ore treated</v>
          </cell>
          <cell r="H275" t="str">
            <v>Acid used - Cathodes</v>
          </cell>
        </row>
        <row r="276">
          <cell r="A276" t="str">
            <v>Lime, Sulphide - Flotation</v>
          </cell>
          <cell r="B276" t="str">
            <v>Lime</v>
          </cell>
          <cell r="C276" t="str">
            <v>Sulphide - Flotation</v>
          </cell>
          <cell r="D276" t="str">
            <v>Variable</v>
          </cell>
          <cell r="E276">
            <v>0.28999999999999998</v>
          </cell>
          <cell r="F276" t="str">
            <v>Sulphide ore treated</v>
          </cell>
          <cell r="H276" t="str">
            <v>Lime consumed - flotation</v>
          </cell>
        </row>
        <row r="277">
          <cell r="A277" t="str">
            <v>Reagents, Sulphide - Flotation</v>
          </cell>
          <cell r="B277" t="str">
            <v>Reagents</v>
          </cell>
          <cell r="C277" t="str">
            <v>Sulphide - Flotation</v>
          </cell>
          <cell r="D277" t="str">
            <v>Variable</v>
          </cell>
          <cell r="E277">
            <v>0.28999999999999998</v>
          </cell>
          <cell r="F277" t="str">
            <v>Sulphide ore treated</v>
          </cell>
        </row>
        <row r="278">
          <cell r="A278" t="str">
            <v>Reagents, Sulphide - Thickening-Filtration</v>
          </cell>
          <cell r="B278" t="str">
            <v>Reagents</v>
          </cell>
          <cell r="C278" t="str">
            <v>Sulphide - Thickening-Filtration</v>
          </cell>
          <cell r="D278" t="str">
            <v>Variable</v>
          </cell>
          <cell r="E278">
            <v>0.28999999999999998</v>
          </cell>
          <cell r="F278" t="str">
            <v>Sulphide ore treated</v>
          </cell>
        </row>
        <row r="279">
          <cell r="A279" t="str">
            <v>Reagents, Oxide plant</v>
          </cell>
          <cell r="B279" t="str">
            <v>Reagents</v>
          </cell>
          <cell r="C279" t="str">
            <v>Oxide plant</v>
          </cell>
          <cell r="D279" t="str">
            <v>Variable</v>
          </cell>
          <cell r="E279">
            <v>0.28999999999999998</v>
          </cell>
          <cell r="F279" t="str">
            <v>Cathodes produced</v>
          </cell>
        </row>
        <row r="280">
          <cell r="A280" t="str">
            <v>Spares, OP Mine - Drilling</v>
          </cell>
          <cell r="B280" t="str">
            <v>Spares</v>
          </cell>
          <cell r="C280" t="str">
            <v>OP Mine - Drilling</v>
          </cell>
          <cell r="D280" t="str">
            <v>Fixed</v>
          </cell>
          <cell r="E280">
            <v>0.28999999999999998</v>
          </cell>
        </row>
        <row r="281">
          <cell r="A281" t="str">
            <v>Spares, OP Mine - Blasting</v>
          </cell>
          <cell r="B281" t="str">
            <v>Spares</v>
          </cell>
          <cell r="C281" t="str">
            <v>OP Mine - Blasting</v>
          </cell>
          <cell r="D281" t="str">
            <v>Fixed</v>
          </cell>
          <cell r="E281">
            <v>0.28999999999999998</v>
          </cell>
        </row>
        <row r="282">
          <cell r="A282" t="str">
            <v>Spares, OP Mine - Loading</v>
          </cell>
          <cell r="B282" t="str">
            <v>Spares</v>
          </cell>
          <cell r="C282" t="str">
            <v>OP Mine - Loading</v>
          </cell>
          <cell r="D282" t="str">
            <v>Fixed</v>
          </cell>
          <cell r="E282">
            <v>0.28999999999999998</v>
          </cell>
        </row>
        <row r="283">
          <cell r="A283" t="str">
            <v>Spares, OP Mine - Haulage</v>
          </cell>
          <cell r="B283" t="str">
            <v>Spares</v>
          </cell>
          <cell r="C283" t="str">
            <v>OP Mine - Haulage</v>
          </cell>
          <cell r="D283" t="str">
            <v>Fixed</v>
          </cell>
          <cell r="E283">
            <v>0.28999999999999998</v>
          </cell>
        </row>
        <row r="284">
          <cell r="A284" t="str">
            <v>Spares, OP Mine - Services</v>
          </cell>
          <cell r="B284" t="str">
            <v>Spares</v>
          </cell>
          <cell r="C284" t="str">
            <v>OP Mine - Services</v>
          </cell>
          <cell r="D284" t="str">
            <v>Fixed</v>
          </cell>
          <cell r="E284">
            <v>0.28999999999999998</v>
          </cell>
        </row>
        <row r="285">
          <cell r="A285" t="str">
            <v>Spares, UG Mine -  Development</v>
          </cell>
          <cell r="B285" t="str">
            <v>Spares</v>
          </cell>
          <cell r="C285" t="str">
            <v>UG Mine -  Development</v>
          </cell>
          <cell r="D285" t="str">
            <v>Fixed</v>
          </cell>
          <cell r="E285">
            <v>0.28999999999999998</v>
          </cell>
        </row>
        <row r="286">
          <cell r="A286" t="str">
            <v>Spares, UG Mine - Arranque</v>
          </cell>
          <cell r="B286" t="str">
            <v>Spares</v>
          </cell>
          <cell r="C286" t="str">
            <v>UG Mine - Arranque</v>
          </cell>
          <cell r="D286" t="str">
            <v>Fixed</v>
          </cell>
          <cell r="E286">
            <v>0.28999999999999998</v>
          </cell>
        </row>
        <row r="287">
          <cell r="A287" t="str">
            <v>Spares, UG Mine - Extraction</v>
          </cell>
          <cell r="B287" t="str">
            <v>Spares</v>
          </cell>
          <cell r="C287" t="str">
            <v>UG Mine - Extraction</v>
          </cell>
          <cell r="D287" t="str">
            <v>Fixed</v>
          </cell>
          <cell r="E287">
            <v>0.28999999999999998</v>
          </cell>
        </row>
        <row r="288">
          <cell r="A288" t="str">
            <v>Spares, UG Mine - Haulage</v>
          </cell>
          <cell r="B288" t="str">
            <v>Spares</v>
          </cell>
          <cell r="C288" t="str">
            <v>UG Mine - Haulage</v>
          </cell>
          <cell r="D288" t="str">
            <v>Fixed</v>
          </cell>
          <cell r="E288">
            <v>0.28999999999999998</v>
          </cell>
        </row>
        <row r="289">
          <cell r="A289" t="str">
            <v>Spares, UG Mine - Services</v>
          </cell>
          <cell r="B289" t="str">
            <v>Spares</v>
          </cell>
          <cell r="C289" t="str">
            <v>UG Mine - Services</v>
          </cell>
          <cell r="D289" t="str">
            <v>Fixed</v>
          </cell>
          <cell r="E289">
            <v>0.28999999999999998</v>
          </cell>
        </row>
        <row r="290">
          <cell r="A290" t="str">
            <v>Spares, Sulphide - Crushing</v>
          </cell>
          <cell r="B290" t="str">
            <v>Spares</v>
          </cell>
          <cell r="C290" t="str">
            <v>Sulphide - Crushing</v>
          </cell>
          <cell r="D290" t="str">
            <v>Fixed</v>
          </cell>
          <cell r="E290">
            <v>0.28999999999999998</v>
          </cell>
        </row>
        <row r="291">
          <cell r="A291" t="str">
            <v>Spares, Sulphide - Grinding</v>
          </cell>
          <cell r="B291" t="str">
            <v>Spares</v>
          </cell>
          <cell r="C291" t="str">
            <v>Sulphide - Grinding</v>
          </cell>
          <cell r="D291" t="str">
            <v>Fixed</v>
          </cell>
          <cell r="E291">
            <v>0.28999999999999998</v>
          </cell>
        </row>
        <row r="292">
          <cell r="A292" t="str">
            <v>Spares, Sulphide - Flotation</v>
          </cell>
          <cell r="B292" t="str">
            <v>Spares</v>
          </cell>
          <cell r="C292" t="str">
            <v>Sulphide - Flotation</v>
          </cell>
          <cell r="D292" t="str">
            <v>Fixed</v>
          </cell>
          <cell r="E292">
            <v>0.28999999999999998</v>
          </cell>
        </row>
        <row r="293">
          <cell r="A293" t="str">
            <v>Spares, Sulphide - Thickening-Filtration</v>
          </cell>
          <cell r="B293" t="str">
            <v>Spares</v>
          </cell>
          <cell r="C293" t="str">
            <v>Sulphide - Thickening-Filtration</v>
          </cell>
          <cell r="D293" t="str">
            <v>Fixed</v>
          </cell>
          <cell r="E293">
            <v>0.28999999999999998</v>
          </cell>
        </row>
        <row r="294">
          <cell r="A294" t="str">
            <v>Spares, Sulphide - Tailings</v>
          </cell>
          <cell r="B294" t="str">
            <v>Spares</v>
          </cell>
          <cell r="C294" t="str">
            <v>Sulphide - Tailings</v>
          </cell>
          <cell r="D294" t="str">
            <v>Fixed</v>
          </cell>
          <cell r="E294">
            <v>0.28999999999999998</v>
          </cell>
        </row>
        <row r="295">
          <cell r="A295" t="str">
            <v>Spares, Oxide plant</v>
          </cell>
          <cell r="B295" t="str">
            <v>Spares</v>
          </cell>
          <cell r="C295" t="str">
            <v>Oxide plant</v>
          </cell>
          <cell r="D295" t="str">
            <v>Fixed</v>
          </cell>
          <cell r="E295">
            <v>0.28999999999999998</v>
          </cell>
        </row>
        <row r="296">
          <cell r="A296" t="str">
            <v>Operational Contracts, OP Mine - Drilling</v>
          </cell>
          <cell r="B296" t="str">
            <v>Operational Contracts</v>
          </cell>
          <cell r="C296" t="str">
            <v>OP Mine - Drilling</v>
          </cell>
          <cell r="D296" t="str">
            <v>Fixed</v>
          </cell>
          <cell r="E296">
            <v>0.62</v>
          </cell>
        </row>
        <row r="297">
          <cell r="A297" t="str">
            <v>Operational Contracts, OP Mine - Blasting</v>
          </cell>
          <cell r="B297" t="str">
            <v>Operational Contracts</v>
          </cell>
          <cell r="C297" t="str">
            <v>OP Mine - Blasting</v>
          </cell>
          <cell r="D297" t="str">
            <v>Fixed</v>
          </cell>
          <cell r="E297">
            <v>0.62</v>
          </cell>
        </row>
        <row r="298">
          <cell r="A298" t="str">
            <v>Operational Contracts, OP Mine - Loading</v>
          </cell>
          <cell r="B298" t="str">
            <v>Operational Contracts</v>
          </cell>
          <cell r="C298" t="str">
            <v>OP Mine - Loading</v>
          </cell>
          <cell r="D298" t="str">
            <v>Fixed</v>
          </cell>
          <cell r="E298">
            <v>0.62</v>
          </cell>
        </row>
        <row r="299">
          <cell r="A299" t="str">
            <v>Operational Contracts, OP Mine - Haulage</v>
          </cell>
          <cell r="B299" t="str">
            <v>Operational Contracts</v>
          </cell>
          <cell r="C299" t="str">
            <v>OP Mine - Haulage</v>
          </cell>
          <cell r="D299" t="str">
            <v>Fixed</v>
          </cell>
          <cell r="E299">
            <v>0.62</v>
          </cell>
          <cell r="F299">
            <v>0</v>
          </cell>
        </row>
        <row r="300">
          <cell r="A300" t="str">
            <v>Operational Contracts, OP Mine - Services</v>
          </cell>
          <cell r="B300" t="str">
            <v>Operational Contracts</v>
          </cell>
          <cell r="C300" t="str">
            <v>OP Mine - Services</v>
          </cell>
          <cell r="D300" t="str">
            <v>Fixed</v>
          </cell>
          <cell r="E300">
            <v>0.62</v>
          </cell>
        </row>
        <row r="301">
          <cell r="A301" t="str">
            <v>Operational Contracts, UG Mine -  Development</v>
          </cell>
          <cell r="B301" t="str">
            <v>Operational Contracts</v>
          </cell>
          <cell r="C301" t="str">
            <v>UG Mine -  Development</v>
          </cell>
          <cell r="D301" t="str">
            <v>Fixed</v>
          </cell>
          <cell r="E301">
            <v>0.62</v>
          </cell>
        </row>
        <row r="302">
          <cell r="A302" t="str">
            <v>Operational Contracts, UG Mine - Arranque</v>
          </cell>
          <cell r="B302" t="str">
            <v>Operational Contracts</v>
          </cell>
          <cell r="C302" t="str">
            <v>UG Mine - Arranque</v>
          </cell>
          <cell r="D302" t="str">
            <v>Fixed</v>
          </cell>
          <cell r="E302">
            <v>0.62</v>
          </cell>
        </row>
        <row r="303">
          <cell r="A303" t="str">
            <v>Operational Contracts, UG Mine - Extraction</v>
          </cell>
          <cell r="B303" t="str">
            <v>Operational Contracts</v>
          </cell>
          <cell r="C303" t="str">
            <v>UG Mine - Extraction</v>
          </cell>
          <cell r="D303" t="str">
            <v>Fixed</v>
          </cell>
          <cell r="E303">
            <v>0.62</v>
          </cell>
        </row>
        <row r="304">
          <cell r="A304" t="str">
            <v>Operational Contracts, UG Mine - Haulage</v>
          </cell>
          <cell r="B304" t="str">
            <v>Operational Contracts</v>
          </cell>
          <cell r="C304" t="str">
            <v>UG Mine - Haulage</v>
          </cell>
          <cell r="D304" t="str">
            <v>Variable</v>
          </cell>
          <cell r="E304">
            <v>0.62</v>
          </cell>
          <cell r="F304" t="str">
            <v>UG tons Haulaged</v>
          </cell>
          <cell r="H304" t="str">
            <v>UG tons Haulaged</v>
          </cell>
        </row>
        <row r="305">
          <cell r="A305" t="str">
            <v>Operational Contracts, UG Mine - Services</v>
          </cell>
          <cell r="B305" t="str">
            <v>Operational Contracts</v>
          </cell>
          <cell r="C305" t="str">
            <v>UG Mine - Services</v>
          </cell>
          <cell r="D305" t="str">
            <v>Fixed</v>
          </cell>
          <cell r="E305">
            <v>0.62</v>
          </cell>
        </row>
        <row r="306">
          <cell r="A306" t="str">
            <v>Operational Contracts, Mine - Geology</v>
          </cell>
          <cell r="B306" t="str">
            <v>Operational Contracts</v>
          </cell>
          <cell r="C306" t="str">
            <v>Mine - Geology</v>
          </cell>
          <cell r="D306" t="str">
            <v>Variable</v>
          </cell>
          <cell r="E306">
            <v>0.62</v>
          </cell>
          <cell r="F306" t="str">
            <v>OP meters drilled - exploration</v>
          </cell>
          <cell r="H306" t="str">
            <v>OP meters drilled - exploration</v>
          </cell>
        </row>
        <row r="307">
          <cell r="A307" t="str">
            <v>Operational Contracts, Mine - G&amp;A</v>
          </cell>
          <cell r="B307" t="str">
            <v>Operational Contracts</v>
          </cell>
          <cell r="C307" t="str">
            <v>Mine - G&amp;A</v>
          </cell>
          <cell r="D307" t="str">
            <v>Fixed</v>
          </cell>
          <cell r="E307">
            <v>0.62</v>
          </cell>
        </row>
        <row r="308">
          <cell r="A308" t="str">
            <v>Operational Contracts, Sulphide - Grinding</v>
          </cell>
          <cell r="B308" t="str">
            <v>Operational Contracts</v>
          </cell>
          <cell r="C308" t="str">
            <v>Sulphide - Grinding</v>
          </cell>
          <cell r="D308" t="str">
            <v>Fixed</v>
          </cell>
          <cell r="E308">
            <v>0.62</v>
          </cell>
        </row>
        <row r="309">
          <cell r="A309" t="str">
            <v>Operational Contracts, Sulphide - Tailings</v>
          </cell>
          <cell r="B309" t="str">
            <v>Operational Contracts</v>
          </cell>
          <cell r="C309" t="str">
            <v>Sulphide - Tailings</v>
          </cell>
          <cell r="D309" t="str">
            <v>Fixed</v>
          </cell>
          <cell r="E309">
            <v>0.62</v>
          </cell>
        </row>
        <row r="310">
          <cell r="A310" t="str">
            <v>Operational Contracts, Sulphide - Other process</v>
          </cell>
          <cell r="B310" t="str">
            <v>Operational Contracts</v>
          </cell>
          <cell r="C310" t="str">
            <v>Sulphide - Other process</v>
          </cell>
          <cell r="D310" t="str">
            <v>Fixed</v>
          </cell>
          <cell r="E310">
            <v>0.62</v>
          </cell>
        </row>
        <row r="311">
          <cell r="A311" t="str">
            <v>Operational Contracts, Sulphide - G&amp;A</v>
          </cell>
          <cell r="B311" t="str">
            <v>Operational Contracts</v>
          </cell>
          <cell r="C311" t="str">
            <v>Sulphide - G&amp;A</v>
          </cell>
          <cell r="D311" t="str">
            <v>Fixed</v>
          </cell>
          <cell r="E311">
            <v>0.62</v>
          </cell>
        </row>
        <row r="312">
          <cell r="A312" t="str">
            <v>Operational Contracts, Oxide plant</v>
          </cell>
          <cell r="B312" t="str">
            <v>Operational Contracts</v>
          </cell>
          <cell r="C312" t="str">
            <v>Oxide plant</v>
          </cell>
          <cell r="D312" t="str">
            <v>Fixed</v>
          </cell>
          <cell r="E312">
            <v>0.62</v>
          </cell>
        </row>
        <row r="313">
          <cell r="A313" t="str">
            <v>Maintenance Contracts, OP Mine - Haulage</v>
          </cell>
          <cell r="B313" t="str">
            <v>Maintenance Contracts</v>
          </cell>
          <cell r="C313" t="str">
            <v>OP Mine - Haulage</v>
          </cell>
          <cell r="D313" t="str">
            <v>Fixed</v>
          </cell>
          <cell r="E313">
            <v>0.62</v>
          </cell>
        </row>
        <row r="314">
          <cell r="A314" t="str">
            <v>Maintenance Contracts, OP Mine - Services</v>
          </cell>
          <cell r="B314" t="str">
            <v>Maintenance Contracts</v>
          </cell>
          <cell r="C314" t="str">
            <v>OP Mine - Services</v>
          </cell>
          <cell r="D314" t="str">
            <v>Fixed</v>
          </cell>
          <cell r="E314">
            <v>0.62</v>
          </cell>
        </row>
        <row r="315">
          <cell r="A315" t="str">
            <v>Maintenance Contracts, UG Mine -  Development</v>
          </cell>
          <cell r="B315" t="str">
            <v>Maintenance Contracts</v>
          </cell>
          <cell r="C315" t="str">
            <v>UG Mine -  Development</v>
          </cell>
          <cell r="D315" t="str">
            <v>Fixed</v>
          </cell>
          <cell r="E315">
            <v>0.62</v>
          </cell>
        </row>
        <row r="316">
          <cell r="A316" t="str">
            <v>Maintenance Contracts, UG Mine - Arranque</v>
          </cell>
          <cell r="B316" t="str">
            <v>Maintenance Contracts</v>
          </cell>
          <cell r="C316" t="str">
            <v>UG Mine - Arranque</v>
          </cell>
          <cell r="D316" t="str">
            <v>Fixed</v>
          </cell>
          <cell r="E316">
            <v>0.62</v>
          </cell>
        </row>
        <row r="317">
          <cell r="A317" t="str">
            <v>Maintenance Contracts, UG Mine - Services</v>
          </cell>
          <cell r="B317" t="str">
            <v>Maintenance Contracts</v>
          </cell>
          <cell r="C317" t="str">
            <v>UG Mine - Services</v>
          </cell>
          <cell r="D317" t="str">
            <v>Fixed</v>
          </cell>
          <cell r="E317">
            <v>0.62</v>
          </cell>
        </row>
        <row r="318">
          <cell r="A318" t="str">
            <v>Maintenance Contracts, Mine - Engineering</v>
          </cell>
          <cell r="B318" t="str">
            <v>Maintenance Contracts</v>
          </cell>
          <cell r="C318" t="str">
            <v>Mine - Engineering</v>
          </cell>
          <cell r="D318" t="str">
            <v>Fixed</v>
          </cell>
          <cell r="E318">
            <v>0.62</v>
          </cell>
        </row>
        <row r="319">
          <cell r="A319" t="str">
            <v>Maintenance Contracts, Mine - Geology</v>
          </cell>
          <cell r="B319" t="str">
            <v>Maintenance Contracts</v>
          </cell>
          <cell r="C319" t="str">
            <v>Mine - Geology</v>
          </cell>
          <cell r="D319" t="str">
            <v>Fixed</v>
          </cell>
          <cell r="E319">
            <v>0.62</v>
          </cell>
        </row>
        <row r="320">
          <cell r="A320" t="str">
            <v>Maintenance Contracts, Mine - G&amp;A</v>
          </cell>
          <cell r="B320" t="str">
            <v>Maintenance Contracts</v>
          </cell>
          <cell r="C320" t="str">
            <v>Mine - G&amp;A</v>
          </cell>
          <cell r="D320" t="str">
            <v>Fixed</v>
          </cell>
          <cell r="E320">
            <v>0.62</v>
          </cell>
        </row>
        <row r="321">
          <cell r="A321" t="str">
            <v>Maintenance Contracts, Sulphide - Crushing</v>
          </cell>
          <cell r="B321" t="str">
            <v>Maintenance Contracts</v>
          </cell>
          <cell r="C321" t="str">
            <v>Sulphide - Crushing</v>
          </cell>
          <cell r="D321" t="str">
            <v>Fixed</v>
          </cell>
          <cell r="E321">
            <v>0.62</v>
          </cell>
        </row>
        <row r="322">
          <cell r="A322" t="str">
            <v>Maintenance Contracts, Sulphide - Grinding</v>
          </cell>
          <cell r="B322" t="str">
            <v>Maintenance Contracts</v>
          </cell>
          <cell r="C322" t="str">
            <v>Sulphide - Grinding</v>
          </cell>
          <cell r="D322" t="str">
            <v>Fixed</v>
          </cell>
          <cell r="E322">
            <v>0.62</v>
          </cell>
        </row>
        <row r="323">
          <cell r="A323" t="str">
            <v>Maintenance Contracts, Sulphide - Flotation</v>
          </cell>
          <cell r="B323" t="str">
            <v>Maintenance Contracts</v>
          </cell>
          <cell r="C323" t="str">
            <v>Sulphide - Flotation</v>
          </cell>
          <cell r="D323" t="str">
            <v>Fixed</v>
          </cell>
          <cell r="E323">
            <v>0.62</v>
          </cell>
        </row>
        <row r="324">
          <cell r="A324" t="str">
            <v>Maintenance Contracts, Sulphide - Tailings</v>
          </cell>
          <cell r="B324" t="str">
            <v>Maintenance Contracts</v>
          </cell>
          <cell r="C324" t="str">
            <v>Sulphide - Tailings</v>
          </cell>
          <cell r="D324" t="str">
            <v>Fixed</v>
          </cell>
          <cell r="E324">
            <v>0.62</v>
          </cell>
        </row>
        <row r="325">
          <cell r="A325" t="str">
            <v>Maintenance Contracts, Oxide plant</v>
          </cell>
          <cell r="B325" t="str">
            <v>Maintenance Contracts</v>
          </cell>
          <cell r="C325" t="str">
            <v>Oxide plant</v>
          </cell>
          <cell r="D325" t="str">
            <v>Fixed</v>
          </cell>
          <cell r="E325">
            <v>0.62</v>
          </cell>
        </row>
        <row r="326">
          <cell r="A326" t="str">
            <v>Service Contracts, Staff</v>
          </cell>
          <cell r="B326" t="str">
            <v>Service Contracts</v>
          </cell>
          <cell r="C326" t="str">
            <v>Staff</v>
          </cell>
          <cell r="D326" t="str">
            <v>Fixed</v>
          </cell>
          <cell r="E326">
            <v>0.62</v>
          </cell>
        </row>
        <row r="327">
          <cell r="A327" t="str">
            <v>Other, OP Mine - Drilling</v>
          </cell>
          <cell r="B327" t="str">
            <v>Other</v>
          </cell>
          <cell r="C327" t="str">
            <v>OP Mine - Drilling</v>
          </cell>
          <cell r="D327" t="str">
            <v>Fixed</v>
          </cell>
          <cell r="E327">
            <v>0.48</v>
          </cell>
        </row>
        <row r="328">
          <cell r="A328" t="str">
            <v>Other, OP Mine - Blasting</v>
          </cell>
          <cell r="B328" t="str">
            <v>Other</v>
          </cell>
          <cell r="C328" t="str">
            <v>OP Mine - Blasting</v>
          </cell>
          <cell r="D328" t="str">
            <v>Fixed</v>
          </cell>
          <cell r="E328">
            <v>0.48</v>
          </cell>
        </row>
        <row r="329">
          <cell r="A329" t="str">
            <v>Other, OP Mine - Loading</v>
          </cell>
          <cell r="B329" t="str">
            <v>Other</v>
          </cell>
          <cell r="C329" t="str">
            <v>OP Mine - Loading</v>
          </cell>
          <cell r="D329" t="str">
            <v>Fixed</v>
          </cell>
          <cell r="E329">
            <v>0.48</v>
          </cell>
        </row>
        <row r="330">
          <cell r="A330" t="str">
            <v>Other, OP Mine - Haulage</v>
          </cell>
          <cell r="B330" t="str">
            <v>Other</v>
          </cell>
          <cell r="C330" t="str">
            <v>OP Mine - Haulage</v>
          </cell>
          <cell r="D330" t="str">
            <v>Fixed</v>
          </cell>
          <cell r="E330">
            <v>0.48</v>
          </cell>
        </row>
        <row r="331">
          <cell r="A331" t="str">
            <v>Other, OP Mine - Services</v>
          </cell>
          <cell r="B331" t="str">
            <v>Other</v>
          </cell>
          <cell r="C331" t="str">
            <v>OP Mine - Services</v>
          </cell>
          <cell r="D331" t="str">
            <v>Fixed</v>
          </cell>
          <cell r="E331">
            <v>0.48</v>
          </cell>
        </row>
        <row r="332">
          <cell r="A332" t="str">
            <v>Other, OP Mine - G&amp;A</v>
          </cell>
          <cell r="B332" t="str">
            <v>Other</v>
          </cell>
          <cell r="C332" t="str">
            <v>OP Mine - G&amp;A</v>
          </cell>
          <cell r="D332" t="str">
            <v>Fixed</v>
          </cell>
          <cell r="E332">
            <v>0.48</v>
          </cell>
        </row>
        <row r="333">
          <cell r="A333" t="str">
            <v>Other, UG Mine -  Development</v>
          </cell>
          <cell r="B333" t="str">
            <v>Other</v>
          </cell>
          <cell r="C333" t="str">
            <v>UG Mine -  Development</v>
          </cell>
          <cell r="D333" t="str">
            <v>Fixed</v>
          </cell>
          <cell r="E333">
            <v>0.48</v>
          </cell>
        </row>
        <row r="334">
          <cell r="A334" t="str">
            <v>Other, UG Mine - Arranque</v>
          </cell>
          <cell r="B334" t="str">
            <v>Other</v>
          </cell>
          <cell r="C334" t="str">
            <v>UG Mine - Arranque</v>
          </cell>
          <cell r="D334" t="str">
            <v>Fixed</v>
          </cell>
          <cell r="E334">
            <v>0.48</v>
          </cell>
        </row>
        <row r="335">
          <cell r="A335" t="str">
            <v>Other, UG Mine - Extraction</v>
          </cell>
          <cell r="B335" t="str">
            <v>Other</v>
          </cell>
          <cell r="C335" t="str">
            <v>UG Mine - Extraction</v>
          </cell>
          <cell r="D335" t="str">
            <v>Fixed</v>
          </cell>
          <cell r="E335">
            <v>0.48</v>
          </cell>
        </row>
        <row r="336">
          <cell r="A336" t="str">
            <v>Other, UG Mine - Haulage</v>
          </cell>
          <cell r="B336" t="str">
            <v>Other</v>
          </cell>
          <cell r="C336" t="str">
            <v>UG Mine - Haulage</v>
          </cell>
          <cell r="D336" t="str">
            <v>Fixed</v>
          </cell>
          <cell r="E336">
            <v>0.48</v>
          </cell>
        </row>
        <row r="337">
          <cell r="A337" t="str">
            <v>Other, UG Mine - Services</v>
          </cell>
          <cell r="B337" t="str">
            <v>Other</v>
          </cell>
          <cell r="C337" t="str">
            <v>UG Mine - Services</v>
          </cell>
          <cell r="D337" t="str">
            <v>Fixed</v>
          </cell>
          <cell r="E337">
            <v>0.48</v>
          </cell>
        </row>
        <row r="338">
          <cell r="A338" t="str">
            <v>Other, UG Mine - G&amp;A</v>
          </cell>
          <cell r="B338" t="str">
            <v>Other</v>
          </cell>
          <cell r="C338" t="str">
            <v>UG Mine - G&amp;A</v>
          </cell>
          <cell r="D338" t="str">
            <v>Fixed</v>
          </cell>
          <cell r="E338">
            <v>0.48</v>
          </cell>
        </row>
        <row r="339">
          <cell r="A339" t="str">
            <v>Other, Mine - Engineering</v>
          </cell>
          <cell r="B339" t="str">
            <v>Other</v>
          </cell>
          <cell r="C339" t="str">
            <v>Mine - Engineering</v>
          </cell>
          <cell r="D339" t="str">
            <v>Fixed</v>
          </cell>
          <cell r="E339">
            <v>0.48</v>
          </cell>
        </row>
        <row r="340">
          <cell r="A340" t="str">
            <v>Other, Mine - Geology</v>
          </cell>
          <cell r="B340" t="str">
            <v>Other</v>
          </cell>
          <cell r="C340" t="str">
            <v>Mine - Geology</v>
          </cell>
          <cell r="D340" t="str">
            <v>Fixed</v>
          </cell>
          <cell r="E340">
            <v>0.48</v>
          </cell>
        </row>
        <row r="341">
          <cell r="A341" t="str">
            <v>Other, Mine - Maint Engineering</v>
          </cell>
          <cell r="B341" t="str">
            <v>Other</v>
          </cell>
          <cell r="C341" t="str">
            <v>Mine - Maint Engineering</v>
          </cell>
          <cell r="D341" t="str">
            <v>Fixed</v>
          </cell>
          <cell r="E341">
            <v>0.48</v>
          </cell>
        </row>
        <row r="342">
          <cell r="A342" t="str">
            <v>Other, Mine - G&amp;A</v>
          </cell>
          <cell r="B342" t="str">
            <v>Other</v>
          </cell>
          <cell r="C342" t="str">
            <v>Mine - G&amp;A</v>
          </cell>
          <cell r="D342" t="str">
            <v>Fixed</v>
          </cell>
          <cell r="E342">
            <v>0.48</v>
          </cell>
        </row>
        <row r="343">
          <cell r="A343" t="str">
            <v>Other, Sulphide - Crushing</v>
          </cell>
          <cell r="B343" t="str">
            <v>Other</v>
          </cell>
          <cell r="C343" t="str">
            <v>Sulphide - Crushing</v>
          </cell>
          <cell r="D343" t="str">
            <v>Fixed</v>
          </cell>
          <cell r="E343">
            <v>0.48</v>
          </cell>
        </row>
        <row r="344">
          <cell r="A344" t="str">
            <v>Other, Sulphide - Grinding</v>
          </cell>
          <cell r="B344" t="str">
            <v>Other</v>
          </cell>
          <cell r="C344" t="str">
            <v>Sulphide - Grinding</v>
          </cell>
          <cell r="D344" t="str">
            <v>Fixed</v>
          </cell>
          <cell r="E344">
            <v>0.48</v>
          </cell>
        </row>
        <row r="345">
          <cell r="A345" t="str">
            <v>Other, Sulphide - Flotation</v>
          </cell>
          <cell r="B345" t="str">
            <v>Other</v>
          </cell>
          <cell r="C345" t="str">
            <v>Sulphide - Flotation</v>
          </cell>
          <cell r="D345" t="str">
            <v>Fixed</v>
          </cell>
          <cell r="E345">
            <v>0.48</v>
          </cell>
        </row>
        <row r="346">
          <cell r="A346" t="str">
            <v>Other, Sulphide - Thickening-Filtration</v>
          </cell>
          <cell r="B346" t="str">
            <v>Other</v>
          </cell>
          <cell r="C346" t="str">
            <v>Sulphide - Thickening-Filtration</v>
          </cell>
          <cell r="D346" t="str">
            <v>Fixed</v>
          </cell>
          <cell r="E346">
            <v>0.48</v>
          </cell>
        </row>
        <row r="347">
          <cell r="A347" t="str">
            <v>Other, Sulphide - Tailings</v>
          </cell>
          <cell r="B347" t="str">
            <v>Other</v>
          </cell>
          <cell r="C347" t="str">
            <v>Sulphide - Tailings</v>
          </cell>
          <cell r="D347" t="str">
            <v>Fixed</v>
          </cell>
          <cell r="E347">
            <v>0.48</v>
          </cell>
        </row>
        <row r="348">
          <cell r="A348" t="str">
            <v>Other, Sulphide - Other process</v>
          </cell>
          <cell r="B348" t="str">
            <v>Other</v>
          </cell>
          <cell r="C348" t="str">
            <v>Sulphide - Other process</v>
          </cell>
          <cell r="D348" t="str">
            <v>Fixed</v>
          </cell>
          <cell r="E348">
            <v>0.48</v>
          </cell>
        </row>
        <row r="349">
          <cell r="A349" t="str">
            <v>Other, Sulphide - G&amp;A</v>
          </cell>
          <cell r="B349" t="str">
            <v>Other</v>
          </cell>
          <cell r="C349" t="str">
            <v>Sulphide - G&amp;A</v>
          </cell>
          <cell r="D349" t="str">
            <v>Fixed</v>
          </cell>
          <cell r="E349">
            <v>0.48</v>
          </cell>
        </row>
        <row r="350">
          <cell r="A350" t="str">
            <v>Other, Oxide plant</v>
          </cell>
          <cell r="B350" t="str">
            <v>Other</v>
          </cell>
          <cell r="C350" t="str">
            <v>Oxide plant</v>
          </cell>
          <cell r="D350" t="str">
            <v>Fixed</v>
          </cell>
          <cell r="E350">
            <v>0.48</v>
          </cell>
        </row>
        <row r="351">
          <cell r="A351" t="str">
            <v>Other, Staff</v>
          </cell>
          <cell r="B351" t="str">
            <v>Other</v>
          </cell>
          <cell r="C351" t="str">
            <v>Staff</v>
          </cell>
          <cell r="D351" t="str">
            <v>Fixed</v>
          </cell>
          <cell r="E351">
            <v>0.48</v>
          </cell>
        </row>
        <row r="352">
          <cell r="A352" t="str">
            <v>Realisation, Realisations</v>
          </cell>
          <cell r="B352" t="str">
            <v>Realisation</v>
          </cell>
          <cell r="C352" t="str">
            <v>Realisations</v>
          </cell>
          <cell r="D352" t="str">
            <v>Variable</v>
          </cell>
          <cell r="E352">
            <v>0</v>
          </cell>
          <cell r="F352" t="str">
            <v>Total Copper Sold</v>
          </cell>
          <cell r="H352" t="str">
            <v>Total Copper Sold</v>
          </cell>
        </row>
        <row r="353">
          <cell r="A353" t="str">
            <v>Caquicito, Oxide plant</v>
          </cell>
          <cell r="B353" t="str">
            <v>Caquicito</v>
          </cell>
          <cell r="C353" t="str">
            <v>Oxide plant</v>
          </cell>
          <cell r="D353" t="str">
            <v>Variable</v>
          </cell>
          <cell r="E353">
            <v>0</v>
          </cell>
          <cell r="F353" t="str">
            <v>Caquicito mineral purchased</v>
          </cell>
          <cell r="H353" t="str">
            <v>Caquicito mineral purchased</v>
          </cell>
        </row>
        <row r="354">
          <cell r="A354" t="str">
            <v>Other, Other</v>
          </cell>
          <cell r="B354" t="str">
            <v>Other</v>
          </cell>
          <cell r="C354" t="str">
            <v>Other</v>
          </cell>
          <cell r="D354" t="str">
            <v>Fixed</v>
          </cell>
          <cell r="E354">
            <v>0.48</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472">
          <cell r="B472" t="str">
            <v>Sulphide ore treated</v>
          </cell>
        </row>
        <row r="473">
          <cell r="B473" t="str">
            <v>Oxide ore treated</v>
          </cell>
        </row>
        <row r="474">
          <cell r="B474" t="str">
            <v>Cu in concentrate produced</v>
          </cell>
        </row>
        <row r="475">
          <cell r="B475" t="str">
            <v>Cathodes produced</v>
          </cell>
        </row>
        <row r="476">
          <cell r="B476" t="str">
            <v>Silver in concentrate prod</v>
          </cell>
        </row>
        <row r="477">
          <cell r="B477" t="str">
            <v>UG Development power used</v>
          </cell>
        </row>
        <row r="478">
          <cell r="B478" t="str">
            <v>UG Arranque power used</v>
          </cell>
        </row>
        <row r="479">
          <cell r="B479" t="str">
            <v>UG Services power used</v>
          </cell>
        </row>
        <row r="480">
          <cell r="B480" t="str">
            <v>Crushing power used</v>
          </cell>
        </row>
        <row r="481">
          <cell r="B481" t="str">
            <v>Grinding power used</v>
          </cell>
        </row>
        <row r="482">
          <cell r="B482" t="str">
            <v>Flotation power used</v>
          </cell>
        </row>
        <row r="483">
          <cell r="B483" t="str">
            <v>Thickening-Filtration power used</v>
          </cell>
        </row>
        <row r="484">
          <cell r="B484" t="str">
            <v>Tailings power used</v>
          </cell>
        </row>
        <row r="485">
          <cell r="B485" t="str">
            <v>Cathode power used</v>
          </cell>
        </row>
        <row r="486">
          <cell r="B486" t="str">
            <v>OP Drilling diesel used</v>
          </cell>
        </row>
        <row r="487">
          <cell r="B487" t="str">
            <v>OP Loading diesel used</v>
          </cell>
        </row>
        <row r="488">
          <cell r="B488" t="str">
            <v>OP Haulage diesel used</v>
          </cell>
        </row>
        <row r="489">
          <cell r="B489" t="str">
            <v>OP Services diesel used</v>
          </cell>
        </row>
        <row r="490">
          <cell r="B490" t="str">
            <v>OP G&amp;A diesel used</v>
          </cell>
        </row>
        <row r="491">
          <cell r="B491" t="str">
            <v>UG Development diesel used</v>
          </cell>
        </row>
        <row r="492">
          <cell r="B492" t="str">
            <v>UG Arranque diesel used</v>
          </cell>
        </row>
        <row r="493">
          <cell r="B493" t="str">
            <v>UG Extraction diesel used</v>
          </cell>
        </row>
        <row r="494">
          <cell r="B494" t="str">
            <v>UG Services diesel used</v>
          </cell>
        </row>
        <row r="495">
          <cell r="B495" t="str">
            <v>OP operating hours - loading</v>
          </cell>
        </row>
        <row r="496">
          <cell r="B496" t="str">
            <v>OP operating hours - hauling</v>
          </cell>
        </row>
        <row r="497">
          <cell r="B497" t="str">
            <v>OP operating hours - services</v>
          </cell>
        </row>
        <row r="498">
          <cell r="B498" t="str">
            <v>Operating hours - sulphide</v>
          </cell>
        </row>
        <row r="499">
          <cell r="B499" t="str">
            <v>OP operating hours - drilling</v>
          </cell>
        </row>
        <row r="500">
          <cell r="B500" t="str">
            <v>OP meters drilled - exploration</v>
          </cell>
        </row>
        <row r="501">
          <cell r="B501" t="str">
            <v>OP meters drilled - mine</v>
          </cell>
        </row>
        <row r="502">
          <cell r="B502" t="str">
            <v>UG meters drilled - exploration</v>
          </cell>
        </row>
        <row r="503">
          <cell r="B503" t="str">
            <v>UG meters drilled - mine</v>
          </cell>
        </row>
        <row r="504">
          <cell r="B504" t="str">
            <v>UG meters developed</v>
          </cell>
        </row>
        <row r="505">
          <cell r="B505" t="str">
            <v>UG tons of Arranque</v>
          </cell>
        </row>
        <row r="506">
          <cell r="B506" t="str">
            <v>UG tons Extracted</v>
          </cell>
        </row>
        <row r="507">
          <cell r="B507" t="str">
            <v>UG tons Haulaged</v>
          </cell>
        </row>
        <row r="508">
          <cell r="B508" t="str">
            <v>Operating hours - crushing</v>
          </cell>
        </row>
        <row r="509">
          <cell r="B509" t="str">
            <v>Balls used</v>
          </cell>
        </row>
        <row r="510">
          <cell r="B510" t="str">
            <v>OP rock mined</v>
          </cell>
        </row>
        <row r="511">
          <cell r="B511" t="str">
            <v>OP explosives used</v>
          </cell>
        </row>
        <row r="512">
          <cell r="B512" t="str">
            <v>OP tyres used</v>
          </cell>
        </row>
        <row r="513">
          <cell r="B513" t="str">
            <v>UG rock mined development</v>
          </cell>
        </row>
        <row r="514">
          <cell r="B514" t="str">
            <v>UG rock mined arranque</v>
          </cell>
        </row>
        <row r="515">
          <cell r="B515" t="str">
            <v>UG Development explosives used</v>
          </cell>
        </row>
        <row r="516">
          <cell r="B516" t="str">
            <v>UG Arranque explosives used</v>
          </cell>
        </row>
        <row r="517">
          <cell r="B517" t="str">
            <v>UG tyres used</v>
          </cell>
        </row>
        <row r="518">
          <cell r="B518" t="str">
            <v>Acid used - Cathodes</v>
          </cell>
        </row>
        <row r="519">
          <cell r="B519" t="str">
            <v>Lime consumed - flotation</v>
          </cell>
        </row>
        <row r="520">
          <cell r="B520" t="str">
            <v>Sales tons transported</v>
          </cell>
        </row>
        <row r="521">
          <cell r="B521" t="str">
            <v>Concentrate sold</v>
          </cell>
        </row>
        <row r="522">
          <cell r="B522" t="str">
            <v>Cu in conc sold</v>
          </cell>
        </row>
        <row r="523">
          <cell r="B523" t="str">
            <v>Cathode sold</v>
          </cell>
        </row>
        <row r="524">
          <cell r="B524" t="str">
            <v>Caquicito mineral purchased</v>
          </cell>
        </row>
        <row r="525">
          <cell r="B525" t="str">
            <v>Total Copper Sold</v>
          </cell>
        </row>
        <row r="526">
          <cell r="B526" t="str">
            <v>Total Ore Treated</v>
          </cell>
        </row>
        <row r="527">
          <cell r="B527" t="str">
            <v>Total Copper Produced</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t="str">
            <v>Sulphide Cu grade</v>
          </cell>
        </row>
        <row r="538">
          <cell r="B538" t="str">
            <v>Sulphide Cu recovery</v>
          </cell>
        </row>
        <row r="539">
          <cell r="B539" t="str">
            <v>Silver grade</v>
          </cell>
        </row>
        <row r="540">
          <cell r="B540" t="str">
            <v>Silver recovery</v>
          </cell>
        </row>
        <row r="541">
          <cell r="B541" t="str">
            <v>Cu grade - conc sold</v>
          </cell>
        </row>
        <row r="542">
          <cell r="B542" t="str">
            <v>Oxide Cu grade</v>
          </cell>
        </row>
        <row r="543">
          <cell r="B543" t="str">
            <v>Oxide Cu recovery</v>
          </cell>
        </row>
        <row r="544">
          <cell r="B544" t="str">
            <v>Average Copper Grade</v>
          </cell>
        </row>
        <row r="545">
          <cell r="B545" t="str">
            <v>Average Copper Recovery</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sheetData>
      <sheetData sheetId="1" refreshError="1">
        <row r="6">
          <cell r="D6" t="str">
            <v>YTD Act 09/03</v>
          </cell>
          <cell r="E6" t="str">
            <v>YTD Bud 09/03</v>
          </cell>
          <cell r="F6" t="str">
            <v>FY 2003 Bud</v>
          </cell>
          <cell r="G6" t="str">
            <v>FY 2003 Out</v>
          </cell>
        </row>
        <row r="7">
          <cell r="D7">
            <v>713.67499999999995</v>
          </cell>
          <cell r="E7">
            <v>681.67</v>
          </cell>
          <cell r="F7">
            <v>685</v>
          </cell>
          <cell r="G7">
            <v>709</v>
          </cell>
        </row>
        <row r="8">
          <cell r="D8">
            <v>114.97</v>
          </cell>
          <cell r="E8">
            <v>115.41</v>
          </cell>
          <cell r="F8">
            <v>116.2182784</v>
          </cell>
          <cell r="G8">
            <v>114.98166666666667</v>
          </cell>
        </row>
        <row r="9">
          <cell r="D9">
            <v>184.6</v>
          </cell>
          <cell r="E9">
            <v>182.05</v>
          </cell>
          <cell r="F9">
            <v>184.518</v>
          </cell>
          <cell r="G9">
            <v>183.44083333333336</v>
          </cell>
        </row>
        <row r="12">
          <cell r="D12" t="str">
            <v>YTD Act 09/03</v>
          </cell>
          <cell r="E12" t="str">
            <v>YTD Bud 09/03</v>
          </cell>
          <cell r="F12" t="str">
            <v>FY 2003 Bud</v>
          </cell>
          <cell r="G12" t="str">
            <v>FY 2003 Out</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5">
          <cell r="D15">
            <v>4841270.083800002</v>
          </cell>
          <cell r="E15">
            <v>4900510.57</v>
          </cell>
          <cell r="F15">
            <v>6548681.4074106701</v>
          </cell>
          <cell r="G15">
            <v>6490089.4430968501</v>
          </cell>
        </row>
        <row r="16">
          <cell r="D16">
            <v>376278.55903</v>
          </cell>
          <cell r="E16">
            <v>327050</v>
          </cell>
          <cell r="F16">
            <v>453000</v>
          </cell>
          <cell r="G16">
            <v>531500</v>
          </cell>
        </row>
        <row r="17">
          <cell r="D17">
            <v>45236</v>
          </cell>
          <cell r="E17">
            <v>45215.11</v>
          </cell>
          <cell r="F17">
            <v>62842</v>
          </cell>
          <cell r="G17">
            <v>61929</v>
          </cell>
        </row>
        <row r="18">
          <cell r="D18">
            <v>6142.4724999999999</v>
          </cell>
          <cell r="E18">
            <v>5133.5199999999941</v>
          </cell>
          <cell r="F18">
            <v>5595</v>
          </cell>
          <cell r="G18">
            <v>6778</v>
          </cell>
        </row>
        <row r="20">
          <cell r="D20">
            <v>3335.7420000000002</v>
          </cell>
          <cell r="E20">
            <v>3364.9293899756913</v>
          </cell>
          <cell r="F20">
            <v>4505.6719527723108</v>
          </cell>
          <cell r="G20">
            <v>4753.7749999999996</v>
          </cell>
        </row>
        <row r="21">
          <cell r="D21">
            <v>5002.2569999999996</v>
          </cell>
          <cell r="E21">
            <v>5189.2435467067935</v>
          </cell>
          <cell r="F21">
            <v>6129.1671489755754</v>
          </cell>
          <cell r="G21">
            <v>5916.9814705882354</v>
          </cell>
        </row>
        <row r="22">
          <cell r="D22">
            <v>6554.29</v>
          </cell>
          <cell r="E22">
            <v>6309.389304784725</v>
          </cell>
          <cell r="F22">
            <v>8416.33419256456</v>
          </cell>
          <cell r="G22">
            <v>8512.7261764705872</v>
          </cell>
        </row>
        <row r="23">
          <cell r="D23">
            <v>5831.5929999999998</v>
          </cell>
          <cell r="E23">
            <v>6235.9340000000002</v>
          </cell>
          <cell r="F23">
            <v>8353.6</v>
          </cell>
          <cell r="G23">
            <v>8006.902</v>
          </cell>
        </row>
        <row r="24">
          <cell r="D24">
            <v>109265.87700000001</v>
          </cell>
          <cell r="E24">
            <v>110511.35400000001</v>
          </cell>
          <cell r="F24">
            <v>147992.25899999999</v>
          </cell>
          <cell r="G24">
            <v>141602.95000000001</v>
          </cell>
        </row>
        <row r="25">
          <cell r="D25">
            <v>27498.357</v>
          </cell>
          <cell r="E25">
            <v>27294.654999999999</v>
          </cell>
          <cell r="F25">
            <v>36738.620999999999</v>
          </cell>
          <cell r="G25">
            <v>37127.703000000001</v>
          </cell>
        </row>
        <row r="26">
          <cell r="D26">
            <v>2963.4229999999998</v>
          </cell>
          <cell r="E26">
            <v>2514.7060000000001</v>
          </cell>
          <cell r="F26">
            <v>3352.9409999999998</v>
          </cell>
          <cell r="G26">
            <v>3790.0070000000001</v>
          </cell>
        </row>
        <row r="27">
          <cell r="D27">
            <v>13586.329</v>
          </cell>
          <cell r="E27">
            <v>14777.424999999999</v>
          </cell>
          <cell r="F27">
            <v>19408.579000000002</v>
          </cell>
          <cell r="G27">
            <v>18173.945</v>
          </cell>
        </row>
        <row r="28">
          <cell r="D28">
            <v>17447.499</v>
          </cell>
          <cell r="E28">
            <v>13399.107</v>
          </cell>
          <cell r="F28">
            <v>18879.272000000001</v>
          </cell>
          <cell r="G28">
            <v>22823.366999999998</v>
          </cell>
        </row>
        <row r="29">
          <cell r="D29">
            <v>368.43171523867721</v>
          </cell>
          <cell r="E29">
            <v>427.40329056290938</v>
          </cell>
          <cell r="F29">
            <v>670.30229867832736</v>
          </cell>
          <cell r="G29">
            <v>537.6059212074324</v>
          </cell>
        </row>
        <row r="30">
          <cell r="D30">
            <v>1015.90492004056</v>
          </cell>
          <cell r="E30">
            <v>1378.8144344081468</v>
          </cell>
          <cell r="F30">
            <v>2130.9643081682912</v>
          </cell>
          <cell r="G30">
            <v>1551.0003734323234</v>
          </cell>
        </row>
        <row r="31">
          <cell r="D31">
            <v>1781.624977464058</v>
          </cell>
          <cell r="E31">
            <v>1532.7956892802886</v>
          </cell>
          <cell r="F31">
            <v>2414.4228669177996</v>
          </cell>
          <cell r="G31">
            <v>2399.9834008657263</v>
          </cell>
        </row>
        <row r="32">
          <cell r="D32">
            <v>199.68690517237778</v>
          </cell>
          <cell r="E32">
            <v>367.12426321756044</v>
          </cell>
          <cell r="F32">
            <v>543.5483104493012</v>
          </cell>
          <cell r="G32">
            <v>438.25449678817029</v>
          </cell>
        </row>
        <row r="33">
          <cell r="D33">
            <v>518.72263945397344</v>
          </cell>
          <cell r="E33">
            <v>20.28854824165915</v>
          </cell>
          <cell r="F33">
            <v>27.051397655545536</v>
          </cell>
          <cell r="G33">
            <v>453.5663293439527</v>
          </cell>
        </row>
        <row r="34">
          <cell r="D34">
            <v>137.09652519971547</v>
          </cell>
          <cell r="E34">
            <v>203.9770604147881</v>
          </cell>
          <cell r="F34">
            <v>268.71521731289448</v>
          </cell>
          <cell r="G34">
            <v>198.62308121631298</v>
          </cell>
        </row>
        <row r="35">
          <cell r="D35">
            <v>21.498075123620389</v>
          </cell>
          <cell r="E35">
            <v>16.230838593327324</v>
          </cell>
          <cell r="F35">
            <v>21.641118124436431</v>
          </cell>
          <cell r="G35">
            <v>22.906313608518065</v>
          </cell>
        </row>
        <row r="36">
          <cell r="D36">
            <v>551.93976368901133</v>
          </cell>
          <cell r="E36">
            <v>361.57455479795851</v>
          </cell>
          <cell r="F36">
            <v>477.03765887698836</v>
          </cell>
          <cell r="G36">
            <v>795.50822841930176</v>
          </cell>
        </row>
        <row r="37">
          <cell r="D37">
            <v>56.925173919522386</v>
          </cell>
          <cell r="E37">
            <v>15.424165915238955</v>
          </cell>
          <cell r="F37">
            <v>20.565554553651939</v>
          </cell>
          <cell r="G37">
            <v>66.591322879859732</v>
          </cell>
        </row>
        <row r="38">
          <cell r="D38">
            <v>6729.1330579837195</v>
          </cell>
          <cell r="E38">
            <v>8220.5053244530445</v>
          </cell>
          <cell r="F38">
            <v>12474.095006721907</v>
          </cell>
          <cell r="G38">
            <v>9688.9850744446248</v>
          </cell>
        </row>
        <row r="39">
          <cell r="D39">
            <v>33461.973577504075</v>
          </cell>
          <cell r="E39">
            <v>25497.408303120399</v>
          </cell>
          <cell r="F39">
            <v>34538.648718977558</v>
          </cell>
          <cell r="G39">
            <v>40741.414894376503</v>
          </cell>
        </row>
        <row r="40">
          <cell r="D40">
            <v>9944.6980864525776</v>
          </cell>
          <cell r="E40">
            <v>11342.641567427518</v>
          </cell>
          <cell r="F40">
            <v>17104.97251133178</v>
          </cell>
          <cell r="G40">
            <v>14470.198419753086</v>
          </cell>
        </row>
        <row r="41">
          <cell r="D41">
            <v>12621</v>
          </cell>
          <cell r="E41">
            <v>12628</v>
          </cell>
          <cell r="F41">
            <v>16898</v>
          </cell>
          <cell r="G41">
            <v>16857</v>
          </cell>
        </row>
        <row r="42">
          <cell r="D42">
            <v>4731.3096742530861</v>
          </cell>
          <cell r="E42">
            <v>4838.1288402848431</v>
          </cell>
          <cell r="F42">
            <v>7941.3727372072026</v>
          </cell>
          <cell r="G42">
            <v>6458.4901069958842</v>
          </cell>
        </row>
        <row r="43">
          <cell r="D43">
            <v>3558.4250000000002</v>
          </cell>
          <cell r="E43">
            <v>6100</v>
          </cell>
          <cell r="F43">
            <v>6100</v>
          </cell>
          <cell r="G43">
            <v>4766.9250000000002</v>
          </cell>
        </row>
        <row r="44">
          <cell r="D44">
            <v>113067.47172414685</v>
          </cell>
          <cell r="E44">
            <v>104810.7898477651</v>
          </cell>
          <cell r="F44">
            <v>157646.90501129508</v>
          </cell>
          <cell r="G44">
            <v>150980.06307913351</v>
          </cell>
        </row>
        <row r="45">
          <cell r="D45">
            <v>3558.4250000000002</v>
          </cell>
          <cell r="E45">
            <v>6100</v>
          </cell>
          <cell r="F45">
            <v>6100</v>
          </cell>
          <cell r="G45">
            <v>4766.9250000000002</v>
          </cell>
        </row>
        <row r="46">
          <cell r="D46">
            <v>111019.7</v>
          </cell>
          <cell r="E46">
            <v>106475</v>
          </cell>
          <cell r="F46">
            <v>127275</v>
          </cell>
          <cell r="G46">
            <v>146856.70000000001</v>
          </cell>
        </row>
        <row r="47">
          <cell r="D47">
            <v>4642.8100000000004</v>
          </cell>
          <cell r="E47">
            <v>5860</v>
          </cell>
          <cell r="F47">
            <v>7790</v>
          </cell>
          <cell r="G47">
            <v>6501.9</v>
          </cell>
        </row>
        <row r="48">
          <cell r="D48">
            <v>2281645.0829963875</v>
          </cell>
          <cell r="E48">
            <v>2552250</v>
          </cell>
          <cell r="F48">
            <v>3385575</v>
          </cell>
          <cell r="G48">
            <v>3175643.7268181844</v>
          </cell>
        </row>
        <row r="49">
          <cell r="D49">
            <v>2400411.0829963875</v>
          </cell>
          <cell r="E49">
            <v>2607600</v>
          </cell>
          <cell r="F49">
            <v>3459375</v>
          </cell>
          <cell r="G49">
            <v>3292098.7268181844</v>
          </cell>
        </row>
        <row r="50">
          <cell r="D50">
            <v>2781923.1955967508</v>
          </cell>
          <cell r="E50">
            <v>2932525</v>
          </cell>
          <cell r="F50">
            <v>3884750</v>
          </cell>
          <cell r="G50">
            <v>3770850.3934112433</v>
          </cell>
        </row>
        <row r="51">
          <cell r="D51">
            <v>9391</v>
          </cell>
          <cell r="E51">
            <v>9048</v>
          </cell>
          <cell r="F51">
            <v>12032</v>
          </cell>
          <cell r="G51">
            <v>12308</v>
          </cell>
        </row>
        <row r="52">
          <cell r="D52">
            <v>2258600</v>
          </cell>
          <cell r="E52">
            <v>3272326</v>
          </cell>
          <cell r="F52">
            <v>4368713</v>
          </cell>
          <cell r="G52">
            <v>3480984</v>
          </cell>
        </row>
        <row r="53">
          <cell r="D53">
            <v>11786.079602858528</v>
          </cell>
          <cell r="E53">
            <v>10550.325000000001</v>
          </cell>
          <cell r="F53">
            <v>16002.3</v>
          </cell>
          <cell r="G53">
            <v>15916</v>
          </cell>
        </row>
        <row r="54">
          <cell r="D54">
            <v>2030.7501916674369</v>
          </cell>
          <cell r="E54">
            <v>2120.4863338655796</v>
          </cell>
          <cell r="F54">
            <v>3237.2663338655798</v>
          </cell>
          <cell r="G54">
            <v>2423.2933103400592</v>
          </cell>
        </row>
        <row r="55">
          <cell r="D55">
            <v>33.510172000000004</v>
          </cell>
          <cell r="E55">
            <v>27</v>
          </cell>
          <cell r="F55">
            <v>39</v>
          </cell>
          <cell r="G55">
            <v>43.745662531197901</v>
          </cell>
        </row>
        <row r="56">
          <cell r="D56">
            <v>455893</v>
          </cell>
          <cell r="E56">
            <v>380275</v>
          </cell>
          <cell r="F56">
            <v>499175</v>
          </cell>
          <cell r="G56">
            <v>595206.66659305897</v>
          </cell>
        </row>
        <row r="57">
          <cell r="D57">
            <v>2281645.0829963903</v>
          </cell>
          <cell r="E57">
            <v>2552250</v>
          </cell>
          <cell r="F57">
            <v>3385575</v>
          </cell>
          <cell r="G57">
            <v>3175643.7268181797</v>
          </cell>
        </row>
        <row r="58">
          <cell r="D58">
            <v>261.95744610000003</v>
          </cell>
          <cell r="E58">
            <v>234.4</v>
          </cell>
          <cell r="F58">
            <v>311.60000000000002</v>
          </cell>
          <cell r="G58">
            <v>321.72504730000003</v>
          </cell>
        </row>
        <row r="59">
          <cell r="D59">
            <v>508.73552775000002</v>
          </cell>
          <cell r="E59">
            <v>282.82</v>
          </cell>
          <cell r="F59">
            <v>381.4</v>
          </cell>
          <cell r="G59">
            <v>870.71922364999989</v>
          </cell>
        </row>
        <row r="60">
          <cell r="D60">
            <v>37</v>
          </cell>
          <cell r="E60">
            <v>47</v>
          </cell>
          <cell r="F60">
            <v>64</v>
          </cell>
          <cell r="G60">
            <v>48</v>
          </cell>
        </row>
        <row r="61">
          <cell r="D61">
            <v>12428.56</v>
          </cell>
          <cell r="E61">
            <v>16002</v>
          </cell>
          <cell r="F61">
            <v>26710</v>
          </cell>
          <cell r="G61">
            <v>25473.13</v>
          </cell>
        </row>
        <row r="62">
          <cell r="D62">
            <v>2867.16</v>
          </cell>
          <cell r="E62">
            <v>2212361.7021276597</v>
          </cell>
          <cell r="F62">
            <v>2938925.531914894</v>
          </cell>
          <cell r="G62">
            <v>3577956</v>
          </cell>
        </row>
        <row r="67">
          <cell r="D67">
            <v>273438</v>
          </cell>
          <cell r="E67">
            <v>370479</v>
          </cell>
          <cell r="F67">
            <v>341000</v>
          </cell>
          <cell r="G67">
            <v>361415</v>
          </cell>
        </row>
        <row r="68">
          <cell r="D68">
            <v>50973.864151581874</v>
          </cell>
          <cell r="E68">
            <v>50139.649999999994</v>
          </cell>
          <cell r="F68">
            <v>68939.363799999992</v>
          </cell>
          <cell r="G68">
            <v>70256</v>
          </cell>
        </row>
        <row r="69">
          <cell r="D69">
            <v>5217548.6428300021</v>
          </cell>
          <cell r="E69">
            <v>5227560.57</v>
          </cell>
          <cell r="F69">
            <v>7001681.4074106701</v>
          </cell>
          <cell r="G69">
            <v>7021589.4430968501</v>
          </cell>
        </row>
        <row r="70">
          <cell r="D70">
            <v>51378.5</v>
          </cell>
          <cell r="E70">
            <v>50348.78875</v>
          </cell>
          <cell r="F70">
            <v>65673.702900000004</v>
          </cell>
          <cell r="G70">
            <v>69927.588781057682</v>
          </cell>
        </row>
        <row r="101">
          <cell r="D101">
            <v>1.12E-2</v>
          </cell>
          <cell r="E101">
            <v>1.12E-2</v>
          </cell>
          <cell r="F101">
            <v>1.1599999999999999E-2</v>
          </cell>
          <cell r="G101">
            <v>1.15E-2</v>
          </cell>
        </row>
        <row r="102">
          <cell r="D102">
            <v>0.83340000000000003</v>
          </cell>
          <cell r="E102">
            <v>0.8216</v>
          </cell>
          <cell r="F102">
            <v>0.83</v>
          </cell>
          <cell r="G102">
            <v>0.83599999999999997</v>
          </cell>
        </row>
        <row r="103">
          <cell r="D103">
            <v>10407</v>
          </cell>
          <cell r="E103">
            <v>7688</v>
          </cell>
          <cell r="F103">
            <v>10582</v>
          </cell>
          <cell r="G103">
            <v>13766</v>
          </cell>
        </row>
        <row r="104">
          <cell r="D104">
            <v>0.63</v>
          </cell>
          <cell r="E104">
            <v>0.45</v>
          </cell>
          <cell r="F104">
            <v>0.45</v>
          </cell>
          <cell r="G104">
            <v>0.6</v>
          </cell>
        </row>
        <row r="105">
          <cell r="D105">
            <v>0.27400000000000002</v>
          </cell>
          <cell r="E105">
            <v>0.26500000000000001</v>
          </cell>
          <cell r="F105">
            <v>0.26700000000000002</v>
          </cell>
          <cell r="G105">
            <v>0.26700000000000002</v>
          </cell>
        </row>
        <row r="106">
          <cell r="D106">
            <v>1.9E-2</v>
          </cell>
          <cell r="E106">
            <v>1.77E-2</v>
          </cell>
          <cell r="F106">
            <v>1.6E-2</v>
          </cell>
          <cell r="G106">
            <v>1.8700000000000001E-2</v>
          </cell>
        </row>
        <row r="107">
          <cell r="D107">
            <v>0.76300000000000001</v>
          </cell>
          <cell r="E107">
            <v>0.71499999999999997</v>
          </cell>
          <cell r="F107">
            <v>0.70760000000000001</v>
          </cell>
          <cell r="G107">
            <v>0.79100000000000004</v>
          </cell>
        </row>
        <row r="108">
          <cell r="D108">
            <v>1.1762519482107226E-2</v>
          </cell>
          <cell r="E108">
            <v>1.1606657172410341E-2</v>
          </cell>
          <cell r="F108">
            <v>1.1884674478031858E-2</v>
          </cell>
          <cell r="G108">
            <v>1.2045004807104218E-2</v>
          </cell>
        </row>
        <row r="109">
          <cell r="D109">
            <v>0.83717173768207453</v>
          </cell>
          <cell r="E109">
            <v>0.82981789618202451</v>
          </cell>
          <cell r="F109">
            <v>0.78922687865954499</v>
          </cell>
          <cell r="G109">
            <v>0.82681080458001777</v>
          </cell>
        </row>
        <row r="129">
          <cell r="D129" t="str">
            <v>YTD Act 09/03</v>
          </cell>
          <cell r="E129" t="str">
            <v>YTD Bud 09/03</v>
          </cell>
          <cell r="F129" t="str">
            <v>FY 2003 Bud</v>
          </cell>
          <cell r="G129" t="str">
            <v>FY 2003 Out</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D130">
            <v>50973.864151581874</v>
          </cell>
          <cell r="E130">
            <v>50139.649999999994</v>
          </cell>
          <cell r="F130">
            <v>68939.363799999992</v>
          </cell>
          <cell r="G130">
            <v>70256</v>
          </cell>
        </row>
        <row r="146">
          <cell r="D146" t="str">
            <v>YTD Act 09/03</v>
          </cell>
          <cell r="E146" t="str">
            <v>YTD Bud 09/03</v>
          </cell>
          <cell r="F146" t="str">
            <v>FY 2003 Bud</v>
          </cell>
          <cell r="G146" t="str">
            <v>FY 2003 Out</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D147">
            <v>86599595.988175198</v>
          </cell>
          <cell r="E147">
            <v>81696011.332053021</v>
          </cell>
          <cell r="F147">
            <v>115135216.592788</v>
          </cell>
          <cell r="G147">
            <v>119161696.06134033</v>
          </cell>
        </row>
        <row r="162">
          <cell r="D162">
            <v>155966.74460082455</v>
          </cell>
          <cell r="E162">
            <v>0</v>
          </cell>
          <cell r="F162">
            <v>0</v>
          </cell>
          <cell r="G162">
            <v>321000</v>
          </cell>
        </row>
        <row r="167">
          <cell r="D167">
            <v>86755562.732776016</v>
          </cell>
          <cell r="E167">
            <v>81696011.332053021</v>
          </cell>
          <cell r="F167">
            <v>115135216.592788</v>
          </cell>
          <cell r="G167">
            <v>119482696.06134033</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70">
          <cell r="D170" t="str">
            <v>YTD Act 09/03</v>
          </cell>
          <cell r="E170" t="str">
            <v>YTD Bud 09/03</v>
          </cell>
          <cell r="F170" t="str">
            <v>FY 2003 Bud</v>
          </cell>
          <cell r="G170" t="str">
            <v>FY 2003 Out</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D171">
            <v>158515.37</v>
          </cell>
          <cell r="E171">
            <v>88296.497660000008</v>
          </cell>
          <cell r="F171">
            <v>141777.48466000002</v>
          </cell>
          <cell r="G171">
            <v>222493.01499999998</v>
          </cell>
        </row>
        <row r="172">
          <cell r="D172">
            <v>0</v>
          </cell>
          <cell r="E172">
            <v>0</v>
          </cell>
          <cell r="F172">
            <v>0</v>
          </cell>
          <cell r="G172">
            <v>0</v>
          </cell>
        </row>
        <row r="173">
          <cell r="D173">
            <v>194247.24</v>
          </cell>
          <cell r="E173">
            <v>192481.39669999998</v>
          </cell>
          <cell r="F173">
            <v>281954.39499999996</v>
          </cell>
          <cell r="G173">
            <v>317179.69480000006</v>
          </cell>
        </row>
        <row r="174">
          <cell r="D174">
            <v>386084.59</v>
          </cell>
          <cell r="E174">
            <v>311965.81975999998</v>
          </cell>
          <cell r="F174">
            <v>466392.14473</v>
          </cell>
          <cell r="G174">
            <v>455645.80705</v>
          </cell>
        </row>
        <row r="175">
          <cell r="D175">
            <v>252787.38</v>
          </cell>
          <cell r="E175">
            <v>172966.30079000001</v>
          </cell>
          <cell r="F175">
            <v>265317.68323000002</v>
          </cell>
          <cell r="G175">
            <v>376753.54947999999</v>
          </cell>
        </row>
        <row r="176">
          <cell r="D176">
            <v>466231.94999999995</v>
          </cell>
          <cell r="E176">
            <v>876572.42806999991</v>
          </cell>
          <cell r="F176">
            <v>1270521.60219</v>
          </cell>
          <cell r="G176">
            <v>596976.41283000004</v>
          </cell>
        </row>
        <row r="177">
          <cell r="D177">
            <v>643184.97</v>
          </cell>
          <cell r="E177">
            <v>652630.95519999997</v>
          </cell>
          <cell r="F177">
            <v>873913.60477999994</v>
          </cell>
          <cell r="G177">
            <v>888145.10778000008</v>
          </cell>
        </row>
        <row r="178">
          <cell r="D178">
            <v>363476.61</v>
          </cell>
          <cell r="E178">
            <v>230031.25862000004</v>
          </cell>
          <cell r="F178">
            <v>302518.86288000003</v>
          </cell>
          <cell r="G178">
            <v>411671.45797999995</v>
          </cell>
        </row>
        <row r="179">
          <cell r="D179">
            <v>254184.49</v>
          </cell>
          <cell r="E179">
            <v>198459.40101999999</v>
          </cell>
          <cell r="F179">
            <v>265399.95518999995</v>
          </cell>
          <cell r="G179">
            <v>311143.22627000004</v>
          </cell>
        </row>
        <row r="180">
          <cell r="D180">
            <v>53.5</v>
          </cell>
          <cell r="E180">
            <v>17617.295040000001</v>
          </cell>
          <cell r="F180">
            <v>23559.626960000001</v>
          </cell>
          <cell r="G180">
            <v>10132.48322</v>
          </cell>
        </row>
        <row r="181">
          <cell r="D181">
            <v>58336.959999999999</v>
          </cell>
          <cell r="E181">
            <v>54270.803379999998</v>
          </cell>
          <cell r="F181">
            <v>70025.311180000004</v>
          </cell>
          <cell r="G181">
            <v>75142.549639999997</v>
          </cell>
        </row>
        <row r="182">
          <cell r="D182">
            <v>328972.75</v>
          </cell>
          <cell r="E182">
            <v>636478.81609999994</v>
          </cell>
          <cell r="F182">
            <v>844402.94409999996</v>
          </cell>
          <cell r="G182">
            <v>607296.58169999998</v>
          </cell>
        </row>
        <row r="183">
          <cell r="D183">
            <v>757694.46</v>
          </cell>
          <cell r="E183">
            <v>889696.92284000001</v>
          </cell>
          <cell r="F183">
            <v>1177703.04204</v>
          </cell>
          <cell r="G183">
            <v>1091806.1224400001</v>
          </cell>
        </row>
        <row r="184">
          <cell r="D184">
            <v>253961.05</v>
          </cell>
          <cell r="E184">
            <v>225646.20129</v>
          </cell>
          <cell r="F184">
            <v>301294.19477999996</v>
          </cell>
          <cell r="G184">
            <v>327099.38949999999</v>
          </cell>
        </row>
        <row r="185">
          <cell r="D185">
            <v>435052.99</v>
          </cell>
          <cell r="E185">
            <v>392295.68079999997</v>
          </cell>
          <cell r="F185">
            <v>523724.2904</v>
          </cell>
          <cell r="G185">
            <v>566910.94709999999</v>
          </cell>
        </row>
        <row r="186">
          <cell r="D186">
            <v>5895.21</v>
          </cell>
          <cell r="E186">
            <v>0</v>
          </cell>
          <cell r="F186">
            <v>0</v>
          </cell>
          <cell r="G186">
            <v>683.73</v>
          </cell>
        </row>
        <row r="187">
          <cell r="D187">
            <v>212934.66</v>
          </cell>
          <cell r="E187">
            <v>285503.00516</v>
          </cell>
          <cell r="F187">
            <v>379252.37164000003</v>
          </cell>
          <cell r="G187">
            <v>322986.80285000004</v>
          </cell>
        </row>
        <row r="188">
          <cell r="D188">
            <v>489647.09</v>
          </cell>
          <cell r="E188">
            <v>529216.44610000006</v>
          </cell>
          <cell r="F188">
            <v>708657.60980000009</v>
          </cell>
          <cell r="G188">
            <v>686113.41389999993</v>
          </cell>
        </row>
        <row r="189">
          <cell r="D189">
            <v>248833.8</v>
          </cell>
          <cell r="E189">
            <v>321734.59439999994</v>
          </cell>
          <cell r="F189">
            <v>426689.67029999994</v>
          </cell>
          <cell r="G189">
            <v>381249.06339999998</v>
          </cell>
        </row>
        <row r="190">
          <cell r="D190">
            <v>171168.96</v>
          </cell>
          <cell r="E190">
            <v>80761.074280000001</v>
          </cell>
          <cell r="F190">
            <v>108001.86718</v>
          </cell>
          <cell r="G190">
            <v>179193.58303999997</v>
          </cell>
        </row>
        <row r="191">
          <cell r="D191">
            <v>198456.8</v>
          </cell>
          <cell r="E191">
            <v>228248.61959999998</v>
          </cell>
          <cell r="F191">
            <v>303159.42432999995</v>
          </cell>
          <cell r="G191">
            <v>275550.34424000001</v>
          </cell>
        </row>
        <row r="192">
          <cell r="D192">
            <v>904780.76</v>
          </cell>
          <cell r="E192">
            <v>990254.61320000002</v>
          </cell>
          <cell r="F192">
            <v>1312591.63696</v>
          </cell>
          <cell r="G192">
            <v>1278475.30485</v>
          </cell>
        </row>
        <row r="193">
          <cell r="D193">
            <v>590629.5</v>
          </cell>
          <cell r="E193">
            <v>747274.84880000004</v>
          </cell>
          <cell r="F193">
            <v>989274.50803999999</v>
          </cell>
          <cell r="G193">
            <v>879867.70842999988</v>
          </cell>
        </row>
        <row r="194">
          <cell r="D194">
            <v>721946.88</v>
          </cell>
          <cell r="E194">
            <v>936867.87520999997</v>
          </cell>
          <cell r="F194">
            <v>1250083.7883000001</v>
          </cell>
          <cell r="G194">
            <v>1103977.46212</v>
          </cell>
        </row>
        <row r="195">
          <cell r="D195">
            <v>1186567.95</v>
          </cell>
          <cell r="E195">
            <v>1591300.9450699999</v>
          </cell>
          <cell r="F195">
            <v>2112914.3120899997</v>
          </cell>
          <cell r="G195">
            <v>1411314.5894800001</v>
          </cell>
        </row>
        <row r="196">
          <cell r="D196">
            <v>107367.03</v>
          </cell>
          <cell r="E196">
            <v>116873.49296000002</v>
          </cell>
          <cell r="F196">
            <v>156511.21491000004</v>
          </cell>
          <cell r="G196">
            <v>145175.12320000003</v>
          </cell>
        </row>
        <row r="197">
          <cell r="D197">
            <v>161974.88</v>
          </cell>
          <cell r="E197">
            <v>180178.03890000001</v>
          </cell>
          <cell r="F197">
            <v>212838.24290000004</v>
          </cell>
          <cell r="G197">
            <v>184196.29699999999</v>
          </cell>
        </row>
        <row r="198">
          <cell r="D198">
            <v>211897.72</v>
          </cell>
          <cell r="E198">
            <v>219152.86900000001</v>
          </cell>
          <cell r="F198">
            <v>292366.78399999999</v>
          </cell>
          <cell r="G198">
            <v>260959.739</v>
          </cell>
        </row>
        <row r="199">
          <cell r="D199">
            <v>194931.32</v>
          </cell>
          <cell r="E199">
            <v>213113.20169999998</v>
          </cell>
          <cell r="F199">
            <v>285515.66809999995</v>
          </cell>
          <cell r="G199">
            <v>240338.73699999994</v>
          </cell>
        </row>
        <row r="200">
          <cell r="D200">
            <v>3598807.09</v>
          </cell>
          <cell r="E200">
            <v>3815653.4379999996</v>
          </cell>
          <cell r="F200">
            <v>5105492.074</v>
          </cell>
          <cell r="G200">
            <v>4417239.32</v>
          </cell>
        </row>
        <row r="201">
          <cell r="D201">
            <v>929066.69</v>
          </cell>
          <cell r="E201">
            <v>1031935.8</v>
          </cell>
          <cell r="F201">
            <v>1387355.97</v>
          </cell>
          <cell r="G201">
            <v>1126245.69</v>
          </cell>
        </row>
        <row r="202">
          <cell r="D202">
            <v>97326.29</v>
          </cell>
          <cell r="E202">
            <v>90465.131999999983</v>
          </cell>
          <cell r="F202">
            <v>120632.61199999999</v>
          </cell>
          <cell r="G202">
            <v>114697.79</v>
          </cell>
        </row>
        <row r="203">
          <cell r="D203">
            <v>443643.98</v>
          </cell>
          <cell r="E203">
            <v>529385.38500000001</v>
          </cell>
          <cell r="F203">
            <v>695370.74899999995</v>
          </cell>
          <cell r="G203">
            <v>549822.92599999998</v>
          </cell>
        </row>
        <row r="204">
          <cell r="D204">
            <v>574960.97</v>
          </cell>
          <cell r="E204">
            <v>471448.80040000001</v>
          </cell>
          <cell r="F204">
            <v>664323.21440000006</v>
          </cell>
          <cell r="G204">
            <v>678493.08040000009</v>
          </cell>
        </row>
        <row r="205">
          <cell r="D205">
            <v>81625.08</v>
          </cell>
          <cell r="E205">
            <v>92722.57680000001</v>
          </cell>
          <cell r="F205">
            <v>145418.0564</v>
          </cell>
          <cell r="G205">
            <v>185855.82940000002</v>
          </cell>
        </row>
        <row r="206">
          <cell r="D206">
            <v>225071.07</v>
          </cell>
          <cell r="E206">
            <v>299125.5</v>
          </cell>
          <cell r="F206">
            <v>462299.9</v>
          </cell>
          <cell r="G206">
            <v>513133.87</v>
          </cell>
        </row>
        <row r="207">
          <cell r="D207">
            <v>394714.34</v>
          </cell>
          <cell r="E207">
            <v>332530.83499999996</v>
          </cell>
          <cell r="F207">
            <v>523794.56499999994</v>
          </cell>
          <cell r="G207">
            <v>542287.70899999992</v>
          </cell>
        </row>
        <row r="208">
          <cell r="D208">
            <v>44240.11</v>
          </cell>
          <cell r="E208">
            <v>79645.397890000007</v>
          </cell>
          <cell r="F208">
            <v>117919.53389000001</v>
          </cell>
          <cell r="G208">
            <v>175670.40339999998</v>
          </cell>
        </row>
        <row r="209">
          <cell r="D209">
            <v>124400.03</v>
          </cell>
          <cell r="E209">
            <v>7922.6621999999998</v>
          </cell>
          <cell r="F209">
            <v>10563.5496</v>
          </cell>
          <cell r="G209">
            <v>80634.499000000011</v>
          </cell>
        </row>
        <row r="210">
          <cell r="D210">
            <v>31304.49</v>
          </cell>
          <cell r="E210">
            <v>44251.593670000002</v>
          </cell>
          <cell r="F210">
            <v>58296.147560000005</v>
          </cell>
          <cell r="G210">
            <v>51324.966199999995</v>
          </cell>
        </row>
        <row r="211">
          <cell r="D211">
            <v>4908.8500000000004</v>
          </cell>
          <cell r="E211">
            <v>3521.1837599999999</v>
          </cell>
          <cell r="F211">
            <v>4694.9116800000002</v>
          </cell>
          <cell r="G211">
            <v>4615.4574999999995</v>
          </cell>
        </row>
        <row r="212">
          <cell r="D212">
            <v>126029.4</v>
          </cell>
          <cell r="E212">
            <v>78441.42779999999</v>
          </cell>
          <cell r="F212">
            <v>103490.45639999998</v>
          </cell>
          <cell r="G212">
            <v>204690.454</v>
          </cell>
        </row>
        <row r="213">
          <cell r="D213">
            <v>12998.24</v>
          </cell>
          <cell r="E213">
            <v>3346.1801999999993</v>
          </cell>
          <cell r="F213">
            <v>4461.5735999999988</v>
          </cell>
          <cell r="G213">
            <v>13101.144499999997</v>
          </cell>
        </row>
        <row r="214">
          <cell r="D214">
            <v>184112.72</v>
          </cell>
          <cell r="E214">
            <v>231633.872</v>
          </cell>
          <cell r="F214">
            <v>348787.86199999996</v>
          </cell>
          <cell r="G214">
            <v>332577.89</v>
          </cell>
        </row>
        <row r="215">
          <cell r="D215">
            <v>84955.85</v>
          </cell>
          <cell r="E215">
            <v>128052.856</v>
          </cell>
          <cell r="F215">
            <v>176730.23699999999</v>
          </cell>
          <cell r="G215">
            <v>247450.83199999997</v>
          </cell>
        </row>
        <row r="216">
          <cell r="D216">
            <v>9378.52</v>
          </cell>
          <cell r="E216">
            <v>1</v>
          </cell>
          <cell r="F216">
            <v>1</v>
          </cell>
          <cell r="G216">
            <v>7400.0931899999996</v>
          </cell>
        </row>
        <row r="217">
          <cell r="D217">
            <v>115276.29</v>
          </cell>
          <cell r="E217">
            <v>165774.88949999999</v>
          </cell>
          <cell r="F217">
            <v>223289.60579999999</v>
          </cell>
          <cell r="G217">
            <v>165203.3622</v>
          </cell>
        </row>
        <row r="218">
          <cell r="D218">
            <v>117928.89</v>
          </cell>
          <cell r="E218">
            <v>109949.33499999999</v>
          </cell>
          <cell r="F218">
            <v>132528.05099999998</v>
          </cell>
          <cell r="G218">
            <v>161317.576</v>
          </cell>
        </row>
        <row r="219">
          <cell r="D219">
            <v>35342.68</v>
          </cell>
          <cell r="E219">
            <v>63128.244729999999</v>
          </cell>
          <cell r="F219">
            <v>76409.702139999994</v>
          </cell>
          <cell r="G219">
            <v>64864.188449999987</v>
          </cell>
        </row>
        <row r="220">
          <cell r="D220">
            <v>122182.28</v>
          </cell>
          <cell r="E220">
            <v>161278.1482</v>
          </cell>
          <cell r="F220">
            <v>196894.3559</v>
          </cell>
          <cell r="G220">
            <v>156447.80079999997</v>
          </cell>
        </row>
        <row r="221">
          <cell r="D221">
            <v>830509.31000000029</v>
          </cell>
          <cell r="E221">
            <v>634212.44491000008</v>
          </cell>
          <cell r="F221">
            <v>836282.21441000025</v>
          </cell>
          <cell r="G221">
            <v>926016.95570000005</v>
          </cell>
        </row>
        <row r="222">
          <cell r="D222">
            <v>1449383.39</v>
          </cell>
          <cell r="E222">
            <v>1548341.2784000002</v>
          </cell>
          <cell r="F222">
            <v>2074788.7150000001</v>
          </cell>
          <cell r="G222">
            <v>1908495.4456999998</v>
          </cell>
        </row>
        <row r="223">
          <cell r="D223">
            <v>737848.33</v>
          </cell>
          <cell r="E223">
            <v>471910.6129999999</v>
          </cell>
          <cell r="F223">
            <v>813308.74299999978</v>
          </cell>
          <cell r="G223">
            <v>1050551.8701309999</v>
          </cell>
        </row>
        <row r="224">
          <cell r="D224">
            <v>272775.57</v>
          </cell>
          <cell r="E224">
            <v>293286.42350000003</v>
          </cell>
          <cell r="F224">
            <v>392159.61479999998</v>
          </cell>
          <cell r="G224">
            <v>366744.90400000004</v>
          </cell>
        </row>
        <row r="225">
          <cell r="D225">
            <v>457351.59</v>
          </cell>
          <cell r="E225">
            <v>625658.31500000006</v>
          </cell>
          <cell r="F225">
            <v>858875.19400000013</v>
          </cell>
          <cell r="G225">
            <v>722906.10240000009</v>
          </cell>
        </row>
        <row r="226">
          <cell r="D226">
            <v>270888.44</v>
          </cell>
          <cell r="E226">
            <v>212897.2</v>
          </cell>
          <cell r="F226">
            <v>310026.18</v>
          </cell>
          <cell r="G226">
            <v>407424.67700000003</v>
          </cell>
        </row>
        <row r="227">
          <cell r="D227">
            <v>109570.2</v>
          </cell>
          <cell r="E227">
            <v>135155.96799999999</v>
          </cell>
          <cell r="F227">
            <v>180788.64899999998</v>
          </cell>
          <cell r="G227">
            <v>152809.89000000001</v>
          </cell>
        </row>
        <row r="228">
          <cell r="D228">
            <v>505342.83</v>
          </cell>
          <cell r="E228">
            <v>717451.76949999994</v>
          </cell>
          <cell r="F228">
            <v>1118857.3687999998</v>
          </cell>
          <cell r="G228">
            <v>998729.57019999996</v>
          </cell>
        </row>
        <row r="229">
          <cell r="D229">
            <v>266975.03999999998</v>
          </cell>
          <cell r="E229">
            <v>223007.82</v>
          </cell>
          <cell r="F229">
            <v>298936.34999999998</v>
          </cell>
          <cell r="G229">
            <v>349546.95</v>
          </cell>
        </row>
        <row r="230">
          <cell r="D230">
            <v>603808.65999999992</v>
          </cell>
          <cell r="E230">
            <v>749798.34000000008</v>
          </cell>
          <cell r="F230">
            <v>1024949.9</v>
          </cell>
          <cell r="G230">
            <v>881541.31</v>
          </cell>
        </row>
        <row r="231">
          <cell r="D231">
            <v>1</v>
          </cell>
          <cell r="E231">
            <v>1</v>
          </cell>
          <cell r="F231">
            <v>1</v>
          </cell>
          <cell r="G231">
            <v>1</v>
          </cell>
        </row>
        <row r="232">
          <cell r="D232">
            <v>1</v>
          </cell>
          <cell r="E232">
            <v>1</v>
          </cell>
          <cell r="F232">
            <v>1</v>
          </cell>
          <cell r="G232">
            <v>1</v>
          </cell>
        </row>
        <row r="233">
          <cell r="D233">
            <v>255648.79</v>
          </cell>
          <cell r="E233">
            <v>87500.482700000008</v>
          </cell>
          <cell r="F233">
            <v>149698.68810000003</v>
          </cell>
          <cell r="G233">
            <v>720659.00390000001</v>
          </cell>
        </row>
        <row r="234">
          <cell r="D234">
            <v>119.83999999999833</v>
          </cell>
          <cell r="E234">
            <v>27743.883000000002</v>
          </cell>
          <cell r="F234">
            <v>43661.235999999997</v>
          </cell>
          <cell r="G234">
            <v>8252.9079499999971</v>
          </cell>
        </row>
        <row r="235">
          <cell r="D235">
            <v>427577.53</v>
          </cell>
          <cell r="E235">
            <v>514392.73400000005</v>
          </cell>
          <cell r="F235">
            <v>619118.26430000004</v>
          </cell>
          <cell r="G235">
            <v>745717.04799999984</v>
          </cell>
        </row>
        <row r="236">
          <cell r="D236">
            <v>675688.2</v>
          </cell>
          <cell r="E236">
            <v>505915.03220000013</v>
          </cell>
          <cell r="F236">
            <v>871474.43290000013</v>
          </cell>
          <cell r="G236">
            <v>1184731.3706999999</v>
          </cell>
        </row>
        <row r="237">
          <cell r="D237">
            <v>217164.35</v>
          </cell>
          <cell r="E237">
            <v>162529.21589000005</v>
          </cell>
          <cell r="F237">
            <v>241094.21113000004</v>
          </cell>
          <cell r="G237">
            <v>512993.51311000006</v>
          </cell>
        </row>
        <row r="238">
          <cell r="D238">
            <v>314627.81</v>
          </cell>
          <cell r="E238">
            <v>426035.00491000002</v>
          </cell>
          <cell r="F238">
            <v>549127.79176000005</v>
          </cell>
          <cell r="G238">
            <v>529840.71362000005</v>
          </cell>
        </row>
        <row r="239">
          <cell r="D239">
            <v>274892.78999999998</v>
          </cell>
          <cell r="E239">
            <v>274874.93167000002</v>
          </cell>
          <cell r="F239">
            <v>384731.22983999999</v>
          </cell>
          <cell r="G239">
            <v>413774.23003999999</v>
          </cell>
        </row>
        <row r="240">
          <cell r="D240">
            <v>246008.88</v>
          </cell>
          <cell r="E240">
            <v>324914.36190000002</v>
          </cell>
          <cell r="F240">
            <v>448838.26760000002</v>
          </cell>
          <cell r="G240">
            <v>421699.55319999997</v>
          </cell>
        </row>
        <row r="241">
          <cell r="D241">
            <v>16494.07</v>
          </cell>
          <cell r="E241">
            <v>75205.808399999994</v>
          </cell>
          <cell r="F241">
            <v>88089.719500000007</v>
          </cell>
          <cell r="G241">
            <v>23218.649500000003</v>
          </cell>
        </row>
        <row r="242">
          <cell r="D242">
            <v>370059.02</v>
          </cell>
          <cell r="E242">
            <v>189260.41484000004</v>
          </cell>
          <cell r="F242">
            <v>264151.91307000007</v>
          </cell>
          <cell r="G242">
            <v>577156.25433000003</v>
          </cell>
        </row>
        <row r="243">
          <cell r="D243">
            <v>171190.42</v>
          </cell>
          <cell r="E243">
            <v>166698.47</v>
          </cell>
          <cell r="F243">
            <v>202588.56709999999</v>
          </cell>
          <cell r="G243">
            <v>199696.39110000001</v>
          </cell>
        </row>
        <row r="244">
          <cell r="D244">
            <v>517367.41</v>
          </cell>
          <cell r="E244">
            <v>603482.57785</v>
          </cell>
          <cell r="F244">
            <v>764813.7975799999</v>
          </cell>
          <cell r="G244">
            <v>713656.80958199978</v>
          </cell>
        </row>
        <row r="245">
          <cell r="D245">
            <v>119153.74</v>
          </cell>
          <cell r="E245">
            <v>228859.4308</v>
          </cell>
          <cell r="F245">
            <v>312941.33179999999</v>
          </cell>
          <cell r="G245">
            <v>190610.606</v>
          </cell>
        </row>
        <row r="246">
          <cell r="D246">
            <v>91355.39</v>
          </cell>
          <cell r="E246">
            <v>72054.583240000007</v>
          </cell>
          <cell r="F246">
            <v>96369.809599999993</v>
          </cell>
          <cell r="G246">
            <v>105428.60500000001</v>
          </cell>
        </row>
        <row r="247">
          <cell r="D247">
            <v>103910.98</v>
          </cell>
          <cell r="E247">
            <v>139045.69592300002</v>
          </cell>
          <cell r="F247">
            <v>176431.36449599999</v>
          </cell>
          <cell r="G247">
            <v>161611.99370000005</v>
          </cell>
        </row>
        <row r="248">
          <cell r="D248">
            <v>219723.37</v>
          </cell>
          <cell r="E248">
            <v>526215.85377000005</v>
          </cell>
          <cell r="F248">
            <v>632654.19997000007</v>
          </cell>
          <cell r="G248">
            <v>428672.21382</v>
          </cell>
        </row>
        <row r="249">
          <cell r="D249">
            <v>225075.71999999997</v>
          </cell>
          <cell r="E249">
            <v>7182.4254000000001</v>
          </cell>
          <cell r="F249">
            <v>10562.253000000001</v>
          </cell>
          <cell r="G249">
            <v>242727.34179999999</v>
          </cell>
        </row>
        <row r="250">
          <cell r="D250">
            <v>217889.13</v>
          </cell>
          <cell r="E250">
            <v>207795.44</v>
          </cell>
          <cell r="F250">
            <v>327012.24</v>
          </cell>
          <cell r="G250">
            <v>321085.36199999996</v>
          </cell>
        </row>
        <row r="251">
          <cell r="D251">
            <v>231743.24</v>
          </cell>
          <cell r="E251">
            <v>40151.913500000002</v>
          </cell>
          <cell r="F251">
            <v>46112.753500000006</v>
          </cell>
          <cell r="G251">
            <v>40489.646999999997</v>
          </cell>
        </row>
        <row r="252">
          <cell r="D252">
            <v>1115547.9099999999</v>
          </cell>
          <cell r="E252">
            <v>606452.41429999995</v>
          </cell>
          <cell r="F252">
            <v>836244.15630000003</v>
          </cell>
          <cell r="G252">
            <v>884935.7977</v>
          </cell>
        </row>
        <row r="253">
          <cell r="D253">
            <v>438083.17000000004</v>
          </cell>
          <cell r="E253">
            <v>90164.750549999997</v>
          </cell>
          <cell r="F253">
            <v>114852.56427</v>
          </cell>
          <cell r="G253">
            <v>-221593.13176000002</v>
          </cell>
        </row>
        <row r="254">
          <cell r="D254">
            <v>469990.3</v>
          </cell>
          <cell r="E254">
            <v>340602.95227000001</v>
          </cell>
          <cell r="F254">
            <v>462920.21339000005</v>
          </cell>
          <cell r="G254">
            <v>686802.60990999988</v>
          </cell>
        </row>
        <row r="255">
          <cell r="D255">
            <v>582137.44999999995</v>
          </cell>
          <cell r="E255">
            <v>632077.67345999996</v>
          </cell>
          <cell r="F255">
            <v>773492.99769999983</v>
          </cell>
          <cell r="G255">
            <v>906273.87</v>
          </cell>
        </row>
        <row r="256">
          <cell r="D256">
            <v>190930.41</v>
          </cell>
          <cell r="E256">
            <v>146577.63750000001</v>
          </cell>
          <cell r="F256">
            <v>201017.82910000003</v>
          </cell>
          <cell r="G256">
            <v>298613.46980000002</v>
          </cell>
        </row>
        <row r="257">
          <cell r="D257">
            <v>825599.11</v>
          </cell>
          <cell r="E257">
            <v>1007969.978</v>
          </cell>
          <cell r="F257">
            <v>1341074.7</v>
          </cell>
          <cell r="G257">
            <v>1231200.7060000002</v>
          </cell>
        </row>
        <row r="258">
          <cell r="D258">
            <v>305185.91999999998</v>
          </cell>
          <cell r="E258">
            <v>362310.39090999996</v>
          </cell>
          <cell r="F258">
            <v>477576.74695</v>
          </cell>
          <cell r="G258">
            <v>520518.03243999998</v>
          </cell>
        </row>
        <row r="259">
          <cell r="D259">
            <v>190174.33</v>
          </cell>
          <cell r="E259">
            <v>516613.2855</v>
          </cell>
          <cell r="F259">
            <v>521574.59729999996</v>
          </cell>
          <cell r="G259">
            <v>254685.72599999997</v>
          </cell>
        </row>
        <row r="260">
          <cell r="D260">
            <v>665456.51</v>
          </cell>
          <cell r="E260">
            <v>922411.68099999987</v>
          </cell>
          <cell r="F260">
            <v>1329937.5629999996</v>
          </cell>
          <cell r="G260">
            <v>599177.73</v>
          </cell>
        </row>
        <row r="261">
          <cell r="D261">
            <v>182123.99</v>
          </cell>
          <cell r="E261">
            <v>130958.31710000001</v>
          </cell>
          <cell r="F261">
            <v>160672.25200000001</v>
          </cell>
          <cell r="G261">
            <v>230757.96610000002</v>
          </cell>
        </row>
        <row r="262">
          <cell r="D262">
            <v>178356.16</v>
          </cell>
          <cell r="E262">
            <v>209899.02429999999</v>
          </cell>
          <cell r="F262">
            <v>265831.57459999999</v>
          </cell>
          <cell r="G262">
            <v>210973.2164</v>
          </cell>
        </row>
        <row r="263">
          <cell r="D263">
            <v>78916.960000000006</v>
          </cell>
          <cell r="E263">
            <v>388327.94375000003</v>
          </cell>
          <cell r="F263">
            <v>433198.62636000005</v>
          </cell>
          <cell r="G263">
            <v>293904.1042</v>
          </cell>
        </row>
        <row r="264">
          <cell r="D264">
            <v>1283855.9200000002</v>
          </cell>
          <cell r="E264">
            <v>1284738.1000000001</v>
          </cell>
          <cell r="F264">
            <v>1866334.3</v>
          </cell>
          <cell r="G264">
            <v>1876886.3</v>
          </cell>
        </row>
        <row r="265">
          <cell r="D265">
            <v>1337587.8500000001</v>
          </cell>
          <cell r="E265">
            <v>1925699.7200999998</v>
          </cell>
          <cell r="F265">
            <v>2604643.8157000002</v>
          </cell>
          <cell r="G265">
            <v>2114449.6634</v>
          </cell>
        </row>
        <row r="266">
          <cell r="D266">
            <v>141125.04999999999</v>
          </cell>
          <cell r="E266">
            <v>36066.835949999993</v>
          </cell>
          <cell r="F266">
            <v>48931.307079999991</v>
          </cell>
          <cell r="G266">
            <v>195286.89909999998</v>
          </cell>
        </row>
        <row r="267">
          <cell r="D267">
            <v>65455.19</v>
          </cell>
          <cell r="E267">
            <v>26690.56581</v>
          </cell>
          <cell r="F267">
            <v>41045.246479999994</v>
          </cell>
          <cell r="G267">
            <v>169528.44357999999</v>
          </cell>
        </row>
        <row r="268">
          <cell r="D268">
            <v>122311.03</v>
          </cell>
          <cell r="E268">
            <v>56229.427479999998</v>
          </cell>
          <cell r="F268">
            <v>75206.499569999985</v>
          </cell>
          <cell r="G268">
            <v>101518.98124000001</v>
          </cell>
        </row>
        <row r="269">
          <cell r="D269">
            <v>93242.26</v>
          </cell>
          <cell r="E269">
            <v>47466.220200000003</v>
          </cell>
          <cell r="F269">
            <v>58722.436300000001</v>
          </cell>
          <cell r="G269">
            <v>132956.62949999998</v>
          </cell>
        </row>
        <row r="270">
          <cell r="D270">
            <v>196860.3</v>
          </cell>
          <cell r="E270">
            <v>156252.42120000001</v>
          </cell>
          <cell r="F270">
            <v>205512.80480000001</v>
          </cell>
          <cell r="G270">
            <v>314462.00210000004</v>
          </cell>
        </row>
        <row r="271">
          <cell r="D271">
            <v>97833.61</v>
          </cell>
          <cell r="E271">
            <v>12223.598100000001</v>
          </cell>
          <cell r="F271">
            <v>16348.499299999999</v>
          </cell>
          <cell r="G271">
            <v>177666.83708999999</v>
          </cell>
        </row>
        <row r="272">
          <cell r="D272">
            <v>128747.72</v>
          </cell>
          <cell r="E272">
            <v>17113.819919999998</v>
          </cell>
          <cell r="F272">
            <v>17616.517359999998</v>
          </cell>
          <cell r="G272">
            <v>133506.15690000003</v>
          </cell>
        </row>
        <row r="273">
          <cell r="D273">
            <v>-287904.65000000002</v>
          </cell>
          <cell r="E273">
            <v>0</v>
          </cell>
          <cell r="F273">
            <v>0</v>
          </cell>
          <cell r="G273">
            <v>210905.93</v>
          </cell>
        </row>
        <row r="274">
          <cell r="D274">
            <v>117067.43</v>
          </cell>
          <cell r="E274">
            <v>133779.81228000001</v>
          </cell>
          <cell r="F274">
            <v>177228.86498000001</v>
          </cell>
          <cell r="G274">
            <v>168636.43456999998</v>
          </cell>
        </row>
        <row r="275">
          <cell r="D275">
            <v>317831.15999999997</v>
          </cell>
          <cell r="E275">
            <v>291667.64448100002</v>
          </cell>
          <cell r="F275">
            <v>388278.91347100004</v>
          </cell>
          <cell r="G275">
            <v>504082.26184000005</v>
          </cell>
        </row>
        <row r="276">
          <cell r="D276">
            <v>60147.48</v>
          </cell>
          <cell r="E276">
            <v>88978.77986000001</v>
          </cell>
          <cell r="F276">
            <v>118465.76198</v>
          </cell>
          <cell r="G276">
            <v>103148.91692999999</v>
          </cell>
        </row>
        <row r="277">
          <cell r="D277">
            <v>93328.1</v>
          </cell>
          <cell r="E277">
            <v>77409.358329999988</v>
          </cell>
          <cell r="F277">
            <v>101894.23804999997</v>
          </cell>
          <cell r="G277">
            <v>99648.22</v>
          </cell>
        </row>
        <row r="278">
          <cell r="D278">
            <v>148840.04</v>
          </cell>
          <cell r="E278">
            <v>97736.434450000015</v>
          </cell>
          <cell r="F278">
            <v>121644.97367000002</v>
          </cell>
          <cell r="G278">
            <v>224261.98809999999</v>
          </cell>
        </row>
        <row r="279">
          <cell r="D279">
            <v>909797.75</v>
          </cell>
          <cell r="E279">
            <v>1164655.7312899998</v>
          </cell>
          <cell r="F279">
            <v>1566005.6588699999</v>
          </cell>
          <cell r="G279">
            <v>756466.85836999991</v>
          </cell>
        </row>
        <row r="280">
          <cell r="D280">
            <v>157123.24</v>
          </cell>
          <cell r="E280">
            <v>26767.569499999947</v>
          </cell>
          <cell r="F280">
            <v>37482.303299999825</v>
          </cell>
          <cell r="G280">
            <v>169857.78600000025</v>
          </cell>
        </row>
        <row r="281">
          <cell r="D281">
            <v>27050.240000000078</v>
          </cell>
          <cell r="E281">
            <v>28623.438600000081</v>
          </cell>
          <cell r="F281">
            <v>43720.165000000328</v>
          </cell>
          <cell r="G281">
            <v>49195.327669999911</v>
          </cell>
        </row>
        <row r="282">
          <cell r="D282">
            <v>181719.61</v>
          </cell>
          <cell r="E282">
            <v>-174520.94579999984</v>
          </cell>
          <cell r="F282">
            <v>-211144.31130000006</v>
          </cell>
          <cell r="G282">
            <v>316201.52300000004</v>
          </cell>
        </row>
        <row r="283">
          <cell r="D283">
            <v>106762.45000000048</v>
          </cell>
          <cell r="E283">
            <v>73487.518600000054</v>
          </cell>
          <cell r="F283">
            <v>107907.84110000037</v>
          </cell>
          <cell r="G283">
            <v>121235.52020000067</v>
          </cell>
        </row>
        <row r="284">
          <cell r="D284">
            <v>167574.09000000003</v>
          </cell>
          <cell r="E284">
            <v>43032.931378999958</v>
          </cell>
          <cell r="F284">
            <v>79103.354989000043</v>
          </cell>
          <cell r="G284">
            <v>366028.22667500016</v>
          </cell>
        </row>
        <row r="285">
          <cell r="D285">
            <v>13953.500000000029</v>
          </cell>
          <cell r="E285">
            <v>36377.255240000108</v>
          </cell>
          <cell r="F285">
            <v>42396.557140000194</v>
          </cell>
          <cell r="G285">
            <v>-365986.7757900001</v>
          </cell>
        </row>
        <row r="286">
          <cell r="D286">
            <v>-7192.7500000001455</v>
          </cell>
          <cell r="E286">
            <v>102508.05564999995</v>
          </cell>
          <cell r="F286">
            <v>137858.30714999977</v>
          </cell>
          <cell r="G286">
            <v>128665.68118000041</v>
          </cell>
        </row>
        <row r="287">
          <cell r="D287">
            <v>105145.60000000011</v>
          </cell>
          <cell r="E287">
            <v>71489.798869999911</v>
          </cell>
          <cell r="F287">
            <v>90661.255760000378</v>
          </cell>
          <cell r="G287">
            <v>137269.7329499998</v>
          </cell>
        </row>
        <row r="288">
          <cell r="D288">
            <v>164215.22000000012</v>
          </cell>
          <cell r="E288">
            <v>136003.99517000018</v>
          </cell>
          <cell r="F288">
            <v>185869.27930000034</v>
          </cell>
          <cell r="G288">
            <v>263876.99230000022</v>
          </cell>
        </row>
        <row r="289">
          <cell r="D289">
            <v>49000.300000000047</v>
          </cell>
          <cell r="E289">
            <v>16139.300000000163</v>
          </cell>
          <cell r="F289">
            <v>21054.837560000131</v>
          </cell>
          <cell r="G289">
            <v>59891.095899999607</v>
          </cell>
        </row>
        <row r="290">
          <cell r="D290">
            <v>192916.59000000008</v>
          </cell>
          <cell r="E290">
            <v>18059.096370000247</v>
          </cell>
          <cell r="F290">
            <v>24135.163250000071</v>
          </cell>
          <cell r="G290">
            <v>256083.41270999971</v>
          </cell>
        </row>
        <row r="291">
          <cell r="D291">
            <v>129548.90000000002</v>
          </cell>
          <cell r="E291">
            <v>4380.3970399999525</v>
          </cell>
          <cell r="F291">
            <v>5854.5279800000135</v>
          </cell>
          <cell r="G291">
            <v>180301.31794999994</v>
          </cell>
        </row>
        <row r="292">
          <cell r="D292">
            <v>184577.16000000003</v>
          </cell>
          <cell r="E292">
            <v>304720.83300000004</v>
          </cell>
          <cell r="F292">
            <v>386613.63086999999</v>
          </cell>
          <cell r="G292">
            <v>229681.20238999982</v>
          </cell>
        </row>
        <row r="293">
          <cell r="D293">
            <v>26100.550000000047</v>
          </cell>
          <cell r="E293">
            <v>84025.888800000001</v>
          </cell>
          <cell r="F293">
            <v>99754.173420000123</v>
          </cell>
          <cell r="G293">
            <v>57426.513449999882</v>
          </cell>
        </row>
        <row r="294">
          <cell r="D294">
            <v>71390.109999999986</v>
          </cell>
          <cell r="E294">
            <v>118441.78025000007</v>
          </cell>
          <cell r="F294">
            <v>148945.63927999994</v>
          </cell>
          <cell r="G294">
            <v>98724.051100000041</v>
          </cell>
        </row>
        <row r="295">
          <cell r="D295">
            <v>26880.299999999988</v>
          </cell>
          <cell r="E295">
            <v>7432.7995000001974</v>
          </cell>
          <cell r="F295">
            <v>13136.546960000414</v>
          </cell>
          <cell r="G295">
            <v>27874.039000000164</v>
          </cell>
        </row>
        <row r="296">
          <cell r="D296">
            <v>238229.02999999985</v>
          </cell>
          <cell r="E296">
            <v>310959.47628000024</v>
          </cell>
          <cell r="F296">
            <v>412316.81844000035</v>
          </cell>
          <cell r="G296">
            <v>422908.71340000007</v>
          </cell>
        </row>
        <row r="297">
          <cell r="D297">
            <v>328956.7399999997</v>
          </cell>
          <cell r="E297">
            <v>433124.91589999909</v>
          </cell>
          <cell r="F297">
            <v>570791.02999999805</v>
          </cell>
          <cell r="G297">
            <v>396727.51360000251</v>
          </cell>
        </row>
        <row r="298">
          <cell r="D298">
            <v>221843.87000000008</v>
          </cell>
          <cell r="E298">
            <v>332687.46988000034</v>
          </cell>
          <cell r="F298">
            <v>414636.99005000078</v>
          </cell>
          <cell r="G298">
            <v>459415.11440000049</v>
          </cell>
        </row>
        <row r="299">
          <cell r="D299">
            <v>126987.47000000004</v>
          </cell>
          <cell r="E299">
            <v>180769.50480000005</v>
          </cell>
          <cell r="F299">
            <v>226628.50180000003</v>
          </cell>
          <cell r="G299">
            <v>155443.03260000006</v>
          </cell>
        </row>
        <row r="300">
          <cell r="D300">
            <v>96456.199999999953</v>
          </cell>
          <cell r="E300">
            <v>83296.601109999843</v>
          </cell>
          <cell r="F300">
            <v>108136.52502999992</v>
          </cell>
          <cell r="G300">
            <v>113488.6670299996</v>
          </cell>
        </row>
        <row r="301">
          <cell r="D301">
            <v>149233.68999999989</v>
          </cell>
          <cell r="E301">
            <v>341949.50621999992</v>
          </cell>
          <cell r="F301">
            <v>424521.70007999969</v>
          </cell>
          <cell r="G301">
            <v>416969.35402999999</v>
          </cell>
        </row>
        <row r="302">
          <cell r="D302">
            <v>77256.279999999795</v>
          </cell>
          <cell r="E302">
            <v>39934.59440000006</v>
          </cell>
          <cell r="F302">
            <v>53939.43060000008</v>
          </cell>
          <cell r="G302">
            <v>101061.03550000023</v>
          </cell>
        </row>
        <row r="303">
          <cell r="D303">
            <v>370186.16999999946</v>
          </cell>
          <cell r="E303">
            <v>643795.8744500007</v>
          </cell>
          <cell r="F303">
            <v>714759.74925000058</v>
          </cell>
          <cell r="G303">
            <v>436362.82490000012</v>
          </cell>
        </row>
        <row r="304">
          <cell r="D304">
            <v>3788271.3899999997</v>
          </cell>
          <cell r="E304">
            <v>1515707.4062979997</v>
          </cell>
          <cell r="F304">
            <v>1968095.564247</v>
          </cell>
          <cell r="G304">
            <v>3616984.6381699988</v>
          </cell>
        </row>
        <row r="305">
          <cell r="D305">
            <v>20291506.632836908</v>
          </cell>
          <cell r="E305">
            <v>25269972</v>
          </cell>
          <cell r="F305">
            <v>35067141</v>
          </cell>
          <cell r="G305">
            <v>28331879.980055857</v>
          </cell>
        </row>
        <row r="306">
          <cell r="D306">
            <v>3727961.6500000134</v>
          </cell>
          <cell r="E306">
            <v>5291722.328298986</v>
          </cell>
          <cell r="F306">
            <v>7054442.3918670267</v>
          </cell>
          <cell r="G306">
            <v>8045385.9426080436</v>
          </cell>
        </row>
        <row r="307">
          <cell r="D307">
            <v>-2</v>
          </cell>
          <cell r="E307">
            <v>-3</v>
          </cell>
          <cell r="F307">
            <v>-3</v>
          </cell>
          <cell r="G307">
            <v>-1.9999999995343387</v>
          </cell>
        </row>
        <row r="331">
          <cell r="D331">
            <v>68580517.462836906</v>
          </cell>
          <cell r="E331">
            <v>75423645</v>
          </cell>
          <cell r="F331">
            <v>102598593.00000001</v>
          </cell>
          <cell r="G331">
            <v>96480958.097311869</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D332">
            <v>18175045.26993911</v>
          </cell>
          <cell r="E332">
            <v>6272366.3320530206</v>
          </cell>
          <cell r="F332">
            <v>12536623.592787981</v>
          </cell>
          <cell r="G332">
            <v>23001737.964028463</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4">
          <cell r="D334" t="str">
            <v>YTD Act 09/03</v>
          </cell>
          <cell r="E334" t="str">
            <v>YTD Bud 09/03</v>
          </cell>
          <cell r="F334" t="str">
            <v>FY 2003 Bud</v>
          </cell>
          <cell r="G334" t="str">
            <v>FY 2003 Out</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D335">
            <v>1034825.75</v>
          </cell>
          <cell r="E335">
            <v>0</v>
          </cell>
          <cell r="F335">
            <v>0</v>
          </cell>
          <cell r="G335">
            <v>-4.6566128730773926E-10</v>
          </cell>
        </row>
        <row r="336">
          <cell r="D336">
            <v>11813914.822500002</v>
          </cell>
          <cell r="E336">
            <v>13729752.75</v>
          </cell>
          <cell r="F336">
            <v>18306337</v>
          </cell>
          <cell r="G336">
            <v>15663709.449999997</v>
          </cell>
        </row>
        <row r="338">
          <cell r="D338">
            <v>-168393.40551704</v>
          </cell>
          <cell r="E338">
            <v>0</v>
          </cell>
          <cell r="F338">
            <v>0</v>
          </cell>
          <cell r="G338">
            <v>-1693259.4682560067</v>
          </cell>
        </row>
        <row r="340">
          <cell r="D340">
            <v>-1260572</v>
          </cell>
          <cell r="E340">
            <v>-927000</v>
          </cell>
          <cell r="F340">
            <v>-1236170</v>
          </cell>
          <cell r="G340">
            <v>-1189130</v>
          </cell>
        </row>
        <row r="341">
          <cell r="D341">
            <v>623660.59499999997</v>
          </cell>
          <cell r="E341">
            <v>5323462.5</v>
          </cell>
          <cell r="F341">
            <v>7097950</v>
          </cell>
          <cell r="G341">
            <v>1733368.25</v>
          </cell>
        </row>
        <row r="350">
          <cell r="D350">
            <v>12043435.761982962</v>
          </cell>
          <cell r="E350">
            <v>18126215.25</v>
          </cell>
          <cell r="F350">
            <v>24168117</v>
          </cell>
          <cell r="G350">
            <v>14514688.231743991</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D351">
            <v>6131609.5079561472</v>
          </cell>
          <cell r="E351">
            <v>-11853848.917946979</v>
          </cell>
          <cell r="F351">
            <v>-11631493.407212019</v>
          </cell>
          <cell r="G351">
            <v>8487049.7322844714</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3">
          <cell r="D353" t="str">
            <v>YTD Act 09/03</v>
          </cell>
          <cell r="E353" t="str">
            <v>YTD Bud 09/03</v>
          </cell>
          <cell r="F353" t="str">
            <v>FY 2003 Bud</v>
          </cell>
          <cell r="G353" t="str">
            <v>FY 2003 Out</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D354">
            <v>129734.40000000002</v>
          </cell>
          <cell r="E354">
            <v>0</v>
          </cell>
          <cell r="F354">
            <v>0</v>
          </cell>
          <cell r="G354">
            <v>-130753.29502999998</v>
          </cell>
        </row>
        <row r="355">
          <cell r="D355">
            <v>1977702.3</v>
          </cell>
          <cell r="E355">
            <v>990000</v>
          </cell>
          <cell r="F355">
            <v>1320000</v>
          </cell>
          <cell r="G355">
            <v>2578784.8350000004</v>
          </cell>
        </row>
        <row r="356">
          <cell r="D356">
            <v>675884.9</v>
          </cell>
          <cell r="E356">
            <v>0</v>
          </cell>
          <cell r="F356">
            <v>0</v>
          </cell>
          <cell r="G356">
            <v>882563.20000000007</v>
          </cell>
        </row>
        <row r="357">
          <cell r="D357">
            <v>81142.975999669739</v>
          </cell>
          <cell r="E357">
            <v>-1.9718601834028961E-6</v>
          </cell>
          <cell r="F357">
            <v>4.6536326408386232E-6</v>
          </cell>
          <cell r="G357">
            <v>105709.62065946311</v>
          </cell>
        </row>
        <row r="368">
          <cell r="D368">
            <v>0</v>
          </cell>
          <cell r="E368">
            <v>0</v>
          </cell>
          <cell r="F368">
            <v>0</v>
          </cell>
          <cell r="G368">
            <v>0</v>
          </cell>
        </row>
        <row r="369">
          <cell r="D369">
            <v>2864464.5759996697</v>
          </cell>
          <cell r="E369">
            <v>989999.99999802816</v>
          </cell>
          <cell r="F369">
            <v>1320000.0000046536</v>
          </cell>
          <cell r="G369">
            <v>3436304.3606294636</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1">
          <cell r="D371">
            <v>3267144.9319564775</v>
          </cell>
          <cell r="E371">
            <v>-12843848.917945007</v>
          </cell>
          <cell r="F371">
            <v>-12951493.407216672</v>
          </cell>
          <cell r="G371">
            <v>5050745.3716550078</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89">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sheetData>
      <sheetData sheetId="2" refreshError="1">
        <row r="13">
          <cell r="C13" t="str">
            <v>unit</v>
          </cell>
        </row>
        <row r="14">
          <cell r="B14" t="str">
            <v>LARGE NUMBERS - NO DECIMALS</v>
          </cell>
        </row>
        <row r="15">
          <cell r="B15" t="str">
            <v>Sulphide ore treated</v>
          </cell>
          <cell r="C15" t="str">
            <v>t</v>
          </cell>
          <cell r="D15">
            <v>4900510.57</v>
          </cell>
          <cell r="E15">
            <v>4841270.083800002</v>
          </cell>
        </row>
        <row r="16">
          <cell r="B16" t="str">
            <v>Oxide ore treated</v>
          </cell>
          <cell r="C16" t="str">
            <v>t</v>
          </cell>
          <cell r="D16">
            <v>327050</v>
          </cell>
          <cell r="E16">
            <v>376278.55903</v>
          </cell>
        </row>
        <row r="17">
          <cell r="B17" t="str">
            <v>Cu in concentrate produced</v>
          </cell>
          <cell r="C17" t="str">
            <v>t</v>
          </cell>
          <cell r="D17">
            <v>45215.11</v>
          </cell>
          <cell r="E17">
            <v>45236</v>
          </cell>
        </row>
        <row r="18">
          <cell r="B18" t="str">
            <v>Cathodes produced</v>
          </cell>
          <cell r="C18" t="str">
            <v>t</v>
          </cell>
          <cell r="D18">
            <v>5133.5199999999941</v>
          </cell>
          <cell r="E18">
            <v>6142.4724999999999</v>
          </cell>
        </row>
        <row r="19">
          <cell r="B19" t="str">
            <v>Silver in concentrate prod</v>
          </cell>
          <cell r="C19" t="str">
            <v>t</v>
          </cell>
          <cell r="D19">
            <v>0</v>
          </cell>
          <cell r="E19">
            <v>0</v>
          </cell>
        </row>
        <row r="20">
          <cell r="B20" t="str">
            <v>UG Development power used</v>
          </cell>
          <cell r="C20" t="str">
            <v>MWh</v>
          </cell>
          <cell r="D20">
            <v>3364.9293899756913</v>
          </cell>
          <cell r="E20">
            <v>3335.7420000000002</v>
          </cell>
        </row>
        <row r="21">
          <cell r="B21" t="str">
            <v>UG Arranque power used</v>
          </cell>
          <cell r="C21" t="str">
            <v>MWh</v>
          </cell>
          <cell r="D21">
            <v>5189.2435467067935</v>
          </cell>
          <cell r="E21">
            <v>5002.2569999999996</v>
          </cell>
        </row>
        <row r="22">
          <cell r="B22" t="str">
            <v>UG Services power used</v>
          </cell>
          <cell r="C22" t="str">
            <v>MWh</v>
          </cell>
          <cell r="D22">
            <v>6309.389304784725</v>
          </cell>
          <cell r="E22">
            <v>6554.29</v>
          </cell>
        </row>
        <row r="23">
          <cell r="B23" t="str">
            <v>Crushing power used</v>
          </cell>
          <cell r="C23" t="str">
            <v>MWh</v>
          </cell>
          <cell r="D23">
            <v>6235.9340000000002</v>
          </cell>
          <cell r="E23">
            <v>5831.5929999999998</v>
          </cell>
        </row>
        <row r="24">
          <cell r="B24" t="str">
            <v>Grinding power used</v>
          </cell>
          <cell r="C24" t="str">
            <v>MWh</v>
          </cell>
          <cell r="D24">
            <v>110511.35400000001</v>
          </cell>
          <cell r="E24">
            <v>109265.87700000001</v>
          </cell>
        </row>
        <row r="25">
          <cell r="B25" t="str">
            <v>Flotation power used</v>
          </cell>
          <cell r="C25" t="str">
            <v>MWh</v>
          </cell>
          <cell r="D25">
            <v>27294.654999999999</v>
          </cell>
          <cell r="E25">
            <v>27498.357</v>
          </cell>
        </row>
        <row r="26">
          <cell r="B26" t="str">
            <v>Thickening-Filtration power used</v>
          </cell>
          <cell r="C26" t="str">
            <v>MWh</v>
          </cell>
          <cell r="D26">
            <v>2514.7060000000001</v>
          </cell>
          <cell r="E26">
            <v>2963.4229999999998</v>
          </cell>
        </row>
        <row r="27">
          <cell r="B27" t="str">
            <v>Tailings power used</v>
          </cell>
          <cell r="C27" t="str">
            <v>MWh</v>
          </cell>
          <cell r="D27">
            <v>14777.424999999999</v>
          </cell>
          <cell r="E27">
            <v>13586.329</v>
          </cell>
        </row>
        <row r="28">
          <cell r="B28" t="str">
            <v>Cathode power used</v>
          </cell>
          <cell r="C28" t="str">
            <v>MWh</v>
          </cell>
          <cell r="D28">
            <v>13399.107</v>
          </cell>
          <cell r="E28">
            <v>17447.499</v>
          </cell>
        </row>
        <row r="29">
          <cell r="B29" t="str">
            <v>OP Drilling diesel used</v>
          </cell>
          <cell r="C29" t="str">
            <v>kl</v>
          </cell>
          <cell r="D29">
            <v>427.40329056290938</v>
          </cell>
          <cell r="E29">
            <v>368.43171523867721</v>
          </cell>
        </row>
        <row r="30">
          <cell r="B30" t="str">
            <v>OP Loading diesel used</v>
          </cell>
          <cell r="C30" t="str">
            <v>kl</v>
          </cell>
          <cell r="D30">
            <v>1378.8144344081468</v>
          </cell>
          <cell r="E30">
            <v>1015.90492004056</v>
          </cell>
        </row>
        <row r="31">
          <cell r="B31" t="str">
            <v>OP Haulage diesel used</v>
          </cell>
          <cell r="C31" t="str">
            <v>kl</v>
          </cell>
          <cell r="D31">
            <v>1532.7956892802886</v>
          </cell>
          <cell r="E31">
            <v>1781.624977464058</v>
          </cell>
        </row>
        <row r="32">
          <cell r="B32" t="str">
            <v>OP Services diesel used</v>
          </cell>
          <cell r="C32" t="str">
            <v>kl</v>
          </cell>
          <cell r="D32">
            <v>367.12426321756044</v>
          </cell>
          <cell r="E32">
            <v>199.68690517237778</v>
          </cell>
        </row>
        <row r="33">
          <cell r="B33" t="str">
            <v>OP G&amp;A diesel used</v>
          </cell>
          <cell r="C33" t="str">
            <v>kl</v>
          </cell>
          <cell r="D33">
            <v>20.28854824165915</v>
          </cell>
          <cell r="E33">
            <v>518.72263945397344</v>
          </cell>
        </row>
        <row r="34">
          <cell r="B34" t="str">
            <v>UG Development diesel used</v>
          </cell>
          <cell r="C34" t="str">
            <v>kl</v>
          </cell>
          <cell r="D34">
            <v>203.9770604147881</v>
          </cell>
          <cell r="E34">
            <v>137.09652519971547</v>
          </cell>
        </row>
        <row r="35">
          <cell r="B35" t="str">
            <v>UG Arranque diesel used</v>
          </cell>
          <cell r="C35" t="str">
            <v>kl</v>
          </cell>
          <cell r="D35">
            <v>16.230838593327324</v>
          </cell>
          <cell r="E35">
            <v>21.498075123620389</v>
          </cell>
        </row>
        <row r="36">
          <cell r="B36" t="str">
            <v>UG Extraction diesel used</v>
          </cell>
          <cell r="C36" t="str">
            <v>kl</v>
          </cell>
          <cell r="D36">
            <v>361.57455479795851</v>
          </cell>
          <cell r="E36">
            <v>551.93976368901133</v>
          </cell>
        </row>
        <row r="37">
          <cell r="B37" t="str">
            <v>UG Services diesel used</v>
          </cell>
          <cell r="C37" t="str">
            <v>kl</v>
          </cell>
          <cell r="D37">
            <v>15.424165915238955</v>
          </cell>
          <cell r="E37">
            <v>56.925173919522386</v>
          </cell>
        </row>
        <row r="38">
          <cell r="B38" t="str">
            <v>OP operating hours - loading</v>
          </cell>
          <cell r="C38" t="str">
            <v>hrs</v>
          </cell>
          <cell r="D38">
            <v>8220.5053244530445</v>
          </cell>
          <cell r="E38">
            <v>6729.1330579837195</v>
          </cell>
        </row>
        <row r="39">
          <cell r="B39" t="str">
            <v>OP operating hours - hauling</v>
          </cell>
          <cell r="C39" t="str">
            <v>hrs</v>
          </cell>
          <cell r="D39">
            <v>25497.408303120399</v>
          </cell>
          <cell r="E39">
            <v>33461.973577504075</v>
          </cell>
        </row>
        <row r="40">
          <cell r="B40" t="str">
            <v>OP operating hours - services</v>
          </cell>
          <cell r="C40" t="str">
            <v>hrs</v>
          </cell>
          <cell r="D40">
            <v>11342.641567427518</v>
          </cell>
          <cell r="E40">
            <v>9944.6980864525776</v>
          </cell>
        </row>
        <row r="41">
          <cell r="B41" t="str">
            <v>Operating hours - sulphide</v>
          </cell>
          <cell r="C41" t="str">
            <v>hrs</v>
          </cell>
          <cell r="D41">
            <v>12628</v>
          </cell>
          <cell r="E41">
            <v>12621</v>
          </cell>
        </row>
        <row r="42">
          <cell r="B42" t="str">
            <v>OP operating hours - drilling</v>
          </cell>
          <cell r="C42" t="str">
            <v>hrs</v>
          </cell>
          <cell r="D42">
            <v>4838.1288402848431</v>
          </cell>
          <cell r="E42">
            <v>4731.3096742530861</v>
          </cell>
        </row>
        <row r="43">
          <cell r="B43" t="str">
            <v>OP meters drilled - exploration</v>
          </cell>
          <cell r="C43" t="str">
            <v>m</v>
          </cell>
          <cell r="D43">
            <v>6100</v>
          </cell>
          <cell r="E43">
            <v>3558.4250000000002</v>
          </cell>
        </row>
        <row r="44">
          <cell r="B44" t="str">
            <v>OP meters drilled - mine</v>
          </cell>
          <cell r="C44" t="str">
            <v>m</v>
          </cell>
          <cell r="D44">
            <v>104810.7898477651</v>
          </cell>
          <cell r="E44">
            <v>113067.47172414685</v>
          </cell>
        </row>
        <row r="45">
          <cell r="B45" t="str">
            <v>UG meters drilled - exploration</v>
          </cell>
          <cell r="C45" t="str">
            <v>m</v>
          </cell>
          <cell r="D45">
            <v>6100</v>
          </cell>
          <cell r="E45">
            <v>3558.4250000000002</v>
          </cell>
        </row>
        <row r="46">
          <cell r="B46" t="str">
            <v>UG meters drilled - mine</v>
          </cell>
          <cell r="C46" t="str">
            <v>m</v>
          </cell>
          <cell r="D46">
            <v>106475</v>
          </cell>
          <cell r="E46">
            <v>111019.7</v>
          </cell>
        </row>
        <row r="47">
          <cell r="B47" t="str">
            <v>UG meters developed</v>
          </cell>
          <cell r="C47" t="str">
            <v>m</v>
          </cell>
          <cell r="D47">
            <v>5860</v>
          </cell>
          <cell r="E47">
            <v>4642.8100000000004</v>
          </cell>
        </row>
        <row r="48">
          <cell r="B48" t="str">
            <v>UG tons of Arranque</v>
          </cell>
          <cell r="C48" t="str">
            <v>t</v>
          </cell>
          <cell r="D48">
            <v>2552250</v>
          </cell>
          <cell r="E48">
            <v>2281645.0829963875</v>
          </cell>
        </row>
        <row r="49">
          <cell r="B49" t="str">
            <v>UG tons Extracted</v>
          </cell>
          <cell r="C49" t="str">
            <v>t</v>
          </cell>
          <cell r="D49">
            <v>2607600</v>
          </cell>
          <cell r="E49">
            <v>2400411.0829963875</v>
          </cell>
        </row>
        <row r="50">
          <cell r="B50" t="str">
            <v>UG tons Haulaged</v>
          </cell>
          <cell r="C50" t="str">
            <v>t</v>
          </cell>
          <cell r="D50">
            <v>2932525</v>
          </cell>
          <cell r="E50">
            <v>2781923.1955967508</v>
          </cell>
        </row>
        <row r="51">
          <cell r="B51" t="str">
            <v>Operating hours - crushing</v>
          </cell>
          <cell r="C51" t="str">
            <v>hrs</v>
          </cell>
          <cell r="D51">
            <v>9048</v>
          </cell>
          <cell r="E51">
            <v>9391</v>
          </cell>
        </row>
        <row r="52">
          <cell r="B52" t="str">
            <v>Balls used</v>
          </cell>
          <cell r="C52" t="str">
            <v>t</v>
          </cell>
          <cell r="D52">
            <v>3272326</v>
          </cell>
          <cell r="E52">
            <v>2258600</v>
          </cell>
        </row>
        <row r="53">
          <cell r="B53" t="str">
            <v>OP rock mined</v>
          </cell>
          <cell r="C53" t="str">
            <v>t</v>
          </cell>
          <cell r="D53">
            <v>10550.325000000001</v>
          </cell>
          <cell r="E53">
            <v>11786.079602858528</v>
          </cell>
        </row>
        <row r="54">
          <cell r="B54" t="str">
            <v>OP explosives used</v>
          </cell>
          <cell r="C54" t="str">
            <v>t</v>
          </cell>
          <cell r="D54">
            <v>2120.4863338655796</v>
          </cell>
          <cell r="E54">
            <v>2030.7501916674369</v>
          </cell>
        </row>
        <row r="55">
          <cell r="B55" t="str">
            <v>OP tyres used</v>
          </cell>
          <cell r="C55" t="str">
            <v>No</v>
          </cell>
          <cell r="D55">
            <v>27</v>
          </cell>
          <cell r="E55">
            <v>33.510172000000004</v>
          </cell>
        </row>
        <row r="56">
          <cell r="B56" t="str">
            <v>UG rock mined development</v>
          </cell>
          <cell r="C56" t="str">
            <v>t</v>
          </cell>
          <cell r="D56">
            <v>380275</v>
          </cell>
          <cell r="E56">
            <v>455893</v>
          </cell>
        </row>
        <row r="57">
          <cell r="B57" t="str">
            <v>UG rock mined arranque</v>
          </cell>
          <cell r="C57" t="str">
            <v>t</v>
          </cell>
          <cell r="D57">
            <v>2552250</v>
          </cell>
          <cell r="E57">
            <v>2281645.0829963903</v>
          </cell>
        </row>
        <row r="58">
          <cell r="B58" t="str">
            <v>UG Development explosives used</v>
          </cell>
          <cell r="C58" t="str">
            <v>t</v>
          </cell>
          <cell r="D58">
            <v>234.4</v>
          </cell>
          <cell r="E58">
            <v>261.95744610000003</v>
          </cell>
        </row>
        <row r="59">
          <cell r="B59" t="str">
            <v>UG Arranque explosives used</v>
          </cell>
          <cell r="C59" t="str">
            <v>t</v>
          </cell>
          <cell r="D59">
            <v>282.82</v>
          </cell>
          <cell r="E59">
            <v>508.73552775000002</v>
          </cell>
        </row>
        <row r="60">
          <cell r="B60" t="str">
            <v>UG tyres used</v>
          </cell>
          <cell r="C60" t="str">
            <v>No</v>
          </cell>
          <cell r="D60">
            <v>47</v>
          </cell>
          <cell r="E60">
            <v>37</v>
          </cell>
        </row>
        <row r="61">
          <cell r="B61" t="str">
            <v>Acid used - Cathodes</v>
          </cell>
          <cell r="C61" t="str">
            <v>t</v>
          </cell>
          <cell r="D61">
            <v>16002</v>
          </cell>
          <cell r="E61">
            <v>12428.56</v>
          </cell>
        </row>
        <row r="62">
          <cell r="B62" t="str">
            <v>Lime consumed - flotation</v>
          </cell>
          <cell r="C62" t="str">
            <v>t</v>
          </cell>
          <cell r="D62">
            <v>2212361.7021276597</v>
          </cell>
          <cell r="E62">
            <v>2867.16</v>
          </cell>
        </row>
        <row r="63">
          <cell r="B63" t="str">
            <v>Sales tons transported</v>
          </cell>
          <cell r="C63" t="str">
            <v>t</v>
          </cell>
          <cell r="D63">
            <v>0</v>
          </cell>
          <cell r="E63">
            <v>0</v>
          </cell>
        </row>
        <row r="64">
          <cell r="B64" t="str">
            <v>Concentrate sold</v>
          </cell>
          <cell r="C64" t="str">
            <v>dmt</v>
          </cell>
          <cell r="D64">
            <v>0</v>
          </cell>
          <cell r="E64">
            <v>0</v>
          </cell>
        </row>
        <row r="65">
          <cell r="B65" t="str">
            <v>Cu in conc sold</v>
          </cell>
          <cell r="C65" t="str">
            <v>t</v>
          </cell>
          <cell r="D65">
            <v>0</v>
          </cell>
          <cell r="E65">
            <v>0</v>
          </cell>
        </row>
        <row r="66">
          <cell r="B66" t="str">
            <v>Cathode sold</v>
          </cell>
          <cell r="C66" t="str">
            <v>t</v>
          </cell>
          <cell r="D66">
            <v>0</v>
          </cell>
          <cell r="E66">
            <v>0</v>
          </cell>
        </row>
        <row r="67">
          <cell r="B67" t="str">
            <v>Caquicito mineral purchased</v>
          </cell>
          <cell r="C67" t="str">
            <v>t</v>
          </cell>
          <cell r="D67">
            <v>370479</v>
          </cell>
          <cell r="E67">
            <v>273438</v>
          </cell>
        </row>
        <row r="68">
          <cell r="B68" t="str">
            <v>Total Copper Sold</v>
          </cell>
          <cell r="C68" t="str">
            <v>t</v>
          </cell>
          <cell r="D68">
            <v>50139.649999999994</v>
          </cell>
          <cell r="E68">
            <v>50973.864151581874</v>
          </cell>
        </row>
        <row r="69">
          <cell r="B69" t="str">
            <v>Total Ore Treated</v>
          </cell>
          <cell r="C69" t="str">
            <v>t</v>
          </cell>
          <cell r="D69">
            <v>5227560.57</v>
          </cell>
          <cell r="E69">
            <v>5217548.6428300021</v>
          </cell>
        </row>
        <row r="70">
          <cell r="B70" t="str">
            <v>Total Copper Produced</v>
          </cell>
          <cell r="C70" t="str">
            <v>t</v>
          </cell>
          <cell r="D70">
            <v>50348.78875</v>
          </cell>
          <cell r="E70">
            <v>51378.5</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t="str">
            <v>PERCENTAGE VALUES</v>
          </cell>
        </row>
        <row r="101">
          <cell r="B101" t="str">
            <v>Sulphide Cu grade</v>
          </cell>
          <cell r="C101" t="str">
            <v>% Cu</v>
          </cell>
          <cell r="D101">
            <v>1.12E-2</v>
          </cell>
          <cell r="E101">
            <v>1.12E-2</v>
          </cell>
        </row>
        <row r="102">
          <cell r="B102" t="str">
            <v>Sulphide Cu recovery</v>
          </cell>
          <cell r="C102" t="str">
            <v>%</v>
          </cell>
          <cell r="D102">
            <v>0.8216</v>
          </cell>
          <cell r="E102">
            <v>0.83340000000000003</v>
          </cell>
        </row>
        <row r="103">
          <cell r="B103" t="str">
            <v>Silver grade</v>
          </cell>
          <cell r="C103" t="str">
            <v>% Ag</v>
          </cell>
          <cell r="D103">
            <v>7688</v>
          </cell>
          <cell r="E103">
            <v>10407</v>
          </cell>
        </row>
        <row r="104">
          <cell r="B104" t="str">
            <v>Silver recovery</v>
          </cell>
          <cell r="C104" t="str">
            <v>%</v>
          </cell>
          <cell r="D104">
            <v>0.45</v>
          </cell>
          <cell r="E104">
            <v>0.63</v>
          </cell>
        </row>
        <row r="105">
          <cell r="B105" t="str">
            <v>Cu grade - conc sold</v>
          </cell>
          <cell r="C105" t="str">
            <v>% Cu</v>
          </cell>
          <cell r="D105">
            <v>0.26500000000000001</v>
          </cell>
          <cell r="E105">
            <v>0.27400000000000002</v>
          </cell>
        </row>
        <row r="106">
          <cell r="B106" t="str">
            <v>Oxide Cu grade</v>
          </cell>
          <cell r="C106" t="str">
            <v>% Cu</v>
          </cell>
          <cell r="D106">
            <v>1.77E-2</v>
          </cell>
          <cell r="E106">
            <v>1.9E-2</v>
          </cell>
        </row>
        <row r="107">
          <cell r="B107" t="str">
            <v>Oxide Cu recovery</v>
          </cell>
          <cell r="C107" t="str">
            <v>%</v>
          </cell>
          <cell r="D107">
            <v>0.71499999999999997</v>
          </cell>
          <cell r="E107">
            <v>0.76300000000000001</v>
          </cell>
        </row>
        <row r="108">
          <cell r="B108" t="str">
            <v>Average Copper Grade</v>
          </cell>
          <cell r="C108" t="str">
            <v>%</v>
          </cell>
          <cell r="D108">
            <v>1.1606657172410341E-2</v>
          </cell>
          <cell r="E108">
            <v>1.1762519482107226E-2</v>
          </cell>
        </row>
        <row r="109">
          <cell r="B109" t="str">
            <v>Average Copper Recovery</v>
          </cell>
          <cell r="C109" t="str">
            <v>%</v>
          </cell>
          <cell r="D109">
            <v>0.82981789618202451</v>
          </cell>
          <cell r="E109">
            <v>0.83717173768207453</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t="str">
            <v>SMALL NUMBERS WITH DECIMALS</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9">
          <cell r="C129" t="str">
            <v>unit</v>
          </cell>
          <cell r="D129" t="str">
            <v>YTD Bud 09/03</v>
          </cell>
          <cell r="E129" t="str">
            <v>YTD Act 09/03</v>
          </cell>
          <cell r="F129" t="str">
            <v>YTD Bud 09/03</v>
          </cell>
          <cell r="G129" t="str">
            <v>YTD Act 09/03</v>
          </cell>
        </row>
        <row r="130">
          <cell r="B130" t="str">
            <v>Fine Copper</v>
          </cell>
          <cell r="C130" t="str">
            <v>t</v>
          </cell>
          <cell r="D130">
            <v>50348.78875</v>
          </cell>
          <cell r="E130">
            <v>51378.5</v>
          </cell>
          <cell r="F130">
            <v>50139.649999999994</v>
          </cell>
          <cell r="G130">
            <v>50973.864151581874</v>
          </cell>
        </row>
        <row r="131">
          <cell r="B131">
            <v>0</v>
          </cell>
          <cell r="C131">
            <v>0</v>
          </cell>
          <cell r="D131">
            <v>0</v>
          </cell>
          <cell r="E131">
            <v>0</v>
          </cell>
          <cell r="F131">
            <v>0</v>
          </cell>
          <cell r="G131">
            <v>0</v>
          </cell>
        </row>
        <row r="132">
          <cell r="B132">
            <v>0</v>
          </cell>
          <cell r="C132">
            <v>0</v>
          </cell>
          <cell r="D132">
            <v>0</v>
          </cell>
          <cell r="E132">
            <v>0</v>
          </cell>
          <cell r="F132">
            <v>0</v>
          </cell>
          <cell r="G132">
            <v>0</v>
          </cell>
        </row>
        <row r="133">
          <cell r="B133">
            <v>0</v>
          </cell>
          <cell r="C133">
            <v>0</v>
          </cell>
          <cell r="D133">
            <v>0</v>
          </cell>
          <cell r="E133">
            <v>0</v>
          </cell>
          <cell r="F133">
            <v>0</v>
          </cell>
          <cell r="G133">
            <v>0</v>
          </cell>
        </row>
        <row r="134">
          <cell r="B134">
            <v>0</v>
          </cell>
          <cell r="C134">
            <v>0</v>
          </cell>
          <cell r="D134">
            <v>0</v>
          </cell>
          <cell r="E134">
            <v>0</v>
          </cell>
          <cell r="F134">
            <v>0</v>
          </cell>
          <cell r="G134">
            <v>0</v>
          </cell>
        </row>
        <row r="135">
          <cell r="B135">
            <v>0</v>
          </cell>
          <cell r="C135">
            <v>0</v>
          </cell>
          <cell r="D135">
            <v>0</v>
          </cell>
          <cell r="E135">
            <v>0</v>
          </cell>
          <cell r="F135">
            <v>0</v>
          </cell>
          <cell r="G135">
            <v>0</v>
          </cell>
        </row>
        <row r="136">
          <cell r="B136">
            <v>0</v>
          </cell>
          <cell r="C136">
            <v>0</v>
          </cell>
          <cell r="D136">
            <v>0</v>
          </cell>
          <cell r="E136">
            <v>0</v>
          </cell>
          <cell r="F136">
            <v>0</v>
          </cell>
          <cell r="G136">
            <v>0</v>
          </cell>
        </row>
        <row r="137">
          <cell r="B137">
            <v>0</v>
          </cell>
          <cell r="C137">
            <v>0</v>
          </cell>
          <cell r="D137">
            <v>0</v>
          </cell>
          <cell r="E137">
            <v>0</v>
          </cell>
          <cell r="F137">
            <v>0</v>
          </cell>
          <cell r="G137">
            <v>0</v>
          </cell>
        </row>
        <row r="138">
          <cell r="B138">
            <v>0</v>
          </cell>
          <cell r="C138">
            <v>0</v>
          </cell>
          <cell r="D138">
            <v>0</v>
          </cell>
          <cell r="E138">
            <v>0</v>
          </cell>
          <cell r="F138">
            <v>0</v>
          </cell>
          <cell r="G138">
            <v>0</v>
          </cell>
        </row>
        <row r="139">
          <cell r="B139">
            <v>0</v>
          </cell>
          <cell r="C139">
            <v>0</v>
          </cell>
          <cell r="D139">
            <v>0</v>
          </cell>
          <cell r="E139">
            <v>0</v>
          </cell>
          <cell r="F139">
            <v>0</v>
          </cell>
          <cell r="G139">
            <v>0</v>
          </cell>
        </row>
        <row r="140">
          <cell r="B140">
            <v>0</v>
          </cell>
          <cell r="C140">
            <v>0</v>
          </cell>
          <cell r="D140">
            <v>0</v>
          </cell>
          <cell r="E140">
            <v>0</v>
          </cell>
          <cell r="F140">
            <v>0</v>
          </cell>
          <cell r="G140">
            <v>0</v>
          </cell>
        </row>
        <row r="141">
          <cell r="B141">
            <v>0</v>
          </cell>
          <cell r="C141">
            <v>0</v>
          </cell>
          <cell r="D141">
            <v>0</v>
          </cell>
          <cell r="E141">
            <v>0</v>
          </cell>
          <cell r="F141">
            <v>0</v>
          </cell>
          <cell r="G141">
            <v>0</v>
          </cell>
        </row>
        <row r="142">
          <cell r="B142">
            <v>0</v>
          </cell>
          <cell r="C142">
            <v>0</v>
          </cell>
          <cell r="D142">
            <v>0</v>
          </cell>
          <cell r="E142">
            <v>0</v>
          </cell>
          <cell r="F142">
            <v>0</v>
          </cell>
          <cell r="G142">
            <v>0</v>
          </cell>
        </row>
        <row r="143">
          <cell r="B143">
            <v>0</v>
          </cell>
          <cell r="C143">
            <v>0</v>
          </cell>
          <cell r="D143">
            <v>0</v>
          </cell>
          <cell r="E143">
            <v>0</v>
          </cell>
          <cell r="F143">
            <v>0</v>
          </cell>
          <cell r="G143">
            <v>0</v>
          </cell>
        </row>
        <row r="144">
          <cell r="B144">
            <v>0</v>
          </cell>
          <cell r="C144">
            <v>0</v>
          </cell>
          <cell r="D144">
            <v>0</v>
          </cell>
          <cell r="E144">
            <v>0</v>
          </cell>
          <cell r="F144">
            <v>0</v>
          </cell>
          <cell r="G144">
            <v>0</v>
          </cell>
        </row>
      </sheetData>
      <sheetData sheetId="3" refreshError="1">
        <row r="6">
          <cell r="B6" t="str">
            <v>Volume</v>
          </cell>
          <cell r="C6" t="str">
            <v>Quality / Grade</v>
          </cell>
          <cell r="D6" t="str">
            <v>Usage / Recovery</v>
          </cell>
          <cell r="E6" t="str">
            <v>Inventory change</v>
          </cell>
          <cell r="F6" t="str">
            <v>Inflation</v>
          </cell>
          <cell r="G6" t="str">
            <v>Exchange rate</v>
          </cell>
          <cell r="H6" t="str">
            <v>Price</v>
          </cell>
          <cell r="I6" t="str">
            <v>One-off</v>
          </cell>
        </row>
        <row r="9">
          <cell r="A9" t="str">
            <v>Turnover</v>
          </cell>
        </row>
        <row r="10">
          <cell r="A10" t="str">
            <v>Fine Copper</v>
          </cell>
          <cell r="B10">
            <v>-157118.4516530633</v>
          </cell>
          <cell r="C10">
            <v>1099537.2993711978</v>
          </cell>
          <cell r="D10">
            <v>735361.15171828866</v>
          </cell>
          <cell r="E10">
            <v>-318536.98954319954</v>
          </cell>
          <cell r="F10">
            <v>0</v>
          </cell>
          <cell r="G10">
            <v>0</v>
          </cell>
          <cell r="H10">
            <v>3544341.6462289691</v>
          </cell>
          <cell r="J10">
            <v>4903584.6561221927</v>
          </cell>
        </row>
        <row r="11">
          <cell r="A11">
            <v>0</v>
          </cell>
          <cell r="B11">
            <v>0</v>
          </cell>
          <cell r="C11">
            <v>0</v>
          </cell>
          <cell r="D11">
            <v>0</v>
          </cell>
          <cell r="E11">
            <v>0</v>
          </cell>
          <cell r="F11">
            <v>0</v>
          </cell>
          <cell r="G11">
            <v>0</v>
          </cell>
          <cell r="H11">
            <v>0</v>
          </cell>
          <cell r="J11">
            <v>0</v>
          </cell>
        </row>
        <row r="12">
          <cell r="A12">
            <v>0</v>
          </cell>
          <cell r="B12">
            <v>0</v>
          </cell>
          <cell r="C12">
            <v>0</v>
          </cell>
          <cell r="D12">
            <v>0</v>
          </cell>
          <cell r="E12">
            <v>0</v>
          </cell>
          <cell r="F12">
            <v>0</v>
          </cell>
          <cell r="G12">
            <v>0</v>
          </cell>
          <cell r="H12">
            <v>0</v>
          </cell>
          <cell r="J12">
            <v>0</v>
          </cell>
        </row>
        <row r="13">
          <cell r="A13">
            <v>0</v>
          </cell>
          <cell r="B13">
            <v>0</v>
          </cell>
          <cell r="C13">
            <v>0</v>
          </cell>
          <cell r="D13">
            <v>0</v>
          </cell>
          <cell r="E13">
            <v>0</v>
          </cell>
          <cell r="F13">
            <v>0</v>
          </cell>
          <cell r="G13">
            <v>0</v>
          </cell>
          <cell r="H13">
            <v>0</v>
          </cell>
          <cell r="J13">
            <v>0</v>
          </cell>
        </row>
        <row r="14">
          <cell r="A14">
            <v>0</v>
          </cell>
          <cell r="B14">
            <v>0</v>
          </cell>
          <cell r="C14">
            <v>0</v>
          </cell>
          <cell r="D14">
            <v>0</v>
          </cell>
          <cell r="E14">
            <v>0</v>
          </cell>
          <cell r="F14">
            <v>0</v>
          </cell>
          <cell r="G14">
            <v>0</v>
          </cell>
          <cell r="H14">
            <v>0</v>
          </cell>
          <cell r="J14">
            <v>0</v>
          </cell>
        </row>
        <row r="15">
          <cell r="A15">
            <v>0</v>
          </cell>
          <cell r="B15">
            <v>0</v>
          </cell>
          <cell r="C15">
            <v>0</v>
          </cell>
          <cell r="D15">
            <v>0</v>
          </cell>
          <cell r="E15">
            <v>0</v>
          </cell>
          <cell r="F15">
            <v>0</v>
          </cell>
          <cell r="G15">
            <v>0</v>
          </cell>
          <cell r="H15">
            <v>0</v>
          </cell>
          <cell r="J15">
            <v>0</v>
          </cell>
        </row>
        <row r="16">
          <cell r="A16">
            <v>0</v>
          </cell>
          <cell r="B16">
            <v>0</v>
          </cell>
          <cell r="C16">
            <v>0</v>
          </cell>
          <cell r="D16">
            <v>0</v>
          </cell>
          <cell r="E16">
            <v>0</v>
          </cell>
          <cell r="F16">
            <v>0</v>
          </cell>
          <cell r="G16">
            <v>0</v>
          </cell>
          <cell r="H16">
            <v>0</v>
          </cell>
          <cell r="J16">
            <v>0</v>
          </cell>
        </row>
        <row r="17">
          <cell r="A17">
            <v>0</v>
          </cell>
          <cell r="B17">
            <v>0</v>
          </cell>
          <cell r="C17">
            <v>0</v>
          </cell>
          <cell r="D17">
            <v>0</v>
          </cell>
          <cell r="E17">
            <v>0</v>
          </cell>
          <cell r="F17">
            <v>0</v>
          </cell>
          <cell r="G17">
            <v>0</v>
          </cell>
          <cell r="H17">
            <v>0</v>
          </cell>
          <cell r="J17">
            <v>0</v>
          </cell>
        </row>
        <row r="18">
          <cell r="A18">
            <v>0</v>
          </cell>
          <cell r="B18">
            <v>0</v>
          </cell>
          <cell r="C18">
            <v>0</v>
          </cell>
          <cell r="D18">
            <v>0</v>
          </cell>
          <cell r="E18">
            <v>0</v>
          </cell>
          <cell r="F18">
            <v>0</v>
          </cell>
          <cell r="G18">
            <v>0</v>
          </cell>
          <cell r="H18">
            <v>0</v>
          </cell>
          <cell r="J18">
            <v>0</v>
          </cell>
        </row>
        <row r="19">
          <cell r="A19">
            <v>0</v>
          </cell>
          <cell r="B19">
            <v>0</v>
          </cell>
          <cell r="C19">
            <v>0</v>
          </cell>
          <cell r="D19">
            <v>0</v>
          </cell>
          <cell r="E19">
            <v>0</v>
          </cell>
          <cell r="F19">
            <v>0</v>
          </cell>
          <cell r="G19">
            <v>0</v>
          </cell>
          <cell r="H19">
            <v>0</v>
          </cell>
          <cell r="J19">
            <v>0</v>
          </cell>
        </row>
        <row r="20">
          <cell r="A20">
            <v>0</v>
          </cell>
          <cell r="B20">
            <v>0</v>
          </cell>
          <cell r="C20">
            <v>0</v>
          </cell>
          <cell r="D20">
            <v>0</v>
          </cell>
          <cell r="E20">
            <v>0</v>
          </cell>
          <cell r="F20">
            <v>0</v>
          </cell>
          <cell r="G20">
            <v>0</v>
          </cell>
          <cell r="H20">
            <v>0</v>
          </cell>
          <cell r="J20">
            <v>0</v>
          </cell>
        </row>
        <row r="21">
          <cell r="A21">
            <v>0</v>
          </cell>
          <cell r="B21">
            <v>0</v>
          </cell>
          <cell r="C21">
            <v>0</v>
          </cell>
          <cell r="D21">
            <v>0</v>
          </cell>
          <cell r="E21">
            <v>0</v>
          </cell>
          <cell r="F21">
            <v>0</v>
          </cell>
          <cell r="G21">
            <v>0</v>
          </cell>
          <cell r="H21">
            <v>0</v>
          </cell>
          <cell r="J21">
            <v>0</v>
          </cell>
        </row>
        <row r="22">
          <cell r="A22">
            <v>0</v>
          </cell>
          <cell r="B22">
            <v>0</v>
          </cell>
          <cell r="C22">
            <v>0</v>
          </cell>
          <cell r="D22">
            <v>0</v>
          </cell>
          <cell r="E22">
            <v>0</v>
          </cell>
          <cell r="F22">
            <v>0</v>
          </cell>
          <cell r="G22">
            <v>0</v>
          </cell>
          <cell r="H22">
            <v>0</v>
          </cell>
          <cell r="J22">
            <v>0</v>
          </cell>
        </row>
        <row r="23">
          <cell r="A23">
            <v>0</v>
          </cell>
          <cell r="B23">
            <v>0</v>
          </cell>
          <cell r="C23">
            <v>0</v>
          </cell>
          <cell r="D23">
            <v>0</v>
          </cell>
          <cell r="E23">
            <v>0</v>
          </cell>
          <cell r="F23">
            <v>0</v>
          </cell>
          <cell r="G23">
            <v>0</v>
          </cell>
          <cell r="H23">
            <v>0</v>
          </cell>
          <cell r="J23">
            <v>0</v>
          </cell>
        </row>
        <row r="24">
          <cell r="A24">
            <v>0</v>
          </cell>
          <cell r="B24">
            <v>0</v>
          </cell>
          <cell r="C24">
            <v>0</v>
          </cell>
          <cell r="D24">
            <v>0</v>
          </cell>
          <cell r="E24">
            <v>0</v>
          </cell>
          <cell r="F24">
            <v>0</v>
          </cell>
          <cell r="G24">
            <v>0</v>
          </cell>
          <cell r="H24">
            <v>0</v>
          </cell>
          <cell r="J24">
            <v>0</v>
          </cell>
        </row>
        <row r="25">
          <cell r="A25" t="str">
            <v>Final liquidation</v>
          </cell>
          <cell r="B25">
            <v>0</v>
          </cell>
          <cell r="C25">
            <v>0</v>
          </cell>
          <cell r="D25">
            <v>0</v>
          </cell>
          <cell r="E25">
            <v>0</v>
          </cell>
          <cell r="F25">
            <v>0</v>
          </cell>
          <cell r="G25">
            <v>0</v>
          </cell>
          <cell r="H25">
            <v>155966.74460082455</v>
          </cell>
          <cell r="I25">
            <v>0</v>
          </cell>
          <cell r="J25">
            <v>155966.74460082455</v>
          </cell>
        </row>
        <row r="26">
          <cell r="A26">
            <v>0</v>
          </cell>
          <cell r="B26">
            <v>0</v>
          </cell>
          <cell r="C26">
            <v>0</v>
          </cell>
          <cell r="D26">
            <v>0</v>
          </cell>
          <cell r="E26">
            <v>0</v>
          </cell>
          <cell r="F26">
            <v>0</v>
          </cell>
          <cell r="G26">
            <v>0</v>
          </cell>
          <cell r="H26">
            <v>0</v>
          </cell>
          <cell r="I26">
            <v>0</v>
          </cell>
          <cell r="J26">
            <v>0</v>
          </cell>
        </row>
        <row r="27">
          <cell r="A27">
            <v>0</v>
          </cell>
          <cell r="B27">
            <v>0</v>
          </cell>
          <cell r="C27">
            <v>0</v>
          </cell>
          <cell r="D27">
            <v>0</v>
          </cell>
          <cell r="E27">
            <v>0</v>
          </cell>
          <cell r="F27">
            <v>0</v>
          </cell>
          <cell r="G27">
            <v>0</v>
          </cell>
          <cell r="H27">
            <v>0</v>
          </cell>
          <cell r="I27">
            <v>0</v>
          </cell>
          <cell r="J27">
            <v>0</v>
          </cell>
        </row>
        <row r="28">
          <cell r="A28">
            <v>0</v>
          </cell>
          <cell r="B28">
            <v>0</v>
          </cell>
          <cell r="C28">
            <v>0</v>
          </cell>
          <cell r="D28">
            <v>0</v>
          </cell>
          <cell r="E28">
            <v>0</v>
          </cell>
          <cell r="F28">
            <v>0</v>
          </cell>
          <cell r="G28">
            <v>0</v>
          </cell>
          <cell r="H28">
            <v>0</v>
          </cell>
          <cell r="I28">
            <v>0</v>
          </cell>
          <cell r="J28">
            <v>0</v>
          </cell>
        </row>
        <row r="29">
          <cell r="A29">
            <v>0</v>
          </cell>
          <cell r="B29">
            <v>0</v>
          </cell>
          <cell r="C29">
            <v>0</v>
          </cell>
          <cell r="D29">
            <v>0</v>
          </cell>
          <cell r="E29">
            <v>0</v>
          </cell>
          <cell r="F29">
            <v>0</v>
          </cell>
          <cell r="G29">
            <v>0</v>
          </cell>
          <cell r="H29">
            <v>0</v>
          </cell>
          <cell r="I29">
            <v>0</v>
          </cell>
          <cell r="J29">
            <v>0</v>
          </cell>
        </row>
        <row r="31">
          <cell r="A31" t="str">
            <v>Turnover total</v>
          </cell>
          <cell r="B31">
            <v>-157118.4516530633</v>
          </cell>
          <cell r="C31">
            <v>1099537.2993711978</v>
          </cell>
          <cell r="D31">
            <v>735361.15171828866</v>
          </cell>
          <cell r="E31">
            <v>-318536.98954319954</v>
          </cell>
          <cell r="F31">
            <v>0</v>
          </cell>
          <cell r="G31">
            <v>0</v>
          </cell>
          <cell r="H31">
            <v>3700308.3908297936</v>
          </cell>
          <cell r="I31">
            <v>0</v>
          </cell>
          <cell r="J31">
            <v>5059551.4007230178</v>
          </cell>
        </row>
        <row r="34">
          <cell r="A34" t="str">
            <v>Operating costs</v>
          </cell>
        </row>
        <row r="35">
          <cell r="A35" t="str">
            <v>Labour</v>
          </cell>
          <cell r="B35">
            <v>0</v>
          </cell>
          <cell r="C35">
            <v>0</v>
          </cell>
          <cell r="D35">
            <v>893853.18339995597</v>
          </cell>
          <cell r="F35">
            <v>-136663.73232633621</v>
          </cell>
          <cell r="G35">
            <v>609736.42801638006</v>
          </cell>
          <cell r="H35">
            <v>0</v>
          </cell>
          <cell r="J35">
            <v>1366925.8790899999</v>
          </cell>
        </row>
        <row r="36">
          <cell r="A36" t="str">
            <v>Power</v>
          </cell>
          <cell r="B36">
            <v>-46131.102755602129</v>
          </cell>
          <cell r="C36">
            <v>0</v>
          </cell>
          <cell r="D36">
            <v>-21664.969414858264</v>
          </cell>
          <cell r="F36">
            <v>-94352.132308885455</v>
          </cell>
          <cell r="G36">
            <v>0</v>
          </cell>
          <cell r="H36">
            <v>510378.3924393449</v>
          </cell>
          <cell r="J36">
            <v>348230.18795999908</v>
          </cell>
        </row>
        <row r="37">
          <cell r="A37" t="str">
            <v>Diesel</v>
          </cell>
          <cell r="B37">
            <v>-21943.473361560857</v>
          </cell>
          <cell r="C37">
            <v>0</v>
          </cell>
          <cell r="D37">
            <v>-135762.92866644252</v>
          </cell>
          <cell r="F37">
            <v>-15396.842001304089</v>
          </cell>
          <cell r="G37">
            <v>0</v>
          </cell>
          <cell r="H37">
            <v>69318.991349307238</v>
          </cell>
          <cell r="J37">
            <v>-103784.25268000021</v>
          </cell>
        </row>
        <row r="38">
          <cell r="A38" t="str">
            <v>Steel</v>
          </cell>
          <cell r="B38">
            <v>-18247.426583431166</v>
          </cell>
          <cell r="C38">
            <v>0</v>
          </cell>
          <cell r="D38">
            <v>6393.272680089809</v>
          </cell>
          <cell r="F38">
            <v>-21093.142586215341</v>
          </cell>
          <cell r="G38">
            <v>27291.546829556464</v>
          </cell>
          <cell r="H38">
            <v>0</v>
          </cell>
          <cell r="J38">
            <v>-5655.7496600002341</v>
          </cell>
        </row>
        <row r="39">
          <cell r="A39" t="str">
            <v>Mill balls</v>
          </cell>
          <cell r="B39">
            <v>858.28230509976856</v>
          </cell>
          <cell r="C39">
            <v>0</v>
          </cell>
          <cell r="D39">
            <v>478798.63781450898</v>
          </cell>
          <cell r="F39">
            <v>-14969.212379099103</v>
          </cell>
          <cell r="G39">
            <v>19368.046225257218</v>
          </cell>
          <cell r="H39">
            <v>-385097.86556576635</v>
          </cell>
          <cell r="J39">
            <v>98957.88840000052</v>
          </cell>
        </row>
        <row r="40">
          <cell r="A40" t="str">
            <v>Explosives</v>
          </cell>
          <cell r="B40">
            <v>-47258.854418482675</v>
          </cell>
          <cell r="C40">
            <v>0</v>
          </cell>
          <cell r="D40">
            <v>-467024.45619514899</v>
          </cell>
          <cell r="F40">
            <v>-26685.545665420126</v>
          </cell>
          <cell r="G40">
            <v>34527.326415364398</v>
          </cell>
          <cell r="H40">
            <v>429321.39136368746</v>
          </cell>
          <cell r="J40">
            <v>-77120.138500000001</v>
          </cell>
        </row>
        <row r="41">
          <cell r="A41" t="str">
            <v>Tyres</v>
          </cell>
          <cell r="B41">
            <v>-66502.196065393975</v>
          </cell>
          <cell r="C41">
            <v>0</v>
          </cell>
          <cell r="D41">
            <v>43925.548323104857</v>
          </cell>
          <cell r="F41">
            <v>-5191.4640491229366</v>
          </cell>
          <cell r="G41">
            <v>0</v>
          </cell>
          <cell r="H41">
            <v>-4637.3602085879538</v>
          </cell>
          <cell r="J41">
            <v>-32405.472000000009</v>
          </cell>
        </row>
        <row r="42">
          <cell r="A42" t="str">
            <v>Acid</v>
          </cell>
          <cell r="B42">
            <v>-107993.01876168384</v>
          </cell>
          <cell r="C42">
            <v>0</v>
          </cell>
          <cell r="D42">
            <v>268208.67000540846</v>
          </cell>
          <cell r="F42">
            <v>-7805.2848203981994</v>
          </cell>
          <cell r="G42">
            <v>10098.935960975941</v>
          </cell>
          <cell r="H42">
            <v>49599.637115697609</v>
          </cell>
          <cell r="J42">
            <v>212108.93949999998</v>
          </cell>
        </row>
        <row r="43">
          <cell r="A43" t="str">
            <v>Lime</v>
          </cell>
          <cell r="B43">
            <v>2695.860256700078</v>
          </cell>
          <cell r="C43">
            <v>0</v>
          </cell>
          <cell r="D43">
            <v>220022.94773383671</v>
          </cell>
          <cell r="F43">
            <v>-4.0482319369912148</v>
          </cell>
          <cell r="G43">
            <v>5.2378402617760003</v>
          </cell>
          <cell r="H43">
            <v>-266687.21759886161</v>
          </cell>
          <cell r="J43">
            <v>-43967.22000000003</v>
          </cell>
        </row>
        <row r="44">
          <cell r="A44" t="str">
            <v>Reagents</v>
          </cell>
          <cell r="B44">
            <v>9063.8544011317426</v>
          </cell>
          <cell r="C44">
            <v>0</v>
          </cell>
          <cell r="D44">
            <v>134430.19570735889</v>
          </cell>
          <cell r="F44">
            <v>-8492.6176282523666</v>
          </cell>
          <cell r="G44">
            <v>10988.247519761906</v>
          </cell>
          <cell r="H44">
            <v>0</v>
          </cell>
          <cell r="J44">
            <v>145989.68000000017</v>
          </cell>
        </row>
        <row r="45">
          <cell r="A45" t="str">
            <v>Spares</v>
          </cell>
          <cell r="B45">
            <v>0</v>
          </cell>
          <cell r="C45">
            <v>0</v>
          </cell>
          <cell r="D45">
            <v>287126.63441269682</v>
          </cell>
          <cell r="F45">
            <v>-56555.257945810212</v>
          </cell>
          <cell r="G45">
            <v>73174.514626114164</v>
          </cell>
          <cell r="H45">
            <v>0</v>
          </cell>
          <cell r="J45">
            <v>303745.89109300077</v>
          </cell>
        </row>
        <row r="46">
          <cell r="A46" t="str">
            <v>Operational Contracts</v>
          </cell>
          <cell r="B46">
            <v>267012.75213894062</v>
          </cell>
          <cell r="C46">
            <v>0</v>
          </cell>
          <cell r="D46">
            <v>-397853.52432527579</v>
          </cell>
          <cell r="F46">
            <v>-125374.75842107699</v>
          </cell>
          <cell r="G46">
            <v>346809.24308386177</v>
          </cell>
          <cell r="H46">
            <v>210685.85516355041</v>
          </cell>
          <cell r="J46">
            <v>301279.56764000002</v>
          </cell>
        </row>
        <row r="47">
          <cell r="A47" t="str">
            <v>Maintenance Contracts</v>
          </cell>
          <cell r="B47">
            <v>0</v>
          </cell>
          <cell r="C47">
            <v>0</v>
          </cell>
          <cell r="D47">
            <v>-286116.74486946128</v>
          </cell>
          <cell r="F47">
            <v>-18597.724473895389</v>
          </cell>
          <cell r="G47">
            <v>51444.667404356413</v>
          </cell>
          <cell r="H47">
            <v>0</v>
          </cell>
          <cell r="J47">
            <v>-253269.80193900026</v>
          </cell>
        </row>
        <row r="48">
          <cell r="A48" t="str">
            <v>Service Contracts</v>
          </cell>
          <cell r="B48">
            <v>0</v>
          </cell>
          <cell r="C48">
            <v>0</v>
          </cell>
          <cell r="D48">
            <v>231779.4212367835</v>
          </cell>
          <cell r="F48">
            <v>-13066.929912857478</v>
          </cell>
          <cell r="G48">
            <v>36145.489966073772</v>
          </cell>
          <cell r="H48">
            <v>0</v>
          </cell>
          <cell r="J48">
            <v>254857.98128999979</v>
          </cell>
        </row>
        <row r="49">
          <cell r="A49" t="str">
            <v>Other</v>
          </cell>
          <cell r="B49">
            <v>0</v>
          </cell>
          <cell r="C49">
            <v>0</v>
          </cell>
          <cell r="D49">
            <v>-2328646.091213413</v>
          </cell>
          <cell r="F49">
            <v>-99560.49046655884</v>
          </cell>
          <cell r="G49">
            <v>213214.69318697345</v>
          </cell>
          <cell r="H49">
            <v>0</v>
          </cell>
          <cell r="J49">
            <v>-2214991.8884929987</v>
          </cell>
        </row>
        <row r="50">
          <cell r="A50" t="str">
            <v>Realisation</v>
          </cell>
          <cell r="B50">
            <v>-420437.08427318558</v>
          </cell>
          <cell r="C50">
            <v>0</v>
          </cell>
          <cell r="D50">
            <v>0</v>
          </cell>
          <cell r="F50">
            <v>-359849.17970281094</v>
          </cell>
          <cell r="G50">
            <v>0</v>
          </cell>
          <cell r="H50">
            <v>5758751.631139081</v>
          </cell>
          <cell r="J50">
            <v>4978465.3671630844</v>
          </cell>
        </row>
        <row r="51">
          <cell r="A51" t="str">
            <v>Freight</v>
          </cell>
          <cell r="B51">
            <v>0</v>
          </cell>
          <cell r="C51">
            <v>0</v>
          </cell>
          <cell r="D51">
            <v>0</v>
          </cell>
          <cell r="F51">
            <v>0</v>
          </cell>
          <cell r="G51">
            <v>0</v>
          </cell>
          <cell r="H51">
            <v>0</v>
          </cell>
          <cell r="J51">
            <v>0</v>
          </cell>
        </row>
        <row r="52">
          <cell r="A52" t="str">
            <v>Caquicito</v>
          </cell>
          <cell r="B52">
            <v>1386081.3337880466</v>
          </cell>
          <cell r="C52">
            <v>0</v>
          </cell>
          <cell r="D52">
            <v>0</v>
          </cell>
          <cell r="F52">
            <v>-54706.863696802408</v>
          </cell>
          <cell r="G52">
            <v>0</v>
          </cell>
          <cell r="H52">
            <v>232386.20820772741</v>
          </cell>
          <cell r="J52">
            <v>1563760.6782989716</v>
          </cell>
        </row>
        <row r="53">
          <cell r="A53" t="str">
            <v>RC</v>
          </cell>
          <cell r="B53">
            <v>0</v>
          </cell>
          <cell r="C53">
            <v>0</v>
          </cell>
          <cell r="D53">
            <v>0</v>
          </cell>
          <cell r="F53">
            <v>0</v>
          </cell>
          <cell r="G53">
            <v>0</v>
          </cell>
          <cell r="H53">
            <v>0</v>
          </cell>
          <cell r="J53">
            <v>0</v>
          </cell>
        </row>
        <row r="54">
          <cell r="A54" t="str">
            <v>Metallurgical deduction</v>
          </cell>
          <cell r="B54">
            <v>0</v>
          </cell>
          <cell r="C54">
            <v>0</v>
          </cell>
          <cell r="D54">
            <v>0</v>
          </cell>
          <cell r="F54">
            <v>0</v>
          </cell>
          <cell r="G54">
            <v>0</v>
          </cell>
          <cell r="H54">
            <v>0</v>
          </cell>
          <cell r="J54">
            <v>0</v>
          </cell>
        </row>
        <row r="55">
          <cell r="A55">
            <v>0</v>
          </cell>
          <cell r="B55">
            <v>0</v>
          </cell>
          <cell r="C55">
            <v>0</v>
          </cell>
          <cell r="D55">
            <v>0</v>
          </cell>
          <cell r="F55">
            <v>0</v>
          </cell>
          <cell r="G55">
            <v>0</v>
          </cell>
          <cell r="H55">
            <v>0</v>
          </cell>
          <cell r="J55">
            <v>0</v>
          </cell>
        </row>
        <row r="56">
          <cell r="A56">
            <v>0</v>
          </cell>
          <cell r="B56">
            <v>0</v>
          </cell>
          <cell r="C56">
            <v>0</v>
          </cell>
          <cell r="D56">
            <v>0</v>
          </cell>
          <cell r="F56">
            <v>0</v>
          </cell>
          <cell r="G56">
            <v>0</v>
          </cell>
          <cell r="H56">
            <v>0</v>
          </cell>
          <cell r="J56">
            <v>0</v>
          </cell>
        </row>
        <row r="57">
          <cell r="A57">
            <v>0</v>
          </cell>
          <cell r="B57">
            <v>0</v>
          </cell>
          <cell r="C57">
            <v>0</v>
          </cell>
          <cell r="D57">
            <v>0</v>
          </cell>
          <cell r="F57">
            <v>0</v>
          </cell>
          <cell r="G57">
            <v>0</v>
          </cell>
          <cell r="H57">
            <v>0</v>
          </cell>
          <cell r="J57">
            <v>0</v>
          </cell>
        </row>
        <row r="58">
          <cell r="A58">
            <v>0</v>
          </cell>
          <cell r="B58">
            <v>0</v>
          </cell>
          <cell r="C58">
            <v>0</v>
          </cell>
          <cell r="D58">
            <v>0</v>
          </cell>
          <cell r="F58">
            <v>0</v>
          </cell>
          <cell r="G58">
            <v>0</v>
          </cell>
          <cell r="H58">
            <v>0</v>
          </cell>
          <cell r="J58">
            <v>0</v>
          </cell>
        </row>
        <row r="59">
          <cell r="A59">
            <v>0</v>
          </cell>
          <cell r="B59">
            <v>0</v>
          </cell>
          <cell r="C59">
            <v>0</v>
          </cell>
          <cell r="D59">
            <v>0</v>
          </cell>
          <cell r="F59">
            <v>0</v>
          </cell>
          <cell r="G59">
            <v>0</v>
          </cell>
          <cell r="H59">
            <v>0</v>
          </cell>
          <cell r="J59">
            <v>0</v>
          </cell>
        </row>
        <row r="61">
          <cell r="A61" t="str">
            <v>Operating cost total</v>
          </cell>
          <cell r="B61">
            <v>937198.92667057854</v>
          </cell>
          <cell r="C61">
            <v>0</v>
          </cell>
          <cell r="D61">
            <v>-1072530.2033708559</v>
          </cell>
          <cell r="E61">
            <v>0</v>
          </cell>
          <cell r="F61">
            <v>-1058365.2266167831</v>
          </cell>
          <cell r="G61">
            <v>1432804.3770749373</v>
          </cell>
          <cell r="H61">
            <v>6604019.66340518</v>
          </cell>
          <cell r="I61">
            <v>0</v>
          </cell>
          <cell r="J61">
            <v>6843127.5371630564</v>
          </cell>
        </row>
        <row r="67">
          <cell r="A67" t="str">
            <v>G&amp;A Santiago</v>
          </cell>
          <cell r="B67">
            <v>0</v>
          </cell>
          <cell r="C67">
            <v>0</v>
          </cell>
          <cell r="D67">
            <v>0</v>
          </cell>
          <cell r="E67">
            <v>0</v>
          </cell>
          <cell r="F67">
            <v>-14294.721898699878</v>
          </cell>
          <cell r="G67">
            <v>0</v>
          </cell>
          <cell r="H67">
            <v>0</v>
          </cell>
          <cell r="I67">
            <v>-1020531.0281013001</v>
          </cell>
          <cell r="J67">
            <v>-1034825.75</v>
          </cell>
        </row>
        <row r="68">
          <cell r="A68" t="str">
            <v>Depreciation</v>
          </cell>
          <cell r="B68">
            <v>0</v>
          </cell>
          <cell r="C68">
            <v>0</v>
          </cell>
          <cell r="D68">
            <v>0</v>
          </cell>
          <cell r="E68">
            <v>0</v>
          </cell>
          <cell r="F68">
            <v>0</v>
          </cell>
          <cell r="G68">
            <v>0</v>
          </cell>
          <cell r="H68">
            <v>0</v>
          </cell>
          <cell r="I68">
            <v>1915837.9274999984</v>
          </cell>
          <cell r="J68">
            <v>1915837.9274999984</v>
          </cell>
        </row>
        <row r="69">
          <cell r="A69" t="str">
            <v>Closure costs</v>
          </cell>
          <cell r="B69">
            <v>0</v>
          </cell>
          <cell r="C69">
            <v>0</v>
          </cell>
          <cell r="D69">
            <v>0</v>
          </cell>
          <cell r="E69">
            <v>0</v>
          </cell>
          <cell r="F69">
            <v>0</v>
          </cell>
          <cell r="G69">
            <v>0</v>
          </cell>
          <cell r="H69">
            <v>0</v>
          </cell>
          <cell r="I69">
            <v>0</v>
          </cell>
          <cell r="J69">
            <v>0</v>
          </cell>
        </row>
        <row r="70">
          <cell r="A70" t="str">
            <v>Inventory adjustment</v>
          </cell>
          <cell r="B70">
            <v>0</v>
          </cell>
          <cell r="C70">
            <v>0</v>
          </cell>
          <cell r="D70">
            <v>0</v>
          </cell>
          <cell r="E70">
            <v>166067.27775935607</v>
          </cell>
          <cell r="F70">
            <v>2326.1277576839202</v>
          </cell>
          <cell r="G70">
            <v>0</v>
          </cell>
          <cell r="H70">
            <v>0</v>
          </cell>
          <cell r="I70">
            <v>0</v>
          </cell>
          <cell r="J70">
            <v>168393.40551704</v>
          </cell>
        </row>
        <row r="71">
          <cell r="A71" t="str">
            <v>Deferred stripping</v>
          </cell>
          <cell r="B71">
            <v>0</v>
          </cell>
          <cell r="C71">
            <v>0</v>
          </cell>
          <cell r="D71">
            <v>0</v>
          </cell>
          <cell r="E71">
            <v>0</v>
          </cell>
          <cell r="F71">
            <v>0</v>
          </cell>
          <cell r="G71">
            <v>0</v>
          </cell>
          <cell r="H71">
            <v>0</v>
          </cell>
          <cell r="I71">
            <v>0</v>
          </cell>
          <cell r="J71">
            <v>0</v>
          </cell>
        </row>
        <row r="72">
          <cell r="A72" t="str">
            <v>Weak Acid Credit</v>
          </cell>
          <cell r="B72">
            <v>0</v>
          </cell>
          <cell r="C72">
            <v>0</v>
          </cell>
          <cell r="D72">
            <v>0</v>
          </cell>
          <cell r="E72">
            <v>0</v>
          </cell>
          <cell r="F72">
            <v>0</v>
          </cell>
          <cell r="G72">
            <v>0</v>
          </cell>
          <cell r="H72">
            <v>0</v>
          </cell>
          <cell r="I72">
            <v>333572</v>
          </cell>
          <cell r="J72">
            <v>333572</v>
          </cell>
        </row>
        <row r="73">
          <cell r="A73" t="str">
            <v>Other operating inc/exp</v>
          </cell>
          <cell r="B73">
            <v>0</v>
          </cell>
          <cell r="C73">
            <v>0</v>
          </cell>
          <cell r="D73">
            <v>0</v>
          </cell>
          <cell r="E73">
            <v>0</v>
          </cell>
          <cell r="F73">
            <v>0</v>
          </cell>
          <cell r="G73">
            <v>0</v>
          </cell>
          <cell r="H73">
            <v>0</v>
          </cell>
          <cell r="I73">
            <v>4699801.9050000003</v>
          </cell>
          <cell r="J73">
            <v>4699801.9050000003</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3">
          <cell r="A83" t="str">
            <v>Operating Profit (EBIT)</v>
          </cell>
          <cell r="B83">
            <v>780080.47501751524</v>
          </cell>
          <cell r="C83">
            <v>1099537.2993711978</v>
          </cell>
          <cell r="D83">
            <v>-337169.05165256723</v>
          </cell>
          <cell r="E83">
            <v>-152469.71178384346</v>
          </cell>
          <cell r="F83">
            <v>-1070333.8207577991</v>
          </cell>
          <cell r="G83">
            <v>1432804.3770749373</v>
          </cell>
          <cell r="H83">
            <v>10304328.054234974</v>
          </cell>
          <cell r="I83">
            <v>5928680.8043986987</v>
          </cell>
          <cell r="J83">
            <v>17985458.425903112</v>
          </cell>
        </row>
        <row r="86">
          <cell r="A86" t="str">
            <v>Financial income</v>
          </cell>
          <cell r="B86">
            <v>0</v>
          </cell>
          <cell r="C86">
            <v>0</v>
          </cell>
          <cell r="D86">
            <v>0</v>
          </cell>
          <cell r="E86">
            <v>0</v>
          </cell>
          <cell r="F86">
            <v>0</v>
          </cell>
          <cell r="G86">
            <v>0</v>
          </cell>
          <cell r="H86">
            <v>0</v>
          </cell>
          <cell r="I86">
            <v>-129734.40000000002</v>
          </cell>
          <cell r="J86">
            <v>-129734.40000000002</v>
          </cell>
        </row>
        <row r="87">
          <cell r="A87" t="str">
            <v>Interest expenses - intercompany</v>
          </cell>
          <cell r="B87">
            <v>0</v>
          </cell>
          <cell r="C87">
            <v>0</v>
          </cell>
          <cell r="D87">
            <v>0</v>
          </cell>
          <cell r="E87">
            <v>0</v>
          </cell>
          <cell r="F87">
            <v>0</v>
          </cell>
          <cell r="G87">
            <v>0</v>
          </cell>
          <cell r="H87">
            <v>0</v>
          </cell>
          <cell r="I87">
            <v>-987702.3</v>
          </cell>
          <cell r="J87">
            <v>-987702.3</v>
          </cell>
        </row>
        <row r="88">
          <cell r="A88" t="str">
            <v>Interest expenses - external</v>
          </cell>
          <cell r="B88">
            <v>0</v>
          </cell>
          <cell r="C88">
            <v>0</v>
          </cell>
          <cell r="D88">
            <v>0</v>
          </cell>
          <cell r="E88">
            <v>0</v>
          </cell>
          <cell r="F88">
            <v>0</v>
          </cell>
          <cell r="G88">
            <v>0</v>
          </cell>
          <cell r="H88">
            <v>0</v>
          </cell>
          <cell r="I88">
            <v>-675884.9</v>
          </cell>
          <cell r="J88">
            <v>-675884.9</v>
          </cell>
        </row>
        <row r="89">
          <cell r="A89" t="str">
            <v>Goodwill / Intercompany / Other</v>
          </cell>
          <cell r="B89">
            <v>0</v>
          </cell>
          <cell r="C89">
            <v>0</v>
          </cell>
          <cell r="D89">
            <v>0</v>
          </cell>
          <cell r="E89">
            <v>0</v>
          </cell>
          <cell r="F89">
            <v>-1194.4985889962991</v>
          </cell>
          <cell r="G89">
            <v>5329.3532272779266</v>
          </cell>
          <cell r="H89">
            <v>0</v>
          </cell>
          <cell r="I89">
            <v>-85277.830639923224</v>
          </cell>
          <cell r="J89">
            <v>-81142.976001641597</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t="str">
            <v>Tax due</v>
          </cell>
          <cell r="B100">
            <v>0</v>
          </cell>
          <cell r="C100">
            <v>0</v>
          </cell>
          <cell r="D100">
            <v>0</v>
          </cell>
          <cell r="E100">
            <v>0</v>
          </cell>
          <cell r="F100">
            <v>0</v>
          </cell>
          <cell r="G100">
            <v>0</v>
          </cell>
          <cell r="H100">
            <v>0</v>
          </cell>
          <cell r="I100">
            <v>0</v>
          </cell>
          <cell r="J100">
            <v>0</v>
          </cell>
        </row>
        <row r="103">
          <cell r="A103" t="str">
            <v>Headline Earnings</v>
          </cell>
          <cell r="B103">
            <v>780080.47501751524</v>
          </cell>
          <cell r="C103">
            <v>1099537.2993711978</v>
          </cell>
          <cell r="D103">
            <v>-337169.05165256723</v>
          </cell>
          <cell r="E103">
            <v>-152469.71178384346</v>
          </cell>
          <cell r="F103">
            <v>-1071528.3193467953</v>
          </cell>
          <cell r="G103">
            <v>1438133.7303022153</v>
          </cell>
          <cell r="H103">
            <v>10304328.054234974</v>
          </cell>
          <cell r="I103">
            <v>4050081.3737587752</v>
          </cell>
          <cell r="J103">
            <v>16110993.849901471</v>
          </cell>
        </row>
      </sheetData>
      <sheetData sheetId="4" refreshError="1"/>
      <sheetData sheetId="5" refreshError="1"/>
      <sheetData sheetId="6" refreshError="1"/>
      <sheetData sheetId="7" refreshError="1">
        <row r="6">
          <cell r="C6" t="str">
            <v>Var type</v>
          </cell>
          <cell r="D6" t="str">
            <v>US$ 000</v>
          </cell>
          <cell r="E6" t="str">
            <v>US$ 000</v>
          </cell>
          <cell r="F6" t="str">
            <v>US$ 000</v>
          </cell>
          <cell r="G6" t="str">
            <v>US$ 000</v>
          </cell>
          <cell r="H6" t="str">
            <v>US$ 000</v>
          </cell>
          <cell r="I6" t="str">
            <v>US$ 000</v>
          </cell>
          <cell r="J6" t="str">
            <v>US$ 000</v>
          </cell>
          <cell r="K6" t="str">
            <v>US$ 000</v>
          </cell>
          <cell r="L6" t="str">
            <v>USD</v>
          </cell>
          <cell r="N6" t="str">
            <v>Controlable</v>
          </cell>
        </row>
        <row r="7">
          <cell r="C7" t="str">
            <v>Price</v>
          </cell>
          <cell r="D7">
            <v>3544341.6462289691</v>
          </cell>
          <cell r="E7">
            <v>0</v>
          </cell>
          <cell r="F7">
            <v>0</v>
          </cell>
          <cell r="G7">
            <v>0</v>
          </cell>
          <cell r="H7">
            <v>0</v>
          </cell>
          <cell r="I7">
            <v>0</v>
          </cell>
          <cell r="J7">
            <v>0</v>
          </cell>
          <cell r="K7">
            <v>3544341.6462289691</v>
          </cell>
          <cell r="N7" t="str">
            <v>No</v>
          </cell>
        </row>
        <row r="8">
          <cell r="C8" t="str">
            <v>Inventory chg</v>
          </cell>
          <cell r="D8">
            <v>-318536.98954319954</v>
          </cell>
          <cell r="E8">
            <v>0</v>
          </cell>
          <cell r="F8">
            <v>0</v>
          </cell>
          <cell r="G8">
            <v>0</v>
          </cell>
          <cell r="H8">
            <v>0</v>
          </cell>
          <cell r="I8">
            <v>0</v>
          </cell>
          <cell r="J8">
            <v>0</v>
          </cell>
          <cell r="K8">
            <v>-318536.98954319954</v>
          </cell>
          <cell r="N8" t="str">
            <v>No</v>
          </cell>
        </row>
        <row r="9">
          <cell r="C9" t="str">
            <v>Volume</v>
          </cell>
          <cell r="D9">
            <v>-157118.4516530633</v>
          </cell>
          <cell r="E9">
            <v>0</v>
          </cell>
          <cell r="F9">
            <v>0</v>
          </cell>
          <cell r="G9">
            <v>0</v>
          </cell>
          <cell r="H9">
            <v>0</v>
          </cell>
          <cell r="I9">
            <v>0</v>
          </cell>
          <cell r="J9">
            <v>0</v>
          </cell>
          <cell r="K9">
            <v>-157118.4516530633</v>
          </cell>
          <cell r="N9" t="str">
            <v>Yes</v>
          </cell>
        </row>
        <row r="10">
          <cell r="C10" t="str">
            <v>Quality</v>
          </cell>
          <cell r="D10">
            <v>1099537.2993711978</v>
          </cell>
          <cell r="E10">
            <v>0</v>
          </cell>
          <cell r="F10">
            <v>0</v>
          </cell>
          <cell r="G10">
            <v>0</v>
          </cell>
          <cell r="H10">
            <v>0</v>
          </cell>
          <cell r="I10">
            <v>0</v>
          </cell>
          <cell r="J10">
            <v>0</v>
          </cell>
          <cell r="K10">
            <v>1099537.2993711978</v>
          </cell>
          <cell r="N10" t="str">
            <v>No</v>
          </cell>
        </row>
        <row r="11">
          <cell r="C11" t="str">
            <v>Usage</v>
          </cell>
          <cell r="D11">
            <v>735361.15171828866</v>
          </cell>
          <cell r="E11">
            <v>0</v>
          </cell>
          <cell r="F11">
            <v>0</v>
          </cell>
          <cell r="G11">
            <v>0</v>
          </cell>
          <cell r="H11">
            <v>0</v>
          </cell>
          <cell r="I11">
            <v>0</v>
          </cell>
          <cell r="J11">
            <v>0</v>
          </cell>
          <cell r="K11">
            <v>735361.15171828866</v>
          </cell>
          <cell r="N11" t="str">
            <v>No</v>
          </cell>
        </row>
        <row r="12">
          <cell r="C12" t="str">
            <v>Total</v>
          </cell>
          <cell r="D12">
            <v>4903584.6561221927</v>
          </cell>
          <cell r="E12">
            <v>0</v>
          </cell>
          <cell r="F12">
            <v>0</v>
          </cell>
          <cell r="G12">
            <v>0</v>
          </cell>
          <cell r="H12">
            <v>0</v>
          </cell>
          <cell r="I12">
            <v>0</v>
          </cell>
          <cell r="J12">
            <v>0</v>
          </cell>
          <cell r="K12">
            <v>4903584.6561221927</v>
          </cell>
        </row>
        <row r="15">
          <cell r="C15" t="str">
            <v>Var type</v>
          </cell>
          <cell r="D15" t="str">
            <v>US$ 000</v>
          </cell>
          <cell r="E15" t="str">
            <v>US$ 000</v>
          </cell>
          <cell r="F15" t="str">
            <v>US$ 000</v>
          </cell>
          <cell r="G15" t="str">
            <v>US$ 000</v>
          </cell>
          <cell r="H15" t="str">
            <v>US$ 000</v>
          </cell>
          <cell r="I15" t="str">
            <v>US$ 000</v>
          </cell>
          <cell r="J15" t="str">
            <v>US$ 000</v>
          </cell>
          <cell r="K15" t="str">
            <v>US$ 000</v>
          </cell>
          <cell r="L15" t="str">
            <v>USD</v>
          </cell>
          <cell r="N15" t="str">
            <v>Controlable</v>
          </cell>
        </row>
        <row r="16">
          <cell r="C16" t="str">
            <v>Price</v>
          </cell>
          <cell r="D16">
            <v>155966.74460082455</v>
          </cell>
          <cell r="E16">
            <v>0</v>
          </cell>
          <cell r="F16">
            <v>0</v>
          </cell>
          <cell r="G16">
            <v>0</v>
          </cell>
          <cell r="H16">
            <v>0</v>
          </cell>
          <cell r="I16">
            <v>0</v>
          </cell>
          <cell r="J16">
            <v>0</v>
          </cell>
          <cell r="K16">
            <v>155966.74460082455</v>
          </cell>
          <cell r="N16" t="str">
            <v>No</v>
          </cell>
        </row>
        <row r="17">
          <cell r="C17" t="str">
            <v>Inventory chg</v>
          </cell>
          <cell r="D17">
            <v>0</v>
          </cell>
          <cell r="E17">
            <v>0</v>
          </cell>
          <cell r="F17">
            <v>0</v>
          </cell>
          <cell r="G17">
            <v>0</v>
          </cell>
          <cell r="H17">
            <v>0</v>
          </cell>
          <cell r="I17">
            <v>0</v>
          </cell>
          <cell r="J17">
            <v>0</v>
          </cell>
          <cell r="K17">
            <v>0</v>
          </cell>
        </row>
        <row r="18">
          <cell r="C18" t="str">
            <v>Volume</v>
          </cell>
          <cell r="D18">
            <v>0</v>
          </cell>
          <cell r="E18">
            <v>0</v>
          </cell>
          <cell r="F18">
            <v>0</v>
          </cell>
          <cell r="G18">
            <v>0</v>
          </cell>
          <cell r="H18">
            <v>0</v>
          </cell>
          <cell r="I18">
            <v>0</v>
          </cell>
          <cell r="J18">
            <v>0</v>
          </cell>
          <cell r="K18">
            <v>0</v>
          </cell>
        </row>
        <row r="19">
          <cell r="C19" t="str">
            <v>Quality</v>
          </cell>
          <cell r="D19">
            <v>0</v>
          </cell>
          <cell r="E19">
            <v>0</v>
          </cell>
          <cell r="F19">
            <v>0</v>
          </cell>
          <cell r="G19">
            <v>0</v>
          </cell>
          <cell r="H19">
            <v>0</v>
          </cell>
          <cell r="I19">
            <v>0</v>
          </cell>
          <cell r="J19">
            <v>0</v>
          </cell>
          <cell r="K19">
            <v>0</v>
          </cell>
        </row>
        <row r="20">
          <cell r="C20" t="str">
            <v>Usage</v>
          </cell>
          <cell r="D20">
            <v>0</v>
          </cell>
          <cell r="E20">
            <v>0</v>
          </cell>
        </row>
        <row r="21">
          <cell r="C21" t="str">
            <v>One-off</v>
          </cell>
          <cell r="D21">
            <v>0</v>
          </cell>
          <cell r="E21">
            <v>0</v>
          </cell>
          <cell r="F21">
            <v>0</v>
          </cell>
          <cell r="G21">
            <v>0</v>
          </cell>
          <cell r="H21">
            <v>0</v>
          </cell>
          <cell r="I21">
            <v>0</v>
          </cell>
          <cell r="J21">
            <v>0</v>
          </cell>
          <cell r="K21">
            <v>0</v>
          </cell>
        </row>
        <row r="26">
          <cell r="C26" t="str">
            <v>Var type</v>
          </cell>
          <cell r="D26" t="str">
            <v>US$ 000</v>
          </cell>
          <cell r="E26" t="str">
            <v>US$ 000</v>
          </cell>
          <cell r="F26" t="str">
            <v>US$ 000</v>
          </cell>
          <cell r="G26" t="str">
            <v>US$ 000</v>
          </cell>
          <cell r="H26" t="str">
            <v>US$ 000</v>
          </cell>
          <cell r="I26" t="str">
            <v>US$ 000</v>
          </cell>
          <cell r="J26" t="str">
            <v>US$ 000</v>
          </cell>
          <cell r="K26" t="str">
            <v>US$ 000</v>
          </cell>
          <cell r="L26" t="str">
            <v>USD</v>
          </cell>
          <cell r="N26" t="str">
            <v>Controlable</v>
          </cell>
        </row>
        <row r="27">
          <cell r="C27" t="str">
            <v>Price</v>
          </cell>
          <cell r="D27">
            <v>0</v>
          </cell>
          <cell r="E27">
            <v>0</v>
          </cell>
          <cell r="F27">
            <v>0</v>
          </cell>
          <cell r="G27">
            <v>0</v>
          </cell>
          <cell r="H27">
            <v>0</v>
          </cell>
          <cell r="I27">
            <v>0</v>
          </cell>
          <cell r="J27">
            <v>0</v>
          </cell>
          <cell r="K27">
            <v>0</v>
          </cell>
          <cell r="M27" t="str">
            <v>Ave cost per employee in CH$ increased (8.5%) above inflation.</v>
          </cell>
          <cell r="N27" t="str">
            <v>Yes</v>
          </cell>
        </row>
        <row r="28">
          <cell r="C28" t="str">
            <v>Volume</v>
          </cell>
          <cell r="D28">
            <v>0</v>
          </cell>
          <cell r="E28">
            <v>0</v>
          </cell>
          <cell r="F28">
            <v>0</v>
          </cell>
          <cell r="G28">
            <v>0</v>
          </cell>
          <cell r="H28">
            <v>0</v>
          </cell>
          <cell r="I28">
            <v>0</v>
          </cell>
          <cell r="J28">
            <v>0</v>
          </cell>
          <cell r="K28">
            <v>0</v>
          </cell>
        </row>
        <row r="29">
          <cell r="C29" t="str">
            <v>Quality</v>
          </cell>
          <cell r="D29">
            <v>0</v>
          </cell>
          <cell r="E29">
            <v>0</v>
          </cell>
          <cell r="F29">
            <v>0</v>
          </cell>
          <cell r="G29">
            <v>0</v>
          </cell>
          <cell r="H29">
            <v>0</v>
          </cell>
          <cell r="I29">
            <v>0</v>
          </cell>
          <cell r="J29">
            <v>0</v>
          </cell>
          <cell r="K29">
            <v>0</v>
          </cell>
          <cell r="L29">
            <v>143351</v>
          </cell>
        </row>
        <row r="30">
          <cell r="C30" t="str">
            <v>Usage</v>
          </cell>
          <cell r="D30">
            <v>-78296.441652790483</v>
          </cell>
          <cell r="E30">
            <v>0</v>
          </cell>
          <cell r="F30">
            <v>-11664.224415460601</v>
          </cell>
          <cell r="G30">
            <v>-93792.730161522515</v>
          </cell>
          <cell r="H30">
            <v>-92702.527761952486</v>
          </cell>
          <cell r="I30">
            <v>386582.39775285171</v>
          </cell>
          <cell r="J30">
            <v>0</v>
          </cell>
          <cell r="K30">
            <v>110126.47376112564</v>
          </cell>
          <cell r="L30">
            <v>-291790</v>
          </cell>
          <cell r="M30" t="str">
            <v>Staff numbers reduced from 188 to 183.</v>
          </cell>
          <cell r="N30" t="str">
            <v>Yes</v>
          </cell>
        </row>
        <row r="31">
          <cell r="C31" t="str">
            <v>Total</v>
          </cell>
          <cell r="D31">
            <v>-78296.441652790483</v>
          </cell>
          <cell r="E31">
            <v>0</v>
          </cell>
          <cell r="F31">
            <v>-11664.224415460601</v>
          </cell>
          <cell r="G31">
            <v>-93792.730161522515</v>
          </cell>
          <cell r="H31">
            <v>-92702.527761952486</v>
          </cell>
          <cell r="I31">
            <v>386582.39775285171</v>
          </cell>
          <cell r="J31">
            <v>0</v>
          </cell>
          <cell r="K31">
            <v>110126.47376112564</v>
          </cell>
          <cell r="L31">
            <v>-148439</v>
          </cell>
        </row>
        <row r="32">
          <cell r="C32" t="str">
            <v>Price</v>
          </cell>
          <cell r="D32">
            <v>0</v>
          </cell>
          <cell r="E32">
            <v>0</v>
          </cell>
          <cell r="F32">
            <v>0</v>
          </cell>
          <cell r="G32">
            <v>0</v>
          </cell>
          <cell r="H32">
            <v>0</v>
          </cell>
          <cell r="I32">
            <v>0</v>
          </cell>
          <cell r="J32">
            <v>0</v>
          </cell>
          <cell r="K32">
            <v>0</v>
          </cell>
          <cell r="L32">
            <v>-472799</v>
          </cell>
          <cell r="M32" t="str">
            <v>Power cost increase (6.3%) above inflation</v>
          </cell>
          <cell r="N32" t="str">
            <v>No</v>
          </cell>
        </row>
        <row r="33">
          <cell r="C33" t="str">
            <v>Volume</v>
          </cell>
          <cell r="D33">
            <v>0</v>
          </cell>
          <cell r="E33">
            <v>0</v>
          </cell>
          <cell r="F33">
            <v>0</v>
          </cell>
          <cell r="G33">
            <v>0</v>
          </cell>
          <cell r="H33">
            <v>0</v>
          </cell>
          <cell r="I33">
            <v>0</v>
          </cell>
          <cell r="J33">
            <v>0</v>
          </cell>
          <cell r="K33">
            <v>0</v>
          </cell>
          <cell r="M33" t="str">
            <v>Increased tonnage treated and produced.</v>
          </cell>
          <cell r="N33" t="str">
            <v>No</v>
          </cell>
        </row>
        <row r="34">
          <cell r="C34" t="str">
            <v>Quality</v>
          </cell>
          <cell r="D34">
            <v>0</v>
          </cell>
          <cell r="E34">
            <v>0</v>
          </cell>
          <cell r="F34">
            <v>0</v>
          </cell>
          <cell r="G34">
            <v>0</v>
          </cell>
          <cell r="H34">
            <v>0</v>
          </cell>
          <cell r="I34">
            <v>0</v>
          </cell>
          <cell r="J34">
            <v>0</v>
          </cell>
          <cell r="K34">
            <v>0</v>
          </cell>
          <cell r="L34">
            <v>-326471</v>
          </cell>
        </row>
        <row r="35">
          <cell r="C35" t="str">
            <v>Usage</v>
          </cell>
          <cell r="D35">
            <v>0</v>
          </cell>
          <cell r="E35">
            <v>0</v>
          </cell>
          <cell r="F35">
            <v>0</v>
          </cell>
          <cell r="G35">
            <v>0</v>
          </cell>
          <cell r="H35">
            <v>0</v>
          </cell>
          <cell r="I35">
            <v>0</v>
          </cell>
          <cell r="J35">
            <v>0</v>
          </cell>
          <cell r="K35">
            <v>0</v>
          </cell>
          <cell r="L35">
            <v>-478947</v>
          </cell>
          <cell r="M35" t="str">
            <v>MWH per ton copper increased from 2.77 to 2.92 (higher tons, lower grade)</v>
          </cell>
          <cell r="N35" t="str">
            <v>Yes</v>
          </cell>
        </row>
        <row r="36">
          <cell r="C36" t="str">
            <v>Total</v>
          </cell>
          <cell r="D36">
            <v>0</v>
          </cell>
          <cell r="E36">
            <v>0</v>
          </cell>
          <cell r="F36">
            <v>0</v>
          </cell>
          <cell r="G36">
            <v>0</v>
          </cell>
          <cell r="H36">
            <v>0</v>
          </cell>
          <cell r="I36">
            <v>0</v>
          </cell>
          <cell r="J36">
            <v>0</v>
          </cell>
          <cell r="K36">
            <v>0</v>
          </cell>
          <cell r="L36">
            <v>-1278217</v>
          </cell>
        </row>
        <row r="37">
          <cell r="C37" t="str">
            <v>Price</v>
          </cell>
          <cell r="D37">
            <v>-576.45483583628084</v>
          </cell>
          <cell r="E37">
            <v>0</v>
          </cell>
          <cell r="F37">
            <v>-1589.5104750746395</v>
          </cell>
          <cell r="G37">
            <v>-2787.5427212904906</v>
          </cell>
          <cell r="H37">
            <v>-312.43699201055279</v>
          </cell>
          <cell r="I37">
            <v>80998.051932854782</v>
          </cell>
          <cell r="J37">
            <v>0</v>
          </cell>
          <cell r="K37">
            <v>75732.106908642818</v>
          </cell>
          <cell r="M37" t="str">
            <v>Fuel price decrease</v>
          </cell>
          <cell r="N37" t="str">
            <v>No</v>
          </cell>
        </row>
        <row r="38">
          <cell r="C38" t="str">
            <v>Volume</v>
          </cell>
          <cell r="D38">
            <v>2047.1857309009647</v>
          </cell>
          <cell r="E38">
            <v>0</v>
          </cell>
          <cell r="F38">
            <v>54267.646243931114</v>
          </cell>
          <cell r="G38">
            <v>-103871.87237295357</v>
          </cell>
          <cell r="H38">
            <v>9816.03483704479</v>
          </cell>
          <cell r="I38">
            <v>0</v>
          </cell>
          <cell r="J38">
            <v>0</v>
          </cell>
          <cell r="K38">
            <v>-37741.005561076701</v>
          </cell>
          <cell r="M38" t="str">
            <v>Tonnage treated increased 18.5%</v>
          </cell>
          <cell r="N38" t="str">
            <v>No</v>
          </cell>
        </row>
        <row r="39">
          <cell r="C39" t="str">
            <v>Quality</v>
          </cell>
          <cell r="D39">
            <v>0</v>
          </cell>
          <cell r="E39">
            <v>0</v>
          </cell>
          <cell r="F39">
            <v>0</v>
          </cell>
          <cell r="G39">
            <v>0</v>
          </cell>
          <cell r="H39">
            <v>0</v>
          </cell>
          <cell r="I39">
            <v>0</v>
          </cell>
          <cell r="J39">
            <v>0</v>
          </cell>
          <cell r="K39">
            <v>0</v>
          </cell>
          <cell r="M39" t="str">
            <v>Haulage distance increased.</v>
          </cell>
          <cell r="N39" t="str">
            <v>No</v>
          </cell>
        </row>
        <row r="40">
          <cell r="C40" t="str">
            <v>Usage</v>
          </cell>
          <cell r="D40">
            <v>10746.343338134757</v>
          </cell>
          <cell r="E40">
            <v>0</v>
          </cell>
          <cell r="F40">
            <v>24463.390530106437</v>
          </cell>
          <cell r="G40">
            <v>49889.850143326912</v>
          </cell>
          <cell r="H40">
            <v>26508.491595184467</v>
          </cell>
          <cell r="I40">
            <v>-194638.12228470322</v>
          </cell>
          <cell r="J40">
            <v>0</v>
          </cell>
          <cell r="K40">
            <v>-83030.046677950653</v>
          </cell>
          <cell r="M40" t="str">
            <v>Fuel consumption per ton km decreased.</v>
          </cell>
          <cell r="N40" t="str">
            <v>Yes</v>
          </cell>
        </row>
        <row r="41">
          <cell r="C41" t="str">
            <v>Total</v>
          </cell>
          <cell r="D41">
            <v>12217.074233199441</v>
          </cell>
          <cell r="E41">
            <v>0</v>
          </cell>
          <cell r="F41">
            <v>77141.526298962912</v>
          </cell>
          <cell r="G41">
            <v>-56769.564950917149</v>
          </cell>
          <cell r="H41">
            <v>36012.089440218704</v>
          </cell>
          <cell r="I41">
            <v>-113640.07035184844</v>
          </cell>
          <cell r="J41">
            <v>0</v>
          </cell>
          <cell r="K41">
            <v>-45038.945330384537</v>
          </cell>
          <cell r="L41">
            <v>0</v>
          </cell>
        </row>
        <row r="42">
          <cell r="C42" t="str">
            <v>Price</v>
          </cell>
          <cell r="D42">
            <v>0</v>
          </cell>
          <cell r="E42">
            <v>0</v>
          </cell>
          <cell r="F42">
            <v>0</v>
          </cell>
          <cell r="G42">
            <v>0</v>
          </cell>
          <cell r="H42">
            <v>0</v>
          </cell>
          <cell r="I42">
            <v>0</v>
          </cell>
          <cell r="J42">
            <v>0</v>
          </cell>
          <cell r="K42">
            <v>0</v>
          </cell>
          <cell r="L42">
            <v>-1638192</v>
          </cell>
          <cell r="M42" t="str">
            <v>Dollar price reduction</v>
          </cell>
          <cell r="N42" t="str">
            <v>No</v>
          </cell>
        </row>
        <row r="43">
          <cell r="C43" t="str">
            <v>Volume</v>
          </cell>
          <cell r="D43">
            <v>-18247.426583431166</v>
          </cell>
          <cell r="E43">
            <v>0</v>
          </cell>
          <cell r="F43">
            <v>0</v>
          </cell>
          <cell r="G43">
            <v>0</v>
          </cell>
          <cell r="H43">
            <v>0</v>
          </cell>
          <cell r="I43">
            <v>0</v>
          </cell>
          <cell r="J43">
            <v>0</v>
          </cell>
          <cell r="K43">
            <v>-18247.426583431166</v>
          </cell>
          <cell r="L43">
            <v>1640</v>
          </cell>
          <cell r="M43" t="str">
            <v>Tonnage treated increased 18.5%</v>
          </cell>
          <cell r="N43" t="str">
            <v>No</v>
          </cell>
        </row>
        <row r="44">
          <cell r="C44" t="str">
            <v>Quality</v>
          </cell>
          <cell r="D44">
            <v>0</v>
          </cell>
          <cell r="E44">
            <v>0</v>
          </cell>
          <cell r="F44">
            <v>0</v>
          </cell>
          <cell r="G44">
            <v>0</v>
          </cell>
          <cell r="H44">
            <v>0</v>
          </cell>
          <cell r="I44">
            <v>0</v>
          </cell>
          <cell r="J44">
            <v>0</v>
          </cell>
          <cell r="K44">
            <v>0</v>
          </cell>
          <cell r="L44">
            <v>609544</v>
          </cell>
          <cell r="M44" t="str">
            <v>Carbonate content per ton reduced 20.3%</v>
          </cell>
          <cell r="N44" t="str">
            <v>No</v>
          </cell>
        </row>
        <row r="45">
          <cell r="C45" t="str">
            <v>Usage</v>
          </cell>
          <cell r="D45">
            <v>65007.616185981722</v>
          </cell>
          <cell r="E45">
            <v>0</v>
          </cell>
          <cell r="F45">
            <v>42745.872154965517</v>
          </cell>
          <cell r="G45">
            <v>-9416.2826724743827</v>
          </cell>
          <cell r="H45">
            <v>0</v>
          </cell>
          <cell r="I45">
            <v>0</v>
          </cell>
          <cell r="J45">
            <v>0</v>
          </cell>
          <cell r="K45">
            <v>98337.20566847286</v>
          </cell>
          <cell r="L45">
            <v>1523112</v>
          </cell>
          <cell r="M45" t="str">
            <v>Addition rate per ton carbonate increased from 3.31 to 3.88.</v>
          </cell>
          <cell r="N45" t="str">
            <v>Yes</v>
          </cell>
        </row>
        <row r="46">
          <cell r="C46" t="str">
            <v>Total</v>
          </cell>
          <cell r="D46">
            <v>46760.189602550556</v>
          </cell>
          <cell r="E46">
            <v>0</v>
          </cell>
          <cell r="F46">
            <v>42745.872154965517</v>
          </cell>
          <cell r="G46">
            <v>-9416.2826724743827</v>
          </cell>
          <cell r="H46">
            <v>0</v>
          </cell>
          <cell r="I46">
            <v>0</v>
          </cell>
          <cell r="J46">
            <v>0</v>
          </cell>
          <cell r="K46">
            <v>80089.779085041693</v>
          </cell>
          <cell r="L46">
            <v>496104</v>
          </cell>
        </row>
        <row r="47">
          <cell r="C47" t="str">
            <v>Price</v>
          </cell>
          <cell r="D47">
            <v>0</v>
          </cell>
          <cell r="E47">
            <v>0</v>
          </cell>
          <cell r="F47">
            <v>0</v>
          </cell>
          <cell r="G47">
            <v>0</v>
          </cell>
          <cell r="H47">
            <v>0</v>
          </cell>
          <cell r="I47">
            <v>0</v>
          </cell>
          <cell r="J47">
            <v>0</v>
          </cell>
          <cell r="K47">
            <v>0</v>
          </cell>
          <cell r="L47">
            <v>-339165</v>
          </cell>
          <cell r="M47" t="str">
            <v>Dollar explosives cost increased above inflation.</v>
          </cell>
          <cell r="N47" t="str">
            <v>No</v>
          </cell>
        </row>
        <row r="48">
          <cell r="C48" t="str">
            <v>Volume</v>
          </cell>
          <cell r="D48">
            <v>0</v>
          </cell>
          <cell r="E48">
            <v>0</v>
          </cell>
          <cell r="F48">
            <v>0</v>
          </cell>
          <cell r="G48">
            <v>0</v>
          </cell>
          <cell r="H48">
            <v>0</v>
          </cell>
          <cell r="I48">
            <v>0</v>
          </cell>
          <cell r="J48">
            <v>0</v>
          </cell>
          <cell r="K48">
            <v>0</v>
          </cell>
          <cell r="M48" t="str">
            <v>Rock mined increased 12%</v>
          </cell>
          <cell r="N48" t="str">
            <v>No</v>
          </cell>
        </row>
        <row r="49">
          <cell r="C49" t="str">
            <v>Quality</v>
          </cell>
          <cell r="D49">
            <v>0</v>
          </cell>
          <cell r="E49">
            <v>0</v>
          </cell>
          <cell r="F49">
            <v>0</v>
          </cell>
          <cell r="G49">
            <v>0</v>
          </cell>
          <cell r="H49">
            <v>0</v>
          </cell>
          <cell r="I49">
            <v>0</v>
          </cell>
          <cell r="J49">
            <v>0</v>
          </cell>
          <cell r="K49">
            <v>0</v>
          </cell>
          <cell r="L49">
            <v>486393</v>
          </cell>
        </row>
        <row r="50">
          <cell r="C50" t="str">
            <v>Usage</v>
          </cell>
          <cell r="D50">
            <v>0</v>
          </cell>
          <cell r="E50">
            <v>0</v>
          </cell>
          <cell r="F50">
            <v>0</v>
          </cell>
          <cell r="G50">
            <v>0</v>
          </cell>
          <cell r="H50">
            <v>0</v>
          </cell>
          <cell r="I50">
            <v>0</v>
          </cell>
          <cell r="J50">
            <v>0</v>
          </cell>
          <cell r="K50">
            <v>0</v>
          </cell>
          <cell r="L50">
            <v>-217397</v>
          </cell>
          <cell r="M50" t="str">
            <v>Explosives consumption per kt on reduced 0.21 to 0.18.</v>
          </cell>
          <cell r="N50" t="str">
            <v>Yes</v>
          </cell>
        </row>
        <row r="51">
          <cell r="C51" t="str">
            <v>Total</v>
          </cell>
          <cell r="D51">
            <v>0</v>
          </cell>
          <cell r="E51">
            <v>0</v>
          </cell>
          <cell r="F51">
            <v>0</v>
          </cell>
          <cell r="G51">
            <v>0</v>
          </cell>
          <cell r="H51">
            <v>0</v>
          </cell>
          <cell r="I51">
            <v>0</v>
          </cell>
          <cell r="J51">
            <v>0</v>
          </cell>
          <cell r="K51">
            <v>0</v>
          </cell>
          <cell r="L51">
            <v>-70169</v>
          </cell>
        </row>
        <row r="52">
          <cell r="C52" t="str">
            <v>Price</v>
          </cell>
          <cell r="D52">
            <v>0</v>
          </cell>
          <cell r="E52">
            <v>-287768.58178176975</v>
          </cell>
          <cell r="F52">
            <v>0</v>
          </cell>
          <cell r="G52">
            <v>0</v>
          </cell>
          <cell r="H52">
            <v>0</v>
          </cell>
          <cell r="I52">
            <v>0</v>
          </cell>
          <cell r="J52">
            <v>0</v>
          </cell>
          <cell r="K52">
            <v>-287768.58178176975</v>
          </cell>
          <cell r="L52">
            <v>-1970752</v>
          </cell>
        </row>
        <row r="53">
          <cell r="C53" t="str">
            <v>Volume</v>
          </cell>
          <cell r="D53">
            <v>0</v>
          </cell>
          <cell r="E53">
            <v>-55274.668046011706</v>
          </cell>
          <cell r="F53">
            <v>0</v>
          </cell>
          <cell r="G53">
            <v>0</v>
          </cell>
          <cell r="H53">
            <v>0</v>
          </cell>
          <cell r="I53">
            <v>0</v>
          </cell>
          <cell r="J53">
            <v>0</v>
          </cell>
          <cell r="K53">
            <v>-55274.668046011706</v>
          </cell>
          <cell r="M53" t="str">
            <v>Rock mined increased 12%</v>
          </cell>
          <cell r="N53" t="str">
            <v>No</v>
          </cell>
        </row>
        <row r="54">
          <cell r="C54" t="str">
            <v>Quality</v>
          </cell>
          <cell r="D54">
            <v>0</v>
          </cell>
          <cell r="E54">
            <v>0</v>
          </cell>
          <cell r="F54">
            <v>0</v>
          </cell>
          <cell r="G54">
            <v>0</v>
          </cell>
          <cell r="H54">
            <v>0</v>
          </cell>
          <cell r="I54">
            <v>0</v>
          </cell>
          <cell r="J54">
            <v>0</v>
          </cell>
          <cell r="K54">
            <v>0</v>
          </cell>
        </row>
        <row r="55">
          <cell r="C55" t="str">
            <v>Usage</v>
          </cell>
          <cell r="D55">
            <v>0</v>
          </cell>
          <cell r="E55">
            <v>75245.293273189047</v>
          </cell>
          <cell r="F55">
            <v>0</v>
          </cell>
          <cell r="G55">
            <v>0</v>
          </cell>
          <cell r="H55">
            <v>0</v>
          </cell>
          <cell r="I55">
            <v>0</v>
          </cell>
          <cell r="J55">
            <v>0</v>
          </cell>
          <cell r="K55">
            <v>75245.293273189047</v>
          </cell>
          <cell r="L55">
            <v>-2075825</v>
          </cell>
          <cell r="M55" t="str">
            <v>Contract cost per ton mined increased (11%) above inflation.</v>
          </cell>
          <cell r="N55" t="str">
            <v>Yes</v>
          </cell>
        </row>
        <row r="56">
          <cell r="C56" t="str">
            <v>Total</v>
          </cell>
          <cell r="D56">
            <v>0</v>
          </cell>
          <cell r="E56">
            <v>-267797.95655459241</v>
          </cell>
          <cell r="F56">
            <v>0</v>
          </cell>
          <cell r="G56">
            <v>0</v>
          </cell>
          <cell r="H56">
            <v>0</v>
          </cell>
          <cell r="I56">
            <v>0</v>
          </cell>
          <cell r="J56">
            <v>0</v>
          </cell>
          <cell r="K56">
            <v>-267797.95655459241</v>
          </cell>
          <cell r="L56">
            <v>-4046577</v>
          </cell>
        </row>
        <row r="57">
          <cell r="C57" t="str">
            <v>Price</v>
          </cell>
          <cell r="D57">
            <v>0</v>
          </cell>
          <cell r="E57">
            <v>0</v>
          </cell>
          <cell r="F57">
            <v>0</v>
          </cell>
          <cell r="G57">
            <v>-2956.8903661434306</v>
          </cell>
          <cell r="H57">
            <v>0</v>
          </cell>
          <cell r="I57">
            <v>0</v>
          </cell>
          <cell r="J57">
            <v>0</v>
          </cell>
          <cell r="K57">
            <v>-2956.8903661434306</v>
          </cell>
          <cell r="L57">
            <v>-381455</v>
          </cell>
        </row>
        <row r="58">
          <cell r="C58" t="str">
            <v>Volume</v>
          </cell>
          <cell r="D58">
            <v>0</v>
          </cell>
          <cell r="E58">
            <v>0</v>
          </cell>
          <cell r="F58">
            <v>0</v>
          </cell>
          <cell r="G58">
            <v>-66502.196065393975</v>
          </cell>
          <cell r="H58">
            <v>0</v>
          </cell>
          <cell r="I58">
            <v>0</v>
          </cell>
          <cell r="J58">
            <v>0</v>
          </cell>
          <cell r="K58">
            <v>-66502.196065393975</v>
          </cell>
          <cell r="M58" t="str">
            <v>Copper produced increased 3.7%</v>
          </cell>
          <cell r="N58" t="str">
            <v>No</v>
          </cell>
        </row>
        <row r="59">
          <cell r="C59" t="str">
            <v>Quality</v>
          </cell>
          <cell r="D59">
            <v>0</v>
          </cell>
          <cell r="E59">
            <v>0</v>
          </cell>
          <cell r="F59">
            <v>0</v>
          </cell>
          <cell r="G59">
            <v>0</v>
          </cell>
          <cell r="H59">
            <v>0</v>
          </cell>
          <cell r="I59">
            <v>0</v>
          </cell>
          <cell r="J59">
            <v>0</v>
          </cell>
          <cell r="K59">
            <v>0</v>
          </cell>
          <cell r="L59">
            <v>306183</v>
          </cell>
        </row>
        <row r="60">
          <cell r="C60" t="str">
            <v>Usage</v>
          </cell>
          <cell r="D60">
            <v>0</v>
          </cell>
          <cell r="E60">
            <v>0</v>
          </cell>
          <cell r="F60">
            <v>0</v>
          </cell>
          <cell r="G60">
            <v>15168.959386934701</v>
          </cell>
          <cell r="H60">
            <v>0</v>
          </cell>
          <cell r="I60">
            <v>0</v>
          </cell>
          <cell r="J60">
            <v>0</v>
          </cell>
          <cell r="K60">
            <v>15168.959386934701</v>
          </cell>
          <cell r="L60">
            <v>-140982</v>
          </cell>
          <cell r="M60" t="str">
            <v>Cost per ton copper increased 2%.</v>
          </cell>
          <cell r="N60" t="str">
            <v>Yes</v>
          </cell>
        </row>
        <row r="61">
          <cell r="C61" t="str">
            <v>Total</v>
          </cell>
          <cell r="D61">
            <v>0</v>
          </cell>
          <cell r="E61">
            <v>0</v>
          </cell>
          <cell r="F61">
            <v>0</v>
          </cell>
          <cell r="G61">
            <v>-54290.127044602705</v>
          </cell>
          <cell r="H61">
            <v>0</v>
          </cell>
          <cell r="I61">
            <v>0</v>
          </cell>
          <cell r="J61">
            <v>0</v>
          </cell>
          <cell r="K61">
            <v>-54290.127044602705</v>
          </cell>
          <cell r="L61">
            <v>-216254</v>
          </cell>
        </row>
        <row r="62">
          <cell r="C62" t="str">
            <v>Price</v>
          </cell>
          <cell r="D62">
            <v>0</v>
          </cell>
          <cell r="E62">
            <v>0</v>
          </cell>
          <cell r="F62">
            <v>0</v>
          </cell>
          <cell r="G62">
            <v>0</v>
          </cell>
          <cell r="H62">
            <v>0</v>
          </cell>
          <cell r="I62">
            <v>0</v>
          </cell>
          <cell r="J62">
            <v>0</v>
          </cell>
          <cell r="K62">
            <v>0</v>
          </cell>
          <cell r="L62">
            <v>-312766</v>
          </cell>
        </row>
        <row r="63">
          <cell r="C63" t="str">
            <v>Volume</v>
          </cell>
          <cell r="D63">
            <v>0</v>
          </cell>
          <cell r="E63">
            <v>0</v>
          </cell>
          <cell r="F63">
            <v>0</v>
          </cell>
          <cell r="G63">
            <v>0</v>
          </cell>
          <cell r="H63">
            <v>0</v>
          </cell>
          <cell r="I63">
            <v>0</v>
          </cell>
          <cell r="J63">
            <v>0</v>
          </cell>
          <cell r="K63">
            <v>0</v>
          </cell>
          <cell r="M63" t="str">
            <v>Rock mined and copper produced increased.</v>
          </cell>
          <cell r="N63" t="str">
            <v>No</v>
          </cell>
        </row>
        <row r="64">
          <cell r="C64" t="str">
            <v>Quality</v>
          </cell>
          <cell r="D64">
            <v>0</v>
          </cell>
          <cell r="E64">
            <v>0</v>
          </cell>
          <cell r="F64">
            <v>0</v>
          </cell>
          <cell r="G64">
            <v>0</v>
          </cell>
          <cell r="H64">
            <v>0</v>
          </cell>
          <cell r="I64">
            <v>0</v>
          </cell>
          <cell r="J64">
            <v>0</v>
          </cell>
          <cell r="K64">
            <v>0</v>
          </cell>
        </row>
        <row r="65">
          <cell r="C65" t="str">
            <v>Usage</v>
          </cell>
          <cell r="D65">
            <v>0</v>
          </cell>
          <cell r="E65">
            <v>0</v>
          </cell>
          <cell r="F65">
            <v>0</v>
          </cell>
          <cell r="G65">
            <v>0</v>
          </cell>
          <cell r="H65">
            <v>0</v>
          </cell>
          <cell r="I65">
            <v>0</v>
          </cell>
          <cell r="J65">
            <v>0</v>
          </cell>
          <cell r="K65">
            <v>0</v>
          </cell>
          <cell r="L65">
            <v>308874</v>
          </cell>
          <cell r="M65" t="str">
            <v>Cost per ton rock moved decreased 27%.</v>
          </cell>
          <cell r="N65" t="str">
            <v>Yes</v>
          </cell>
        </row>
        <row r="66">
          <cell r="C66" t="str">
            <v>Total</v>
          </cell>
          <cell r="D66">
            <v>0</v>
          </cell>
          <cell r="E66">
            <v>0</v>
          </cell>
          <cell r="F66">
            <v>0</v>
          </cell>
          <cell r="G66">
            <v>0</v>
          </cell>
          <cell r="H66">
            <v>0</v>
          </cell>
          <cell r="I66">
            <v>0</v>
          </cell>
          <cell r="J66">
            <v>0</v>
          </cell>
          <cell r="K66">
            <v>0</v>
          </cell>
          <cell r="L66">
            <v>-3892</v>
          </cell>
        </row>
        <row r="67">
          <cell r="C67" t="str">
            <v>Price</v>
          </cell>
          <cell r="D67">
            <v>0</v>
          </cell>
          <cell r="E67">
            <v>0</v>
          </cell>
          <cell r="F67">
            <v>0</v>
          </cell>
          <cell r="G67">
            <v>0</v>
          </cell>
          <cell r="H67">
            <v>0</v>
          </cell>
          <cell r="I67">
            <v>0</v>
          </cell>
          <cell r="J67">
            <v>0</v>
          </cell>
          <cell r="K67">
            <v>0</v>
          </cell>
          <cell r="L67">
            <v>-312766</v>
          </cell>
        </row>
        <row r="68">
          <cell r="C68" t="str">
            <v>Volume</v>
          </cell>
          <cell r="D68">
            <v>0</v>
          </cell>
          <cell r="E68">
            <v>0</v>
          </cell>
          <cell r="F68">
            <v>0</v>
          </cell>
          <cell r="G68">
            <v>0</v>
          </cell>
          <cell r="H68">
            <v>0</v>
          </cell>
          <cell r="I68">
            <v>0</v>
          </cell>
          <cell r="J68">
            <v>0</v>
          </cell>
          <cell r="K68">
            <v>0</v>
          </cell>
        </row>
        <row r="69">
          <cell r="C69" t="str">
            <v>Quality</v>
          </cell>
          <cell r="D69">
            <v>0</v>
          </cell>
          <cell r="E69">
            <v>0</v>
          </cell>
          <cell r="F69">
            <v>0</v>
          </cell>
          <cell r="G69">
            <v>0</v>
          </cell>
          <cell r="H69">
            <v>0</v>
          </cell>
          <cell r="I69">
            <v>0</v>
          </cell>
          <cell r="J69">
            <v>0</v>
          </cell>
          <cell r="K69">
            <v>0</v>
          </cell>
        </row>
        <row r="70">
          <cell r="C70" t="str">
            <v>Usage</v>
          </cell>
          <cell r="D70">
            <v>0</v>
          </cell>
          <cell r="E70">
            <v>0</v>
          </cell>
          <cell r="F70">
            <v>0</v>
          </cell>
          <cell r="G70">
            <v>0</v>
          </cell>
          <cell r="H70">
            <v>0</v>
          </cell>
          <cell r="I70">
            <v>0</v>
          </cell>
          <cell r="J70">
            <v>0</v>
          </cell>
          <cell r="K70">
            <v>0</v>
          </cell>
          <cell r="L70">
            <v>308874</v>
          </cell>
          <cell r="N70" t="str">
            <v>Yes</v>
          </cell>
        </row>
        <row r="71">
          <cell r="C71" t="str">
            <v>Total</v>
          </cell>
          <cell r="D71">
            <v>0</v>
          </cell>
          <cell r="E71">
            <v>0</v>
          </cell>
          <cell r="F71">
            <v>0</v>
          </cell>
          <cell r="G71">
            <v>0</v>
          </cell>
          <cell r="H71">
            <v>0</v>
          </cell>
          <cell r="I71">
            <v>0</v>
          </cell>
          <cell r="J71">
            <v>0</v>
          </cell>
          <cell r="K71">
            <v>0</v>
          </cell>
          <cell r="L71">
            <v>-3892</v>
          </cell>
        </row>
        <row r="72">
          <cell r="C72" t="str">
            <v>Price</v>
          </cell>
          <cell r="D72">
            <v>0</v>
          </cell>
          <cell r="E72">
            <v>0</v>
          </cell>
          <cell r="F72">
            <v>0</v>
          </cell>
          <cell r="G72">
            <v>0</v>
          </cell>
          <cell r="H72">
            <v>0</v>
          </cell>
          <cell r="I72">
            <v>0</v>
          </cell>
          <cell r="J72">
            <v>0</v>
          </cell>
          <cell r="K72">
            <v>0</v>
          </cell>
          <cell r="L72">
            <v>-312766</v>
          </cell>
        </row>
        <row r="73">
          <cell r="C73" t="str">
            <v>Volume</v>
          </cell>
          <cell r="D73">
            <v>0</v>
          </cell>
          <cell r="E73">
            <v>0</v>
          </cell>
          <cell r="F73">
            <v>0</v>
          </cell>
          <cell r="G73">
            <v>0</v>
          </cell>
          <cell r="H73">
            <v>0</v>
          </cell>
          <cell r="I73">
            <v>0</v>
          </cell>
          <cell r="J73">
            <v>0</v>
          </cell>
          <cell r="K73">
            <v>0</v>
          </cell>
          <cell r="N73" t="str">
            <v>Yes</v>
          </cell>
        </row>
        <row r="74">
          <cell r="C74" t="str">
            <v>Quality</v>
          </cell>
          <cell r="D74">
            <v>0</v>
          </cell>
          <cell r="E74">
            <v>0</v>
          </cell>
          <cell r="F74">
            <v>0</v>
          </cell>
          <cell r="G74">
            <v>0</v>
          </cell>
          <cell r="H74">
            <v>0</v>
          </cell>
          <cell r="I74">
            <v>0</v>
          </cell>
          <cell r="J74">
            <v>0</v>
          </cell>
          <cell r="K74">
            <v>0</v>
          </cell>
        </row>
        <row r="75">
          <cell r="C75" t="str">
            <v>Usage</v>
          </cell>
          <cell r="D75">
            <v>0</v>
          </cell>
          <cell r="E75">
            <v>0</v>
          </cell>
          <cell r="F75">
            <v>0</v>
          </cell>
          <cell r="G75">
            <v>0</v>
          </cell>
          <cell r="H75">
            <v>0</v>
          </cell>
          <cell r="I75">
            <v>0</v>
          </cell>
          <cell r="J75">
            <v>0</v>
          </cell>
          <cell r="K75">
            <v>0</v>
          </cell>
          <cell r="L75">
            <v>308874</v>
          </cell>
          <cell r="N75" t="str">
            <v>Yes</v>
          </cell>
        </row>
        <row r="76">
          <cell r="C76" t="str">
            <v>Total</v>
          </cell>
          <cell r="D76">
            <v>0</v>
          </cell>
          <cell r="E76">
            <v>0</v>
          </cell>
          <cell r="F76">
            <v>0</v>
          </cell>
          <cell r="G76">
            <v>0</v>
          </cell>
          <cell r="H76">
            <v>0</v>
          </cell>
          <cell r="I76">
            <v>0</v>
          </cell>
          <cell r="J76">
            <v>0</v>
          </cell>
          <cell r="K76">
            <v>0</v>
          </cell>
          <cell r="L76">
            <v>-3892</v>
          </cell>
        </row>
        <row r="77">
          <cell r="C77" t="str">
            <v>Price</v>
          </cell>
          <cell r="D77">
            <v>0</v>
          </cell>
          <cell r="E77">
            <v>0</v>
          </cell>
          <cell r="F77">
            <v>0</v>
          </cell>
          <cell r="G77">
            <v>0</v>
          </cell>
          <cell r="H77">
            <v>0</v>
          </cell>
          <cell r="I77">
            <v>0</v>
          </cell>
          <cell r="J77">
            <v>0</v>
          </cell>
          <cell r="K77">
            <v>0</v>
          </cell>
          <cell r="L77">
            <v>-312766</v>
          </cell>
        </row>
        <row r="78">
          <cell r="C78" t="str">
            <v>Volume</v>
          </cell>
          <cell r="D78">
            <v>0</v>
          </cell>
          <cell r="E78">
            <v>0</v>
          </cell>
          <cell r="F78">
            <v>0</v>
          </cell>
          <cell r="G78">
            <v>0</v>
          </cell>
          <cell r="H78">
            <v>0</v>
          </cell>
          <cell r="I78">
            <v>0</v>
          </cell>
          <cell r="J78">
            <v>0</v>
          </cell>
          <cell r="K78">
            <v>0</v>
          </cell>
        </row>
        <row r="79">
          <cell r="C79" t="str">
            <v>Quality</v>
          </cell>
          <cell r="D79">
            <v>0</v>
          </cell>
          <cell r="E79">
            <v>0</v>
          </cell>
          <cell r="F79">
            <v>0</v>
          </cell>
          <cell r="G79">
            <v>0</v>
          </cell>
          <cell r="H79">
            <v>0</v>
          </cell>
          <cell r="I79">
            <v>0</v>
          </cell>
          <cell r="J79">
            <v>0</v>
          </cell>
          <cell r="K79">
            <v>0</v>
          </cell>
        </row>
        <row r="80">
          <cell r="C80" t="str">
            <v>Usage</v>
          </cell>
          <cell r="D80">
            <v>-169204.93780409254</v>
          </cell>
          <cell r="E80">
            <v>27623.547685316094</v>
          </cell>
          <cell r="F80">
            <v>85047.969110828242</v>
          </cell>
          <cell r="G80">
            <v>-172565.87713914982</v>
          </cell>
          <cell r="H80">
            <v>-55532.703297053144</v>
          </cell>
          <cell r="I80">
            <v>0</v>
          </cell>
          <cell r="J80">
            <v>0</v>
          </cell>
          <cell r="K80">
            <v>-284632.00144415116</v>
          </cell>
          <cell r="L80">
            <v>308874</v>
          </cell>
          <cell r="N80" t="str">
            <v>Yes</v>
          </cell>
        </row>
        <row r="81">
          <cell r="C81" t="str">
            <v>Total</v>
          </cell>
          <cell r="D81">
            <v>-169204.93780409254</v>
          </cell>
          <cell r="E81">
            <v>27623.547685316094</v>
          </cell>
          <cell r="F81">
            <v>85047.969110828242</v>
          </cell>
          <cell r="G81">
            <v>-172565.87713914982</v>
          </cell>
          <cell r="H81">
            <v>-55532.703297053144</v>
          </cell>
          <cell r="I81">
            <v>0</v>
          </cell>
          <cell r="J81">
            <v>0</v>
          </cell>
          <cell r="K81">
            <v>-284632.00144415116</v>
          </cell>
          <cell r="L81">
            <v>-3892</v>
          </cell>
        </row>
        <row r="82">
          <cell r="C82" t="str">
            <v>Price</v>
          </cell>
          <cell r="D82">
            <v>0</v>
          </cell>
          <cell r="E82">
            <v>0</v>
          </cell>
          <cell r="F82">
            <v>0</v>
          </cell>
          <cell r="G82">
            <v>0</v>
          </cell>
          <cell r="H82">
            <v>0</v>
          </cell>
          <cell r="I82">
            <v>0</v>
          </cell>
          <cell r="J82">
            <v>0</v>
          </cell>
          <cell r="K82">
            <v>0</v>
          </cell>
          <cell r="L82">
            <v>-312766</v>
          </cell>
        </row>
        <row r="83">
          <cell r="C83" t="str">
            <v>Volume</v>
          </cell>
          <cell r="D83">
            <v>0</v>
          </cell>
          <cell r="E83">
            <v>0</v>
          </cell>
          <cell r="F83">
            <v>0</v>
          </cell>
          <cell r="G83">
            <v>0</v>
          </cell>
          <cell r="H83">
            <v>0</v>
          </cell>
          <cell r="I83">
            <v>0</v>
          </cell>
          <cell r="J83">
            <v>0</v>
          </cell>
          <cell r="K83">
            <v>0</v>
          </cell>
        </row>
        <row r="84">
          <cell r="C84" t="str">
            <v>Quality</v>
          </cell>
          <cell r="D84">
            <v>0</v>
          </cell>
          <cell r="E84">
            <v>0</v>
          </cell>
          <cell r="F84">
            <v>0</v>
          </cell>
          <cell r="G84">
            <v>0</v>
          </cell>
          <cell r="H84">
            <v>0</v>
          </cell>
          <cell r="I84">
            <v>0</v>
          </cell>
          <cell r="J84">
            <v>0</v>
          </cell>
          <cell r="K84">
            <v>0</v>
          </cell>
        </row>
        <row r="85">
          <cell r="C85" t="str">
            <v>Usage</v>
          </cell>
          <cell r="D85">
            <v>-223602.72125063839</v>
          </cell>
          <cell r="E85">
            <v>-15620.816629680106</v>
          </cell>
          <cell r="F85">
            <v>-197469.88608235432</v>
          </cell>
          <cell r="G85">
            <v>-537393.25685974665</v>
          </cell>
          <cell r="H85">
            <v>-359031.14065330965</v>
          </cell>
          <cell r="I85">
            <v>0</v>
          </cell>
          <cell r="J85">
            <v>0</v>
          </cell>
          <cell r="K85">
            <v>-1333117.8214757291</v>
          </cell>
          <cell r="L85">
            <v>308874</v>
          </cell>
          <cell r="N85" t="str">
            <v>Yes</v>
          </cell>
        </row>
        <row r="86">
          <cell r="C86" t="str">
            <v>Total</v>
          </cell>
          <cell r="D86">
            <v>-223602.72125063839</v>
          </cell>
          <cell r="E86">
            <v>-15620.816629680106</v>
          </cell>
          <cell r="F86">
            <v>-197469.88608235432</v>
          </cell>
          <cell r="G86">
            <v>-537393.25685974665</v>
          </cell>
          <cell r="H86">
            <v>-359031.14065330965</v>
          </cell>
          <cell r="I86">
            <v>0</v>
          </cell>
          <cell r="J86">
            <v>0</v>
          </cell>
          <cell r="K86">
            <v>-1333117.8214757291</v>
          </cell>
          <cell r="L86">
            <v>-3892</v>
          </cell>
        </row>
        <row r="87">
          <cell r="C87" t="str">
            <v>Price</v>
          </cell>
          <cell r="D87">
            <v>0</v>
          </cell>
          <cell r="E87">
            <v>0</v>
          </cell>
          <cell r="F87">
            <v>0</v>
          </cell>
          <cell r="G87">
            <v>0</v>
          </cell>
          <cell r="H87">
            <v>0</v>
          </cell>
          <cell r="I87">
            <v>0</v>
          </cell>
          <cell r="J87">
            <v>0</v>
          </cell>
          <cell r="K87">
            <v>0</v>
          </cell>
          <cell r="L87">
            <v>-312766</v>
          </cell>
        </row>
        <row r="88">
          <cell r="C88" t="str">
            <v>Volume</v>
          </cell>
          <cell r="D88">
            <v>0</v>
          </cell>
          <cell r="E88">
            <v>0</v>
          </cell>
          <cell r="F88">
            <v>0</v>
          </cell>
          <cell r="G88">
            <v>0</v>
          </cell>
          <cell r="H88">
            <v>0</v>
          </cell>
          <cell r="I88">
            <v>0</v>
          </cell>
          <cell r="J88">
            <v>0</v>
          </cell>
          <cell r="K88">
            <v>0</v>
          </cell>
        </row>
        <row r="89">
          <cell r="C89" t="str">
            <v>Quality</v>
          </cell>
          <cell r="D89">
            <v>0</v>
          </cell>
          <cell r="E89">
            <v>0</v>
          </cell>
          <cell r="F89">
            <v>0</v>
          </cell>
          <cell r="G89">
            <v>0</v>
          </cell>
          <cell r="H89">
            <v>0</v>
          </cell>
          <cell r="I89">
            <v>0</v>
          </cell>
          <cell r="J89">
            <v>0</v>
          </cell>
          <cell r="K89">
            <v>0</v>
          </cell>
        </row>
        <row r="90">
          <cell r="C90" t="str">
            <v>Usage</v>
          </cell>
          <cell r="D90">
            <v>0</v>
          </cell>
          <cell r="E90">
            <v>0</v>
          </cell>
          <cell r="F90">
            <v>0</v>
          </cell>
          <cell r="G90">
            <v>-108638.08984265626</v>
          </cell>
          <cell r="H90">
            <v>-40425.005888250715</v>
          </cell>
          <cell r="I90">
            <v>0</v>
          </cell>
          <cell r="J90">
            <v>0</v>
          </cell>
          <cell r="K90">
            <v>-149063.09573090699</v>
          </cell>
          <cell r="L90">
            <v>308874</v>
          </cell>
        </row>
        <row r="91">
          <cell r="C91" t="str">
            <v>Total</v>
          </cell>
          <cell r="D91">
            <v>0</v>
          </cell>
          <cell r="E91">
            <v>0</v>
          </cell>
          <cell r="F91">
            <v>0</v>
          </cell>
          <cell r="G91">
            <v>-108638.08984265626</v>
          </cell>
          <cell r="H91">
            <v>-40425.005888250715</v>
          </cell>
          <cell r="I91">
            <v>0</v>
          </cell>
          <cell r="J91">
            <v>0</v>
          </cell>
          <cell r="K91">
            <v>-149063.09573090699</v>
          </cell>
          <cell r="L91">
            <v>-3892</v>
          </cell>
        </row>
        <row r="92">
          <cell r="C92" t="str">
            <v>Price</v>
          </cell>
          <cell r="D92">
            <v>0</v>
          </cell>
          <cell r="E92">
            <v>0</v>
          </cell>
          <cell r="F92">
            <v>0</v>
          </cell>
          <cell r="G92">
            <v>0</v>
          </cell>
          <cell r="H92">
            <v>0</v>
          </cell>
          <cell r="I92">
            <v>0</v>
          </cell>
          <cell r="J92">
            <v>0</v>
          </cell>
          <cell r="K92">
            <v>0</v>
          </cell>
          <cell r="L92">
            <v>-312766</v>
          </cell>
        </row>
        <row r="93">
          <cell r="C93" t="str">
            <v>Volume</v>
          </cell>
          <cell r="D93">
            <v>0</v>
          </cell>
          <cell r="E93">
            <v>0</v>
          </cell>
          <cell r="F93">
            <v>0</v>
          </cell>
          <cell r="G93">
            <v>0</v>
          </cell>
          <cell r="H93">
            <v>0</v>
          </cell>
          <cell r="I93">
            <v>0</v>
          </cell>
          <cell r="J93">
            <v>0</v>
          </cell>
          <cell r="K93">
            <v>0</v>
          </cell>
        </row>
        <row r="94">
          <cell r="C94" t="str">
            <v>Quality</v>
          </cell>
          <cell r="D94">
            <v>0</v>
          </cell>
          <cell r="E94">
            <v>0</v>
          </cell>
          <cell r="F94">
            <v>0</v>
          </cell>
          <cell r="G94">
            <v>0</v>
          </cell>
          <cell r="H94">
            <v>0</v>
          </cell>
          <cell r="I94">
            <v>0</v>
          </cell>
          <cell r="J94">
            <v>0</v>
          </cell>
          <cell r="K94">
            <v>0</v>
          </cell>
        </row>
        <row r="95">
          <cell r="C95" t="str">
            <v>Usage</v>
          </cell>
          <cell r="D95">
            <v>0</v>
          </cell>
          <cell r="E95">
            <v>0</v>
          </cell>
          <cell r="F95">
            <v>0</v>
          </cell>
          <cell r="G95">
            <v>0</v>
          </cell>
          <cell r="H95">
            <v>0</v>
          </cell>
          <cell r="I95">
            <v>0</v>
          </cell>
          <cell r="J95">
            <v>0</v>
          </cell>
          <cell r="K95">
            <v>0</v>
          </cell>
          <cell r="L95">
            <v>308874</v>
          </cell>
        </row>
        <row r="96">
          <cell r="C96" t="str">
            <v>Total</v>
          </cell>
          <cell r="D96">
            <v>0</v>
          </cell>
          <cell r="E96">
            <v>0</v>
          </cell>
          <cell r="F96">
            <v>0</v>
          </cell>
          <cell r="G96">
            <v>0</v>
          </cell>
          <cell r="H96">
            <v>0</v>
          </cell>
          <cell r="I96">
            <v>0</v>
          </cell>
          <cell r="J96">
            <v>0</v>
          </cell>
          <cell r="K96">
            <v>0</v>
          </cell>
          <cell r="L96">
            <v>-3892</v>
          </cell>
        </row>
        <row r="97">
          <cell r="C97" t="str">
            <v>Price</v>
          </cell>
          <cell r="D97">
            <v>0</v>
          </cell>
          <cell r="E97">
            <v>0</v>
          </cell>
          <cell r="F97">
            <v>0</v>
          </cell>
          <cell r="G97">
            <v>0</v>
          </cell>
          <cell r="H97">
            <v>0</v>
          </cell>
          <cell r="I97">
            <v>0</v>
          </cell>
          <cell r="J97">
            <v>0</v>
          </cell>
          <cell r="K97">
            <v>0</v>
          </cell>
          <cell r="L97">
            <v>-312766</v>
          </cell>
        </row>
        <row r="98">
          <cell r="C98" t="str">
            <v>Volume</v>
          </cell>
          <cell r="D98">
            <v>0</v>
          </cell>
          <cell r="E98">
            <v>0</v>
          </cell>
          <cell r="F98">
            <v>0</v>
          </cell>
          <cell r="G98">
            <v>0</v>
          </cell>
          <cell r="H98">
            <v>0</v>
          </cell>
          <cell r="I98">
            <v>0</v>
          </cell>
          <cell r="J98">
            <v>0</v>
          </cell>
          <cell r="K98">
            <v>0</v>
          </cell>
        </row>
        <row r="99">
          <cell r="C99" t="str">
            <v>Quality</v>
          </cell>
          <cell r="D99">
            <v>0</v>
          </cell>
          <cell r="E99">
            <v>0</v>
          </cell>
          <cell r="F99">
            <v>0</v>
          </cell>
          <cell r="G99">
            <v>0</v>
          </cell>
          <cell r="H99">
            <v>0</v>
          </cell>
          <cell r="I99">
            <v>0</v>
          </cell>
          <cell r="J99">
            <v>0</v>
          </cell>
          <cell r="K99">
            <v>0</v>
          </cell>
        </row>
        <row r="100">
          <cell r="C100" t="str">
            <v>Usage</v>
          </cell>
          <cell r="D100">
            <v>-132908.89424971974</v>
          </cell>
          <cell r="E100">
            <v>1133.6371754544161</v>
          </cell>
          <cell r="F100">
            <v>-359193.46603811486</v>
          </cell>
          <cell r="G100">
            <v>-35009.801575273435</v>
          </cell>
          <cell r="H100">
            <v>-127264.20676095484</v>
          </cell>
          <cell r="I100">
            <v>22197.013431520863</v>
          </cell>
          <cell r="J100">
            <v>0</v>
          </cell>
          <cell r="K100">
            <v>-631045.71801708755</v>
          </cell>
          <cell r="L100">
            <v>308874</v>
          </cell>
        </row>
        <row r="101">
          <cell r="C101" t="str">
            <v>Total</v>
          </cell>
          <cell r="D101">
            <v>-132908.89424971974</v>
          </cell>
          <cell r="E101">
            <v>1133.6371754544161</v>
          </cell>
          <cell r="F101">
            <v>-359193.46603811486</v>
          </cell>
          <cell r="G101">
            <v>-35009.801575273435</v>
          </cell>
          <cell r="H101">
            <v>-127264.20676095484</v>
          </cell>
          <cell r="I101">
            <v>22197.013431520863</v>
          </cell>
          <cell r="J101">
            <v>0</v>
          </cell>
          <cell r="K101">
            <v>-631045.71801708755</v>
          </cell>
          <cell r="L101">
            <v>-3892</v>
          </cell>
        </row>
        <row r="102">
          <cell r="C102" t="str">
            <v>Price</v>
          </cell>
          <cell r="D102">
            <v>0</v>
          </cell>
          <cell r="E102">
            <v>0</v>
          </cell>
          <cell r="F102">
            <v>0</v>
          </cell>
          <cell r="G102">
            <v>0</v>
          </cell>
          <cell r="H102">
            <v>0</v>
          </cell>
          <cell r="I102">
            <v>0</v>
          </cell>
          <cell r="J102">
            <v>0</v>
          </cell>
          <cell r="K102">
            <v>0</v>
          </cell>
          <cell r="L102">
            <v>-312766</v>
          </cell>
        </row>
        <row r="103">
          <cell r="C103" t="str">
            <v>Volume</v>
          </cell>
          <cell r="D103">
            <v>0</v>
          </cell>
          <cell r="E103">
            <v>0</v>
          </cell>
          <cell r="F103">
            <v>0</v>
          </cell>
          <cell r="G103">
            <v>0</v>
          </cell>
          <cell r="H103">
            <v>0</v>
          </cell>
          <cell r="I103">
            <v>0</v>
          </cell>
          <cell r="J103">
            <v>0</v>
          </cell>
          <cell r="K103">
            <v>0</v>
          </cell>
        </row>
        <row r="104">
          <cell r="C104" t="str">
            <v>Quality</v>
          </cell>
          <cell r="D104">
            <v>0</v>
          </cell>
          <cell r="E104">
            <v>0</v>
          </cell>
          <cell r="F104">
            <v>0</v>
          </cell>
          <cell r="G104">
            <v>0</v>
          </cell>
          <cell r="H104">
            <v>0</v>
          </cell>
          <cell r="I104">
            <v>0</v>
          </cell>
          <cell r="J104">
            <v>0</v>
          </cell>
          <cell r="K104">
            <v>0</v>
          </cell>
        </row>
        <row r="105">
          <cell r="C105" t="str">
            <v>Usage</v>
          </cell>
          <cell r="D105">
            <v>0</v>
          </cell>
          <cell r="E105">
            <v>0</v>
          </cell>
          <cell r="F105">
            <v>0</v>
          </cell>
          <cell r="G105">
            <v>0</v>
          </cell>
          <cell r="H105">
            <v>0</v>
          </cell>
          <cell r="I105">
            <v>0</v>
          </cell>
          <cell r="J105">
            <v>0</v>
          </cell>
          <cell r="K105">
            <v>0</v>
          </cell>
          <cell r="L105">
            <v>308874</v>
          </cell>
        </row>
        <row r="106">
          <cell r="C106" t="str">
            <v>Total</v>
          </cell>
          <cell r="D106">
            <v>0</v>
          </cell>
          <cell r="E106">
            <v>0</v>
          </cell>
          <cell r="F106">
            <v>0</v>
          </cell>
          <cell r="G106">
            <v>0</v>
          </cell>
          <cell r="H106">
            <v>0</v>
          </cell>
          <cell r="I106">
            <v>0</v>
          </cell>
          <cell r="J106">
            <v>0</v>
          </cell>
          <cell r="K106">
            <v>0</v>
          </cell>
          <cell r="L106">
            <v>-3892</v>
          </cell>
        </row>
        <row r="107">
          <cell r="C107" t="str">
            <v>Price</v>
          </cell>
          <cell r="D107">
            <v>0</v>
          </cell>
          <cell r="E107">
            <v>0</v>
          </cell>
          <cell r="F107">
            <v>0</v>
          </cell>
          <cell r="G107">
            <v>0</v>
          </cell>
          <cell r="H107">
            <v>0</v>
          </cell>
          <cell r="I107">
            <v>0</v>
          </cell>
          <cell r="J107">
            <v>0</v>
          </cell>
          <cell r="K107">
            <v>0</v>
          </cell>
          <cell r="L107">
            <v>-312766</v>
          </cell>
        </row>
        <row r="108">
          <cell r="C108" t="str">
            <v>Volume</v>
          </cell>
          <cell r="D108">
            <v>0</v>
          </cell>
          <cell r="E108">
            <v>0</v>
          </cell>
          <cell r="F108">
            <v>0</v>
          </cell>
          <cell r="G108">
            <v>0</v>
          </cell>
          <cell r="H108">
            <v>0</v>
          </cell>
          <cell r="I108">
            <v>0</v>
          </cell>
          <cell r="J108">
            <v>0</v>
          </cell>
          <cell r="K108">
            <v>0</v>
          </cell>
        </row>
        <row r="109">
          <cell r="C109" t="str">
            <v>Quality</v>
          </cell>
          <cell r="D109">
            <v>0</v>
          </cell>
          <cell r="E109">
            <v>0</v>
          </cell>
          <cell r="F109">
            <v>0</v>
          </cell>
          <cell r="G109">
            <v>0</v>
          </cell>
          <cell r="H109">
            <v>0</v>
          </cell>
          <cell r="I109">
            <v>0</v>
          </cell>
          <cell r="J109">
            <v>0</v>
          </cell>
          <cell r="K109">
            <v>0</v>
          </cell>
        </row>
        <row r="110">
          <cell r="C110" t="str">
            <v>Usage</v>
          </cell>
          <cell r="D110">
            <v>0</v>
          </cell>
          <cell r="E110">
            <v>0</v>
          </cell>
          <cell r="F110">
            <v>0</v>
          </cell>
          <cell r="G110">
            <v>0</v>
          </cell>
          <cell r="H110">
            <v>0</v>
          </cell>
          <cell r="I110">
            <v>0</v>
          </cell>
          <cell r="J110">
            <v>0</v>
          </cell>
          <cell r="K110">
            <v>0</v>
          </cell>
          <cell r="L110">
            <v>308874</v>
          </cell>
        </row>
        <row r="111">
          <cell r="C111" t="str">
            <v>Total</v>
          </cell>
          <cell r="D111">
            <v>0</v>
          </cell>
          <cell r="E111">
            <v>0</v>
          </cell>
          <cell r="F111">
            <v>0</v>
          </cell>
          <cell r="G111">
            <v>0</v>
          </cell>
          <cell r="H111">
            <v>0</v>
          </cell>
          <cell r="I111">
            <v>0</v>
          </cell>
          <cell r="J111">
            <v>0</v>
          </cell>
          <cell r="K111">
            <v>0</v>
          </cell>
          <cell r="L111">
            <v>-3892</v>
          </cell>
        </row>
        <row r="112">
          <cell r="C112" t="str">
            <v>Price</v>
          </cell>
          <cell r="D112">
            <v>0</v>
          </cell>
          <cell r="E112">
            <v>0</v>
          </cell>
          <cell r="F112">
            <v>0</v>
          </cell>
          <cell r="G112">
            <v>0</v>
          </cell>
          <cell r="H112">
            <v>0</v>
          </cell>
          <cell r="I112">
            <v>0</v>
          </cell>
          <cell r="J112">
            <v>0</v>
          </cell>
          <cell r="K112">
            <v>0</v>
          </cell>
          <cell r="L112">
            <v>-312766</v>
          </cell>
        </row>
        <row r="113">
          <cell r="C113" t="str">
            <v>Volume</v>
          </cell>
          <cell r="D113">
            <v>0</v>
          </cell>
          <cell r="E113">
            <v>0</v>
          </cell>
          <cell r="F113">
            <v>0</v>
          </cell>
          <cell r="G113">
            <v>0</v>
          </cell>
          <cell r="H113">
            <v>0</v>
          </cell>
          <cell r="I113">
            <v>0</v>
          </cell>
          <cell r="J113">
            <v>0</v>
          </cell>
          <cell r="K113">
            <v>0</v>
          </cell>
        </row>
        <row r="114">
          <cell r="C114" t="str">
            <v>Quality</v>
          </cell>
          <cell r="D114">
            <v>0</v>
          </cell>
          <cell r="E114">
            <v>0</v>
          </cell>
          <cell r="F114">
            <v>0</v>
          </cell>
          <cell r="G114">
            <v>0</v>
          </cell>
          <cell r="H114">
            <v>0</v>
          </cell>
          <cell r="I114">
            <v>0</v>
          </cell>
          <cell r="J114">
            <v>0</v>
          </cell>
          <cell r="K114">
            <v>0</v>
          </cell>
        </row>
        <row r="115">
          <cell r="C115" t="str">
            <v>Usage</v>
          </cell>
          <cell r="D115">
            <v>0</v>
          </cell>
          <cell r="E115">
            <v>0</v>
          </cell>
          <cell r="F115">
            <v>0</v>
          </cell>
          <cell r="G115">
            <v>0</v>
          </cell>
          <cell r="H115">
            <v>0</v>
          </cell>
          <cell r="I115">
            <v>0</v>
          </cell>
          <cell r="J115">
            <v>0</v>
          </cell>
          <cell r="K115">
            <v>0</v>
          </cell>
          <cell r="L115">
            <v>308874</v>
          </cell>
        </row>
        <row r="116">
          <cell r="C116" t="str">
            <v>Total</v>
          </cell>
          <cell r="D116">
            <v>0</v>
          </cell>
          <cell r="E116">
            <v>0</v>
          </cell>
          <cell r="F116">
            <v>0</v>
          </cell>
          <cell r="G116">
            <v>0</v>
          </cell>
          <cell r="H116">
            <v>0</v>
          </cell>
          <cell r="I116">
            <v>0</v>
          </cell>
          <cell r="J116">
            <v>0</v>
          </cell>
          <cell r="K116">
            <v>0</v>
          </cell>
          <cell r="L116">
            <v>-3892</v>
          </cell>
        </row>
        <row r="117">
          <cell r="C117" t="str">
            <v>Price</v>
          </cell>
          <cell r="D117">
            <v>0</v>
          </cell>
          <cell r="E117">
            <v>0</v>
          </cell>
          <cell r="F117">
            <v>0</v>
          </cell>
          <cell r="G117">
            <v>0</v>
          </cell>
          <cell r="H117">
            <v>0</v>
          </cell>
          <cell r="I117">
            <v>0</v>
          </cell>
          <cell r="J117">
            <v>0</v>
          </cell>
          <cell r="K117">
            <v>0</v>
          </cell>
          <cell r="L117">
            <v>-312766</v>
          </cell>
        </row>
        <row r="118">
          <cell r="C118" t="str">
            <v>Volume</v>
          </cell>
          <cell r="D118">
            <v>0</v>
          </cell>
          <cell r="E118">
            <v>0</v>
          </cell>
          <cell r="F118">
            <v>0</v>
          </cell>
          <cell r="G118">
            <v>0</v>
          </cell>
          <cell r="H118">
            <v>0</v>
          </cell>
          <cell r="I118">
            <v>0</v>
          </cell>
          <cell r="J118">
            <v>0</v>
          </cell>
          <cell r="K118">
            <v>0</v>
          </cell>
        </row>
        <row r="119">
          <cell r="C119" t="str">
            <v>Quality</v>
          </cell>
          <cell r="D119">
            <v>0</v>
          </cell>
          <cell r="E119">
            <v>0</v>
          </cell>
          <cell r="F119">
            <v>0</v>
          </cell>
          <cell r="G119">
            <v>0</v>
          </cell>
          <cell r="H119">
            <v>0</v>
          </cell>
          <cell r="I119">
            <v>0</v>
          </cell>
          <cell r="J119">
            <v>0</v>
          </cell>
          <cell r="K119">
            <v>0</v>
          </cell>
        </row>
        <row r="120">
          <cell r="C120" t="str">
            <v>Usage</v>
          </cell>
          <cell r="D120">
            <v>0</v>
          </cell>
          <cell r="E120">
            <v>0</v>
          </cell>
          <cell r="F120">
            <v>0</v>
          </cell>
          <cell r="G120">
            <v>0</v>
          </cell>
          <cell r="H120">
            <v>0</v>
          </cell>
          <cell r="I120">
            <v>0</v>
          </cell>
          <cell r="J120">
            <v>0</v>
          </cell>
          <cell r="K120">
            <v>0</v>
          </cell>
          <cell r="L120">
            <v>308874</v>
          </cell>
        </row>
        <row r="121">
          <cell r="C121" t="str">
            <v>Total</v>
          </cell>
          <cell r="D121">
            <v>0</v>
          </cell>
          <cell r="E121">
            <v>0</v>
          </cell>
          <cell r="F121">
            <v>0</v>
          </cell>
          <cell r="G121">
            <v>0</v>
          </cell>
          <cell r="H121">
            <v>0</v>
          </cell>
          <cell r="I121">
            <v>0</v>
          </cell>
          <cell r="J121">
            <v>0</v>
          </cell>
          <cell r="K121">
            <v>0</v>
          </cell>
          <cell r="L121">
            <v>-3892</v>
          </cell>
        </row>
        <row r="122">
          <cell r="C122" t="str">
            <v>Price</v>
          </cell>
          <cell r="D122">
            <v>0</v>
          </cell>
          <cell r="E122">
            <v>0</v>
          </cell>
          <cell r="F122">
            <v>0</v>
          </cell>
          <cell r="G122">
            <v>0</v>
          </cell>
          <cell r="H122">
            <v>0</v>
          </cell>
          <cell r="I122">
            <v>0</v>
          </cell>
          <cell r="J122">
            <v>0</v>
          </cell>
          <cell r="K122">
            <v>0</v>
          </cell>
          <cell r="L122">
            <v>-94567</v>
          </cell>
        </row>
        <row r="123">
          <cell r="C123" t="str">
            <v>Volume</v>
          </cell>
          <cell r="D123">
            <v>0</v>
          </cell>
          <cell r="E123">
            <v>0</v>
          </cell>
          <cell r="F123">
            <v>0</v>
          </cell>
          <cell r="G123">
            <v>0</v>
          </cell>
          <cell r="H123">
            <v>0</v>
          </cell>
          <cell r="I123">
            <v>0</v>
          </cell>
          <cell r="J123">
            <v>0</v>
          </cell>
          <cell r="K123">
            <v>0</v>
          </cell>
        </row>
        <row r="124">
          <cell r="C124" t="str">
            <v>Quality</v>
          </cell>
          <cell r="D124">
            <v>0</v>
          </cell>
          <cell r="E124">
            <v>0</v>
          </cell>
          <cell r="F124">
            <v>0</v>
          </cell>
          <cell r="G124">
            <v>0</v>
          </cell>
          <cell r="H124">
            <v>0</v>
          </cell>
          <cell r="I124">
            <v>0</v>
          </cell>
          <cell r="J124">
            <v>0</v>
          </cell>
          <cell r="K124">
            <v>0</v>
          </cell>
        </row>
        <row r="125">
          <cell r="C125" t="str">
            <v>Usage</v>
          </cell>
          <cell r="D125">
            <v>0</v>
          </cell>
          <cell r="E125">
            <v>0</v>
          </cell>
          <cell r="F125">
            <v>0</v>
          </cell>
          <cell r="G125">
            <v>0</v>
          </cell>
          <cell r="H125">
            <v>0</v>
          </cell>
          <cell r="I125">
            <v>0</v>
          </cell>
          <cell r="J125">
            <v>0</v>
          </cell>
          <cell r="K125">
            <v>0</v>
          </cell>
          <cell r="L125">
            <v>215722</v>
          </cell>
        </row>
        <row r="126">
          <cell r="C126" t="str">
            <v>Total</v>
          </cell>
          <cell r="D126">
            <v>0</v>
          </cell>
          <cell r="E126">
            <v>0</v>
          </cell>
          <cell r="F126">
            <v>0</v>
          </cell>
          <cell r="G126">
            <v>0</v>
          </cell>
          <cell r="H126">
            <v>0</v>
          </cell>
          <cell r="I126">
            <v>0</v>
          </cell>
          <cell r="J126">
            <v>0</v>
          </cell>
          <cell r="K126">
            <v>0</v>
          </cell>
          <cell r="L126">
            <v>121155</v>
          </cell>
        </row>
        <row r="140">
          <cell r="N140" t="str">
            <v>Controlable</v>
          </cell>
        </row>
        <row r="141">
          <cell r="K141">
            <v>-1034825.75</v>
          </cell>
          <cell r="N141" t="str">
            <v>No</v>
          </cell>
        </row>
        <row r="142">
          <cell r="K142">
            <v>1915837.9274999984</v>
          </cell>
        </row>
        <row r="143">
          <cell r="K143">
            <v>0</v>
          </cell>
          <cell r="N143" t="str">
            <v>Yes</v>
          </cell>
        </row>
        <row r="144">
          <cell r="K144">
            <v>168393.40551704</v>
          </cell>
          <cell r="N144" t="str">
            <v>Yes</v>
          </cell>
        </row>
        <row r="145">
          <cell r="K145">
            <v>0</v>
          </cell>
          <cell r="N145" t="str">
            <v>No</v>
          </cell>
        </row>
        <row r="146">
          <cell r="K146">
            <v>333572</v>
          </cell>
          <cell r="N146" t="str">
            <v>No</v>
          </cell>
        </row>
        <row r="147">
          <cell r="K147">
            <v>4699801.9050000003</v>
          </cell>
          <cell r="N147" t="str">
            <v>No</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6082779.4880170384</v>
          </cell>
        </row>
        <row r="158">
          <cell r="K158">
            <v>-129734.40000000002</v>
          </cell>
        </row>
        <row r="159">
          <cell r="K159">
            <v>-987702.3</v>
          </cell>
        </row>
        <row r="160">
          <cell r="K160">
            <v>-675884.9</v>
          </cell>
        </row>
        <row r="161">
          <cell r="K161">
            <v>-81142.976001641597</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sheetData>
      <sheetData sheetId="8" refreshError="1"/>
      <sheetData sheetId="9" refreshError="1"/>
      <sheetData sheetId="10" refreshError="1">
        <row r="7">
          <cell r="N7">
            <v>-157118.4516530633</v>
          </cell>
          <cell r="O7">
            <v>1099537.2993711978</v>
          </cell>
          <cell r="P7">
            <v>735361.15171828866</v>
          </cell>
          <cell r="Q7">
            <v>0</v>
          </cell>
          <cell r="R7">
            <v>0</v>
          </cell>
          <cell r="S7">
            <v>3544341.6462289691</v>
          </cell>
          <cell r="T7">
            <v>-318536.98954319954</v>
          </cell>
          <cell r="U7">
            <v>4903584.6561221927</v>
          </cell>
          <cell r="V7">
            <v>4903584.6561221927</v>
          </cell>
        </row>
        <row r="8">
          <cell r="N8">
            <v>0</v>
          </cell>
          <cell r="O8">
            <v>0</v>
          </cell>
          <cell r="P8">
            <v>0</v>
          </cell>
          <cell r="Q8">
            <v>0</v>
          </cell>
          <cell r="R8">
            <v>0</v>
          </cell>
          <cell r="S8">
            <v>0</v>
          </cell>
          <cell r="T8">
            <v>0</v>
          </cell>
          <cell r="U8">
            <v>0</v>
          </cell>
          <cell r="V8">
            <v>0</v>
          </cell>
        </row>
        <row r="9">
          <cell r="N9">
            <v>0</v>
          </cell>
          <cell r="O9">
            <v>0</v>
          </cell>
          <cell r="P9">
            <v>0</v>
          </cell>
          <cell r="Q9">
            <v>0</v>
          </cell>
          <cell r="R9">
            <v>0</v>
          </cell>
          <cell r="S9">
            <v>0</v>
          </cell>
          <cell r="T9">
            <v>0</v>
          </cell>
          <cell r="U9">
            <v>0</v>
          </cell>
          <cell r="V9">
            <v>0</v>
          </cell>
        </row>
        <row r="10">
          <cell r="N10">
            <v>0</v>
          </cell>
          <cell r="O10">
            <v>0</v>
          </cell>
          <cell r="P10">
            <v>0</v>
          </cell>
          <cell r="Q10">
            <v>0</v>
          </cell>
          <cell r="R10">
            <v>0</v>
          </cell>
          <cell r="S10">
            <v>0</v>
          </cell>
          <cell r="T10">
            <v>0</v>
          </cell>
          <cell r="U10">
            <v>0</v>
          </cell>
          <cell r="V10">
            <v>0</v>
          </cell>
        </row>
        <row r="11">
          <cell r="N11">
            <v>0</v>
          </cell>
          <cell r="O11">
            <v>0</v>
          </cell>
          <cell r="P11">
            <v>0</v>
          </cell>
          <cell r="Q11">
            <v>0</v>
          </cell>
          <cell r="R11">
            <v>0</v>
          </cell>
          <cell r="S11">
            <v>0</v>
          </cell>
          <cell r="T11">
            <v>0</v>
          </cell>
          <cell r="U11">
            <v>0</v>
          </cell>
          <cell r="V11">
            <v>0</v>
          </cell>
        </row>
        <row r="12">
          <cell r="N12">
            <v>0</v>
          </cell>
          <cell r="O12">
            <v>0</v>
          </cell>
          <cell r="P12">
            <v>0</v>
          </cell>
          <cell r="Q12">
            <v>0</v>
          </cell>
          <cell r="R12">
            <v>0</v>
          </cell>
          <cell r="S12">
            <v>0</v>
          </cell>
          <cell r="T12">
            <v>0</v>
          </cell>
          <cell r="U12">
            <v>0</v>
          </cell>
          <cell r="V12">
            <v>0</v>
          </cell>
        </row>
        <row r="13">
          <cell r="N13">
            <v>0</v>
          </cell>
          <cell r="O13">
            <v>0</v>
          </cell>
          <cell r="P13">
            <v>0</v>
          </cell>
          <cell r="Q13">
            <v>0</v>
          </cell>
          <cell r="R13">
            <v>0</v>
          </cell>
          <cell r="S13">
            <v>0</v>
          </cell>
          <cell r="T13">
            <v>0</v>
          </cell>
          <cell r="U13">
            <v>0</v>
          </cell>
          <cell r="V13">
            <v>0</v>
          </cell>
        </row>
        <row r="14">
          <cell r="N14">
            <v>0</v>
          </cell>
          <cell r="O14">
            <v>0</v>
          </cell>
          <cell r="P14">
            <v>0</v>
          </cell>
          <cell r="Q14">
            <v>0</v>
          </cell>
          <cell r="R14">
            <v>0</v>
          </cell>
          <cell r="S14">
            <v>0</v>
          </cell>
          <cell r="T14">
            <v>0</v>
          </cell>
          <cell r="U14">
            <v>0</v>
          </cell>
          <cell r="V14">
            <v>0</v>
          </cell>
        </row>
        <row r="15">
          <cell r="N15">
            <v>0</v>
          </cell>
          <cell r="O15">
            <v>0</v>
          </cell>
          <cell r="P15">
            <v>0</v>
          </cell>
          <cell r="Q15">
            <v>0</v>
          </cell>
          <cell r="R15">
            <v>0</v>
          </cell>
          <cell r="S15">
            <v>0</v>
          </cell>
          <cell r="T15">
            <v>0</v>
          </cell>
          <cell r="U15">
            <v>0</v>
          </cell>
          <cell r="V15">
            <v>0</v>
          </cell>
        </row>
        <row r="16">
          <cell r="N16">
            <v>0</v>
          </cell>
          <cell r="O16">
            <v>0</v>
          </cell>
          <cell r="P16">
            <v>0</v>
          </cell>
          <cell r="Q16">
            <v>0</v>
          </cell>
          <cell r="R16">
            <v>0</v>
          </cell>
          <cell r="S16">
            <v>0</v>
          </cell>
          <cell r="T16">
            <v>0</v>
          </cell>
          <cell r="U16">
            <v>0</v>
          </cell>
          <cell r="V16">
            <v>0</v>
          </cell>
        </row>
        <row r="17">
          <cell r="N17">
            <v>0</v>
          </cell>
          <cell r="O17">
            <v>0</v>
          </cell>
          <cell r="P17">
            <v>0</v>
          </cell>
          <cell r="Q17">
            <v>0</v>
          </cell>
          <cell r="R17">
            <v>0</v>
          </cell>
          <cell r="S17">
            <v>0</v>
          </cell>
          <cell r="T17">
            <v>0</v>
          </cell>
          <cell r="U17">
            <v>0</v>
          </cell>
          <cell r="V17">
            <v>0</v>
          </cell>
        </row>
        <row r="18">
          <cell r="N18">
            <v>0</v>
          </cell>
          <cell r="O18">
            <v>0</v>
          </cell>
          <cell r="P18">
            <v>0</v>
          </cell>
          <cell r="Q18">
            <v>0</v>
          </cell>
          <cell r="R18">
            <v>0</v>
          </cell>
          <cell r="S18">
            <v>0</v>
          </cell>
          <cell r="T18">
            <v>0</v>
          </cell>
          <cell r="U18">
            <v>0</v>
          </cell>
          <cell r="V18">
            <v>0</v>
          </cell>
        </row>
        <row r="19">
          <cell r="N19">
            <v>0</v>
          </cell>
          <cell r="O19">
            <v>0</v>
          </cell>
          <cell r="P19">
            <v>0</v>
          </cell>
          <cell r="Q19">
            <v>0</v>
          </cell>
          <cell r="R19">
            <v>0</v>
          </cell>
          <cell r="S19">
            <v>0</v>
          </cell>
          <cell r="T19">
            <v>0</v>
          </cell>
          <cell r="U19">
            <v>0</v>
          </cell>
          <cell r="V19">
            <v>0</v>
          </cell>
        </row>
        <row r="20">
          <cell r="N20">
            <v>0</v>
          </cell>
          <cell r="O20">
            <v>0</v>
          </cell>
          <cell r="P20">
            <v>0</v>
          </cell>
          <cell r="Q20">
            <v>0</v>
          </cell>
          <cell r="R20">
            <v>0</v>
          </cell>
          <cell r="S20">
            <v>0</v>
          </cell>
          <cell r="T20">
            <v>0</v>
          </cell>
          <cell r="U20">
            <v>0</v>
          </cell>
          <cell r="V20">
            <v>0</v>
          </cell>
        </row>
        <row r="21">
          <cell r="N21">
            <v>0</v>
          </cell>
          <cell r="O21">
            <v>0</v>
          </cell>
          <cell r="P21">
            <v>0</v>
          </cell>
          <cell r="Q21">
            <v>0</v>
          </cell>
          <cell r="R21">
            <v>0</v>
          </cell>
          <cell r="S21">
            <v>0</v>
          </cell>
          <cell r="T21">
            <v>0</v>
          </cell>
          <cell r="U21">
            <v>0</v>
          </cell>
          <cell r="V21">
            <v>0</v>
          </cell>
        </row>
      </sheetData>
      <sheetData sheetId="11" refreshError="1"/>
      <sheetData sheetId="12" refreshError="1">
        <row r="3">
          <cell r="M3" t="str">
            <v>Volume</v>
          </cell>
          <cell r="N3" t="str">
            <v>Quality</v>
          </cell>
          <cell r="O3" t="str">
            <v>Usage</v>
          </cell>
          <cell r="P3" t="str">
            <v>Inflation</v>
          </cell>
          <cell r="Q3" t="str">
            <v>Exchange rate</v>
          </cell>
          <cell r="R3" t="str">
            <v>Price</v>
          </cell>
          <cell r="S3" t="str">
            <v>Total excl inflation and exchange rate</v>
          </cell>
          <cell r="T3" t="str">
            <v>Total incl inflation and exchange rate</v>
          </cell>
          <cell r="U3" t="str">
            <v>Check Total variance</v>
          </cell>
          <cell r="V3" t="str">
            <v>Operating costs</v>
          </cell>
          <cell r="W3" t="str">
            <v>Department</v>
          </cell>
        </row>
        <row r="4">
          <cell r="M4">
            <v>1</v>
          </cell>
          <cell r="N4">
            <v>2</v>
          </cell>
          <cell r="O4">
            <v>3</v>
          </cell>
          <cell r="P4">
            <v>4</v>
          </cell>
          <cell r="Q4">
            <v>5</v>
          </cell>
          <cell r="R4">
            <v>6</v>
          </cell>
          <cell r="S4">
            <v>7</v>
          </cell>
          <cell r="T4">
            <v>8</v>
          </cell>
        </row>
        <row r="5">
          <cell r="M5" t="str">
            <v>USD</v>
          </cell>
          <cell r="N5" t="str">
            <v>USD</v>
          </cell>
          <cell r="O5" t="str">
            <v>USD</v>
          </cell>
          <cell r="P5" t="str">
            <v>USD</v>
          </cell>
          <cell r="Q5" t="str">
            <v>USD</v>
          </cell>
          <cell r="R5" t="str">
            <v>USD</v>
          </cell>
          <cell r="S5" t="str">
            <v>USD</v>
          </cell>
          <cell r="T5" t="str">
            <v>USD</v>
          </cell>
        </row>
        <row r="6">
          <cell r="K6" t="str">
            <v>SUM</v>
          </cell>
          <cell r="M6">
            <v>937198.92667057854</v>
          </cell>
          <cell r="N6">
            <v>0</v>
          </cell>
          <cell r="O6">
            <v>-1072530.2033708559</v>
          </cell>
          <cell r="P6">
            <v>-1058365.2266167831</v>
          </cell>
          <cell r="Q6">
            <v>1432804.3770749373</v>
          </cell>
          <cell r="R6">
            <v>6604019.66340518</v>
          </cell>
          <cell r="S6">
            <v>6468688.386704905</v>
          </cell>
          <cell r="T6">
            <v>6843127.5371630564</v>
          </cell>
          <cell r="U6">
            <v>6843127.5371630648</v>
          </cell>
        </row>
        <row r="7">
          <cell r="C7">
            <v>88296.497660000008</v>
          </cell>
          <cell r="D7">
            <v>88296.497660000008</v>
          </cell>
          <cell r="E7">
            <v>88296.497660000008</v>
          </cell>
          <cell r="F7">
            <v>166592.93931279049</v>
          </cell>
          <cell r="G7">
            <v>168926.43008591663</v>
          </cell>
          <cell r="H7">
            <v>158515.37</v>
          </cell>
          <cell r="I7">
            <v>158515.37</v>
          </cell>
          <cell r="J7">
            <v>158515.37</v>
          </cell>
          <cell r="K7" t="str">
            <v>Labour, OP Mine - Drilling</v>
          </cell>
          <cell r="L7">
            <v>1</v>
          </cell>
          <cell r="M7">
            <v>0</v>
          </cell>
          <cell r="N7">
            <v>0</v>
          </cell>
          <cell r="O7">
            <v>-78296.441652790483</v>
          </cell>
          <cell r="P7">
            <v>-2333.4907731261337</v>
          </cell>
          <cell r="Q7">
            <v>10411.06008591663</v>
          </cell>
          <cell r="R7">
            <v>0</v>
          </cell>
          <cell r="S7">
            <v>-78296.441652790483</v>
          </cell>
          <cell r="T7">
            <v>-70218.872339999987</v>
          </cell>
          <cell r="U7">
            <v>-70218.872339999987</v>
          </cell>
          <cell r="V7" t="str">
            <v>Labour</v>
          </cell>
          <cell r="W7" t="str">
            <v>OP Mine - Drilling</v>
          </cell>
        </row>
        <row r="8">
          <cell r="C8">
            <v>0</v>
          </cell>
          <cell r="D8">
            <v>0</v>
          </cell>
          <cell r="E8">
            <v>0</v>
          </cell>
          <cell r="F8">
            <v>0</v>
          </cell>
          <cell r="G8">
            <v>0</v>
          </cell>
          <cell r="H8">
            <v>0</v>
          </cell>
          <cell r="I8">
            <v>0</v>
          </cell>
          <cell r="J8">
            <v>0</v>
          </cell>
          <cell r="K8" t="str">
            <v>Labour, OP Mine - Blasting</v>
          </cell>
          <cell r="L8">
            <v>2</v>
          </cell>
          <cell r="M8">
            <v>0</v>
          </cell>
          <cell r="N8">
            <v>0</v>
          </cell>
          <cell r="O8">
            <v>0</v>
          </cell>
          <cell r="P8">
            <v>0</v>
          </cell>
          <cell r="Q8">
            <v>0</v>
          </cell>
          <cell r="R8">
            <v>0</v>
          </cell>
          <cell r="S8">
            <v>0</v>
          </cell>
          <cell r="T8">
            <v>0</v>
          </cell>
          <cell r="U8">
            <v>0</v>
          </cell>
          <cell r="V8" t="str">
            <v>Labour</v>
          </cell>
          <cell r="W8" t="str">
            <v>OP Mine - Blasting</v>
          </cell>
        </row>
        <row r="9">
          <cell r="C9">
            <v>192481.39669999998</v>
          </cell>
          <cell r="D9">
            <v>192481.39669999998</v>
          </cell>
          <cell r="E9">
            <v>192481.39669999998</v>
          </cell>
          <cell r="F9">
            <v>204145.62111546058</v>
          </cell>
          <cell r="G9">
            <v>207005.11759359529</v>
          </cell>
          <cell r="H9">
            <v>194247.24</v>
          </cell>
          <cell r="I9">
            <v>194247.24</v>
          </cell>
          <cell r="J9">
            <v>194247.24</v>
          </cell>
          <cell r="K9" t="str">
            <v>Labour, OP Mine - Loading</v>
          </cell>
          <cell r="L9">
            <v>3</v>
          </cell>
          <cell r="M9">
            <v>0</v>
          </cell>
          <cell r="N9">
            <v>0</v>
          </cell>
          <cell r="O9">
            <v>-11664.224415460601</v>
          </cell>
          <cell r="P9">
            <v>-2859.496478134708</v>
          </cell>
          <cell r="Q9">
            <v>12757.877593595302</v>
          </cell>
          <cell r="R9">
            <v>0</v>
          </cell>
          <cell r="S9">
            <v>-11664.224415460601</v>
          </cell>
          <cell r="T9">
            <v>-1765.8433000000077</v>
          </cell>
          <cell r="U9">
            <v>-1765.8433000000077</v>
          </cell>
          <cell r="V9" t="str">
            <v>Labour</v>
          </cell>
          <cell r="W9" t="str">
            <v>OP Mine - Loading</v>
          </cell>
        </row>
        <row r="10">
          <cell r="C10">
            <v>311965.81975999998</v>
          </cell>
          <cell r="D10">
            <v>311965.81975999998</v>
          </cell>
          <cell r="E10">
            <v>311965.81975999998</v>
          </cell>
          <cell r="F10">
            <v>405758.5499215225</v>
          </cell>
          <cell r="G10">
            <v>411442.06709976954</v>
          </cell>
          <cell r="H10">
            <v>386084.59</v>
          </cell>
          <cell r="I10">
            <v>386084.59</v>
          </cell>
          <cell r="J10">
            <v>386084.59</v>
          </cell>
          <cell r="K10" t="str">
            <v>Labour, OP Mine - Haulage</v>
          </cell>
          <cell r="L10">
            <v>4</v>
          </cell>
          <cell r="M10">
            <v>0</v>
          </cell>
          <cell r="N10">
            <v>0</v>
          </cell>
          <cell r="O10">
            <v>-93792.730161522515</v>
          </cell>
          <cell r="P10">
            <v>-5683.5171782470425</v>
          </cell>
          <cell r="Q10">
            <v>25357.477099769516</v>
          </cell>
          <cell r="R10">
            <v>0</v>
          </cell>
          <cell r="S10">
            <v>-93792.730161522515</v>
          </cell>
          <cell r="T10">
            <v>-74118.770240000042</v>
          </cell>
          <cell r="U10">
            <v>-74118.770240000042</v>
          </cell>
          <cell r="V10" t="str">
            <v>Labour</v>
          </cell>
          <cell r="W10" t="str">
            <v>OP Mine - Haulage</v>
          </cell>
        </row>
        <row r="11">
          <cell r="C11">
            <v>172966.30079000001</v>
          </cell>
          <cell r="D11">
            <v>172966.30079000001</v>
          </cell>
          <cell r="E11">
            <v>172966.30079000001</v>
          </cell>
          <cell r="F11">
            <v>265668.82855195249</v>
          </cell>
          <cell r="G11">
            <v>269390.08926498448</v>
          </cell>
          <cell r="H11">
            <v>252787.38000000003</v>
          </cell>
          <cell r="I11">
            <v>252787.38000000003</v>
          </cell>
          <cell r="J11">
            <v>252787.38</v>
          </cell>
          <cell r="K11" t="str">
            <v>Labour, OP Mine - Services</v>
          </cell>
          <cell r="L11">
            <v>5</v>
          </cell>
          <cell r="M11">
            <v>0</v>
          </cell>
          <cell r="N11">
            <v>0</v>
          </cell>
          <cell r="O11">
            <v>-92702.527761952486</v>
          </cell>
          <cell r="P11">
            <v>-3721.2607130319811</v>
          </cell>
          <cell r="Q11">
            <v>16602.709264984442</v>
          </cell>
          <cell r="R11">
            <v>0</v>
          </cell>
          <cell r="S11">
            <v>-92702.527761952486</v>
          </cell>
          <cell r="T11">
            <v>-79821.079210000025</v>
          </cell>
          <cell r="U11">
            <v>-79821.079209999996</v>
          </cell>
          <cell r="V11" t="str">
            <v>Labour</v>
          </cell>
          <cell r="W11" t="str">
            <v>OP Mine - Services</v>
          </cell>
        </row>
        <row r="12">
          <cell r="C12">
            <v>876572.42806999991</v>
          </cell>
          <cell r="D12">
            <v>876572.42806999991</v>
          </cell>
          <cell r="E12">
            <v>876572.42806999991</v>
          </cell>
          <cell r="F12">
            <v>489990.03031714819</v>
          </cell>
          <cell r="G12">
            <v>496853.38970912143</v>
          </cell>
          <cell r="H12">
            <v>466231.94999999995</v>
          </cell>
          <cell r="I12">
            <v>466231.94999999995</v>
          </cell>
          <cell r="J12">
            <v>466231.94999999995</v>
          </cell>
          <cell r="K12" t="str">
            <v>Labour, OP Mine - G&amp;A</v>
          </cell>
          <cell r="L12">
            <v>6</v>
          </cell>
          <cell r="M12">
            <v>0</v>
          </cell>
          <cell r="N12">
            <v>0</v>
          </cell>
          <cell r="O12">
            <v>386582.39775285171</v>
          </cell>
          <cell r="P12">
            <v>-6863.3593919732375</v>
          </cell>
          <cell r="Q12">
            <v>30621.439709121478</v>
          </cell>
          <cell r="R12">
            <v>0</v>
          </cell>
          <cell r="S12">
            <v>386582.39775285171</v>
          </cell>
          <cell r="T12">
            <v>410340.47806999995</v>
          </cell>
          <cell r="U12">
            <v>410340.47806999995</v>
          </cell>
          <cell r="V12" t="str">
            <v>Labour</v>
          </cell>
          <cell r="W12" t="str">
            <v>OP Mine - G&amp;A</v>
          </cell>
        </row>
        <row r="13">
          <cell r="C13">
            <v>652630.95519999997</v>
          </cell>
          <cell r="D13">
            <v>652630.95519999997</v>
          </cell>
          <cell r="E13">
            <v>652630.95519999997</v>
          </cell>
          <cell r="F13">
            <v>675960.15877898131</v>
          </cell>
          <cell r="G13">
            <v>685428.42796264729</v>
          </cell>
          <cell r="H13">
            <v>643184.97</v>
          </cell>
          <cell r="I13">
            <v>643184.97</v>
          </cell>
          <cell r="J13">
            <v>643184.97</v>
          </cell>
          <cell r="K13" t="str">
            <v>Labour, UG Mine -  Development</v>
          </cell>
          <cell r="L13">
            <v>7</v>
          </cell>
          <cell r="M13">
            <v>0</v>
          </cell>
          <cell r="N13">
            <v>0</v>
          </cell>
          <cell r="O13">
            <v>-23329.203578981338</v>
          </cell>
          <cell r="P13">
            <v>-9468.2691836659797</v>
          </cell>
          <cell r="Q13">
            <v>42243.457962647313</v>
          </cell>
          <cell r="R13">
            <v>0</v>
          </cell>
          <cell r="S13">
            <v>-23329.203578981338</v>
          </cell>
          <cell r="T13">
            <v>9445.9851999999955</v>
          </cell>
          <cell r="U13">
            <v>9445.9851999999955</v>
          </cell>
          <cell r="V13" t="str">
            <v>Labour</v>
          </cell>
          <cell r="W13" t="str">
            <v>UG Mine -  Development</v>
          </cell>
        </row>
        <row r="14">
          <cell r="C14">
            <v>230031.25862000004</v>
          </cell>
          <cell r="D14">
            <v>230031.25862000004</v>
          </cell>
          <cell r="E14">
            <v>230031.25862000004</v>
          </cell>
          <cell r="F14">
            <v>381998.52059361071</v>
          </cell>
          <cell r="G14">
            <v>387349.22769338387</v>
          </cell>
          <cell r="H14">
            <v>363476.61</v>
          </cell>
          <cell r="I14">
            <v>363476.61</v>
          </cell>
          <cell r="J14">
            <v>363476.61</v>
          </cell>
          <cell r="K14" t="str">
            <v>Labour, UG Mine - Arranque</v>
          </cell>
          <cell r="L14">
            <v>8</v>
          </cell>
          <cell r="M14">
            <v>0</v>
          </cell>
          <cell r="N14">
            <v>0</v>
          </cell>
          <cell r="O14">
            <v>-151967.26197361067</v>
          </cell>
          <cell r="P14">
            <v>-5350.7070997731644</v>
          </cell>
          <cell r="Q14">
            <v>23872.617693383887</v>
          </cell>
          <cell r="R14">
            <v>0</v>
          </cell>
          <cell r="S14">
            <v>-151967.26197361067</v>
          </cell>
          <cell r="T14">
            <v>-133445.35137999995</v>
          </cell>
          <cell r="U14">
            <v>-133445.35137999995</v>
          </cell>
          <cell r="V14" t="str">
            <v>Labour</v>
          </cell>
          <cell r="W14" t="str">
            <v>UG Mine - Arranque</v>
          </cell>
        </row>
        <row r="15">
          <cell r="C15">
            <v>198459.40101999999</v>
          </cell>
          <cell r="D15">
            <v>198459.40101999999</v>
          </cell>
          <cell r="E15">
            <v>198459.40101999999</v>
          </cell>
          <cell r="F15">
            <v>267137.13198172895</v>
          </cell>
          <cell r="G15">
            <v>270878.95942777896</v>
          </cell>
          <cell r="H15">
            <v>254184.48999999996</v>
          </cell>
          <cell r="I15">
            <v>254184.48999999996</v>
          </cell>
          <cell r="J15">
            <v>254184.49</v>
          </cell>
          <cell r="K15" t="str">
            <v>Labour, UG Mine - Extraction</v>
          </cell>
          <cell r="L15">
            <v>9</v>
          </cell>
          <cell r="M15">
            <v>0</v>
          </cell>
          <cell r="N15">
            <v>0</v>
          </cell>
          <cell r="O15">
            <v>-68677.730961728957</v>
          </cell>
          <cell r="P15">
            <v>-3741.8274460500106</v>
          </cell>
          <cell r="Q15">
            <v>16694.469427778997</v>
          </cell>
          <cell r="R15">
            <v>0</v>
          </cell>
          <cell r="S15">
            <v>-68677.730961728957</v>
          </cell>
          <cell r="T15">
            <v>-55725.088979999971</v>
          </cell>
          <cell r="U15">
            <v>-55725.08898</v>
          </cell>
          <cell r="V15" t="str">
            <v>Labour</v>
          </cell>
          <cell r="W15" t="str">
            <v>UG Mine - Extraction</v>
          </cell>
        </row>
        <row r="16">
          <cell r="C16">
            <v>17617.295040000001</v>
          </cell>
          <cell r="D16">
            <v>17617.295040000001</v>
          </cell>
          <cell r="E16">
            <v>17617.295040000001</v>
          </cell>
          <cell r="F16">
            <v>56.226233791930028</v>
          </cell>
          <cell r="G16">
            <v>57.01380257066895</v>
          </cell>
          <cell r="H16">
            <v>53.5</v>
          </cell>
          <cell r="I16">
            <v>53.5</v>
          </cell>
          <cell r="J16">
            <v>53.5</v>
          </cell>
          <cell r="K16" t="str">
            <v>Labour, UG Mine - Haulage</v>
          </cell>
          <cell r="L16">
            <v>10</v>
          </cell>
          <cell r="M16">
            <v>0</v>
          </cell>
          <cell r="N16">
            <v>0</v>
          </cell>
          <cell r="O16">
            <v>17561.06880620807</v>
          </cell>
          <cell r="P16">
            <v>-0.7875687787389225</v>
          </cell>
          <cell r="Q16">
            <v>3.5138025706689504</v>
          </cell>
          <cell r="R16">
            <v>0</v>
          </cell>
          <cell r="S16">
            <v>17561.06880620807</v>
          </cell>
          <cell r="T16">
            <v>17563.795040000001</v>
          </cell>
          <cell r="U16">
            <v>17563.795040000001</v>
          </cell>
          <cell r="V16" t="str">
            <v>Labour</v>
          </cell>
          <cell r="W16" t="str">
            <v>UG Mine - Haulage</v>
          </cell>
        </row>
        <row r="17">
          <cell r="C17">
            <v>54270.803379999998</v>
          </cell>
          <cell r="D17">
            <v>54270.803379999998</v>
          </cell>
          <cell r="E17">
            <v>54270.803379999998</v>
          </cell>
          <cell r="F17">
            <v>61309.673862999443</v>
          </cell>
          <cell r="G17">
            <v>62168.44710304695</v>
          </cell>
          <cell r="H17">
            <v>58336.959999999999</v>
          </cell>
          <cell r="I17">
            <v>58336.959999999999</v>
          </cell>
          <cell r="J17">
            <v>58336.959999999999</v>
          </cell>
          <cell r="K17" t="str">
            <v>Labour, UG Mine - Services</v>
          </cell>
          <cell r="L17">
            <v>11</v>
          </cell>
          <cell r="M17">
            <v>0</v>
          </cell>
          <cell r="N17">
            <v>0</v>
          </cell>
          <cell r="O17">
            <v>-7038.8704829994458</v>
          </cell>
          <cell r="P17">
            <v>-858.77324004750699</v>
          </cell>
          <cell r="Q17">
            <v>3831.4871030469512</v>
          </cell>
          <cell r="R17">
            <v>0</v>
          </cell>
          <cell r="S17">
            <v>-7038.8704829994458</v>
          </cell>
          <cell r="T17">
            <v>-4066.1566200000016</v>
          </cell>
          <cell r="U17">
            <v>-4066.1566200000016</v>
          </cell>
          <cell r="V17" t="str">
            <v>Labour</v>
          </cell>
          <cell r="W17" t="str">
            <v>UG Mine - Services</v>
          </cell>
        </row>
        <row r="18">
          <cell r="C18">
            <v>636478.81609999994</v>
          </cell>
          <cell r="D18">
            <v>636478.81609999994</v>
          </cell>
          <cell r="E18">
            <v>636478.81609999994</v>
          </cell>
          <cell r="F18">
            <v>345736.42528362898</v>
          </cell>
          <cell r="G18">
            <v>350579.2041052343</v>
          </cell>
          <cell r="H18">
            <v>328972.75</v>
          </cell>
          <cell r="I18">
            <v>328972.75</v>
          </cell>
          <cell r="J18">
            <v>328972.75</v>
          </cell>
          <cell r="K18" t="str">
            <v>Labour, UG Mine - G&amp;A</v>
          </cell>
          <cell r="L18">
            <v>12</v>
          </cell>
          <cell r="M18">
            <v>0</v>
          </cell>
          <cell r="N18">
            <v>0</v>
          </cell>
          <cell r="O18">
            <v>290742.39081637096</v>
          </cell>
          <cell r="P18">
            <v>-4842.7788216053159</v>
          </cell>
          <cell r="Q18">
            <v>21606.454105234297</v>
          </cell>
          <cell r="R18">
            <v>0</v>
          </cell>
          <cell r="S18">
            <v>290742.39081637096</v>
          </cell>
          <cell r="T18">
            <v>307506.06609999994</v>
          </cell>
          <cell r="U18">
            <v>307506.06609999994</v>
          </cell>
          <cell r="V18" t="str">
            <v>Labour</v>
          </cell>
          <cell r="W18" t="str">
            <v>UG Mine - G&amp;A</v>
          </cell>
        </row>
        <row r="19">
          <cell r="C19">
            <v>889696.92284000001</v>
          </cell>
          <cell r="D19">
            <v>889696.92284000001</v>
          </cell>
          <cell r="E19">
            <v>889696.92284000001</v>
          </cell>
          <cell r="F19">
            <v>796304.7822581341</v>
          </cell>
          <cell r="G19">
            <v>807458.73553887149</v>
          </cell>
          <cell r="H19">
            <v>757694.46</v>
          </cell>
          <cell r="I19">
            <v>757694.46</v>
          </cell>
          <cell r="J19">
            <v>757694.46</v>
          </cell>
          <cell r="K19" t="str">
            <v>Labour, Mine - Engineering</v>
          </cell>
          <cell r="L19">
            <v>13</v>
          </cell>
          <cell r="M19">
            <v>0</v>
          </cell>
          <cell r="N19">
            <v>0</v>
          </cell>
          <cell r="O19">
            <v>93392.140581865911</v>
          </cell>
          <cell r="P19">
            <v>-11153.953280737391</v>
          </cell>
          <cell r="Q19">
            <v>49764.27553887153</v>
          </cell>
          <cell r="R19">
            <v>0</v>
          </cell>
          <cell r="S19">
            <v>93392.140581865911</v>
          </cell>
          <cell r="T19">
            <v>132002.46284000005</v>
          </cell>
          <cell r="U19">
            <v>132002.46284000005</v>
          </cell>
          <cell r="V19" t="str">
            <v>Labour</v>
          </cell>
          <cell r="W19" t="str">
            <v>Mine - Engineering</v>
          </cell>
        </row>
        <row r="20">
          <cell r="C20">
            <v>225646.20129</v>
          </cell>
          <cell r="D20">
            <v>225646.20129</v>
          </cell>
          <cell r="E20">
            <v>225646.20129</v>
          </cell>
          <cell r="F20">
            <v>266902.30600643047</v>
          </cell>
          <cell r="G20">
            <v>270640.84421195858</v>
          </cell>
          <cell r="H20">
            <v>253961.05</v>
          </cell>
          <cell r="I20">
            <v>253961.05</v>
          </cell>
          <cell r="J20">
            <v>253961.05</v>
          </cell>
          <cell r="K20" t="str">
            <v>Labour, Mine - Geology</v>
          </cell>
          <cell r="L20">
            <v>14</v>
          </cell>
          <cell r="M20">
            <v>0</v>
          </cell>
          <cell r="N20">
            <v>0</v>
          </cell>
          <cell r="O20">
            <v>-41256.104716430476</v>
          </cell>
          <cell r="P20">
            <v>-3738.5382055281079</v>
          </cell>
          <cell r="Q20">
            <v>16679.794211958593</v>
          </cell>
          <cell r="R20">
            <v>0</v>
          </cell>
          <cell r="S20">
            <v>-41256.104716430476</v>
          </cell>
          <cell r="T20">
            <v>-28314.848709999991</v>
          </cell>
          <cell r="U20">
            <v>-28314.848709999991</v>
          </cell>
          <cell r="V20" t="str">
            <v>Labour</v>
          </cell>
          <cell r="W20" t="str">
            <v>Mine - Geology</v>
          </cell>
        </row>
        <row r="21">
          <cell r="C21">
            <v>392295.68079999997</v>
          </cell>
          <cell r="D21">
            <v>392295.68079999997</v>
          </cell>
          <cell r="E21">
            <v>392295.68079999997</v>
          </cell>
          <cell r="F21">
            <v>457222.26406762982</v>
          </cell>
          <cell r="G21">
            <v>463626.64074091986</v>
          </cell>
          <cell r="H21">
            <v>435052.99</v>
          </cell>
          <cell r="I21">
            <v>435052.99</v>
          </cell>
          <cell r="J21">
            <v>435052.99</v>
          </cell>
          <cell r="K21" t="str">
            <v>Labour, Mine - Maint Engineering</v>
          </cell>
          <cell r="L21">
            <v>15</v>
          </cell>
          <cell r="M21">
            <v>0</v>
          </cell>
          <cell r="N21">
            <v>0</v>
          </cell>
          <cell r="O21">
            <v>-64926.583267629845</v>
          </cell>
          <cell r="P21">
            <v>-6404.3766732900403</v>
          </cell>
          <cell r="Q21">
            <v>28573.650740919868</v>
          </cell>
          <cell r="R21">
            <v>0</v>
          </cell>
          <cell r="S21">
            <v>-64926.583267629845</v>
          </cell>
          <cell r="T21">
            <v>-42757.309200000018</v>
          </cell>
          <cell r="U21">
            <v>-42757.309200000018</v>
          </cell>
          <cell r="V21" t="str">
            <v>Labour</v>
          </cell>
          <cell r="W21" t="str">
            <v>Mine - Maint Engineering</v>
          </cell>
        </row>
        <row r="22">
          <cell r="C22">
            <v>0</v>
          </cell>
          <cell r="D22">
            <v>0</v>
          </cell>
          <cell r="E22">
            <v>0</v>
          </cell>
          <cell r="F22">
            <v>6195.6159946266134</v>
          </cell>
          <cell r="G22">
            <v>6282.398860796884</v>
          </cell>
          <cell r="H22">
            <v>5895.21</v>
          </cell>
          <cell r="I22">
            <v>5895.21</v>
          </cell>
          <cell r="J22">
            <v>5895.21</v>
          </cell>
          <cell r="K22" t="str">
            <v>Labour, Mine - G&amp;A</v>
          </cell>
          <cell r="L22">
            <v>16</v>
          </cell>
          <cell r="M22">
            <v>0</v>
          </cell>
          <cell r="N22">
            <v>0</v>
          </cell>
          <cell r="O22">
            <v>-6195.6159946266134</v>
          </cell>
          <cell r="P22">
            <v>-86.782866170270609</v>
          </cell>
          <cell r="Q22">
            <v>387.188860796884</v>
          </cell>
          <cell r="R22">
            <v>0</v>
          </cell>
          <cell r="S22">
            <v>-6195.6159946266134</v>
          </cell>
          <cell r="T22">
            <v>-5895.21</v>
          </cell>
          <cell r="U22">
            <v>-5895.21</v>
          </cell>
          <cell r="V22" t="str">
            <v>Labour</v>
          </cell>
          <cell r="W22" t="str">
            <v>Mine - G&amp;A</v>
          </cell>
        </row>
        <row r="23">
          <cell r="C23">
            <v>285503.00516</v>
          </cell>
          <cell r="D23">
            <v>285503.00516</v>
          </cell>
          <cell r="E23">
            <v>285503.00516</v>
          </cell>
          <cell r="F23">
            <v>223785.30795448844</v>
          </cell>
          <cell r="G23">
            <v>226919.90029331812</v>
          </cell>
          <cell r="H23">
            <v>212934.66</v>
          </cell>
          <cell r="I23">
            <v>212934.66</v>
          </cell>
          <cell r="J23">
            <v>212934.66</v>
          </cell>
          <cell r="K23" t="str">
            <v>Labour, Sulphide - Crushing</v>
          </cell>
          <cell r="L23">
            <v>17</v>
          </cell>
          <cell r="M23">
            <v>0</v>
          </cell>
          <cell r="N23">
            <v>0</v>
          </cell>
          <cell r="O23">
            <v>61717.697205511562</v>
          </cell>
          <cell r="P23">
            <v>-3134.5923388296796</v>
          </cell>
          <cell r="Q23">
            <v>13985.240293318115</v>
          </cell>
          <cell r="R23">
            <v>0</v>
          </cell>
          <cell r="S23">
            <v>61717.697205511562</v>
          </cell>
          <cell r="T23">
            <v>72568.345159999997</v>
          </cell>
          <cell r="U23">
            <v>72568.345159999997</v>
          </cell>
          <cell r="V23" t="str">
            <v>Labour</v>
          </cell>
          <cell r="W23" t="str">
            <v>Sulphide - Crushing</v>
          </cell>
        </row>
        <row r="24">
          <cell r="C24">
            <v>529216.44610000006</v>
          </cell>
          <cell r="D24">
            <v>529216.44610000006</v>
          </cell>
          <cell r="E24">
            <v>529216.44610000006</v>
          </cell>
          <cell r="F24">
            <v>514598.35061454593</v>
          </cell>
          <cell r="G24">
            <v>521806.40221612289</v>
          </cell>
          <cell r="H24">
            <v>489647.09</v>
          </cell>
          <cell r="I24">
            <v>489647.09</v>
          </cell>
          <cell r="J24">
            <v>489647.09</v>
          </cell>
          <cell r="K24" t="str">
            <v>Labour, Sulphide - Grinding</v>
          </cell>
          <cell r="L24">
            <v>18</v>
          </cell>
          <cell r="M24">
            <v>0</v>
          </cell>
          <cell r="N24">
            <v>0</v>
          </cell>
          <cell r="O24">
            <v>14618.095485454134</v>
          </cell>
          <cell r="P24">
            <v>-7208.0516015769681</v>
          </cell>
          <cell r="Q24">
            <v>32159.312216122868</v>
          </cell>
          <cell r="R24">
            <v>0</v>
          </cell>
          <cell r="S24">
            <v>14618.095485454134</v>
          </cell>
          <cell r="T24">
            <v>39569.356100000034</v>
          </cell>
          <cell r="U24">
            <v>39569.356100000034</v>
          </cell>
          <cell r="V24" t="str">
            <v>Labour</v>
          </cell>
          <cell r="W24" t="str">
            <v>Sulphide - Grinding</v>
          </cell>
        </row>
        <row r="25">
          <cell r="C25">
            <v>321734.59439999994</v>
          </cell>
          <cell r="D25">
            <v>321734.59439999994</v>
          </cell>
          <cell r="E25">
            <v>321734.59439999994</v>
          </cell>
          <cell r="F25">
            <v>261513.78344176369</v>
          </cell>
          <cell r="G25">
            <v>265176.84385251073</v>
          </cell>
          <cell r="H25">
            <v>248833.8</v>
          </cell>
          <cell r="I25">
            <v>248833.8</v>
          </cell>
          <cell r="J25">
            <v>248833.8</v>
          </cell>
          <cell r="K25" t="str">
            <v>Labour, Sulphide - Flotation</v>
          </cell>
          <cell r="L25">
            <v>19</v>
          </cell>
          <cell r="M25">
            <v>0</v>
          </cell>
          <cell r="N25">
            <v>0</v>
          </cell>
          <cell r="O25">
            <v>60220.810958236252</v>
          </cell>
          <cell r="P25">
            <v>-3663.0604107470426</v>
          </cell>
          <cell r="Q25">
            <v>16343.043852510746</v>
          </cell>
          <cell r="R25">
            <v>0</v>
          </cell>
          <cell r="S25">
            <v>60220.810958236252</v>
          </cell>
          <cell r="T25">
            <v>72900.794399999955</v>
          </cell>
          <cell r="U25">
            <v>72900.794399999955</v>
          </cell>
          <cell r="V25" t="str">
            <v>Labour</v>
          </cell>
          <cell r="W25" t="str">
            <v>Sulphide - Flotation</v>
          </cell>
        </row>
        <row r="26">
          <cell r="C26">
            <v>80761.074280000001</v>
          </cell>
          <cell r="D26">
            <v>80761.074280000001</v>
          </cell>
          <cell r="E26">
            <v>80761.074280000001</v>
          </cell>
          <cell r="F26">
            <v>179891.32640900035</v>
          </cell>
          <cell r="G26">
            <v>182411.08956386411</v>
          </cell>
          <cell r="H26">
            <v>171168.96</v>
          </cell>
          <cell r="I26">
            <v>171168.96</v>
          </cell>
          <cell r="J26">
            <v>171168.96</v>
          </cell>
          <cell r="K26" t="str">
            <v>Labour, Sulphide - Thickening-Filtration</v>
          </cell>
          <cell r="L26">
            <v>20</v>
          </cell>
          <cell r="M26">
            <v>0</v>
          </cell>
          <cell r="N26">
            <v>0</v>
          </cell>
          <cell r="O26">
            <v>-99130.25212900035</v>
          </cell>
          <cell r="P26">
            <v>-2519.7631548637582</v>
          </cell>
          <cell r="Q26">
            <v>11242.129563864117</v>
          </cell>
          <cell r="R26">
            <v>0</v>
          </cell>
          <cell r="S26">
            <v>-99130.25212900035</v>
          </cell>
          <cell r="T26">
            <v>-90407.885719999991</v>
          </cell>
          <cell r="U26">
            <v>-90407.885719999991</v>
          </cell>
          <cell r="V26" t="str">
            <v>Labour</v>
          </cell>
          <cell r="W26" t="str">
            <v>Sulphide - Thickening-Filtration</v>
          </cell>
        </row>
        <row r="27">
          <cell r="C27">
            <v>228248.61959999998</v>
          </cell>
          <cell r="D27">
            <v>228248.61959999998</v>
          </cell>
          <cell r="E27">
            <v>228248.61959999998</v>
          </cell>
          <cell r="F27">
            <v>208569.69036258501</v>
          </cell>
          <cell r="G27">
            <v>211491.155401995</v>
          </cell>
          <cell r="H27">
            <v>198456.8</v>
          </cell>
          <cell r="I27">
            <v>198456.8</v>
          </cell>
          <cell r="J27">
            <v>198456.8</v>
          </cell>
          <cell r="K27" t="str">
            <v>Labour, Sulphide - Tailings</v>
          </cell>
          <cell r="L27">
            <v>21</v>
          </cell>
          <cell r="M27">
            <v>0</v>
          </cell>
          <cell r="N27">
            <v>0</v>
          </cell>
          <cell r="O27">
            <v>19678.929237414966</v>
          </cell>
          <cell r="P27">
            <v>-2921.4650394099881</v>
          </cell>
          <cell r="Q27">
            <v>13034.35540199501</v>
          </cell>
          <cell r="R27">
            <v>0</v>
          </cell>
          <cell r="S27">
            <v>19678.929237414966</v>
          </cell>
          <cell r="T27">
            <v>29791.819599999988</v>
          </cell>
          <cell r="U27">
            <v>29791.819599999988</v>
          </cell>
          <cell r="V27" t="str">
            <v>Labour</v>
          </cell>
          <cell r="W27" t="str">
            <v>Sulphide - Tailings</v>
          </cell>
        </row>
        <row r="28">
          <cell r="C28">
            <v>990254.61320000002</v>
          </cell>
          <cell r="D28">
            <v>990254.61320000002</v>
          </cell>
          <cell r="E28">
            <v>990254.61320000002</v>
          </cell>
          <cell r="F28">
            <v>950886.25312523614</v>
          </cell>
          <cell r="G28">
            <v>964205.45084822073</v>
          </cell>
          <cell r="H28">
            <v>904780.76</v>
          </cell>
          <cell r="I28">
            <v>904780.76</v>
          </cell>
          <cell r="J28">
            <v>904780.76</v>
          </cell>
          <cell r="K28" t="str">
            <v>Labour, Sulphide - Other process</v>
          </cell>
          <cell r="L28">
            <v>22</v>
          </cell>
          <cell r="M28">
            <v>0</v>
          </cell>
          <cell r="N28">
            <v>0</v>
          </cell>
          <cell r="O28">
            <v>39368.360074763885</v>
          </cell>
          <cell r="P28">
            <v>-13319.197722984594</v>
          </cell>
          <cell r="Q28">
            <v>59424.690848220722</v>
          </cell>
          <cell r="R28">
            <v>0</v>
          </cell>
          <cell r="S28">
            <v>39368.360074763885</v>
          </cell>
          <cell r="T28">
            <v>85473.853200000012</v>
          </cell>
          <cell r="U28">
            <v>85473.853200000012</v>
          </cell>
          <cell r="V28" t="str">
            <v>Labour</v>
          </cell>
          <cell r="W28" t="str">
            <v>Sulphide - Other process</v>
          </cell>
        </row>
        <row r="29">
          <cell r="C29">
            <v>747274.84880000004</v>
          </cell>
          <cell r="D29">
            <v>747274.84880000004</v>
          </cell>
          <cell r="E29">
            <v>747274.84880000004</v>
          </cell>
          <cell r="F29">
            <v>620726.58600767737</v>
          </cell>
          <cell r="G29">
            <v>629421.19075538171</v>
          </cell>
          <cell r="H29">
            <v>590629.5</v>
          </cell>
          <cell r="I29">
            <v>590629.5</v>
          </cell>
          <cell r="J29">
            <v>590629.5</v>
          </cell>
          <cell r="K29" t="str">
            <v>Labour, Sulphide - G&amp;A</v>
          </cell>
          <cell r="L29">
            <v>23</v>
          </cell>
          <cell r="M29">
            <v>0</v>
          </cell>
          <cell r="N29">
            <v>0</v>
          </cell>
          <cell r="O29">
            <v>126548.26279232267</v>
          </cell>
          <cell r="P29">
            <v>-8694.6047477043467</v>
          </cell>
          <cell r="Q29">
            <v>38791.690755381715</v>
          </cell>
          <cell r="R29">
            <v>0</v>
          </cell>
          <cell r="S29">
            <v>126548.26279232267</v>
          </cell>
          <cell r="T29">
            <v>156645.34880000004</v>
          </cell>
          <cell r="U29">
            <v>156645.34880000004</v>
          </cell>
          <cell r="V29" t="str">
            <v>Labour</v>
          </cell>
          <cell r="W29" t="str">
            <v>Sulphide - G&amp;A</v>
          </cell>
        </row>
        <row r="30">
          <cell r="C30">
            <v>936867.87520999997</v>
          </cell>
          <cell r="D30">
            <v>936867.87520999997</v>
          </cell>
          <cell r="E30">
            <v>936867.87520999997</v>
          </cell>
          <cell r="F30">
            <v>758735.58991092443</v>
          </cell>
          <cell r="G30">
            <v>769363.30622112961</v>
          </cell>
          <cell r="H30">
            <v>721946.88</v>
          </cell>
          <cell r="I30">
            <v>721946.88</v>
          </cell>
          <cell r="J30">
            <v>721946.88</v>
          </cell>
          <cell r="K30" t="str">
            <v>Labour, Oxide plant</v>
          </cell>
          <cell r="L30">
            <v>24</v>
          </cell>
          <cell r="M30">
            <v>0</v>
          </cell>
          <cell r="N30">
            <v>0</v>
          </cell>
          <cell r="O30">
            <v>178132.28529907553</v>
          </cell>
          <cell r="P30">
            <v>-10627.716310205171</v>
          </cell>
          <cell r="Q30">
            <v>47416.426221129601</v>
          </cell>
          <cell r="R30">
            <v>0</v>
          </cell>
          <cell r="S30">
            <v>178132.28529907553</v>
          </cell>
          <cell r="T30">
            <v>214920.99520999996</v>
          </cell>
          <cell r="U30">
            <v>214920.99520999996</v>
          </cell>
          <cell r="V30" t="str">
            <v>Labour</v>
          </cell>
          <cell r="W30" t="str">
            <v>Oxide plant</v>
          </cell>
        </row>
        <row r="31">
          <cell r="C31">
            <v>1591300.9450699999</v>
          </cell>
          <cell r="D31">
            <v>1591300.9450699999</v>
          </cell>
          <cell r="E31">
            <v>1591300.9450699999</v>
          </cell>
          <cell r="F31">
            <v>1247032.6535833857</v>
          </cell>
          <cell r="G31">
            <v>1264500.0156632408</v>
          </cell>
          <cell r="H31">
            <v>1186567.95</v>
          </cell>
          <cell r="I31">
            <v>1186567.95</v>
          </cell>
          <cell r="J31">
            <v>1186567.95</v>
          </cell>
          <cell r="K31" t="str">
            <v>Labour, Staff</v>
          </cell>
          <cell r="L31">
            <v>25</v>
          </cell>
          <cell r="M31">
            <v>0</v>
          </cell>
          <cell r="N31">
            <v>0</v>
          </cell>
          <cell r="O31">
            <v>344268.29148661415</v>
          </cell>
          <cell r="P31">
            <v>-17467.362079855055</v>
          </cell>
          <cell r="Q31">
            <v>77932.06566324085</v>
          </cell>
          <cell r="R31">
            <v>0</v>
          </cell>
          <cell r="S31">
            <v>344268.29148661415</v>
          </cell>
          <cell r="T31">
            <v>404732.99506999995</v>
          </cell>
          <cell r="U31">
            <v>404732.99506999995</v>
          </cell>
          <cell r="V31" t="str">
            <v>Labour</v>
          </cell>
          <cell r="W31" t="str">
            <v>Staff</v>
          </cell>
        </row>
        <row r="32">
          <cell r="C32">
            <v>116873.49296000002</v>
          </cell>
          <cell r="D32">
            <v>92597.512261026917</v>
          </cell>
          <cell r="E32">
            <v>92597.512261026917</v>
          </cell>
          <cell r="F32">
            <v>115859.73254440051</v>
          </cell>
          <cell r="G32">
            <v>117482.59614224847</v>
          </cell>
          <cell r="H32">
            <v>117482.59614224847</v>
          </cell>
          <cell r="I32">
            <v>107367.03</v>
          </cell>
          <cell r="J32">
            <v>107367.03</v>
          </cell>
          <cell r="K32" t="str">
            <v>Power, UG Mine -  Development</v>
          </cell>
          <cell r="L32">
            <v>26</v>
          </cell>
          <cell r="M32">
            <v>24275.980698973101</v>
          </cell>
          <cell r="N32">
            <v>0</v>
          </cell>
          <cell r="O32">
            <v>-23262.220283373594</v>
          </cell>
          <cell r="P32">
            <v>-1622.8635978479579</v>
          </cell>
          <cell r="Q32">
            <v>0</v>
          </cell>
          <cell r="R32">
            <v>10115.56614224847</v>
          </cell>
          <cell r="S32">
            <v>11129.326557847977</v>
          </cell>
          <cell r="T32">
            <v>9506.4629600000189</v>
          </cell>
          <cell r="U32">
            <v>9506.4629600000189</v>
          </cell>
          <cell r="V32" t="str">
            <v>Power</v>
          </cell>
          <cell r="W32" t="str">
            <v>UG Mine -  Development</v>
          </cell>
        </row>
        <row r="33">
          <cell r="C33">
            <v>180178.03890000001</v>
          </cell>
          <cell r="D33">
            <v>161074.47801748139</v>
          </cell>
          <cell r="E33">
            <v>161074.47801748139</v>
          </cell>
          <cell r="F33">
            <v>173685.59564057845</v>
          </cell>
          <cell r="G33">
            <v>176118.43425021027</v>
          </cell>
          <cell r="H33">
            <v>176118.43425021027</v>
          </cell>
          <cell r="I33">
            <v>161974.88</v>
          </cell>
          <cell r="J33">
            <v>161974.88</v>
          </cell>
          <cell r="K33" t="str">
            <v>Power, UG Mine - Arranque</v>
          </cell>
          <cell r="L33">
            <v>27</v>
          </cell>
          <cell r="M33">
            <v>19103.560882518621</v>
          </cell>
          <cell r="N33">
            <v>0</v>
          </cell>
          <cell r="O33">
            <v>-12611.11762309706</v>
          </cell>
          <cell r="P33">
            <v>-2432.8386096318136</v>
          </cell>
          <cell r="Q33">
            <v>0</v>
          </cell>
          <cell r="R33">
            <v>14143.554250210262</v>
          </cell>
          <cell r="S33">
            <v>20635.997509631823</v>
          </cell>
          <cell r="T33">
            <v>18203.158900000009</v>
          </cell>
          <cell r="U33">
            <v>18203.158900000009</v>
          </cell>
          <cell r="V33" t="str">
            <v>Power</v>
          </cell>
          <cell r="W33" t="str">
            <v>UG Mine - Arranque</v>
          </cell>
        </row>
        <row r="34">
          <cell r="C34">
            <v>219152.86900000001</v>
          </cell>
          <cell r="D34">
            <v>219152.86900000001</v>
          </cell>
          <cell r="E34">
            <v>219152.86900000001</v>
          </cell>
          <cell r="F34">
            <v>227659.34837286433</v>
          </cell>
          <cell r="G34">
            <v>230848.20494166852</v>
          </cell>
          <cell r="H34">
            <v>230848.20494166852</v>
          </cell>
          <cell r="I34">
            <v>211897.71999999997</v>
          </cell>
          <cell r="J34">
            <v>211897.72</v>
          </cell>
          <cell r="K34" t="str">
            <v>Power, UG Mine - Services</v>
          </cell>
          <cell r="L34">
            <v>28</v>
          </cell>
          <cell r="M34">
            <v>0</v>
          </cell>
          <cell r="N34">
            <v>0</v>
          </cell>
          <cell r="O34">
            <v>-8506.4793728643272</v>
          </cell>
          <cell r="P34">
            <v>-3188.8565688041854</v>
          </cell>
          <cell r="Q34">
            <v>0</v>
          </cell>
          <cell r="R34">
            <v>18950.484941668547</v>
          </cell>
          <cell r="S34">
            <v>10444.005568804219</v>
          </cell>
          <cell r="T34">
            <v>7255.149000000034</v>
          </cell>
          <cell r="U34">
            <v>7255.1490000000049</v>
          </cell>
          <cell r="V34" t="str">
            <v>Power</v>
          </cell>
          <cell r="W34" t="str">
            <v>UG Mine - Services</v>
          </cell>
        </row>
        <row r="35">
          <cell r="C35">
            <v>213113.20169999998</v>
          </cell>
          <cell r="D35">
            <v>212995.06799617514</v>
          </cell>
          <cell r="E35">
            <v>212995.06799617514</v>
          </cell>
          <cell r="F35">
            <v>199294.83782883332</v>
          </cell>
          <cell r="G35">
            <v>202086.38870201938</v>
          </cell>
          <cell r="H35">
            <v>202086.38870201938</v>
          </cell>
          <cell r="I35">
            <v>194931.32000000004</v>
          </cell>
          <cell r="J35">
            <v>194931.32</v>
          </cell>
          <cell r="K35" t="str">
            <v>Power, Sulphide - Crushing</v>
          </cell>
          <cell r="L35">
            <v>29</v>
          </cell>
          <cell r="M35">
            <v>118.13370382483117</v>
          </cell>
          <cell r="N35">
            <v>0</v>
          </cell>
          <cell r="O35">
            <v>13700.230167341826</v>
          </cell>
          <cell r="P35">
            <v>-2791.5508731860609</v>
          </cell>
          <cell r="Q35">
            <v>0</v>
          </cell>
          <cell r="R35">
            <v>7155.0687020193436</v>
          </cell>
          <cell r="S35">
            <v>20973.432573186001</v>
          </cell>
          <cell r="T35">
            <v>18181.88169999994</v>
          </cell>
          <cell r="U35">
            <v>18181.881699999969</v>
          </cell>
          <cell r="V35" t="str">
            <v>Power</v>
          </cell>
          <cell r="W35" t="str">
            <v>Sulphide - Crushing</v>
          </cell>
        </row>
        <row r="36">
          <cell r="C36">
            <v>3815653.4379999996</v>
          </cell>
          <cell r="D36">
            <v>3813538.3307727268</v>
          </cell>
          <cell r="E36">
            <v>3813538.3307727268</v>
          </cell>
          <cell r="F36">
            <v>3772650.5389766116</v>
          </cell>
          <cell r="G36">
            <v>3825494.5866250065</v>
          </cell>
          <cell r="H36">
            <v>3825494.5866250065</v>
          </cell>
          <cell r="I36">
            <v>3598807.0900000003</v>
          </cell>
          <cell r="J36">
            <v>3598807.09</v>
          </cell>
          <cell r="K36" t="str">
            <v>Power, Sulphide - Grinding</v>
          </cell>
          <cell r="L36">
            <v>30</v>
          </cell>
          <cell r="M36">
            <v>2115.1072272728197</v>
          </cell>
          <cell r="N36">
            <v>0</v>
          </cell>
          <cell r="O36">
            <v>40887.791796115227</v>
          </cell>
          <cell r="P36">
            <v>-52844.047648394946</v>
          </cell>
          <cell r="Q36">
            <v>0</v>
          </cell>
          <cell r="R36">
            <v>226687.4966250062</v>
          </cell>
          <cell r="S36">
            <v>269690.39564839425</v>
          </cell>
          <cell r="T36">
            <v>216846.3479999993</v>
          </cell>
          <cell r="U36">
            <v>216846.34799999977</v>
          </cell>
          <cell r="V36" t="str">
            <v>Power</v>
          </cell>
          <cell r="W36" t="str">
            <v>Sulphide - Grinding</v>
          </cell>
        </row>
        <row r="37">
          <cell r="C37">
            <v>1031935.8</v>
          </cell>
          <cell r="D37">
            <v>1031363.773503326</v>
          </cell>
          <cell r="E37">
            <v>1031363.773503326</v>
          </cell>
          <cell r="F37">
            <v>1039637.2121018055</v>
          </cell>
          <cell r="G37">
            <v>1054199.5570117731</v>
          </cell>
          <cell r="H37">
            <v>1054199.5570117731</v>
          </cell>
          <cell r="I37">
            <v>929066.69000000018</v>
          </cell>
          <cell r="J37">
            <v>929066.69</v>
          </cell>
          <cell r="K37" t="str">
            <v>Power, Sulphide - Flotation</v>
          </cell>
          <cell r="L37">
            <v>31</v>
          </cell>
          <cell r="M37">
            <v>572.02649667405058</v>
          </cell>
          <cell r="N37">
            <v>0</v>
          </cell>
          <cell r="O37">
            <v>-8273.4385984794935</v>
          </cell>
          <cell r="P37">
            <v>-14562.344909967622</v>
          </cell>
          <cell r="Q37">
            <v>0</v>
          </cell>
          <cell r="R37">
            <v>125132.86701177293</v>
          </cell>
          <cell r="S37">
            <v>117431.45490996749</v>
          </cell>
          <cell r="T37">
            <v>102869.10999999987</v>
          </cell>
          <cell r="U37">
            <v>102869.1100000001</v>
          </cell>
          <cell r="V37" t="str">
            <v>Power</v>
          </cell>
          <cell r="W37" t="str">
            <v>Sulphide - Flotation</v>
          </cell>
        </row>
        <row r="38">
          <cell r="C38">
            <v>90465.131999999983</v>
          </cell>
          <cell r="D38">
            <v>90414.985031042117</v>
          </cell>
          <cell r="E38">
            <v>90414.985031042117</v>
          </cell>
          <cell r="F38">
            <v>106607.47334552665</v>
          </cell>
          <cell r="G38">
            <v>108100.7392451756</v>
          </cell>
          <cell r="H38">
            <v>108100.7392451756</v>
          </cell>
          <cell r="I38">
            <v>97326.29</v>
          </cell>
          <cell r="J38">
            <v>97326.29</v>
          </cell>
          <cell r="K38" t="str">
            <v>Power, Sulphide - Thickening-Filtration</v>
          </cell>
          <cell r="L38">
            <v>32</v>
          </cell>
          <cell r="M38">
            <v>50.146968957866193</v>
          </cell>
          <cell r="N38">
            <v>0</v>
          </cell>
          <cell r="O38">
            <v>-16192.488314484537</v>
          </cell>
          <cell r="P38">
            <v>-1493.2658996489481</v>
          </cell>
          <cell r="Q38">
            <v>0</v>
          </cell>
          <cell r="R38">
            <v>10774.449245175609</v>
          </cell>
          <cell r="S38">
            <v>-5367.8921003510623</v>
          </cell>
          <cell r="T38">
            <v>-6861.1580000000104</v>
          </cell>
          <cell r="U38">
            <v>-6861.1580000000104</v>
          </cell>
          <cell r="V38" t="str">
            <v>Power</v>
          </cell>
          <cell r="W38" t="str">
            <v>Sulphide - Thickening-Filtration</v>
          </cell>
        </row>
        <row r="39">
          <cell r="C39">
            <v>529385.38500000001</v>
          </cell>
          <cell r="D39">
            <v>529091.93412139686</v>
          </cell>
          <cell r="E39">
            <v>529091.93412139686</v>
          </cell>
          <cell r="F39">
            <v>486715.64960753755</v>
          </cell>
          <cell r="G39">
            <v>493533.14428756619</v>
          </cell>
          <cell r="H39">
            <v>493533.14428756619</v>
          </cell>
          <cell r="I39">
            <v>443643.98</v>
          </cell>
          <cell r="J39">
            <v>443643.98</v>
          </cell>
          <cell r="K39" t="str">
            <v>Power, Sulphide - Tailings</v>
          </cell>
          <cell r="L39">
            <v>33</v>
          </cell>
          <cell r="M39">
            <v>293.45087860315107</v>
          </cell>
          <cell r="N39">
            <v>0</v>
          </cell>
          <cell r="O39">
            <v>42376.284513859311</v>
          </cell>
          <cell r="P39">
            <v>-6817.4946800286416</v>
          </cell>
          <cell r="Q39">
            <v>0</v>
          </cell>
          <cell r="R39">
            <v>49889.164287566207</v>
          </cell>
          <cell r="S39">
            <v>92558.89968002867</v>
          </cell>
          <cell r="T39">
            <v>85741.405000000028</v>
          </cell>
          <cell r="U39">
            <v>85741.405000000028</v>
          </cell>
          <cell r="V39" t="str">
            <v>Power</v>
          </cell>
          <cell r="W39" t="str">
            <v>Sulphide - Tailings</v>
          </cell>
        </row>
        <row r="40">
          <cell r="C40">
            <v>471448.80040000001</v>
          </cell>
          <cell r="D40">
            <v>564108.31001242658</v>
          </cell>
          <cell r="E40">
            <v>564108.31001242658</v>
          </cell>
          <cell r="F40">
            <v>613891.84171230206</v>
          </cell>
          <cell r="G40">
            <v>622490.71123367734</v>
          </cell>
          <cell r="H40">
            <v>622490.71123367734</v>
          </cell>
          <cell r="I40">
            <v>574960.97</v>
          </cell>
          <cell r="J40">
            <v>574960.97</v>
          </cell>
          <cell r="K40" t="str">
            <v>Power, Oxide plant</v>
          </cell>
          <cell r="L40">
            <v>34</v>
          </cell>
          <cell r="M40">
            <v>-92659.509612426569</v>
          </cell>
          <cell r="N40">
            <v>0</v>
          </cell>
          <cell r="O40">
            <v>-49783.531699875486</v>
          </cell>
          <cell r="P40">
            <v>-8598.8695213752799</v>
          </cell>
          <cell r="Q40">
            <v>0</v>
          </cell>
          <cell r="R40">
            <v>47529.74123367737</v>
          </cell>
          <cell r="S40">
            <v>-94913.300078624685</v>
          </cell>
          <cell r="T40">
            <v>-103512.16959999996</v>
          </cell>
          <cell r="U40">
            <v>-103512.16959999996</v>
          </cell>
          <cell r="V40" t="str">
            <v>Power</v>
          </cell>
          <cell r="W40" t="str">
            <v>Oxide plant</v>
          </cell>
        </row>
        <row r="41">
          <cell r="C41">
            <v>92722.57680000001</v>
          </cell>
          <cell r="D41">
            <v>90675.391069099045</v>
          </cell>
          <cell r="E41">
            <v>90675.391069099045</v>
          </cell>
          <cell r="F41">
            <v>79929.047730964288</v>
          </cell>
          <cell r="G41">
            <v>81048.625164163735</v>
          </cell>
          <cell r="H41">
            <v>81048.625164163735</v>
          </cell>
          <cell r="I41">
            <v>81625.080000000016</v>
          </cell>
          <cell r="J41">
            <v>81625.08</v>
          </cell>
          <cell r="K41" t="str">
            <v>Diesel, OP Mine - Drilling</v>
          </cell>
          <cell r="L41">
            <v>35</v>
          </cell>
          <cell r="M41">
            <v>2047.1857309009647</v>
          </cell>
          <cell r="N41">
            <v>0</v>
          </cell>
          <cell r="O41">
            <v>10746.343338134757</v>
          </cell>
          <cell r="P41">
            <v>-1119.5774331994471</v>
          </cell>
          <cell r="Q41">
            <v>0</v>
          </cell>
          <cell r="R41">
            <v>-576.45483583628084</v>
          </cell>
          <cell r="S41">
            <v>12217.074233199441</v>
          </cell>
          <cell r="T41">
            <v>11097.496799999994</v>
          </cell>
          <cell r="U41">
            <v>11097.496800000008</v>
          </cell>
          <cell r="V41" t="str">
            <v>Diesel</v>
          </cell>
          <cell r="W41" t="str">
            <v>OP Mine - Drilling</v>
          </cell>
        </row>
        <row r="42">
          <cell r="C42">
            <v>299125.5</v>
          </cell>
          <cell r="D42">
            <v>244857.85375606889</v>
          </cell>
          <cell r="E42">
            <v>244857.85375606889</v>
          </cell>
          <cell r="F42">
            <v>220394.46322596245</v>
          </cell>
          <cell r="G42">
            <v>223481.5595249254</v>
          </cell>
          <cell r="H42">
            <v>223481.5595249254</v>
          </cell>
          <cell r="I42">
            <v>225071.07000000004</v>
          </cell>
          <cell r="J42">
            <v>225071.07</v>
          </cell>
          <cell r="K42" t="str">
            <v>Diesel, OP Mine - Loading</v>
          </cell>
          <cell r="L42">
            <v>36</v>
          </cell>
          <cell r="M42">
            <v>54267.646243931114</v>
          </cell>
          <cell r="N42">
            <v>0</v>
          </cell>
          <cell r="O42">
            <v>24463.390530106437</v>
          </cell>
          <cell r="P42">
            <v>-3087.0962989629479</v>
          </cell>
          <cell r="Q42">
            <v>0</v>
          </cell>
          <cell r="R42">
            <v>-1589.5104750746395</v>
          </cell>
          <cell r="S42">
            <v>77141.526298962912</v>
          </cell>
          <cell r="T42">
            <v>74054.429999999964</v>
          </cell>
          <cell r="U42">
            <v>74054.429999999993</v>
          </cell>
          <cell r="V42" t="str">
            <v>Diesel</v>
          </cell>
          <cell r="W42" t="str">
            <v>OP Mine - Loading</v>
          </cell>
        </row>
        <row r="43">
          <cell r="C43">
            <v>332530.83499999996</v>
          </cell>
          <cell r="D43">
            <v>436402.70737295353</v>
          </cell>
          <cell r="E43">
            <v>436402.70737295353</v>
          </cell>
          <cell r="F43">
            <v>386512.85722962662</v>
          </cell>
          <cell r="G43">
            <v>391926.79727870954</v>
          </cell>
          <cell r="H43">
            <v>391926.79727870954</v>
          </cell>
          <cell r="I43">
            <v>394714.34</v>
          </cell>
          <cell r="J43">
            <v>394714.34</v>
          </cell>
          <cell r="K43" t="str">
            <v>Diesel, OP Mine - Haulage</v>
          </cell>
          <cell r="L43">
            <v>37</v>
          </cell>
          <cell r="M43">
            <v>-103871.87237295357</v>
          </cell>
          <cell r="N43">
            <v>0</v>
          </cell>
          <cell r="O43">
            <v>49889.850143326912</v>
          </cell>
          <cell r="P43">
            <v>-5413.9400490829139</v>
          </cell>
          <cell r="Q43">
            <v>0</v>
          </cell>
          <cell r="R43">
            <v>-2787.5427212904906</v>
          </cell>
          <cell r="S43">
            <v>-56769.564950917149</v>
          </cell>
          <cell r="T43">
            <v>-62183.505000000063</v>
          </cell>
          <cell r="U43">
            <v>-62183.505000000063</v>
          </cell>
          <cell r="V43" t="str">
            <v>Diesel</v>
          </cell>
          <cell r="W43" t="str">
            <v>OP Mine - Haulage</v>
          </cell>
        </row>
        <row r="44">
          <cell r="C44">
            <v>79645.397890000007</v>
          </cell>
          <cell r="D44">
            <v>69829.363052955217</v>
          </cell>
          <cell r="E44">
            <v>69829.363052955217</v>
          </cell>
          <cell r="F44">
            <v>43320.871457770751</v>
          </cell>
          <cell r="G44">
            <v>43927.673007989455</v>
          </cell>
          <cell r="H44">
            <v>43927.673007989455</v>
          </cell>
          <cell r="I44">
            <v>44240.110000000008</v>
          </cell>
          <cell r="J44">
            <v>44240.11</v>
          </cell>
          <cell r="K44" t="str">
            <v>Diesel, OP Mine - Services</v>
          </cell>
          <cell r="L44">
            <v>38</v>
          </cell>
          <cell r="M44">
            <v>9816.03483704479</v>
          </cell>
          <cell r="N44">
            <v>0</v>
          </cell>
          <cell r="O44">
            <v>26508.491595184467</v>
          </cell>
          <cell r="P44">
            <v>-606.80155021870451</v>
          </cell>
          <cell r="Q44">
            <v>0</v>
          </cell>
          <cell r="R44">
            <v>-312.43699201055279</v>
          </cell>
          <cell r="S44">
            <v>36012.089440218704</v>
          </cell>
          <cell r="T44">
            <v>35405.28789</v>
          </cell>
          <cell r="U44">
            <v>35405.287890000007</v>
          </cell>
          <cell r="V44" t="str">
            <v>Diesel</v>
          </cell>
          <cell r="W44" t="str">
            <v>OP Mine - Services</v>
          </cell>
        </row>
        <row r="45">
          <cell r="C45">
            <v>7922.6621999999998</v>
          </cell>
          <cell r="D45">
            <v>7922.6621999999998</v>
          </cell>
          <cell r="E45">
            <v>7922.6621999999998</v>
          </cell>
          <cell r="F45">
            <v>202560.78448470321</v>
          </cell>
          <cell r="G45">
            <v>205398.08193285478</v>
          </cell>
          <cell r="H45">
            <v>205398.08193285478</v>
          </cell>
          <cell r="I45">
            <v>124400.03</v>
          </cell>
          <cell r="J45">
            <v>124400.03</v>
          </cell>
          <cell r="K45" t="str">
            <v>Diesel, OP Mine - G&amp;A</v>
          </cell>
          <cell r="L45">
            <v>39</v>
          </cell>
          <cell r="M45">
            <v>0</v>
          </cell>
          <cell r="N45">
            <v>0</v>
          </cell>
          <cell r="O45">
            <v>-194638.12228470322</v>
          </cell>
          <cell r="P45">
            <v>-2837.2974481515703</v>
          </cell>
          <cell r="Q45">
            <v>0</v>
          </cell>
          <cell r="R45">
            <v>80998.051932854782</v>
          </cell>
          <cell r="S45">
            <v>-113640.07035184844</v>
          </cell>
          <cell r="T45">
            <v>-116477.36780000001</v>
          </cell>
          <cell r="U45">
            <v>-116477.36779999999</v>
          </cell>
          <cell r="V45" t="str">
            <v>Diesel</v>
          </cell>
          <cell r="W45" t="str">
            <v>OP Mine - G&amp;A</v>
          </cell>
        </row>
        <row r="46">
          <cell r="C46">
            <v>44251.593670000002</v>
          </cell>
          <cell r="D46">
            <v>35060.024165019233</v>
          </cell>
          <cell r="E46">
            <v>35060.024165019233</v>
          </cell>
          <cell r="F46">
            <v>29742.26471530665</v>
          </cell>
          <cell r="G46">
            <v>30158.868807720995</v>
          </cell>
          <cell r="H46">
            <v>30158.868807720995</v>
          </cell>
          <cell r="I46">
            <v>31304.49</v>
          </cell>
          <cell r="J46">
            <v>31304.49</v>
          </cell>
          <cell r="K46" t="str">
            <v>Diesel, UG Mine -  Development</v>
          </cell>
          <cell r="L46">
            <v>40</v>
          </cell>
          <cell r="M46">
            <v>9191.5695049807691</v>
          </cell>
          <cell r="N46">
            <v>0</v>
          </cell>
          <cell r="O46">
            <v>5317.7594497125829</v>
          </cell>
          <cell r="P46">
            <v>-416.60409241434536</v>
          </cell>
          <cell r="Q46">
            <v>0</v>
          </cell>
          <cell r="R46">
            <v>-1145.6211922790062</v>
          </cell>
          <cell r="S46">
            <v>13363.707762414346</v>
          </cell>
          <cell r="T46">
            <v>12947.10367</v>
          </cell>
          <cell r="U46">
            <v>12947.10367</v>
          </cell>
          <cell r="V46" t="str">
            <v>Diesel</v>
          </cell>
          <cell r="W46" t="str">
            <v>UG Mine -  Development</v>
          </cell>
        </row>
        <row r="47">
          <cell r="C47">
            <v>3521.1837599999999</v>
          </cell>
          <cell r="D47">
            <v>3147.8466499483716</v>
          </cell>
          <cell r="E47">
            <v>3147.8466499483716</v>
          </cell>
          <cell r="F47">
            <v>4663.8793529542372</v>
          </cell>
          <cell r="G47">
            <v>4729.2069681700204</v>
          </cell>
          <cell r="H47">
            <v>4729.2069681700204</v>
          </cell>
          <cell r="I47">
            <v>4908.8500000000004</v>
          </cell>
          <cell r="J47">
            <v>4908.8500000000004</v>
          </cell>
          <cell r="K47" t="str">
            <v>Diesel, UG Mine - Arranque</v>
          </cell>
          <cell r="L47">
            <v>41</v>
          </cell>
          <cell r="M47">
            <v>373.33711005162831</v>
          </cell>
          <cell r="N47">
            <v>0</v>
          </cell>
          <cell r="O47">
            <v>-1516.0327030058656</v>
          </cell>
          <cell r="P47">
            <v>-65.327615215783226</v>
          </cell>
          <cell r="Q47">
            <v>0</v>
          </cell>
          <cell r="R47">
            <v>-179.64303182997992</v>
          </cell>
          <cell r="S47">
            <v>-1322.3386247842172</v>
          </cell>
          <cell r="T47">
            <v>-1387.6662400000005</v>
          </cell>
          <cell r="U47">
            <v>-1387.6662400000005</v>
          </cell>
          <cell r="V47" t="str">
            <v>Diesel</v>
          </cell>
          <cell r="W47" t="str">
            <v>UG Mine - Arranque</v>
          </cell>
        </row>
        <row r="48">
          <cell r="C48">
            <v>78441.42779999999</v>
          </cell>
          <cell r="D48">
            <v>72208.802215516538</v>
          </cell>
          <cell r="E48">
            <v>72208.802215516538</v>
          </cell>
          <cell r="F48">
            <v>119740.0164056154</v>
          </cell>
          <cell r="G48">
            <v>121417.23168622138</v>
          </cell>
          <cell r="H48">
            <v>121417.23168622138</v>
          </cell>
          <cell r="I48">
            <v>126029.4</v>
          </cell>
          <cell r="J48">
            <v>126029.4</v>
          </cell>
          <cell r="K48" t="str">
            <v>Diesel, UG Mine - Extraction</v>
          </cell>
          <cell r="L48">
            <v>42</v>
          </cell>
          <cell r="M48">
            <v>6232.6255844834523</v>
          </cell>
          <cell r="N48">
            <v>0</v>
          </cell>
          <cell r="O48">
            <v>-47531.214190098864</v>
          </cell>
          <cell r="P48">
            <v>-1677.2152806059748</v>
          </cell>
          <cell r="Q48">
            <v>0</v>
          </cell>
          <cell r="R48">
            <v>-4612.1683137786167</v>
          </cell>
          <cell r="S48">
            <v>-45910.756919394029</v>
          </cell>
          <cell r="T48">
            <v>-47587.972200000004</v>
          </cell>
          <cell r="U48">
            <v>-47587.972200000004</v>
          </cell>
          <cell r="V48" t="str">
            <v>Diesel</v>
          </cell>
          <cell r="W48" t="str">
            <v>UG Mine - Extraction</v>
          </cell>
        </row>
        <row r="49">
          <cell r="C49">
            <v>3346.1801999999993</v>
          </cell>
          <cell r="D49">
            <v>3346.1801999999993</v>
          </cell>
          <cell r="E49">
            <v>3346.1801999999993</v>
          </cell>
          <cell r="F49">
            <v>12349.574745099671</v>
          </cell>
          <cell r="G49">
            <v>12522.556978552042</v>
          </cell>
          <cell r="H49">
            <v>12522.556978552042</v>
          </cell>
          <cell r="I49">
            <v>12998.24</v>
          </cell>
          <cell r="J49">
            <v>12998.24</v>
          </cell>
          <cell r="K49" t="str">
            <v>Diesel, UG Mine - Services</v>
          </cell>
          <cell r="L49">
            <v>43</v>
          </cell>
          <cell r="M49">
            <v>0</v>
          </cell>
          <cell r="N49">
            <v>0</v>
          </cell>
          <cell r="O49">
            <v>-9003.3945450996725</v>
          </cell>
          <cell r="P49">
            <v>-172.98223345237056</v>
          </cell>
          <cell r="Q49">
            <v>0</v>
          </cell>
          <cell r="R49">
            <v>-475.6830214479578</v>
          </cell>
          <cell r="S49">
            <v>-9479.0775665476303</v>
          </cell>
          <cell r="T49">
            <v>-9652.0598000000009</v>
          </cell>
          <cell r="U49">
            <v>-9652.0598000000009</v>
          </cell>
          <cell r="V49" t="str">
            <v>Diesel</v>
          </cell>
          <cell r="W49" t="str">
            <v>UG Mine - Services</v>
          </cell>
        </row>
        <row r="50">
          <cell r="C50">
            <v>231633.872</v>
          </cell>
          <cell r="D50">
            <v>249881.29858343117</v>
          </cell>
          <cell r="E50">
            <v>249881.29858343117</v>
          </cell>
          <cell r="F50">
            <v>184873.68239744945</v>
          </cell>
          <cell r="G50">
            <v>187463.23411463425</v>
          </cell>
          <cell r="H50">
            <v>184112.72</v>
          </cell>
          <cell r="I50">
            <v>184112.72</v>
          </cell>
          <cell r="J50">
            <v>184112.72</v>
          </cell>
          <cell r="K50" t="str">
            <v>Steel, OP Mine - Drilling</v>
          </cell>
          <cell r="L50">
            <v>44</v>
          </cell>
          <cell r="M50">
            <v>-18247.426583431166</v>
          </cell>
          <cell r="N50">
            <v>0</v>
          </cell>
          <cell r="O50">
            <v>65007.616185981722</v>
          </cell>
          <cell r="P50">
            <v>-2589.5517171848041</v>
          </cell>
          <cell r="Q50">
            <v>3350.5141146342503</v>
          </cell>
          <cell r="R50">
            <v>0</v>
          </cell>
          <cell r="S50">
            <v>46760.189602550556</v>
          </cell>
          <cell r="T50">
            <v>47521.152000000002</v>
          </cell>
          <cell r="U50">
            <v>47521.152000000002</v>
          </cell>
          <cell r="V50" t="str">
            <v>Steel</v>
          </cell>
          <cell r="W50" t="str">
            <v>OP Mine - Drilling</v>
          </cell>
        </row>
        <row r="51">
          <cell r="C51">
            <v>128052.856</v>
          </cell>
          <cell r="D51">
            <v>128052.856</v>
          </cell>
          <cell r="E51">
            <v>128052.856</v>
          </cell>
          <cell r="F51">
            <v>85306.983845034483</v>
          </cell>
          <cell r="G51">
            <v>86501.890787109936</v>
          </cell>
          <cell r="H51">
            <v>84955.85</v>
          </cell>
          <cell r="I51">
            <v>84955.85</v>
          </cell>
          <cell r="J51">
            <v>84955.85</v>
          </cell>
          <cell r="K51" t="str">
            <v>Steel, OP Mine - Loading</v>
          </cell>
          <cell r="L51">
            <v>45</v>
          </cell>
          <cell r="M51">
            <v>0</v>
          </cell>
          <cell r="N51">
            <v>0</v>
          </cell>
          <cell r="O51">
            <v>42745.872154965517</v>
          </cell>
          <cell r="P51">
            <v>-1194.9069420754531</v>
          </cell>
          <cell r="Q51">
            <v>1546.0407871099305</v>
          </cell>
          <cell r="R51">
            <v>0</v>
          </cell>
          <cell r="S51">
            <v>42745.872154965517</v>
          </cell>
          <cell r="T51">
            <v>43097.005999999994</v>
          </cell>
          <cell r="U51">
            <v>43097.005999999994</v>
          </cell>
          <cell r="V51" t="str">
            <v>Steel</v>
          </cell>
          <cell r="W51" t="str">
            <v>OP Mine - Loading</v>
          </cell>
        </row>
        <row r="52">
          <cell r="C52">
            <v>1</v>
          </cell>
          <cell r="D52">
            <v>1</v>
          </cell>
          <cell r="E52">
            <v>1</v>
          </cell>
          <cell r="F52">
            <v>9417.2826724743827</v>
          </cell>
          <cell r="G52">
            <v>9549.1918777191477</v>
          </cell>
          <cell r="H52">
            <v>9378.52</v>
          </cell>
          <cell r="I52">
            <v>9378.52</v>
          </cell>
          <cell r="J52">
            <v>9378.52</v>
          </cell>
          <cell r="K52" t="str">
            <v>Steel, OP Mine - Haulage</v>
          </cell>
          <cell r="L52">
            <v>46</v>
          </cell>
          <cell r="M52">
            <v>0</v>
          </cell>
          <cell r="N52">
            <v>0</v>
          </cell>
          <cell r="O52">
            <v>-9416.2826724743827</v>
          </cell>
          <cell r="P52">
            <v>-131.90920524476496</v>
          </cell>
          <cell r="Q52">
            <v>170.67187771914723</v>
          </cell>
          <cell r="R52">
            <v>0</v>
          </cell>
          <cell r="S52">
            <v>-9416.2826724743827</v>
          </cell>
          <cell r="T52">
            <v>-9377.52</v>
          </cell>
          <cell r="U52">
            <v>-9377.52</v>
          </cell>
          <cell r="V52" t="str">
            <v>Steel</v>
          </cell>
          <cell r="W52" t="str">
            <v>OP Mine - Haulage</v>
          </cell>
        </row>
        <row r="53">
          <cell r="C53">
            <v>165774.88949999999</v>
          </cell>
          <cell r="D53">
            <v>165774.88949999999</v>
          </cell>
          <cell r="E53">
            <v>165774.88949999999</v>
          </cell>
          <cell r="F53">
            <v>115752.74226254589</v>
          </cell>
          <cell r="G53">
            <v>117374.10723244147</v>
          </cell>
          <cell r="H53">
            <v>115276.29</v>
          </cell>
          <cell r="I53">
            <v>115276.29</v>
          </cell>
          <cell r="J53">
            <v>115276.29</v>
          </cell>
          <cell r="K53" t="str">
            <v>Steel, UG Mine -  Development</v>
          </cell>
          <cell r="L53">
            <v>47</v>
          </cell>
          <cell r="M53">
            <v>0</v>
          </cell>
          <cell r="N53">
            <v>0</v>
          </cell>
          <cell r="O53">
            <v>50022.147237454104</v>
          </cell>
          <cell r="P53">
            <v>-1621.3649698955851</v>
          </cell>
          <cell r="Q53">
            <v>2097.8172324414772</v>
          </cell>
          <cell r="R53">
            <v>0</v>
          </cell>
          <cell r="S53">
            <v>50022.147237454104</v>
          </cell>
          <cell r="T53">
            <v>50498.599499999997</v>
          </cell>
          <cell r="U53">
            <v>50498.599499999997</v>
          </cell>
          <cell r="V53" t="str">
            <v>Steel</v>
          </cell>
          <cell r="W53" t="str">
            <v>UG Mine -  Development</v>
          </cell>
        </row>
        <row r="54">
          <cell r="C54">
            <v>109949.33499999999</v>
          </cell>
          <cell r="D54">
            <v>109949.33499999999</v>
          </cell>
          <cell r="E54">
            <v>109949.33499999999</v>
          </cell>
          <cell r="F54">
            <v>118416.30581169923</v>
          </cell>
          <cell r="G54">
            <v>120074.97969151154</v>
          </cell>
          <cell r="H54">
            <v>117928.89</v>
          </cell>
          <cell r="I54">
            <v>117928.89</v>
          </cell>
          <cell r="J54">
            <v>117928.89</v>
          </cell>
          <cell r="K54" t="str">
            <v>Steel, UG Mine - Arranque</v>
          </cell>
          <cell r="L54">
            <v>48</v>
          </cell>
          <cell r="M54">
            <v>0</v>
          </cell>
          <cell r="N54">
            <v>0</v>
          </cell>
          <cell r="O54">
            <v>-8466.9708116992406</v>
          </cell>
          <cell r="P54">
            <v>-1658.6738798123115</v>
          </cell>
          <cell r="Q54">
            <v>2146.0896915115445</v>
          </cell>
          <cell r="R54">
            <v>0</v>
          </cell>
          <cell r="S54">
            <v>-8466.9708116992406</v>
          </cell>
          <cell r="T54">
            <v>-7979.5550000000076</v>
          </cell>
          <cell r="U54">
            <v>-7979.5550000000076</v>
          </cell>
          <cell r="V54" t="str">
            <v>Steel</v>
          </cell>
          <cell r="W54" t="str">
            <v>UG Mine - Arranque</v>
          </cell>
        </row>
        <row r="55">
          <cell r="C55">
            <v>63128.244729999999</v>
          </cell>
          <cell r="D55">
            <v>63128.244729999999</v>
          </cell>
          <cell r="E55">
            <v>63128.244729999999</v>
          </cell>
          <cell r="F55">
            <v>35488.756004444935</v>
          </cell>
          <cell r="G55">
            <v>35985.852010000192</v>
          </cell>
          <cell r="H55">
            <v>35342.68</v>
          </cell>
          <cell r="I55">
            <v>35342.68</v>
          </cell>
          <cell r="J55">
            <v>35342.68</v>
          </cell>
          <cell r="K55" t="str">
            <v>Steel, UG Mine - Services</v>
          </cell>
          <cell r="L55">
            <v>49</v>
          </cell>
          <cell r="M55">
            <v>0</v>
          </cell>
          <cell r="N55">
            <v>0</v>
          </cell>
          <cell r="O55">
            <v>27639.488725555064</v>
          </cell>
          <cell r="P55">
            <v>-497.09600555525685</v>
          </cell>
          <cell r="Q55">
            <v>643.17201000019122</v>
          </cell>
          <cell r="R55">
            <v>0</v>
          </cell>
          <cell r="S55">
            <v>27639.488725555064</v>
          </cell>
          <cell r="T55">
            <v>27785.564729999998</v>
          </cell>
          <cell r="U55">
            <v>27785.564729999998</v>
          </cell>
          <cell r="V55" t="str">
            <v>Steel</v>
          </cell>
          <cell r="W55" t="str">
            <v>UG Mine - Services</v>
          </cell>
        </row>
        <row r="56">
          <cell r="C56">
            <v>161278.1482</v>
          </cell>
          <cell r="D56">
            <v>161278.1482</v>
          </cell>
          <cell r="E56">
            <v>161278.1482</v>
          </cell>
          <cell r="F56">
            <v>122687.2756391641</v>
          </cell>
          <cell r="G56">
            <v>124405.77359510954</v>
          </cell>
          <cell r="H56">
            <v>122182.28</v>
          </cell>
          <cell r="I56">
            <v>122182.28</v>
          </cell>
          <cell r="J56">
            <v>122182.28</v>
          </cell>
          <cell r="K56" t="str">
            <v>Steel, Sulphide - Crushing</v>
          </cell>
          <cell r="L56">
            <v>50</v>
          </cell>
          <cell r="M56">
            <v>0</v>
          </cell>
          <cell r="N56">
            <v>0</v>
          </cell>
          <cell r="O56">
            <v>38590.872560835895</v>
          </cell>
          <cell r="P56">
            <v>-1718.4979559454368</v>
          </cell>
          <cell r="Q56">
            <v>2223.4935951095395</v>
          </cell>
          <cell r="R56">
            <v>0</v>
          </cell>
          <cell r="S56">
            <v>38590.872560835895</v>
          </cell>
          <cell r="T56">
            <v>39095.868199999997</v>
          </cell>
          <cell r="U56">
            <v>39095.868199999997</v>
          </cell>
          <cell r="V56" t="str">
            <v>Steel</v>
          </cell>
          <cell r="W56" t="str">
            <v>Sulphide - Crushing</v>
          </cell>
        </row>
        <row r="57">
          <cell r="C57">
            <v>634212.44491000008</v>
          </cell>
          <cell r="D57">
            <v>634212.44491000008</v>
          </cell>
          <cell r="E57">
            <v>634212.44491000008</v>
          </cell>
          <cell r="F57">
            <v>833941.9156105289</v>
          </cell>
          <cell r="G57">
            <v>845623.05752103066</v>
          </cell>
          <cell r="H57">
            <v>830509.31000000029</v>
          </cell>
          <cell r="I57">
            <v>830509.31000000029</v>
          </cell>
          <cell r="J57">
            <v>830509.31000000029</v>
          </cell>
          <cell r="K57" t="str">
            <v>Steel, Sulphide - Grinding</v>
          </cell>
          <cell r="L57">
            <v>51</v>
          </cell>
          <cell r="M57">
            <v>0</v>
          </cell>
          <cell r="N57">
            <v>0</v>
          </cell>
          <cell r="O57">
            <v>-199729.47070052882</v>
          </cell>
          <cell r="P57">
            <v>-11681.141910501756</v>
          </cell>
          <cell r="Q57">
            <v>15113.747521030367</v>
          </cell>
          <cell r="R57">
            <v>0</v>
          </cell>
          <cell r="S57">
            <v>-199729.47070052882</v>
          </cell>
          <cell r="T57">
            <v>-196296.86509000021</v>
          </cell>
          <cell r="U57">
            <v>-196296.86509000021</v>
          </cell>
          <cell r="V57" t="str">
            <v>Steel</v>
          </cell>
          <cell r="W57" t="str">
            <v>Sulphide - Grinding</v>
          </cell>
        </row>
        <row r="58">
          <cell r="C58">
            <v>1548341.2784000002</v>
          </cell>
          <cell r="D58">
            <v>1547482.9960949004</v>
          </cell>
          <cell r="E58">
            <v>1547482.9960949004</v>
          </cell>
          <cell r="F58">
            <v>1068684.3582803914</v>
          </cell>
          <cell r="G58">
            <v>1083653.5706594905</v>
          </cell>
          <cell r="H58">
            <v>1064285.5244342333</v>
          </cell>
          <cell r="I58">
            <v>1449383.3899999997</v>
          </cell>
          <cell r="J58">
            <v>1449383.39</v>
          </cell>
          <cell r="K58" t="str">
            <v>Mill balls, Sulphide - Grinding</v>
          </cell>
          <cell r="L58">
            <v>52</v>
          </cell>
          <cell r="M58">
            <v>858.28230509976856</v>
          </cell>
          <cell r="N58">
            <v>0</v>
          </cell>
          <cell r="O58">
            <v>478798.63781450898</v>
          </cell>
          <cell r="P58">
            <v>-14969.212379099103</v>
          </cell>
          <cell r="Q58">
            <v>19368.046225257218</v>
          </cell>
          <cell r="R58">
            <v>-385097.86556576635</v>
          </cell>
          <cell r="S58">
            <v>94559.054553842405</v>
          </cell>
          <cell r="T58">
            <v>98957.88840000052</v>
          </cell>
          <cell r="U58">
            <v>98957.888400000287</v>
          </cell>
          <cell r="V58" t="str">
            <v>Mill balls</v>
          </cell>
          <cell r="W58" t="str">
            <v>Sulphide - Grinding</v>
          </cell>
        </row>
        <row r="59">
          <cell r="C59">
            <v>471910.6129999999</v>
          </cell>
          <cell r="D59">
            <v>527185.2810460116</v>
          </cell>
          <cell r="E59">
            <v>527185.2810460116</v>
          </cell>
          <cell r="F59">
            <v>451939.98777282255</v>
          </cell>
          <cell r="G59">
            <v>458270.37485780299</v>
          </cell>
          <cell r="H59">
            <v>450079.7482182302</v>
          </cell>
          <cell r="I59">
            <v>737848.33</v>
          </cell>
          <cell r="J59">
            <v>737848.33</v>
          </cell>
          <cell r="K59" t="str">
            <v>Explosives, OP Mine - Blasting</v>
          </cell>
          <cell r="L59">
            <v>53</v>
          </cell>
          <cell r="M59">
            <v>-55274.668046011706</v>
          </cell>
          <cell r="N59">
            <v>0</v>
          </cell>
          <cell r="O59">
            <v>75245.293273189047</v>
          </cell>
          <cell r="P59">
            <v>-6330.3870849804371</v>
          </cell>
          <cell r="Q59">
            <v>8190.6266395727871</v>
          </cell>
          <cell r="R59">
            <v>-287768.58178176975</v>
          </cell>
          <cell r="S59">
            <v>-267797.95655459241</v>
          </cell>
          <cell r="T59">
            <v>-265937.71700000006</v>
          </cell>
          <cell r="U59">
            <v>-265937.71700000006</v>
          </cell>
          <cell r="V59" t="str">
            <v>Explosives</v>
          </cell>
          <cell r="W59" t="str">
            <v>OP Mine - Blasting</v>
          </cell>
        </row>
        <row r="60">
          <cell r="C60">
            <v>293286.42350000003</v>
          </cell>
          <cell r="D60">
            <v>351606.67272023013</v>
          </cell>
          <cell r="E60">
            <v>351606.67272023013</v>
          </cell>
          <cell r="F60">
            <v>327766.90476050787</v>
          </cell>
          <cell r="G60">
            <v>332357.98197632382</v>
          </cell>
          <cell r="H60">
            <v>326417.77660761622</v>
          </cell>
          <cell r="I60">
            <v>272775.56999999995</v>
          </cell>
          <cell r="J60">
            <v>272775.57</v>
          </cell>
          <cell r="K60" t="str">
            <v>Explosives, UG Mine -  Development</v>
          </cell>
          <cell r="L60">
            <v>54</v>
          </cell>
          <cell r="M60">
            <v>-58320.249220230093</v>
          </cell>
          <cell r="N60">
            <v>0</v>
          </cell>
          <cell r="O60">
            <v>23839.76795972226</v>
          </cell>
          <cell r="P60">
            <v>-4591.0772158159525</v>
          </cell>
          <cell r="Q60">
            <v>5940.2053687075968</v>
          </cell>
          <cell r="R60">
            <v>53642.206607616274</v>
          </cell>
          <cell r="S60">
            <v>19161.72534710844</v>
          </cell>
          <cell r="T60">
            <v>20510.853500000085</v>
          </cell>
          <cell r="U60">
            <v>20510.853500000027</v>
          </cell>
          <cell r="V60" t="str">
            <v>Explosives</v>
          </cell>
          <cell r="W60" t="str">
            <v>UG Mine -  Development</v>
          </cell>
        </row>
        <row r="61">
          <cell r="C61">
            <v>625658.31500000006</v>
          </cell>
          <cell r="D61">
            <v>559322.25215224095</v>
          </cell>
          <cell r="E61">
            <v>559322.25215224095</v>
          </cell>
          <cell r="F61">
            <v>1125431.7695803014</v>
          </cell>
          <cell r="G61">
            <v>1141195.8509449251</v>
          </cell>
          <cell r="H61">
            <v>1120799.356537841</v>
          </cell>
          <cell r="I61">
            <v>457351.59</v>
          </cell>
          <cell r="J61">
            <v>457351.59</v>
          </cell>
          <cell r="K61" t="str">
            <v>Explosives, UG Mine - Arranque</v>
          </cell>
          <cell r="L61">
            <v>55</v>
          </cell>
          <cell r="M61">
            <v>66336.062847759109</v>
          </cell>
          <cell r="N61">
            <v>0</v>
          </cell>
          <cell r="O61">
            <v>-566109.51742806041</v>
          </cell>
          <cell r="P61">
            <v>-15764.081364623737</v>
          </cell>
          <cell r="Q61">
            <v>20396.494407084072</v>
          </cell>
          <cell r="R61">
            <v>663447.76653784094</v>
          </cell>
          <cell r="S61">
            <v>163674.31195753964</v>
          </cell>
          <cell r="T61">
            <v>168306.72499999998</v>
          </cell>
          <cell r="U61">
            <v>168306.72500000003</v>
          </cell>
          <cell r="V61" t="str">
            <v>Explosives</v>
          </cell>
          <cell r="W61" t="str">
            <v>UG Mine - Arranque</v>
          </cell>
        </row>
        <row r="62">
          <cell r="C62">
            <v>212897.2</v>
          </cell>
          <cell r="D62">
            <v>279399.39606539399</v>
          </cell>
          <cell r="E62">
            <v>279399.39606539399</v>
          </cell>
          <cell r="F62">
            <v>264230.43667845929</v>
          </cell>
          <cell r="G62">
            <v>267931.54963385651</v>
          </cell>
          <cell r="H62">
            <v>267931.54963385651</v>
          </cell>
          <cell r="I62">
            <v>270888.43999999994</v>
          </cell>
          <cell r="J62">
            <v>270888.44</v>
          </cell>
          <cell r="K62" t="str">
            <v>Tyres, OP Mine - Haulage</v>
          </cell>
          <cell r="L62">
            <v>56</v>
          </cell>
          <cell r="M62">
            <v>-66502.196065393975</v>
          </cell>
          <cell r="N62">
            <v>0</v>
          </cell>
          <cell r="O62">
            <v>15168.959386934701</v>
          </cell>
          <cell r="P62">
            <v>-3701.1129553972278</v>
          </cell>
          <cell r="Q62">
            <v>0</v>
          </cell>
          <cell r="R62">
            <v>-2956.8903661434306</v>
          </cell>
          <cell r="S62">
            <v>-54290.127044602705</v>
          </cell>
          <cell r="T62">
            <v>-57991.239999999932</v>
          </cell>
          <cell r="U62">
            <v>-57991.239999999991</v>
          </cell>
          <cell r="V62" t="str">
            <v>Tyres</v>
          </cell>
          <cell r="W62" t="str">
            <v>OP Mine - Haulage</v>
          </cell>
        </row>
        <row r="63">
          <cell r="C63">
            <v>135155.96799999999</v>
          </cell>
          <cell r="D63">
            <v>135155.96799999999</v>
          </cell>
          <cell r="E63">
            <v>135155.96799999999</v>
          </cell>
          <cell r="F63">
            <v>106399.37906382978</v>
          </cell>
          <cell r="G63">
            <v>107889.73015755549</v>
          </cell>
          <cell r="H63">
            <v>107889.73015755549</v>
          </cell>
          <cell r="I63">
            <v>109570.2</v>
          </cell>
          <cell r="J63">
            <v>109570.2</v>
          </cell>
          <cell r="K63" t="str">
            <v>Tyres, UG Mine - Extraction</v>
          </cell>
          <cell r="L63">
            <v>57</v>
          </cell>
          <cell r="M63">
            <v>0</v>
          </cell>
          <cell r="N63">
            <v>0</v>
          </cell>
          <cell r="O63">
            <v>28756.588936170214</v>
          </cell>
          <cell r="P63">
            <v>-1490.3510937257088</v>
          </cell>
          <cell r="Q63">
            <v>0</v>
          </cell>
          <cell r="R63">
            <v>-1680.4698424445087</v>
          </cell>
          <cell r="S63">
            <v>27076.119093725705</v>
          </cell>
          <cell r="T63">
            <v>25585.767999999996</v>
          </cell>
          <cell r="U63">
            <v>25585.767999999996</v>
          </cell>
          <cell r="V63" t="str">
            <v>Tyres</v>
          </cell>
          <cell r="W63" t="str">
            <v>UG Mine - Extraction</v>
          </cell>
        </row>
        <row r="64">
          <cell r="C64">
            <v>717451.76949999994</v>
          </cell>
          <cell r="D64">
            <v>825444.78826168377</v>
          </cell>
          <cell r="E64">
            <v>825444.78826168377</v>
          </cell>
          <cell r="F64">
            <v>557236.11825627531</v>
          </cell>
          <cell r="G64">
            <v>565041.40307667351</v>
          </cell>
          <cell r="H64">
            <v>554942.46711569757</v>
          </cell>
          <cell r="I64">
            <v>505342.82999999996</v>
          </cell>
          <cell r="J64">
            <v>505342.83</v>
          </cell>
          <cell r="K64" t="str">
            <v>Acid, Oxide plant</v>
          </cell>
          <cell r="L64">
            <v>58</v>
          </cell>
          <cell r="M64">
            <v>-107993.01876168384</v>
          </cell>
          <cell r="N64">
            <v>0</v>
          </cell>
          <cell r="O64">
            <v>268208.67000540846</v>
          </cell>
          <cell r="P64">
            <v>-7805.2848203981994</v>
          </cell>
          <cell r="Q64">
            <v>10098.935960975941</v>
          </cell>
          <cell r="R64">
            <v>49599.637115697609</v>
          </cell>
          <cell r="S64">
            <v>209815.28835942224</v>
          </cell>
          <cell r="T64">
            <v>212108.93949999998</v>
          </cell>
          <cell r="U64">
            <v>212108.93949999992</v>
          </cell>
          <cell r="V64" t="str">
            <v>Acid</v>
          </cell>
          <cell r="W64" t="str">
            <v>Oxide plant</v>
          </cell>
        </row>
        <row r="65">
          <cell r="C65">
            <v>223007.82</v>
          </cell>
          <cell r="D65">
            <v>220311.95974329993</v>
          </cell>
          <cell r="E65">
            <v>220311.95974329993</v>
          </cell>
          <cell r="F65">
            <v>289.01200946313651</v>
          </cell>
          <cell r="G65">
            <v>293.06024140013733</v>
          </cell>
          <cell r="H65">
            <v>287.82240113835644</v>
          </cell>
          <cell r="I65">
            <v>266975.03999999998</v>
          </cell>
          <cell r="J65">
            <v>266975.03999999998</v>
          </cell>
          <cell r="K65" t="str">
            <v>Lime, Sulphide - Flotation</v>
          </cell>
          <cell r="L65">
            <v>59</v>
          </cell>
          <cell r="M65">
            <v>2695.860256700078</v>
          </cell>
          <cell r="N65">
            <v>0</v>
          </cell>
          <cell r="O65">
            <v>220022.9477338368</v>
          </cell>
          <cell r="P65">
            <v>-4.0482319370008213</v>
          </cell>
          <cell r="Q65">
            <v>5.2378402617808888</v>
          </cell>
          <cell r="R65">
            <v>-266687.21759886161</v>
          </cell>
          <cell r="S65">
            <v>-43968.409608324728</v>
          </cell>
          <cell r="T65">
            <v>-43967.219999999943</v>
          </cell>
          <cell r="U65">
            <v>-43967.219999999972</v>
          </cell>
          <cell r="V65" t="str">
            <v>Lime</v>
          </cell>
          <cell r="W65" t="str">
            <v>Sulphide - Flotation</v>
          </cell>
        </row>
        <row r="66">
          <cell r="C66">
            <v>749798.34000000008</v>
          </cell>
          <cell r="D66">
            <v>740734.30114546255</v>
          </cell>
          <cell r="E66">
            <v>740734.30114546255</v>
          </cell>
          <cell r="F66">
            <v>606304.28162524314</v>
          </cell>
          <cell r="G66">
            <v>614796.87112342694</v>
          </cell>
          <cell r="H66">
            <v>603808.65999999992</v>
          </cell>
          <cell r="I66">
            <v>603808.65999999992</v>
          </cell>
          <cell r="J66">
            <v>603808.65999999992</v>
          </cell>
          <cell r="K66" t="str">
            <v>Reagents, Sulphide - Flotation</v>
          </cell>
          <cell r="L66">
            <v>60</v>
          </cell>
          <cell r="M66">
            <v>9064.0388545375317</v>
          </cell>
          <cell r="N66">
            <v>0</v>
          </cell>
          <cell r="O66">
            <v>134430.01952021942</v>
          </cell>
          <cell r="P66">
            <v>-8492.5894981838064</v>
          </cell>
          <cell r="Q66">
            <v>10988.211123427027</v>
          </cell>
          <cell r="R66">
            <v>0</v>
          </cell>
          <cell r="S66">
            <v>143494.05837475695</v>
          </cell>
          <cell r="T66">
            <v>145989.68000000017</v>
          </cell>
          <cell r="U66">
            <v>145989.68000000017</v>
          </cell>
          <cell r="V66" t="str">
            <v>Reagents</v>
          </cell>
          <cell r="W66" t="str">
            <v>Sulphide - Flotation</v>
          </cell>
        </row>
        <row r="67">
          <cell r="C67">
            <v>1</v>
          </cell>
          <cell r="D67">
            <v>0.98791136446829497</v>
          </cell>
          <cell r="E67">
            <v>0.98791136446829497</v>
          </cell>
          <cell r="F67">
            <v>1.0041331332101848</v>
          </cell>
          <cell r="G67">
            <v>1.0181981674847576</v>
          </cell>
          <cell r="H67">
            <v>1</v>
          </cell>
          <cell r="I67">
            <v>1</v>
          </cell>
          <cell r="J67">
            <v>1</v>
          </cell>
          <cell r="K67" t="str">
            <v>Reagents, Sulphide - Thickening-Filtration</v>
          </cell>
          <cell r="L67">
            <v>61</v>
          </cell>
          <cell r="M67">
            <v>1.2088635531705028E-2</v>
          </cell>
          <cell r="N67">
            <v>0</v>
          </cell>
          <cell r="O67">
            <v>-1.6221768741889853E-2</v>
          </cell>
          <cell r="P67">
            <v>-1.406503427457273E-2</v>
          </cell>
          <cell r="Q67">
            <v>1.8198167484757555E-2</v>
          </cell>
          <cell r="R67">
            <v>0</v>
          </cell>
          <cell r="S67">
            <v>-4.133133210184825E-3</v>
          </cell>
          <cell r="T67">
            <v>0</v>
          </cell>
          <cell r="U67">
            <v>0</v>
          </cell>
          <cell r="V67" t="str">
            <v>Reagents</v>
          </cell>
          <cell r="W67" t="str">
            <v>Sulphide - Thickening-Filtration</v>
          </cell>
        </row>
        <row r="68">
          <cell r="C68">
            <v>1</v>
          </cell>
          <cell r="D68">
            <v>1.1965420413283687</v>
          </cell>
          <cell r="E68">
            <v>1.1965420413283687</v>
          </cell>
          <cell r="F68">
            <v>1.0041331332101848</v>
          </cell>
          <cell r="G68">
            <v>1.0181981674847576</v>
          </cell>
          <cell r="H68">
            <v>1</v>
          </cell>
          <cell r="I68">
            <v>1</v>
          </cell>
          <cell r="J68">
            <v>1</v>
          </cell>
          <cell r="K68" t="str">
            <v>Reagents, Oxide plant</v>
          </cell>
          <cell r="L68">
            <v>62</v>
          </cell>
          <cell r="M68">
            <v>-0.19654204132836872</v>
          </cell>
          <cell r="N68">
            <v>0</v>
          </cell>
          <cell r="O68">
            <v>0.1924089081181839</v>
          </cell>
          <cell r="P68">
            <v>-1.406503427457273E-2</v>
          </cell>
          <cell r="Q68">
            <v>1.8198167484757555E-2</v>
          </cell>
          <cell r="R68">
            <v>0</v>
          </cell>
          <cell r="S68">
            <v>-4.133133210184825E-3</v>
          </cell>
          <cell r="T68">
            <v>0</v>
          </cell>
          <cell r="U68">
            <v>0</v>
          </cell>
          <cell r="V68" t="str">
            <v>Reagents</v>
          </cell>
          <cell r="W68" t="str">
            <v>Oxide plant</v>
          </cell>
        </row>
        <row r="69">
          <cell r="C69">
            <v>87500.482700000008</v>
          </cell>
          <cell r="D69">
            <v>87500.482700000008</v>
          </cell>
          <cell r="E69">
            <v>87500.482700000008</v>
          </cell>
          <cell r="F69">
            <v>256705.42050409256</v>
          </cell>
          <cell r="G69">
            <v>260301.1294976956</v>
          </cell>
          <cell r="H69">
            <v>255648.79</v>
          </cell>
          <cell r="I69">
            <v>255648.79</v>
          </cell>
          <cell r="J69">
            <v>255648.79</v>
          </cell>
          <cell r="K69" t="str">
            <v>Spares, OP Mine - Drilling</v>
          </cell>
          <cell r="L69">
            <v>63</v>
          </cell>
          <cell r="M69">
            <v>0</v>
          </cell>
          <cell r="N69">
            <v>0</v>
          </cell>
          <cell r="O69">
            <v>-169204.93780409254</v>
          </cell>
          <cell r="P69">
            <v>-3595.7089936030388</v>
          </cell>
          <cell r="Q69">
            <v>4652.3394976955897</v>
          </cell>
          <cell r="R69">
            <v>0</v>
          </cell>
          <cell r="S69">
            <v>-169204.93780409254</v>
          </cell>
          <cell r="T69">
            <v>-168148.30729999999</v>
          </cell>
          <cell r="U69">
            <v>-168148.30729999999</v>
          </cell>
          <cell r="V69" t="str">
            <v>Spares</v>
          </cell>
          <cell r="W69" t="str">
            <v>OP Mine - Drilling</v>
          </cell>
        </row>
        <row r="70">
          <cell r="C70">
            <v>27743.883000000002</v>
          </cell>
          <cell r="D70">
            <v>27743.883000000002</v>
          </cell>
          <cell r="E70">
            <v>27743.883000000002</v>
          </cell>
          <cell r="F70">
            <v>120.33531468390686</v>
          </cell>
          <cell r="G70">
            <v>122.02086839137164</v>
          </cell>
          <cell r="H70">
            <v>119.83999999999833</v>
          </cell>
          <cell r="I70">
            <v>119.83999999999833</v>
          </cell>
          <cell r="J70">
            <v>119.83999999999833</v>
          </cell>
          <cell r="K70" t="str">
            <v>Spares, OP Mine - Blasting</v>
          </cell>
          <cell r="L70">
            <v>64</v>
          </cell>
          <cell r="M70">
            <v>0</v>
          </cell>
          <cell r="N70">
            <v>0</v>
          </cell>
          <cell r="O70">
            <v>27623.547685316094</v>
          </cell>
          <cell r="P70">
            <v>-1.6855537074647771</v>
          </cell>
          <cell r="Q70">
            <v>2.1808683913733091</v>
          </cell>
          <cell r="R70">
            <v>0</v>
          </cell>
          <cell r="S70">
            <v>27623.547685316094</v>
          </cell>
          <cell r="T70">
            <v>27624.043000000001</v>
          </cell>
          <cell r="U70">
            <v>27624.043000000005</v>
          </cell>
          <cell r="V70" t="str">
            <v>Spares</v>
          </cell>
          <cell r="W70" t="str">
            <v>OP Mine - Blasting</v>
          </cell>
        </row>
        <row r="71">
          <cell r="C71">
            <v>514392.73400000005</v>
          </cell>
          <cell r="D71">
            <v>514392.73400000005</v>
          </cell>
          <cell r="E71">
            <v>514392.73400000005</v>
          </cell>
          <cell r="F71">
            <v>429344.76488917181</v>
          </cell>
          <cell r="G71">
            <v>435358.65750365896</v>
          </cell>
          <cell r="H71">
            <v>427577.53</v>
          </cell>
          <cell r="I71">
            <v>427577.53</v>
          </cell>
          <cell r="J71">
            <v>427577.53</v>
          </cell>
          <cell r="K71" t="str">
            <v>Spares, OP Mine - Loading</v>
          </cell>
          <cell r="L71">
            <v>65</v>
          </cell>
          <cell r="M71">
            <v>0</v>
          </cell>
          <cell r="N71">
            <v>0</v>
          </cell>
          <cell r="O71">
            <v>85047.969110828242</v>
          </cell>
          <cell r="P71">
            <v>-6013.8926144871511</v>
          </cell>
          <cell r="Q71">
            <v>7781.1275036589359</v>
          </cell>
          <cell r="R71">
            <v>0</v>
          </cell>
          <cell r="S71">
            <v>85047.969110828242</v>
          </cell>
          <cell r="T71">
            <v>86815.204000000027</v>
          </cell>
          <cell r="U71">
            <v>86815.204000000027</v>
          </cell>
          <cell r="V71" t="str">
            <v>Spares</v>
          </cell>
          <cell r="W71" t="str">
            <v>OP Mine - Loading</v>
          </cell>
        </row>
        <row r="72">
          <cell r="C72">
            <v>505915.03220000013</v>
          </cell>
          <cell r="D72">
            <v>505915.03220000013</v>
          </cell>
          <cell r="E72">
            <v>505915.03220000013</v>
          </cell>
          <cell r="F72">
            <v>678480.90933914995</v>
          </cell>
          <cell r="G72">
            <v>687984.48703107424</v>
          </cell>
          <cell r="H72">
            <v>675688.2</v>
          </cell>
          <cell r="I72">
            <v>675688.2</v>
          </cell>
          <cell r="J72">
            <v>675688.2</v>
          </cell>
          <cell r="K72" t="str">
            <v>Spares, OP Mine - Haulage</v>
          </cell>
          <cell r="L72">
            <v>66</v>
          </cell>
          <cell r="M72">
            <v>0</v>
          </cell>
          <cell r="N72">
            <v>0</v>
          </cell>
          <cell r="O72">
            <v>-172565.87713914982</v>
          </cell>
          <cell r="P72">
            <v>-9503.5776919242926</v>
          </cell>
          <cell r="Q72">
            <v>12296.287031074287</v>
          </cell>
          <cell r="R72">
            <v>0</v>
          </cell>
          <cell r="S72">
            <v>-172565.87713914982</v>
          </cell>
          <cell r="T72">
            <v>-169773.16779999982</v>
          </cell>
          <cell r="U72">
            <v>-169773.16779999982</v>
          </cell>
          <cell r="V72" t="str">
            <v>Spares</v>
          </cell>
          <cell r="W72" t="str">
            <v>OP Mine - Haulage</v>
          </cell>
        </row>
        <row r="73">
          <cell r="C73">
            <v>162529.21589000005</v>
          </cell>
          <cell r="D73">
            <v>162529.21589000005</v>
          </cell>
          <cell r="E73">
            <v>162529.21589000005</v>
          </cell>
          <cell r="F73">
            <v>218061.91918705319</v>
          </cell>
          <cell r="G73">
            <v>221116.3432130185</v>
          </cell>
          <cell r="H73">
            <v>217164.35</v>
          </cell>
          <cell r="I73">
            <v>217164.35</v>
          </cell>
          <cell r="J73">
            <v>217164.35</v>
          </cell>
          <cell r="K73" t="str">
            <v>Spares, OP Mine - Services</v>
          </cell>
          <cell r="L73">
            <v>67</v>
          </cell>
          <cell r="M73">
            <v>0</v>
          </cell>
          <cell r="N73">
            <v>0</v>
          </cell>
          <cell r="O73">
            <v>-55532.703297053144</v>
          </cell>
          <cell r="P73">
            <v>-3054.4240259653016</v>
          </cell>
          <cell r="Q73">
            <v>3951.9932130184898</v>
          </cell>
          <cell r="R73">
            <v>0</v>
          </cell>
          <cell r="S73">
            <v>-55532.703297053144</v>
          </cell>
          <cell r="T73">
            <v>-54635.134109999955</v>
          </cell>
          <cell r="U73">
            <v>-54635.134109999955</v>
          </cell>
          <cell r="V73" t="str">
            <v>Spares</v>
          </cell>
          <cell r="W73" t="str">
            <v>OP Mine - Services</v>
          </cell>
        </row>
        <row r="74">
          <cell r="C74">
            <v>426035.00491000002</v>
          </cell>
          <cell r="D74">
            <v>426035.00491000002</v>
          </cell>
          <cell r="E74">
            <v>426035.00491000002</v>
          </cell>
          <cell r="F74">
            <v>315928.20865035872</v>
          </cell>
          <cell r="G74">
            <v>320353.45958174247</v>
          </cell>
          <cell r="H74">
            <v>314627.81</v>
          </cell>
          <cell r="I74">
            <v>314627.81</v>
          </cell>
          <cell r="J74">
            <v>314627.81</v>
          </cell>
          <cell r="K74" t="str">
            <v>Spares, UG Mine -  Development</v>
          </cell>
          <cell r="L74">
            <v>68</v>
          </cell>
          <cell r="M74">
            <v>0</v>
          </cell>
          <cell r="N74">
            <v>0</v>
          </cell>
          <cell r="O74">
            <v>110106.7962596413</v>
          </cell>
          <cell r="P74">
            <v>-4425.2509313837509</v>
          </cell>
          <cell r="Q74">
            <v>5725.6495817424729</v>
          </cell>
          <cell r="R74">
            <v>0</v>
          </cell>
          <cell r="S74">
            <v>110106.7962596413</v>
          </cell>
          <cell r="T74">
            <v>111407.19491000002</v>
          </cell>
          <cell r="U74">
            <v>111407.19491000002</v>
          </cell>
          <cell r="V74" t="str">
            <v>Spares</v>
          </cell>
          <cell r="W74" t="str">
            <v>UG Mine -  Development</v>
          </cell>
        </row>
        <row r="75">
          <cell r="C75">
            <v>274874.93167000002</v>
          </cell>
          <cell r="D75">
            <v>274874.93167000002</v>
          </cell>
          <cell r="E75">
            <v>274874.93167000002</v>
          </cell>
          <cell r="F75">
            <v>276028.95851958933</v>
          </cell>
          <cell r="G75">
            <v>279895.33503277227</v>
          </cell>
          <cell r="H75">
            <v>274892.78999999998</v>
          </cell>
          <cell r="I75">
            <v>274892.78999999998</v>
          </cell>
          <cell r="J75">
            <v>274892.78999999998</v>
          </cell>
          <cell r="K75" t="str">
            <v>Spares, UG Mine - Arranque</v>
          </cell>
          <cell r="L75">
            <v>69</v>
          </cell>
          <cell r="M75">
            <v>0</v>
          </cell>
          <cell r="N75">
            <v>0</v>
          </cell>
          <cell r="O75">
            <v>-1154.0268495893106</v>
          </cell>
          <cell r="P75">
            <v>-3866.3765131829423</v>
          </cell>
          <cell r="Q75">
            <v>5002.5450327722938</v>
          </cell>
          <cell r="R75">
            <v>0</v>
          </cell>
          <cell r="S75">
            <v>-1154.0268495893106</v>
          </cell>
          <cell r="T75">
            <v>-17.858329999959096</v>
          </cell>
          <cell r="U75">
            <v>-17.858329999959096</v>
          </cell>
          <cell r="V75" t="str">
            <v>Spares</v>
          </cell>
          <cell r="W75" t="str">
            <v>UG Mine - Arranque</v>
          </cell>
        </row>
        <row r="76">
          <cell r="C76">
            <v>324914.36190000002</v>
          </cell>
          <cell r="D76">
            <v>324914.36190000002</v>
          </cell>
          <cell r="E76">
            <v>324914.36190000002</v>
          </cell>
          <cell r="F76">
            <v>247025.66747192838</v>
          </cell>
          <cell r="G76">
            <v>250485.79080097761</v>
          </cell>
          <cell r="H76">
            <v>246008.88</v>
          </cell>
          <cell r="I76">
            <v>246008.88</v>
          </cell>
          <cell r="J76">
            <v>246008.88</v>
          </cell>
          <cell r="K76" t="str">
            <v>Spares, UG Mine - Extraction</v>
          </cell>
          <cell r="L76">
            <v>70</v>
          </cell>
          <cell r="M76">
            <v>0</v>
          </cell>
          <cell r="N76">
            <v>0</v>
          </cell>
          <cell r="O76">
            <v>77888.694428071642</v>
          </cell>
          <cell r="P76">
            <v>-3460.1233290492382</v>
          </cell>
          <cell r="Q76">
            <v>4476.9108009776101</v>
          </cell>
          <cell r="R76">
            <v>0</v>
          </cell>
          <cell r="S76">
            <v>77888.694428071642</v>
          </cell>
          <cell r="T76">
            <v>78905.481900000013</v>
          </cell>
          <cell r="U76">
            <v>78905.481900000013</v>
          </cell>
          <cell r="V76" t="str">
            <v>Spares</v>
          </cell>
          <cell r="W76" t="str">
            <v>UG Mine - Extraction</v>
          </cell>
        </row>
        <row r="77">
          <cell r="C77">
            <v>75205.808399999994</v>
          </cell>
          <cell r="D77">
            <v>75205.808399999994</v>
          </cell>
          <cell r="E77">
            <v>75205.808399999994</v>
          </cell>
          <cell r="F77">
            <v>16562.242188488111</v>
          </cell>
          <cell r="G77">
            <v>16794.231848365314</v>
          </cell>
          <cell r="H77">
            <v>16494.07</v>
          </cell>
          <cell r="I77">
            <v>16494.07</v>
          </cell>
          <cell r="J77">
            <v>16494.07</v>
          </cell>
          <cell r="K77" t="str">
            <v>Spares, UG Mine - Haulage</v>
          </cell>
          <cell r="L77">
            <v>71</v>
          </cell>
          <cell r="M77">
            <v>0</v>
          </cell>
          <cell r="N77">
            <v>0</v>
          </cell>
          <cell r="O77">
            <v>58643.566211511883</v>
          </cell>
          <cell r="P77">
            <v>-231.98965987720294</v>
          </cell>
          <cell r="Q77">
            <v>300.16184836531465</v>
          </cell>
          <cell r="R77">
            <v>0</v>
          </cell>
          <cell r="S77">
            <v>58643.566211511883</v>
          </cell>
          <cell r="T77">
            <v>58711.738399999995</v>
          </cell>
          <cell r="U77">
            <v>58711.738399999995</v>
          </cell>
          <cell r="V77" t="str">
            <v>Spares</v>
          </cell>
          <cell r="W77" t="str">
            <v>UG Mine - Haulage</v>
          </cell>
        </row>
        <row r="78">
          <cell r="C78">
            <v>189260.41484000004</v>
          </cell>
          <cell r="D78">
            <v>189260.41484000004</v>
          </cell>
          <cell r="E78">
            <v>189260.41484000004</v>
          </cell>
          <cell r="F78">
            <v>371588.52322529047</v>
          </cell>
          <cell r="G78">
            <v>376793.41602520528</v>
          </cell>
          <cell r="H78">
            <v>370059.02</v>
          </cell>
          <cell r="I78">
            <v>370059.02</v>
          </cell>
          <cell r="J78">
            <v>370059.02</v>
          </cell>
          <cell r="K78" t="str">
            <v>Spares, UG Mine - Services</v>
          </cell>
          <cell r="L78">
            <v>72</v>
          </cell>
          <cell r="M78">
            <v>0</v>
          </cell>
          <cell r="N78">
            <v>0</v>
          </cell>
          <cell r="O78">
            <v>-182328.10838529043</v>
          </cell>
          <cell r="P78">
            <v>-5204.8927999148145</v>
          </cell>
          <cell r="Q78">
            <v>6734.3960252052639</v>
          </cell>
          <cell r="R78">
            <v>0</v>
          </cell>
          <cell r="S78">
            <v>-182328.10838529043</v>
          </cell>
          <cell r="T78">
            <v>-180798.60515999998</v>
          </cell>
          <cell r="U78">
            <v>-180798.60515999998</v>
          </cell>
          <cell r="V78" t="str">
            <v>Spares</v>
          </cell>
          <cell r="W78" t="str">
            <v>UG Mine - Services</v>
          </cell>
        </row>
        <row r="79">
          <cell r="C79">
            <v>166698.47</v>
          </cell>
          <cell r="D79">
            <v>166698.47</v>
          </cell>
          <cell r="E79">
            <v>166698.47</v>
          </cell>
          <cell r="F79">
            <v>171897.9728101675</v>
          </cell>
          <cell r="G79">
            <v>174305.77193494601</v>
          </cell>
          <cell r="H79">
            <v>171190.42</v>
          </cell>
          <cell r="I79">
            <v>171190.42</v>
          </cell>
          <cell r="J79">
            <v>171190.42</v>
          </cell>
          <cell r="K79" t="str">
            <v>Spares, Sulphide - Crushing</v>
          </cell>
          <cell r="L79">
            <v>73</v>
          </cell>
          <cell r="M79">
            <v>0</v>
          </cell>
          <cell r="N79">
            <v>0</v>
          </cell>
          <cell r="O79">
            <v>-5199.502810167498</v>
          </cell>
          <cell r="P79">
            <v>-2407.7991247785103</v>
          </cell>
          <cell r="Q79">
            <v>3115.3519349459966</v>
          </cell>
          <cell r="R79">
            <v>0</v>
          </cell>
          <cell r="S79">
            <v>-5199.502810167498</v>
          </cell>
          <cell r="T79">
            <v>-4491.9500000000116</v>
          </cell>
          <cell r="U79">
            <v>-4491.9500000000116</v>
          </cell>
          <cell r="V79" t="str">
            <v>Spares</v>
          </cell>
          <cell r="W79" t="str">
            <v>Sulphide - Crushing</v>
          </cell>
        </row>
        <row r="80">
          <cell r="C80">
            <v>603482.57785</v>
          </cell>
          <cell r="D80">
            <v>603482.57785</v>
          </cell>
          <cell r="E80">
            <v>603482.57785</v>
          </cell>
          <cell r="F80">
            <v>519505.75842413824</v>
          </cell>
          <cell r="G80">
            <v>526782.54877833521</v>
          </cell>
          <cell r="H80">
            <v>517367.41</v>
          </cell>
          <cell r="I80">
            <v>517367.41</v>
          </cell>
          <cell r="J80">
            <v>517367.41</v>
          </cell>
          <cell r="K80" t="str">
            <v>Spares, Sulphide - Grinding</v>
          </cell>
          <cell r="L80">
            <v>74</v>
          </cell>
          <cell r="M80">
            <v>0</v>
          </cell>
          <cell r="N80">
            <v>0</v>
          </cell>
          <cell r="O80">
            <v>83976.819425861759</v>
          </cell>
          <cell r="P80">
            <v>-7276.7903541969717</v>
          </cell>
          <cell r="Q80">
            <v>9415.1387783352402</v>
          </cell>
          <cell r="R80">
            <v>0</v>
          </cell>
          <cell r="S80">
            <v>83976.819425861759</v>
          </cell>
          <cell r="T80">
            <v>86115.167850000027</v>
          </cell>
          <cell r="U80">
            <v>86115.167850000027</v>
          </cell>
          <cell r="V80" t="str">
            <v>Spares</v>
          </cell>
          <cell r="W80" t="str">
            <v>Sulphide - Grinding</v>
          </cell>
        </row>
        <row r="81">
          <cell r="C81">
            <v>228859.4308</v>
          </cell>
          <cell r="D81">
            <v>228859.4308</v>
          </cell>
          <cell r="E81">
            <v>228859.4308</v>
          </cell>
          <cell r="F81">
            <v>119646.21827991173</v>
          </cell>
          <cell r="G81">
            <v>121322.11971695526</v>
          </cell>
          <cell r="H81">
            <v>119153.74</v>
          </cell>
          <cell r="I81">
            <v>119153.74</v>
          </cell>
          <cell r="J81">
            <v>119153.74</v>
          </cell>
          <cell r="K81" t="str">
            <v>Spares, Sulphide - Flotation</v>
          </cell>
          <cell r="L81">
            <v>75</v>
          </cell>
          <cell r="M81">
            <v>0</v>
          </cell>
          <cell r="N81">
            <v>0</v>
          </cell>
          <cell r="O81">
            <v>109213.21252008827</v>
          </cell>
          <cell r="P81">
            <v>-1675.9014370435325</v>
          </cell>
          <cell r="Q81">
            <v>2168.3797169552563</v>
          </cell>
          <cell r="R81">
            <v>0</v>
          </cell>
          <cell r="S81">
            <v>109213.21252008827</v>
          </cell>
          <cell r="T81">
            <v>109705.6908</v>
          </cell>
          <cell r="U81">
            <v>109705.6908</v>
          </cell>
          <cell r="V81" t="str">
            <v>Spares</v>
          </cell>
          <cell r="W81" t="str">
            <v>Sulphide - Flotation</v>
          </cell>
        </row>
        <row r="82">
          <cell r="C82">
            <v>72054.583240000007</v>
          </cell>
          <cell r="D82">
            <v>72054.583240000007</v>
          </cell>
          <cell r="E82">
            <v>72054.583240000007</v>
          </cell>
          <cell r="F82">
            <v>91732.973996338376</v>
          </cell>
          <cell r="G82">
            <v>93017.890687855339</v>
          </cell>
          <cell r="H82">
            <v>91355.39</v>
          </cell>
          <cell r="I82">
            <v>91355.39</v>
          </cell>
          <cell r="J82">
            <v>91355.39</v>
          </cell>
          <cell r="K82" t="str">
            <v>Spares, Sulphide - Thickening-Filtration</v>
          </cell>
          <cell r="L82">
            <v>76</v>
          </cell>
          <cell r="M82">
            <v>0</v>
          </cell>
          <cell r="N82">
            <v>0</v>
          </cell>
          <cell r="O82">
            <v>-19678.390756338369</v>
          </cell>
          <cell r="P82">
            <v>-1284.9166915169626</v>
          </cell>
          <cell r="Q82">
            <v>1662.5006878553395</v>
          </cell>
          <cell r="R82">
            <v>0</v>
          </cell>
          <cell r="S82">
            <v>-19678.390756338369</v>
          </cell>
          <cell r="T82">
            <v>-19300.806759999992</v>
          </cell>
          <cell r="U82">
            <v>-19300.806759999992</v>
          </cell>
          <cell r="V82" t="str">
            <v>Spares</v>
          </cell>
          <cell r="W82" t="str">
            <v>Sulphide - Thickening-Filtration</v>
          </cell>
        </row>
        <row r="83">
          <cell r="C83">
            <v>139045.69592300002</v>
          </cell>
          <cell r="D83">
            <v>139045.69592300002</v>
          </cell>
          <cell r="E83">
            <v>139045.69592300002</v>
          </cell>
          <cell r="F83">
            <v>104340.45792234084</v>
          </cell>
          <cell r="G83">
            <v>105801.96941754528</v>
          </cell>
          <cell r="H83">
            <v>103910.98</v>
          </cell>
          <cell r="I83">
            <v>103910.98</v>
          </cell>
          <cell r="J83">
            <v>103910.98</v>
          </cell>
          <cell r="K83" t="str">
            <v>Spares, Sulphide - Tailings</v>
          </cell>
          <cell r="L83">
            <v>77</v>
          </cell>
          <cell r="M83">
            <v>0</v>
          </cell>
          <cell r="N83">
            <v>0</v>
          </cell>
          <cell r="O83">
            <v>34705.238000659185</v>
          </cell>
          <cell r="P83">
            <v>-1461.5114952044387</v>
          </cell>
          <cell r="Q83">
            <v>1890.9894175452791</v>
          </cell>
          <cell r="R83">
            <v>0</v>
          </cell>
          <cell r="S83">
            <v>34705.238000659185</v>
          </cell>
          <cell r="T83">
            <v>35134.715923000025</v>
          </cell>
          <cell r="U83">
            <v>35134.715923000025</v>
          </cell>
          <cell r="V83" t="str">
            <v>Spares</v>
          </cell>
          <cell r="W83" t="str">
            <v>Sulphide - Tailings</v>
          </cell>
        </row>
        <row r="84">
          <cell r="C84">
            <v>526215.85377000005</v>
          </cell>
          <cell r="D84">
            <v>526215.85377000005</v>
          </cell>
          <cell r="E84">
            <v>526215.85377000005</v>
          </cell>
          <cell r="F84">
            <v>220631.51595760073</v>
          </cell>
          <cell r="G84">
            <v>223721.93268757535</v>
          </cell>
          <cell r="H84">
            <v>219723.37</v>
          </cell>
          <cell r="I84">
            <v>219723.37</v>
          </cell>
          <cell r="J84">
            <v>219723.37</v>
          </cell>
          <cell r="K84" t="str">
            <v>Spares, Oxide plant</v>
          </cell>
          <cell r="L84">
            <v>78</v>
          </cell>
          <cell r="M84">
            <v>0</v>
          </cell>
          <cell r="N84">
            <v>0</v>
          </cell>
          <cell r="O84">
            <v>305584.33781239932</v>
          </cell>
          <cell r="P84">
            <v>-3090.4167299746186</v>
          </cell>
          <cell r="Q84">
            <v>3998.5626875753514</v>
          </cell>
          <cell r="R84">
            <v>0</v>
          </cell>
          <cell r="S84">
            <v>305584.33781239932</v>
          </cell>
          <cell r="T84">
            <v>306492.48377000005</v>
          </cell>
          <cell r="U84">
            <v>306492.48377000005</v>
          </cell>
          <cell r="V84" t="str">
            <v>Spares</v>
          </cell>
          <cell r="W84" t="str">
            <v>Oxide plant</v>
          </cell>
        </row>
        <row r="85">
          <cell r="C85">
            <v>7182.4254000000001</v>
          </cell>
          <cell r="D85">
            <v>7182.4254000000001</v>
          </cell>
          <cell r="E85">
            <v>7182.4254000000001</v>
          </cell>
          <cell r="F85">
            <v>230785.1466506384</v>
          </cell>
          <cell r="G85">
            <v>234017.78671632984</v>
          </cell>
          <cell r="H85">
            <v>225075.71999999997</v>
          </cell>
          <cell r="I85">
            <v>225075.71999999997</v>
          </cell>
          <cell r="J85">
            <v>225075.71999999997</v>
          </cell>
          <cell r="K85" t="str">
            <v>Operational Contracts, OP Mine - Drilling</v>
          </cell>
          <cell r="L85">
            <v>79</v>
          </cell>
          <cell r="M85">
            <v>0</v>
          </cell>
          <cell r="N85">
            <v>0</v>
          </cell>
          <cell r="O85">
            <v>-223602.72125063839</v>
          </cell>
          <cell r="P85">
            <v>-3232.6400656914338</v>
          </cell>
          <cell r="Q85">
            <v>8942.066716329864</v>
          </cell>
          <cell r="R85">
            <v>0</v>
          </cell>
          <cell r="S85">
            <v>-223602.72125063839</v>
          </cell>
          <cell r="T85">
            <v>-217893.29459999996</v>
          </cell>
          <cell r="U85">
            <v>-217893.29459999996</v>
          </cell>
          <cell r="V85" t="str">
            <v>Operational Contracts</v>
          </cell>
          <cell r="W85" t="str">
            <v>OP Mine - Drilling</v>
          </cell>
        </row>
        <row r="86">
          <cell r="C86">
            <v>207795.44</v>
          </cell>
          <cell r="D86">
            <v>207795.44</v>
          </cell>
          <cell r="E86">
            <v>207795.44</v>
          </cell>
          <cell r="F86">
            <v>223416.25662968011</v>
          </cell>
          <cell r="G86">
            <v>226545.67961460559</v>
          </cell>
          <cell r="H86">
            <v>217889.13</v>
          </cell>
          <cell r="I86">
            <v>217889.13</v>
          </cell>
          <cell r="J86">
            <v>217889.13</v>
          </cell>
          <cell r="K86" t="str">
            <v>Operational Contracts, OP Mine - Blasting</v>
          </cell>
          <cell r="L86">
            <v>80</v>
          </cell>
          <cell r="M86">
            <v>0</v>
          </cell>
          <cell r="N86">
            <v>0</v>
          </cell>
          <cell r="O86">
            <v>-15620.816629680106</v>
          </cell>
          <cell r="P86">
            <v>-3129.4229849254771</v>
          </cell>
          <cell r="Q86">
            <v>8656.5496146055812</v>
          </cell>
          <cell r="R86">
            <v>0</v>
          </cell>
          <cell r="S86">
            <v>-15620.816629680106</v>
          </cell>
          <cell r="T86">
            <v>-10093.690000000002</v>
          </cell>
          <cell r="U86">
            <v>-10093.690000000002</v>
          </cell>
          <cell r="V86" t="str">
            <v>Operational Contracts</v>
          </cell>
          <cell r="W86" t="str">
            <v>OP Mine - Blasting</v>
          </cell>
        </row>
        <row r="87">
          <cell r="C87">
            <v>40151.913500000002</v>
          </cell>
          <cell r="D87">
            <v>40151.913500000002</v>
          </cell>
          <cell r="E87">
            <v>40151.913500000002</v>
          </cell>
          <cell r="F87">
            <v>237621.79958235432</v>
          </cell>
          <cell r="G87">
            <v>240950.20160891296</v>
          </cell>
          <cell r="H87">
            <v>231743.24</v>
          </cell>
          <cell r="I87">
            <v>231743.24</v>
          </cell>
          <cell r="J87">
            <v>231743.24</v>
          </cell>
          <cell r="K87" t="str">
            <v>Operational Contracts, OP Mine - Loading</v>
          </cell>
          <cell r="L87">
            <v>81</v>
          </cell>
          <cell r="M87">
            <v>0</v>
          </cell>
          <cell r="N87">
            <v>0</v>
          </cell>
          <cell r="O87">
            <v>-197469.88608235432</v>
          </cell>
          <cell r="P87">
            <v>-3328.4020265586441</v>
          </cell>
          <cell r="Q87">
            <v>9206.9616089129704</v>
          </cell>
          <cell r="R87">
            <v>0</v>
          </cell>
          <cell r="S87">
            <v>-197469.88608235432</v>
          </cell>
          <cell r="T87">
            <v>-191591.3265</v>
          </cell>
          <cell r="U87">
            <v>-191591.3265</v>
          </cell>
          <cell r="V87" t="str">
            <v>Operational Contracts</v>
          </cell>
          <cell r="W87" t="str">
            <v>OP Mine - Loading</v>
          </cell>
        </row>
        <row r="88">
          <cell r="C88">
            <v>606452.41429999995</v>
          </cell>
          <cell r="D88">
            <v>606452.41429999995</v>
          </cell>
          <cell r="E88">
            <v>606452.41429999995</v>
          </cell>
          <cell r="F88">
            <v>1143845.6711597466</v>
          </cell>
          <cell r="G88">
            <v>1159867.6786382268</v>
          </cell>
          <cell r="H88">
            <v>1115547.9099999999</v>
          </cell>
          <cell r="I88">
            <v>1115547.9099999999</v>
          </cell>
          <cell r="J88">
            <v>1115547.9099999999</v>
          </cell>
          <cell r="K88" t="str">
            <v>Operational Contracts, OP Mine - Haulage</v>
          </cell>
          <cell r="L88">
            <v>82</v>
          </cell>
          <cell r="M88">
            <v>0</v>
          </cell>
          <cell r="N88">
            <v>0</v>
          </cell>
          <cell r="O88">
            <v>-537393.25685974665</v>
          </cell>
          <cell r="P88">
            <v>-16022.007478480227</v>
          </cell>
          <cell r="Q88">
            <v>44319.768638226902</v>
          </cell>
          <cell r="R88">
            <v>0</v>
          </cell>
          <cell r="S88">
            <v>-537393.25685974665</v>
          </cell>
          <cell r="T88">
            <v>-509095.49569999997</v>
          </cell>
          <cell r="U88">
            <v>-509095.49569999997</v>
          </cell>
          <cell r="V88" t="str">
            <v>Operational Contracts</v>
          </cell>
          <cell r="W88" t="str">
            <v>OP Mine - Haulage</v>
          </cell>
        </row>
        <row r="89">
          <cell r="C89">
            <v>90164.750549999997</v>
          </cell>
          <cell r="D89">
            <v>90164.750549999997</v>
          </cell>
          <cell r="E89">
            <v>90164.750549999997</v>
          </cell>
          <cell r="F89">
            <v>449195.89120330964</v>
          </cell>
          <cell r="G89">
            <v>455487.84134101047</v>
          </cell>
          <cell r="H89">
            <v>438083.17000000004</v>
          </cell>
          <cell r="I89">
            <v>438083.17000000004</v>
          </cell>
          <cell r="J89">
            <v>438083.17000000004</v>
          </cell>
          <cell r="K89" t="str">
            <v>Operational Contracts, OP Mine - Services</v>
          </cell>
          <cell r="L89">
            <v>83</v>
          </cell>
          <cell r="M89">
            <v>0</v>
          </cell>
          <cell r="N89">
            <v>0</v>
          </cell>
          <cell r="O89">
            <v>-359031.14065330965</v>
          </cell>
          <cell r="P89">
            <v>-6291.9501377008273</v>
          </cell>
          <cell r="Q89">
            <v>17404.671341010428</v>
          </cell>
          <cell r="R89">
            <v>0</v>
          </cell>
          <cell r="S89">
            <v>-359031.14065330965</v>
          </cell>
          <cell r="T89">
            <v>-347918.41945000004</v>
          </cell>
          <cell r="U89">
            <v>-347918.41945000004</v>
          </cell>
          <cell r="V89" t="str">
            <v>Operational Contracts</v>
          </cell>
          <cell r="W89" t="str">
            <v>OP Mine - Services</v>
          </cell>
        </row>
        <row r="90">
          <cell r="C90">
            <v>340602.95227000001</v>
          </cell>
          <cell r="D90">
            <v>340602.95227000001</v>
          </cell>
          <cell r="E90">
            <v>340602.95227000001</v>
          </cell>
          <cell r="F90">
            <v>481912.39956880978</v>
          </cell>
          <cell r="G90">
            <v>488662.61444879032</v>
          </cell>
          <cell r="H90">
            <v>469990.3</v>
          </cell>
          <cell r="I90">
            <v>469990.3</v>
          </cell>
          <cell r="J90">
            <v>469990.3</v>
          </cell>
          <cell r="K90" t="str">
            <v>Operational Contracts, UG Mine -  Development</v>
          </cell>
          <cell r="L90">
            <v>84</v>
          </cell>
          <cell r="M90">
            <v>0</v>
          </cell>
          <cell r="N90">
            <v>0</v>
          </cell>
          <cell r="O90">
            <v>-141309.44729880977</v>
          </cell>
          <cell r="P90">
            <v>-6750.2148799805436</v>
          </cell>
          <cell r="Q90">
            <v>18672.314448790334</v>
          </cell>
          <cell r="R90">
            <v>0</v>
          </cell>
          <cell r="S90">
            <v>-141309.44729880977</v>
          </cell>
          <cell r="T90">
            <v>-129387.34772999998</v>
          </cell>
          <cell r="U90">
            <v>-129387.34772999998</v>
          </cell>
          <cell r="V90" t="str">
            <v>Operational Contracts</v>
          </cell>
          <cell r="W90" t="str">
            <v>UG Mine -  Development</v>
          </cell>
        </row>
        <row r="91">
          <cell r="C91">
            <v>632077.67345999996</v>
          </cell>
          <cell r="D91">
            <v>632077.67345999996</v>
          </cell>
          <cell r="E91">
            <v>632077.67345999996</v>
          </cell>
          <cell r="F91">
            <v>596904.35187357699</v>
          </cell>
          <cell r="G91">
            <v>605265.27523132274</v>
          </cell>
          <cell r="H91">
            <v>582137.44999999995</v>
          </cell>
          <cell r="I91">
            <v>582137.44999999995</v>
          </cell>
          <cell r="J91">
            <v>582137.44999999995</v>
          </cell>
          <cell r="K91" t="str">
            <v>Operational Contracts, UG Mine - Arranque</v>
          </cell>
          <cell r="L91">
            <v>85</v>
          </cell>
          <cell r="M91">
            <v>0</v>
          </cell>
          <cell r="N91">
            <v>0</v>
          </cell>
          <cell r="O91">
            <v>35173.321586422971</v>
          </cell>
          <cell r="P91">
            <v>-8360.9233577457489</v>
          </cell>
          <cell r="Q91">
            <v>23127.825231322786</v>
          </cell>
          <cell r="R91">
            <v>0</v>
          </cell>
          <cell r="S91">
            <v>35173.321586422971</v>
          </cell>
          <cell r="T91">
            <v>49940.223460000008</v>
          </cell>
          <cell r="U91">
            <v>49940.223460000008</v>
          </cell>
          <cell r="V91" t="str">
            <v>Operational Contracts</v>
          </cell>
          <cell r="W91" t="str">
            <v>UG Mine - Arranque</v>
          </cell>
        </row>
        <row r="92">
          <cell r="C92">
            <v>146577.63750000001</v>
          </cell>
          <cell r="D92">
            <v>146577.63750000001</v>
          </cell>
          <cell r="E92">
            <v>146577.63750000001</v>
          </cell>
          <cell r="F92">
            <v>195773.68306060077</v>
          </cell>
          <cell r="G92">
            <v>198515.91262283383</v>
          </cell>
          <cell r="H92">
            <v>190930.41</v>
          </cell>
          <cell r="I92">
            <v>190930.41</v>
          </cell>
          <cell r="J92">
            <v>190930.41</v>
          </cell>
          <cell r="K92" t="str">
            <v>Operational Contracts, UG Mine - Extraction</v>
          </cell>
          <cell r="L92">
            <v>86</v>
          </cell>
          <cell r="M92">
            <v>0</v>
          </cell>
          <cell r="N92">
            <v>0</v>
          </cell>
          <cell r="O92">
            <v>-49196.04556060076</v>
          </cell>
          <cell r="P92">
            <v>-2742.2295622330566</v>
          </cell>
          <cell r="Q92">
            <v>7585.5026228338247</v>
          </cell>
          <cell r="R92">
            <v>0</v>
          </cell>
          <cell r="S92">
            <v>-49196.04556060076</v>
          </cell>
          <cell r="T92">
            <v>-44352.772499999992</v>
          </cell>
          <cell r="U92">
            <v>-44352.772499999992</v>
          </cell>
          <cell r="V92" t="str">
            <v>Operational Contracts</v>
          </cell>
          <cell r="W92" t="str">
            <v>UG Mine - Extraction</v>
          </cell>
        </row>
        <row r="93">
          <cell r="C93">
            <v>1007969.978</v>
          </cell>
          <cell r="D93">
            <v>956204.99817165977</v>
          </cell>
          <cell r="E93">
            <v>956204.99817165977</v>
          </cell>
          <cell r="F93">
            <v>956204.99817165977</v>
          </cell>
          <cell r="G93">
            <v>969598.69630589616</v>
          </cell>
          <cell r="H93">
            <v>932549.30637664429</v>
          </cell>
          <cell r="I93">
            <v>825599.11</v>
          </cell>
          <cell r="J93">
            <v>825599.11</v>
          </cell>
          <cell r="K93" t="str">
            <v>Operational Contracts, UG Mine - Haulage</v>
          </cell>
          <cell r="L93">
            <v>87</v>
          </cell>
          <cell r="M93">
            <v>51764.979828340234</v>
          </cell>
          <cell r="N93">
            <v>0</v>
          </cell>
          <cell r="O93">
            <v>0</v>
          </cell>
          <cell r="P93">
            <v>-13393.698134236387</v>
          </cell>
          <cell r="Q93">
            <v>37049.389929251862</v>
          </cell>
          <cell r="R93">
            <v>106950.19637664431</v>
          </cell>
          <cell r="S93">
            <v>158715.17620498454</v>
          </cell>
          <cell r="T93">
            <v>182370.86800000002</v>
          </cell>
          <cell r="U93">
            <v>182370.86800000002</v>
          </cell>
          <cell r="V93" t="str">
            <v>Operational Contracts</v>
          </cell>
          <cell r="W93" t="str">
            <v>UG Mine - Haulage</v>
          </cell>
        </row>
        <row r="94">
          <cell r="C94">
            <v>362310.39090999996</v>
          </cell>
          <cell r="D94">
            <v>362310.39090999996</v>
          </cell>
          <cell r="E94">
            <v>362310.39090999996</v>
          </cell>
          <cell r="F94">
            <v>312927.47748584347</v>
          </cell>
          <cell r="G94">
            <v>317310.69675301679</v>
          </cell>
          <cell r="H94">
            <v>305185.91999999998</v>
          </cell>
          <cell r="I94">
            <v>305185.91999999998</v>
          </cell>
          <cell r="J94">
            <v>305185.91999999998</v>
          </cell>
          <cell r="K94" t="str">
            <v>Operational Contracts, UG Mine - Services</v>
          </cell>
          <cell r="L94">
            <v>88</v>
          </cell>
          <cell r="M94">
            <v>0</v>
          </cell>
          <cell r="N94">
            <v>0</v>
          </cell>
          <cell r="O94">
            <v>49382.91342415649</v>
          </cell>
          <cell r="P94">
            <v>-4383.219267173321</v>
          </cell>
          <cell r="Q94">
            <v>12124.776753016806</v>
          </cell>
          <cell r="R94">
            <v>0</v>
          </cell>
          <cell r="S94">
            <v>49382.91342415649</v>
          </cell>
          <cell r="T94">
            <v>57124.470909999975</v>
          </cell>
          <cell r="U94">
            <v>57124.470909999975</v>
          </cell>
          <cell r="V94" t="str">
            <v>Operational Contracts</v>
          </cell>
          <cell r="W94" t="str">
            <v>UG Mine - Services</v>
          </cell>
        </row>
        <row r="95">
          <cell r="C95">
            <v>516613.2855</v>
          </cell>
          <cell r="D95">
            <v>301365.51318939961</v>
          </cell>
          <cell r="E95">
            <v>301365.51318939961</v>
          </cell>
          <cell r="F95">
            <v>301365.51318939961</v>
          </cell>
          <cell r="G95">
            <v>305586.7823936455</v>
          </cell>
          <cell r="H95">
            <v>293909.98878690606</v>
          </cell>
          <cell r="I95">
            <v>190174.33</v>
          </cell>
          <cell r="J95">
            <v>190174.33</v>
          </cell>
          <cell r="K95" t="str">
            <v>Operational Contracts, Mine - Geology</v>
          </cell>
          <cell r="L95">
            <v>89</v>
          </cell>
          <cell r="M95">
            <v>215247.77231060038</v>
          </cell>
          <cell r="N95">
            <v>0</v>
          </cell>
          <cell r="O95">
            <v>0</v>
          </cell>
          <cell r="P95">
            <v>-4221.2692042458802</v>
          </cell>
          <cell r="Q95">
            <v>11676.793606739433</v>
          </cell>
          <cell r="R95">
            <v>103735.65878690607</v>
          </cell>
          <cell r="S95">
            <v>318983.43109750643</v>
          </cell>
          <cell r="T95">
            <v>326438.95550000004</v>
          </cell>
          <cell r="U95">
            <v>326438.95550000004</v>
          </cell>
          <cell r="V95" t="str">
            <v>Operational Contracts</v>
          </cell>
          <cell r="W95" t="str">
            <v>Mine - Geology</v>
          </cell>
        </row>
        <row r="96">
          <cell r="C96">
            <v>922411.68099999987</v>
          </cell>
          <cell r="D96">
            <v>922411.68099999987</v>
          </cell>
          <cell r="E96">
            <v>922411.68099999987</v>
          </cell>
          <cell r="F96">
            <v>682336.94087470672</v>
          </cell>
          <cell r="G96">
            <v>691894.53054364654</v>
          </cell>
          <cell r="H96">
            <v>665456.51</v>
          </cell>
          <cell r="I96">
            <v>665456.51</v>
          </cell>
          <cell r="J96">
            <v>665456.51</v>
          </cell>
          <cell r="K96" t="str">
            <v>Operational Contracts, Mine - G&amp;A</v>
          </cell>
          <cell r="L96">
            <v>90</v>
          </cell>
          <cell r="M96">
            <v>0</v>
          </cell>
          <cell r="N96">
            <v>0</v>
          </cell>
          <cell r="O96">
            <v>240074.74012529314</v>
          </cell>
          <cell r="P96">
            <v>-9557.5896689398214</v>
          </cell>
          <cell r="Q96">
            <v>26438.020543646533</v>
          </cell>
          <cell r="R96">
            <v>0</v>
          </cell>
          <cell r="S96">
            <v>240074.74012529314</v>
          </cell>
          <cell r="T96">
            <v>256955.17099999986</v>
          </cell>
          <cell r="U96">
            <v>256955.17099999986</v>
          </cell>
          <cell r="V96" t="str">
            <v>Operational Contracts</v>
          </cell>
          <cell r="W96" t="str">
            <v>Mine - G&amp;A</v>
          </cell>
        </row>
        <row r="97">
          <cell r="C97">
            <v>130958.31710000001</v>
          </cell>
          <cell r="D97">
            <v>130958.31710000001</v>
          </cell>
          <cell r="E97">
            <v>130958.31710000001</v>
          </cell>
          <cell r="F97">
            <v>186743.87330961067</v>
          </cell>
          <cell r="G97">
            <v>189359.62105440334</v>
          </cell>
          <cell r="H97">
            <v>182123.99</v>
          </cell>
          <cell r="I97">
            <v>182123.99</v>
          </cell>
          <cell r="J97">
            <v>182123.99</v>
          </cell>
          <cell r="K97" t="str">
            <v>Operational Contracts, Sulphide - Grinding</v>
          </cell>
          <cell r="L97">
            <v>91</v>
          </cell>
          <cell r="M97">
            <v>0</v>
          </cell>
          <cell r="N97">
            <v>0</v>
          </cell>
          <cell r="O97">
            <v>-55785.556209610659</v>
          </cell>
          <cell r="P97">
            <v>-2615.7477447926649</v>
          </cell>
          <cell r="Q97">
            <v>7235.6310544033477</v>
          </cell>
          <cell r="R97">
            <v>0</v>
          </cell>
          <cell r="S97">
            <v>-55785.556209610659</v>
          </cell>
          <cell r="T97">
            <v>-51165.672899999976</v>
          </cell>
          <cell r="U97">
            <v>-51165.672899999976</v>
          </cell>
          <cell r="V97" t="str">
            <v>Operational Contracts</v>
          </cell>
          <cell r="W97" t="str">
            <v>Sulphide - Grinding</v>
          </cell>
        </row>
        <row r="98">
          <cell r="C98">
            <v>209899.02429999999</v>
          </cell>
          <cell r="D98">
            <v>209899.02429999999</v>
          </cell>
          <cell r="E98">
            <v>209899.02429999999</v>
          </cell>
          <cell r="F98">
            <v>182880.46592340007</v>
          </cell>
          <cell r="G98">
            <v>185442.09837659792</v>
          </cell>
          <cell r="H98">
            <v>178356.16</v>
          </cell>
          <cell r="I98">
            <v>178356.16</v>
          </cell>
          <cell r="J98">
            <v>178356.16</v>
          </cell>
          <cell r="K98" t="str">
            <v>Operational Contracts, Sulphide - Tailings</v>
          </cell>
          <cell r="L98">
            <v>92</v>
          </cell>
          <cell r="M98">
            <v>0</v>
          </cell>
          <cell r="N98">
            <v>0</v>
          </cell>
          <cell r="O98">
            <v>27018.558376599918</v>
          </cell>
          <cell r="P98">
            <v>-2561.6324531978462</v>
          </cell>
          <cell r="Q98">
            <v>7085.9383765979146</v>
          </cell>
          <cell r="R98">
            <v>0</v>
          </cell>
          <cell r="S98">
            <v>27018.558376599918</v>
          </cell>
          <cell r="T98">
            <v>31542.864299999987</v>
          </cell>
          <cell r="U98">
            <v>31542.864299999987</v>
          </cell>
          <cell r="V98" t="str">
            <v>Operational Contracts</v>
          </cell>
          <cell r="W98" t="str">
            <v>Sulphide - Tailings</v>
          </cell>
        </row>
        <row r="99">
          <cell r="C99">
            <v>388327.94375000003</v>
          </cell>
          <cell r="D99">
            <v>388327.94375000003</v>
          </cell>
          <cell r="E99">
            <v>388327.94375000003</v>
          </cell>
          <cell r="F99">
            <v>80918.822282663663</v>
          </cell>
          <cell r="G99">
            <v>82052.263627463399</v>
          </cell>
          <cell r="H99">
            <v>78916.960000000006</v>
          </cell>
          <cell r="I99">
            <v>78916.960000000006</v>
          </cell>
          <cell r="J99">
            <v>78916.960000000006</v>
          </cell>
          <cell r="K99" t="str">
            <v>Operational Contracts, Sulphide - Other process</v>
          </cell>
          <cell r="L99">
            <v>93</v>
          </cell>
          <cell r="M99">
            <v>0</v>
          </cell>
          <cell r="N99">
            <v>0</v>
          </cell>
          <cell r="O99">
            <v>307409.12146733637</v>
          </cell>
          <cell r="P99">
            <v>-1133.4413447997358</v>
          </cell>
          <cell r="Q99">
            <v>3135.3036274633923</v>
          </cell>
          <cell r="R99">
            <v>0</v>
          </cell>
          <cell r="S99">
            <v>307409.12146733637</v>
          </cell>
          <cell r="T99">
            <v>309410.98375000001</v>
          </cell>
          <cell r="U99">
            <v>309410.98375000001</v>
          </cell>
          <cell r="V99" t="str">
            <v>Operational Contracts</v>
          </cell>
          <cell r="W99" t="str">
            <v>Sulphide - Other process</v>
          </cell>
        </row>
        <row r="100">
          <cell r="C100">
            <v>1284738.1000000001</v>
          </cell>
          <cell r="D100">
            <v>1284738.1000000001</v>
          </cell>
          <cell r="E100">
            <v>1284738.1000000001</v>
          </cell>
          <cell r="F100">
            <v>1316423.0987486804</v>
          </cell>
          <cell r="G100">
            <v>1334862.4225707576</v>
          </cell>
          <cell r="H100">
            <v>1283855.9200000002</v>
          </cell>
          <cell r="I100">
            <v>1283855.9200000002</v>
          </cell>
          <cell r="J100">
            <v>1283855.9200000002</v>
          </cell>
          <cell r="K100" t="str">
            <v>Operational Contracts, Sulphide - G&amp;A</v>
          </cell>
          <cell r="L100">
            <v>94</v>
          </cell>
          <cell r="M100">
            <v>0</v>
          </cell>
          <cell r="N100">
            <v>0</v>
          </cell>
          <cell r="O100">
            <v>-31684.998748680344</v>
          </cell>
          <cell r="P100">
            <v>-18439.323822077131</v>
          </cell>
          <cell r="Q100">
            <v>51006.50257075741</v>
          </cell>
          <cell r="R100">
            <v>0</v>
          </cell>
          <cell r="S100">
            <v>-31684.998748680344</v>
          </cell>
          <cell r="T100">
            <v>882.17999999993481</v>
          </cell>
          <cell r="U100">
            <v>882.17999999993481</v>
          </cell>
          <cell r="V100" t="str">
            <v>Operational Contracts</v>
          </cell>
          <cell r="W100" t="str">
            <v>Sulphide - G&amp;A</v>
          </cell>
        </row>
        <row r="101">
          <cell r="C101">
            <v>1925699.7200999998</v>
          </cell>
          <cell r="D101">
            <v>1925699.7200999998</v>
          </cell>
          <cell r="E101">
            <v>1925699.7200999998</v>
          </cell>
          <cell r="F101">
            <v>1371518.030111654</v>
          </cell>
          <cell r="G101">
            <v>1390729.0763999522</v>
          </cell>
          <cell r="H101">
            <v>1337587.8500000001</v>
          </cell>
          <cell r="I101">
            <v>1337587.8500000001</v>
          </cell>
          <cell r="J101">
            <v>1337587.8500000001</v>
          </cell>
          <cell r="K101" t="str">
            <v>Operational Contracts, Oxide plant</v>
          </cell>
          <cell r="L101">
            <v>95</v>
          </cell>
          <cell r="M101">
            <v>0</v>
          </cell>
          <cell r="N101">
            <v>0</v>
          </cell>
          <cell r="O101">
            <v>554181.68998834584</v>
          </cell>
          <cell r="P101">
            <v>-19211.04628829821</v>
          </cell>
          <cell r="Q101">
            <v>53141.22639995208</v>
          </cell>
          <cell r="R101">
            <v>0</v>
          </cell>
          <cell r="S101">
            <v>554181.68998834584</v>
          </cell>
          <cell r="T101">
            <v>588111.87009999971</v>
          </cell>
          <cell r="U101">
            <v>588111.87009999971</v>
          </cell>
          <cell r="V101" t="str">
            <v>Operational Contracts</v>
          </cell>
          <cell r="W101" t="str">
            <v>Oxide plant</v>
          </cell>
        </row>
        <row r="102">
          <cell r="C102">
            <v>36066.835949999993</v>
          </cell>
          <cell r="D102">
            <v>36066.835949999993</v>
          </cell>
          <cell r="E102">
            <v>36066.835949999993</v>
          </cell>
          <cell r="F102">
            <v>144704.92579265626</v>
          </cell>
          <cell r="G102">
            <v>146731.82807648636</v>
          </cell>
          <cell r="H102">
            <v>141125.04999999999</v>
          </cell>
          <cell r="I102">
            <v>141125.04999999999</v>
          </cell>
          <cell r="J102">
            <v>141125.04999999999</v>
          </cell>
          <cell r="K102" t="str">
            <v>Maintenance Contracts, OP Mine - Haulage</v>
          </cell>
          <cell r="L102">
            <v>96</v>
          </cell>
          <cell r="M102">
            <v>0</v>
          </cell>
          <cell r="N102">
            <v>0</v>
          </cell>
          <cell r="O102">
            <v>-108638.08984265626</v>
          </cell>
          <cell r="P102">
            <v>-2026.9022838301025</v>
          </cell>
          <cell r="Q102">
            <v>5606.778076486371</v>
          </cell>
          <cell r="R102">
            <v>0</v>
          </cell>
          <cell r="S102">
            <v>-108638.08984265626</v>
          </cell>
          <cell r="T102">
            <v>-105058.21405</v>
          </cell>
          <cell r="U102">
            <v>-105058.21405</v>
          </cell>
          <cell r="V102" t="str">
            <v>Maintenance Contracts</v>
          </cell>
          <cell r="W102" t="str">
            <v>OP Mine - Haulage</v>
          </cell>
        </row>
        <row r="103">
          <cell r="C103">
            <v>26690.56581</v>
          </cell>
          <cell r="D103">
            <v>26690.56581</v>
          </cell>
          <cell r="E103">
            <v>26690.56581</v>
          </cell>
          <cell r="F103">
            <v>67115.571698250715</v>
          </cell>
          <cell r="G103">
            <v>68055.668967300633</v>
          </cell>
          <cell r="H103">
            <v>65455.19</v>
          </cell>
          <cell r="I103">
            <v>65455.19</v>
          </cell>
          <cell r="J103">
            <v>65455.19</v>
          </cell>
          <cell r="K103" t="str">
            <v>Maintenance Contracts, OP Mine - Services</v>
          </cell>
          <cell r="L103">
            <v>97</v>
          </cell>
          <cell r="M103">
            <v>0</v>
          </cell>
          <cell r="N103">
            <v>0</v>
          </cell>
          <cell r="O103">
            <v>-40425.005888250715</v>
          </cell>
          <cell r="P103">
            <v>-940.0972690499184</v>
          </cell>
          <cell r="Q103">
            <v>2600.4789673006308</v>
          </cell>
          <cell r="R103">
            <v>0</v>
          </cell>
          <cell r="S103">
            <v>-40425.005888250715</v>
          </cell>
          <cell r="T103">
            <v>-38764.624190000002</v>
          </cell>
          <cell r="U103">
            <v>-38764.624190000002</v>
          </cell>
          <cell r="V103" t="str">
            <v>Maintenance Contracts</v>
          </cell>
          <cell r="W103" t="str">
            <v>OP Mine - Services</v>
          </cell>
        </row>
        <row r="104">
          <cell r="C104">
            <v>56229.427479999998</v>
          </cell>
          <cell r="D104">
            <v>56229.427479999998</v>
          </cell>
          <cell r="E104">
            <v>56229.427479999998</v>
          </cell>
          <cell r="F104">
            <v>125413.65632659371</v>
          </cell>
          <cell r="G104">
            <v>127170.34308096237</v>
          </cell>
          <cell r="H104">
            <v>122311.03</v>
          </cell>
          <cell r="I104">
            <v>122311.03</v>
          </cell>
          <cell r="J104">
            <v>122311.03</v>
          </cell>
          <cell r="K104" t="str">
            <v>Maintenance Contracts, UG Mine -  Development</v>
          </cell>
          <cell r="L104">
            <v>98</v>
          </cell>
          <cell r="M104">
            <v>0</v>
          </cell>
          <cell r="N104">
            <v>0</v>
          </cell>
          <cell r="O104">
            <v>-69184.228846593716</v>
          </cell>
          <cell r="P104">
            <v>-1756.6867543686531</v>
          </cell>
          <cell r="Q104">
            <v>4859.313080962369</v>
          </cell>
          <cell r="R104">
            <v>0</v>
          </cell>
          <cell r="S104">
            <v>-69184.228846593716</v>
          </cell>
          <cell r="T104">
            <v>-66081.60252</v>
          </cell>
          <cell r="U104">
            <v>-66081.60252</v>
          </cell>
          <cell r="V104" t="str">
            <v>Maintenance Contracts</v>
          </cell>
          <cell r="W104" t="str">
            <v>UG Mine -  Development</v>
          </cell>
        </row>
        <row r="105">
          <cell r="C105">
            <v>47466.220200000003</v>
          </cell>
          <cell r="D105">
            <v>47466.220200000003</v>
          </cell>
          <cell r="E105">
            <v>47466.220200000003</v>
          </cell>
          <cell r="F105">
            <v>95607.507767328061</v>
          </cell>
          <cell r="G105">
            <v>96946.69559927909</v>
          </cell>
          <cell r="H105">
            <v>93242.26</v>
          </cell>
          <cell r="I105">
            <v>93242.26</v>
          </cell>
          <cell r="J105">
            <v>93242.26</v>
          </cell>
          <cell r="K105" t="str">
            <v>Maintenance Contracts, UG Mine - Arranque</v>
          </cell>
          <cell r="L105">
            <v>99</v>
          </cell>
          <cell r="M105">
            <v>0</v>
          </cell>
          <cell r="N105">
            <v>0</v>
          </cell>
          <cell r="O105">
            <v>-48141.287567328058</v>
          </cell>
          <cell r="P105">
            <v>-1339.1878319510288</v>
          </cell>
          <cell r="Q105">
            <v>3704.4355992790952</v>
          </cell>
          <cell r="R105">
            <v>0</v>
          </cell>
          <cell r="S105">
            <v>-48141.287567328058</v>
          </cell>
          <cell r="T105">
            <v>-45776.039799999991</v>
          </cell>
          <cell r="U105">
            <v>-45776.039799999991</v>
          </cell>
          <cell r="V105" t="str">
            <v>Maintenance Contracts</v>
          </cell>
          <cell r="W105" t="str">
            <v>UG Mine - Arranque</v>
          </cell>
        </row>
        <row r="106">
          <cell r="C106">
            <v>156252.42120000001</v>
          </cell>
          <cell r="D106">
            <v>156252.42120000001</v>
          </cell>
          <cell r="E106">
            <v>156252.42120000001</v>
          </cell>
          <cell r="F106">
            <v>201853.99475869132</v>
          </cell>
          <cell r="G106">
            <v>204681.39210356722</v>
          </cell>
          <cell r="H106">
            <v>196860.3</v>
          </cell>
          <cell r="I106">
            <v>196860.3</v>
          </cell>
          <cell r="J106">
            <v>196860.3</v>
          </cell>
          <cell r="K106" t="str">
            <v>Maintenance Contracts, UG Mine - Services</v>
          </cell>
          <cell r="L106">
            <v>100</v>
          </cell>
          <cell r="M106">
            <v>0</v>
          </cell>
          <cell r="N106">
            <v>0</v>
          </cell>
          <cell r="O106">
            <v>-45601.573558691307</v>
          </cell>
          <cell r="P106">
            <v>-2827.3973448759061</v>
          </cell>
          <cell r="Q106">
            <v>7821.0921035672363</v>
          </cell>
          <cell r="R106">
            <v>0</v>
          </cell>
          <cell r="S106">
            <v>-45601.573558691307</v>
          </cell>
          <cell r="T106">
            <v>-40607.878799999977</v>
          </cell>
          <cell r="U106">
            <v>-40607.878799999977</v>
          </cell>
          <cell r="V106" t="str">
            <v>Maintenance Contracts</v>
          </cell>
          <cell r="W106" t="str">
            <v>UG Mine - Services</v>
          </cell>
        </row>
        <row r="107">
          <cell r="C107">
            <v>12223.598100000001</v>
          </cell>
          <cell r="D107">
            <v>12223.598100000001</v>
          </cell>
          <cell r="E107">
            <v>12223.598100000001</v>
          </cell>
          <cell r="F107">
            <v>100315.32513241041</v>
          </cell>
          <cell r="G107">
            <v>101720.45602550376</v>
          </cell>
          <cell r="H107">
            <v>97833.61</v>
          </cell>
          <cell r="I107">
            <v>97833.61</v>
          </cell>
          <cell r="J107">
            <v>97833.61</v>
          </cell>
          <cell r="K107" t="str">
            <v>Maintenance Contracts, Mine - Engineering</v>
          </cell>
          <cell r="L107">
            <v>101</v>
          </cell>
          <cell r="M107">
            <v>0</v>
          </cell>
          <cell r="N107">
            <v>0</v>
          </cell>
          <cell r="O107">
            <v>-88091.727032410403</v>
          </cell>
          <cell r="P107">
            <v>-1405.1308930933592</v>
          </cell>
          <cell r="Q107">
            <v>3886.8460255037644</v>
          </cell>
          <cell r="R107">
            <v>0</v>
          </cell>
          <cell r="S107">
            <v>-88091.727032410403</v>
          </cell>
          <cell r="T107">
            <v>-85610.011899999998</v>
          </cell>
          <cell r="U107">
            <v>-85610.011899999998</v>
          </cell>
          <cell r="V107" t="str">
            <v>Maintenance Contracts</v>
          </cell>
          <cell r="W107" t="str">
            <v>Mine - Engineering</v>
          </cell>
        </row>
        <row r="108">
          <cell r="C108">
            <v>17113.819919999998</v>
          </cell>
          <cell r="D108">
            <v>17113.819919999998</v>
          </cell>
          <cell r="E108">
            <v>17113.819919999998</v>
          </cell>
          <cell r="F108">
            <v>132013.62386460582</v>
          </cell>
          <cell r="G108">
            <v>133862.75729418421</v>
          </cell>
          <cell r="H108">
            <v>128747.72000000002</v>
          </cell>
          <cell r="I108">
            <v>128747.72000000002</v>
          </cell>
          <cell r="J108">
            <v>128747.72</v>
          </cell>
          <cell r="K108" t="str">
            <v>Maintenance Contracts, Mine - Geology</v>
          </cell>
          <cell r="L108">
            <v>102</v>
          </cell>
          <cell r="M108">
            <v>0</v>
          </cell>
          <cell r="N108">
            <v>0</v>
          </cell>
          <cell r="O108">
            <v>-114899.80394460582</v>
          </cell>
          <cell r="P108">
            <v>-1849.133429578389</v>
          </cell>
          <cell r="Q108">
            <v>5115.0372941841924</v>
          </cell>
          <cell r="R108">
            <v>0</v>
          </cell>
          <cell r="S108">
            <v>-114899.80394460582</v>
          </cell>
          <cell r="T108">
            <v>-111633.90008000002</v>
          </cell>
          <cell r="U108">
            <v>-111633.90008000001</v>
          </cell>
          <cell r="V108" t="str">
            <v>Maintenance Contracts</v>
          </cell>
          <cell r="W108" t="str">
            <v>Mine - Geology</v>
          </cell>
        </row>
        <row r="109">
          <cell r="C109">
            <v>0</v>
          </cell>
          <cell r="D109">
            <v>0</v>
          </cell>
          <cell r="E109">
            <v>0</v>
          </cell>
          <cell r="F109">
            <v>-295207.83881820185</v>
          </cell>
          <cell r="G109">
            <v>-299342.85660994262</v>
          </cell>
          <cell r="H109">
            <v>-287904.65000000002</v>
          </cell>
          <cell r="I109">
            <v>-287904.65000000002</v>
          </cell>
          <cell r="J109">
            <v>-287904.65000000002</v>
          </cell>
          <cell r="K109" t="str">
            <v>Maintenance Contracts, Mine - G&amp;A</v>
          </cell>
          <cell r="L109">
            <v>103</v>
          </cell>
          <cell r="M109">
            <v>0</v>
          </cell>
          <cell r="N109">
            <v>0</v>
          </cell>
          <cell r="O109">
            <v>295207.83881820185</v>
          </cell>
          <cell r="P109">
            <v>4135.0177917407709</v>
          </cell>
          <cell r="Q109">
            <v>-11438.206609942601</v>
          </cell>
          <cell r="R109">
            <v>0</v>
          </cell>
          <cell r="S109">
            <v>295207.83881820185</v>
          </cell>
          <cell r="T109">
            <v>287904.65000000002</v>
          </cell>
          <cell r="U109">
            <v>287904.65000000002</v>
          </cell>
          <cell r="V109" t="str">
            <v>Maintenance Contracts</v>
          </cell>
          <cell r="W109" t="str">
            <v>Mine - G&amp;A</v>
          </cell>
        </row>
        <row r="110">
          <cell r="C110">
            <v>133779.81228000001</v>
          </cell>
          <cell r="D110">
            <v>133779.81228000001</v>
          </cell>
          <cell r="E110">
            <v>133779.81228000001</v>
          </cell>
          <cell r="F110">
            <v>120037.04353611908</v>
          </cell>
          <cell r="G110">
            <v>121718.41931759176</v>
          </cell>
          <cell r="H110">
            <v>117067.43</v>
          </cell>
          <cell r="I110">
            <v>117067.43</v>
          </cell>
          <cell r="J110">
            <v>117067.43</v>
          </cell>
          <cell r="K110" t="str">
            <v>Maintenance Contracts, Sulphide - Crushing</v>
          </cell>
          <cell r="L110">
            <v>104</v>
          </cell>
          <cell r="M110">
            <v>0</v>
          </cell>
          <cell r="N110">
            <v>0</v>
          </cell>
          <cell r="O110">
            <v>13742.768743880937</v>
          </cell>
          <cell r="P110">
            <v>-1681.375781472685</v>
          </cell>
          <cell r="Q110">
            <v>4650.9893175917678</v>
          </cell>
          <cell r="R110">
            <v>0</v>
          </cell>
          <cell r="S110">
            <v>13742.768743880937</v>
          </cell>
          <cell r="T110">
            <v>16712.38228000002</v>
          </cell>
          <cell r="U110">
            <v>16712.38228000002</v>
          </cell>
          <cell r="V110" t="str">
            <v>Maintenance Contracts</v>
          </cell>
          <cell r="W110" t="str">
            <v>Sulphide - Crushing</v>
          </cell>
        </row>
        <row r="111">
          <cell r="C111">
            <v>291667.64448100002</v>
          </cell>
          <cell r="D111">
            <v>291667.64448100002</v>
          </cell>
          <cell r="E111">
            <v>291667.64448100002</v>
          </cell>
          <cell r="F111">
            <v>325893.4854045675</v>
          </cell>
          <cell r="G111">
            <v>330458.3213715087</v>
          </cell>
          <cell r="H111">
            <v>317831.15999999997</v>
          </cell>
          <cell r="I111">
            <v>317831.15999999997</v>
          </cell>
          <cell r="J111">
            <v>317831.15999999997</v>
          </cell>
          <cell r="K111" t="str">
            <v>Maintenance Contracts, Sulphide - Grinding</v>
          </cell>
          <cell r="L111">
            <v>105</v>
          </cell>
          <cell r="M111">
            <v>0</v>
          </cell>
          <cell r="N111">
            <v>0</v>
          </cell>
          <cell r="O111">
            <v>-34225.840923567477</v>
          </cell>
          <cell r="P111">
            <v>-4564.8359669412021</v>
          </cell>
          <cell r="Q111">
            <v>12627.16137150873</v>
          </cell>
          <cell r="R111">
            <v>0</v>
          </cell>
          <cell r="S111">
            <v>-34225.840923567477</v>
          </cell>
          <cell r="T111">
            <v>-26163.51551899995</v>
          </cell>
          <cell r="U111">
            <v>-26163.51551899995</v>
          </cell>
          <cell r="V111" t="str">
            <v>Maintenance Contracts</v>
          </cell>
          <cell r="W111" t="str">
            <v>Sulphide - Grinding</v>
          </cell>
        </row>
        <row r="112">
          <cell r="C112">
            <v>88978.77986000001</v>
          </cell>
          <cell r="D112">
            <v>88978.77986000001</v>
          </cell>
          <cell r="E112">
            <v>88978.77986000001</v>
          </cell>
          <cell r="F112">
            <v>61673.222649099349</v>
          </cell>
          <cell r="G112">
            <v>62537.088168216091</v>
          </cell>
          <cell r="H112">
            <v>60147.48</v>
          </cell>
          <cell r="I112">
            <v>60147.48</v>
          </cell>
          <cell r="J112">
            <v>60147.48</v>
          </cell>
          <cell r="K112" t="str">
            <v>Maintenance Contracts, Sulphide - Flotation</v>
          </cell>
          <cell r="L112">
            <v>106</v>
          </cell>
          <cell r="M112">
            <v>0</v>
          </cell>
          <cell r="N112">
            <v>0</v>
          </cell>
          <cell r="O112">
            <v>27305.557210900661</v>
          </cell>
          <cell r="P112">
            <v>-863.86551911674178</v>
          </cell>
          <cell r="Q112">
            <v>2389.6081682160875</v>
          </cell>
          <cell r="R112">
            <v>0</v>
          </cell>
          <cell r="S112">
            <v>27305.557210900661</v>
          </cell>
          <cell r="T112">
            <v>28831.299860000006</v>
          </cell>
          <cell r="U112">
            <v>28831.299860000006</v>
          </cell>
          <cell r="V112" t="str">
            <v>Maintenance Contracts</v>
          </cell>
          <cell r="W112" t="str">
            <v>Sulphide - Flotation</v>
          </cell>
        </row>
        <row r="113">
          <cell r="C113">
            <v>77409.358329999988</v>
          </cell>
          <cell r="D113">
            <v>77409.358329999988</v>
          </cell>
          <cell r="E113">
            <v>77409.358329999988</v>
          </cell>
          <cell r="F113">
            <v>95695.525244239805</v>
          </cell>
          <cell r="G113">
            <v>97035.9459493912</v>
          </cell>
          <cell r="H113">
            <v>93328.1</v>
          </cell>
          <cell r="I113">
            <v>93328.1</v>
          </cell>
          <cell r="J113">
            <v>93328.1</v>
          </cell>
          <cell r="K113" t="str">
            <v>Maintenance Contracts, Sulphide - Tailings</v>
          </cell>
          <cell r="L113">
            <v>107</v>
          </cell>
          <cell r="M113">
            <v>0</v>
          </cell>
          <cell r="N113">
            <v>0</v>
          </cell>
          <cell r="O113">
            <v>-18286.166914239817</v>
          </cell>
          <cell r="P113">
            <v>-1340.4207051513949</v>
          </cell>
          <cell r="Q113">
            <v>3707.8459493911942</v>
          </cell>
          <cell r="R113">
            <v>0</v>
          </cell>
          <cell r="S113">
            <v>-18286.166914239817</v>
          </cell>
          <cell r="T113">
            <v>-15918.741670000018</v>
          </cell>
          <cell r="U113">
            <v>-15918.741670000018</v>
          </cell>
          <cell r="V113" t="str">
            <v>Maintenance Contracts</v>
          </cell>
          <cell r="W113" t="str">
            <v>Sulphide - Tailings</v>
          </cell>
        </row>
        <row r="114">
          <cell r="C114">
            <v>97736.434450000015</v>
          </cell>
          <cell r="D114">
            <v>97736.434450000015</v>
          </cell>
          <cell r="E114">
            <v>97736.434450000015</v>
          </cell>
          <cell r="F114">
            <v>152615.61957410109</v>
          </cell>
          <cell r="G114">
            <v>154753.32806030795</v>
          </cell>
          <cell r="H114">
            <v>148840.04</v>
          </cell>
          <cell r="I114">
            <v>148840.04</v>
          </cell>
          <cell r="J114">
            <v>148840.04</v>
          </cell>
          <cell r="K114" t="str">
            <v>Maintenance Contracts, Oxide plant</v>
          </cell>
          <cell r="L114">
            <v>108</v>
          </cell>
          <cell r="M114">
            <v>0</v>
          </cell>
          <cell r="N114">
            <v>0</v>
          </cell>
          <cell r="O114">
            <v>-54879.185124101074</v>
          </cell>
          <cell r="P114">
            <v>-2137.7084862068587</v>
          </cell>
          <cell r="Q114">
            <v>5913.2880603079393</v>
          </cell>
          <cell r="R114">
            <v>0</v>
          </cell>
          <cell r="S114">
            <v>-54879.185124101074</v>
          </cell>
          <cell r="T114">
            <v>-51103.605549999993</v>
          </cell>
          <cell r="U114">
            <v>-51103.605549999993</v>
          </cell>
          <cell r="V114" t="str">
            <v>Maintenance Contracts</v>
          </cell>
          <cell r="W114" t="str">
            <v>Oxide plant</v>
          </cell>
        </row>
        <row r="115">
          <cell r="C115">
            <v>1164655.7312899998</v>
          </cell>
          <cell r="D115">
            <v>1164655.7312899998</v>
          </cell>
          <cell r="E115">
            <v>1164655.7312899998</v>
          </cell>
          <cell r="F115">
            <v>932876.31005321629</v>
          </cell>
          <cell r="G115">
            <v>945943.23996607377</v>
          </cell>
          <cell r="H115">
            <v>909797.75</v>
          </cell>
          <cell r="I115">
            <v>909797.75</v>
          </cell>
          <cell r="J115">
            <v>909797.75</v>
          </cell>
          <cell r="K115" t="str">
            <v>Service Contracts, Staff</v>
          </cell>
          <cell r="L115">
            <v>109</v>
          </cell>
          <cell r="M115">
            <v>0</v>
          </cell>
          <cell r="N115">
            <v>0</v>
          </cell>
          <cell r="O115">
            <v>231779.4212367835</v>
          </cell>
          <cell r="P115">
            <v>-13066.929912857478</v>
          </cell>
          <cell r="Q115">
            <v>36145.489966073772</v>
          </cell>
          <cell r="R115">
            <v>0</v>
          </cell>
          <cell r="S115">
            <v>231779.4212367835</v>
          </cell>
          <cell r="T115">
            <v>254857.98128999979</v>
          </cell>
          <cell r="U115">
            <v>254857.98128999979</v>
          </cell>
          <cell r="V115" t="str">
            <v>Service Contracts</v>
          </cell>
          <cell r="W115" t="str">
            <v>Staff</v>
          </cell>
        </row>
        <row r="116">
          <cell r="C116">
            <v>26767.569499999947</v>
          </cell>
          <cell r="D116">
            <v>26767.569499999947</v>
          </cell>
          <cell r="E116">
            <v>26767.569499999947</v>
          </cell>
          <cell r="F116">
            <v>159676.4637497197</v>
          </cell>
          <cell r="G116">
            <v>161913.07447513461</v>
          </cell>
          <cell r="H116">
            <v>157123.24</v>
          </cell>
          <cell r="I116">
            <v>157123.24</v>
          </cell>
          <cell r="J116">
            <v>157123.24</v>
          </cell>
          <cell r="K116" t="str">
            <v>Other, OP Mine - Drilling</v>
          </cell>
          <cell r="L116">
            <v>110</v>
          </cell>
          <cell r="M116">
            <v>0</v>
          </cell>
          <cell r="N116">
            <v>0</v>
          </cell>
          <cell r="O116">
            <v>-132908.89424971974</v>
          </cell>
          <cell r="P116">
            <v>-2236.6107254149101</v>
          </cell>
          <cell r="Q116">
            <v>4789.8344751346158</v>
          </cell>
          <cell r="R116">
            <v>0</v>
          </cell>
          <cell r="S116">
            <v>-132908.89424971974</v>
          </cell>
          <cell r="T116">
            <v>-130355.67050000004</v>
          </cell>
          <cell r="U116">
            <v>-130355.67050000004</v>
          </cell>
          <cell r="V116" t="str">
            <v>Other</v>
          </cell>
          <cell r="W116" t="str">
            <v>OP Mine - Drilling</v>
          </cell>
        </row>
        <row r="117">
          <cell r="C117">
            <v>28623.438600000081</v>
          </cell>
          <cell r="D117">
            <v>28623.438600000081</v>
          </cell>
          <cell r="E117">
            <v>28623.438600000081</v>
          </cell>
          <cell r="F117">
            <v>27489.801424545665</v>
          </cell>
          <cell r="G117">
            <v>27874.8549462847</v>
          </cell>
          <cell r="H117">
            <v>27050.240000000078</v>
          </cell>
          <cell r="I117">
            <v>27050.240000000078</v>
          </cell>
          <cell r="J117">
            <v>27050.240000000078</v>
          </cell>
          <cell r="K117" t="str">
            <v>Other, OP Mine - Blasting</v>
          </cell>
          <cell r="L117">
            <v>111</v>
          </cell>
          <cell r="M117">
            <v>0</v>
          </cell>
          <cell r="N117">
            <v>0</v>
          </cell>
          <cell r="O117">
            <v>1133.6371754544161</v>
          </cell>
          <cell r="P117">
            <v>-385.0535217390352</v>
          </cell>
          <cell r="Q117">
            <v>824.61494628462242</v>
          </cell>
          <cell r="R117">
            <v>0</v>
          </cell>
          <cell r="S117">
            <v>1133.6371754544161</v>
          </cell>
          <cell r="T117">
            <v>1573.1986000000034</v>
          </cell>
          <cell r="U117">
            <v>1573.1986000000034</v>
          </cell>
          <cell r="V117" t="str">
            <v>Other</v>
          </cell>
          <cell r="W117" t="str">
            <v>OP Mine - Blasting</v>
          </cell>
        </row>
        <row r="118">
          <cell r="C118">
            <v>-174520.94579999984</v>
          </cell>
          <cell r="D118">
            <v>-174520.94579999984</v>
          </cell>
          <cell r="E118">
            <v>-174520.94579999984</v>
          </cell>
          <cell r="F118">
            <v>184672.52023811499</v>
          </cell>
          <cell r="G118">
            <v>187259.2542485912</v>
          </cell>
          <cell r="H118">
            <v>181719.61</v>
          </cell>
          <cell r="I118">
            <v>181719.61</v>
          </cell>
          <cell r="J118">
            <v>181719.61</v>
          </cell>
          <cell r="K118" t="str">
            <v>Other, OP Mine - Loading</v>
          </cell>
          <cell r="L118">
            <v>112</v>
          </cell>
          <cell r="M118">
            <v>0</v>
          </cell>
          <cell r="N118">
            <v>0</v>
          </cell>
          <cell r="O118">
            <v>-359193.46603811486</v>
          </cell>
          <cell r="P118">
            <v>-2586.7340104762116</v>
          </cell>
          <cell r="Q118">
            <v>5539.6442485912121</v>
          </cell>
          <cell r="R118">
            <v>0</v>
          </cell>
          <cell r="S118">
            <v>-359193.46603811486</v>
          </cell>
          <cell r="T118">
            <v>-356240.55579999986</v>
          </cell>
          <cell r="U118">
            <v>-356240.55579999986</v>
          </cell>
          <cell r="V118" t="str">
            <v>Other</v>
          </cell>
          <cell r="W118" t="str">
            <v>OP Mine - Loading</v>
          </cell>
        </row>
        <row r="119">
          <cell r="C119">
            <v>73487.518600000054</v>
          </cell>
          <cell r="D119">
            <v>73487.518600000054</v>
          </cell>
          <cell r="E119">
            <v>73487.518600000054</v>
          </cell>
          <cell r="F119">
            <v>108497.32017527349</v>
          </cell>
          <cell r="G119">
            <v>110017.05742573735</v>
          </cell>
          <cell r="H119">
            <v>106762.45000000048</v>
          </cell>
          <cell r="I119">
            <v>106762.45000000048</v>
          </cell>
          <cell r="J119">
            <v>106762.45000000048</v>
          </cell>
          <cell r="K119" t="str">
            <v>Other, OP Mine - Haulage</v>
          </cell>
          <cell r="L119">
            <v>113</v>
          </cell>
          <cell r="M119">
            <v>0</v>
          </cell>
          <cell r="N119">
            <v>0</v>
          </cell>
          <cell r="O119">
            <v>-35009.801575273435</v>
          </cell>
          <cell r="P119">
            <v>-1519.7372504638624</v>
          </cell>
          <cell r="Q119">
            <v>3254.6074257368746</v>
          </cell>
          <cell r="R119">
            <v>0</v>
          </cell>
          <cell r="S119">
            <v>-35009.801575273435</v>
          </cell>
          <cell r="T119">
            <v>-33274.931400000423</v>
          </cell>
          <cell r="U119">
            <v>-33274.931400000423</v>
          </cell>
          <cell r="V119" t="str">
            <v>Other</v>
          </cell>
          <cell r="W119" t="str">
            <v>OP Mine - Haulage</v>
          </cell>
        </row>
        <row r="120">
          <cell r="C120">
            <v>43032.931378999958</v>
          </cell>
          <cell r="D120">
            <v>43032.931378999958</v>
          </cell>
          <cell r="E120">
            <v>43032.931378999958</v>
          </cell>
          <cell r="F120">
            <v>170297.1381399548</v>
          </cell>
          <cell r="G120">
            <v>172682.51414795744</v>
          </cell>
          <cell r="H120">
            <v>167574.09000000003</v>
          </cell>
          <cell r="I120">
            <v>167574.09000000003</v>
          </cell>
          <cell r="J120">
            <v>167574.09000000003</v>
          </cell>
          <cell r="K120" t="str">
            <v>Other, OP Mine - Services</v>
          </cell>
          <cell r="L120">
            <v>114</v>
          </cell>
          <cell r="M120">
            <v>0</v>
          </cell>
          <cell r="N120">
            <v>0</v>
          </cell>
          <cell r="O120">
            <v>-127264.20676095484</v>
          </cell>
          <cell r="P120">
            <v>-2385.3760080026404</v>
          </cell>
          <cell r="Q120">
            <v>5108.4241479574121</v>
          </cell>
          <cell r="R120">
            <v>0</v>
          </cell>
          <cell r="S120">
            <v>-127264.20676095484</v>
          </cell>
          <cell r="T120">
            <v>-124541.15862100007</v>
          </cell>
          <cell r="U120">
            <v>-124541.15862100007</v>
          </cell>
          <cell r="V120" t="str">
            <v>Other</v>
          </cell>
          <cell r="W120" t="str">
            <v>OP Mine - Services</v>
          </cell>
        </row>
        <row r="121">
          <cell r="C121">
            <v>36377.255240000108</v>
          </cell>
          <cell r="D121">
            <v>36377.255240000108</v>
          </cell>
          <cell r="E121">
            <v>36377.255240000108</v>
          </cell>
          <cell r="F121">
            <v>14180.241808479246</v>
          </cell>
          <cell r="G121">
            <v>14378.866453420866</v>
          </cell>
          <cell r="H121">
            <v>13953.500000000029</v>
          </cell>
          <cell r="I121">
            <v>13953.500000000029</v>
          </cell>
          <cell r="J121">
            <v>13953.500000000029</v>
          </cell>
          <cell r="K121" t="str">
            <v>Other, OP Mine - G&amp;A</v>
          </cell>
          <cell r="L121">
            <v>115</v>
          </cell>
          <cell r="M121">
            <v>0</v>
          </cell>
          <cell r="N121">
            <v>0</v>
          </cell>
          <cell r="O121">
            <v>22197.013431520863</v>
          </cell>
          <cell r="P121">
            <v>-198.62464494161941</v>
          </cell>
          <cell r="Q121">
            <v>425.36645342083648</v>
          </cell>
          <cell r="R121">
            <v>0</v>
          </cell>
          <cell r="S121">
            <v>22197.013431520863</v>
          </cell>
          <cell r="T121">
            <v>22423.755240000079</v>
          </cell>
          <cell r="U121">
            <v>22423.755240000079</v>
          </cell>
          <cell r="V121" t="str">
            <v>Other</v>
          </cell>
          <cell r="W121" t="str">
            <v>OP Mine - G&amp;A</v>
          </cell>
        </row>
        <row r="122">
          <cell r="C122">
            <v>102508.05564999995</v>
          </cell>
          <cell r="D122">
            <v>102508.05564999995</v>
          </cell>
          <cell r="E122">
            <v>102508.05564999995</v>
          </cell>
          <cell r="F122">
            <v>-7309.6308645100471</v>
          </cell>
          <cell r="G122">
            <v>-7412.0178939222997</v>
          </cell>
          <cell r="H122">
            <v>-7192.7500000001455</v>
          </cell>
          <cell r="I122">
            <v>-7192.7500000001455</v>
          </cell>
          <cell r="J122">
            <v>-7192.7500000001455</v>
          </cell>
          <cell r="K122" t="str">
            <v>Other, UG Mine -  Development</v>
          </cell>
          <cell r="L122">
            <v>116</v>
          </cell>
          <cell r="M122">
            <v>0</v>
          </cell>
          <cell r="N122">
            <v>0</v>
          </cell>
          <cell r="O122">
            <v>109817.68651451</v>
          </cell>
          <cell r="P122">
            <v>102.38702941225256</v>
          </cell>
          <cell r="Q122">
            <v>-219.26789392215414</v>
          </cell>
          <cell r="R122">
            <v>0</v>
          </cell>
          <cell r="S122">
            <v>109817.68651451</v>
          </cell>
          <cell r="T122">
            <v>109700.8056500001</v>
          </cell>
          <cell r="U122">
            <v>109700.8056500001</v>
          </cell>
          <cell r="V122" t="str">
            <v>Other</v>
          </cell>
          <cell r="W122" t="str">
            <v>UG Mine -  Development</v>
          </cell>
        </row>
        <row r="123">
          <cell r="C123">
            <v>71489.798869999911</v>
          </cell>
          <cell r="D123">
            <v>71489.798869999911</v>
          </cell>
          <cell r="E123">
            <v>71489.798869999911</v>
          </cell>
          <cell r="F123">
            <v>106854.19666016653</v>
          </cell>
          <cell r="G123">
            <v>108350.91844804582</v>
          </cell>
          <cell r="H123">
            <v>105145.60000000011</v>
          </cell>
          <cell r="I123">
            <v>105145.60000000011</v>
          </cell>
          <cell r="J123">
            <v>105145.60000000011</v>
          </cell>
          <cell r="K123" t="str">
            <v>Other, UG Mine - Arranque</v>
          </cell>
          <cell r="L123">
            <v>117</v>
          </cell>
          <cell r="M123">
            <v>0</v>
          </cell>
          <cell r="N123">
            <v>0</v>
          </cell>
          <cell r="O123">
            <v>-35364.397790166622</v>
          </cell>
          <cell r="P123">
            <v>-1496.7217878792871</v>
          </cell>
          <cell r="Q123">
            <v>3205.318448045713</v>
          </cell>
          <cell r="R123">
            <v>0</v>
          </cell>
          <cell r="S123">
            <v>-35364.397790166622</v>
          </cell>
          <cell r="T123">
            <v>-33655.801130000196</v>
          </cell>
          <cell r="U123">
            <v>-33655.801130000196</v>
          </cell>
          <cell r="V123" t="str">
            <v>Other</v>
          </cell>
          <cell r="W123" t="str">
            <v>UG Mine - Arranque</v>
          </cell>
        </row>
        <row r="124">
          <cell r="C124">
            <v>136003.99517000018</v>
          </cell>
          <cell r="D124">
            <v>136003.99517000018</v>
          </cell>
          <cell r="E124">
            <v>136003.99517000018</v>
          </cell>
          <cell r="F124">
            <v>166883.68712026475</v>
          </cell>
          <cell r="G124">
            <v>169221.25043889519</v>
          </cell>
          <cell r="H124">
            <v>164215.22000000012</v>
          </cell>
          <cell r="I124">
            <v>164215.22000000012</v>
          </cell>
          <cell r="J124">
            <v>164215.22000000012</v>
          </cell>
          <cell r="K124" t="str">
            <v>Other, UG Mine - Extraction</v>
          </cell>
          <cell r="L124">
            <v>118</v>
          </cell>
          <cell r="M124">
            <v>0</v>
          </cell>
          <cell r="N124">
            <v>0</v>
          </cell>
          <cell r="O124">
            <v>-30879.691950264561</v>
          </cell>
          <cell r="P124">
            <v>-2337.5633186304476</v>
          </cell>
          <cell r="Q124">
            <v>5006.0304388950753</v>
          </cell>
          <cell r="R124">
            <v>0</v>
          </cell>
          <cell r="S124">
            <v>-30879.691950264561</v>
          </cell>
          <cell r="T124">
            <v>-28211.224829999934</v>
          </cell>
          <cell r="U124">
            <v>-28211.224829999934</v>
          </cell>
          <cell r="V124" t="str">
            <v>Other</v>
          </cell>
          <cell r="W124" t="str">
            <v>UG Mine - Extraction</v>
          </cell>
        </row>
        <row r="125">
          <cell r="C125">
            <v>16139.300000000163</v>
          </cell>
          <cell r="D125">
            <v>16139.300000000163</v>
          </cell>
          <cell r="E125">
            <v>16139.300000000163</v>
          </cell>
          <cell r="F125">
            <v>49796.545862186889</v>
          </cell>
          <cell r="G125">
            <v>50494.053096180716</v>
          </cell>
          <cell r="H125">
            <v>49000.300000000047</v>
          </cell>
          <cell r="I125">
            <v>49000.300000000047</v>
          </cell>
          <cell r="J125">
            <v>49000.300000000047</v>
          </cell>
          <cell r="K125" t="str">
            <v>Other, UG Mine - Haulage</v>
          </cell>
          <cell r="L125">
            <v>119</v>
          </cell>
          <cell r="M125">
            <v>0</v>
          </cell>
          <cell r="N125">
            <v>0</v>
          </cell>
          <cell r="O125">
            <v>-33657.245862186726</v>
          </cell>
          <cell r="P125">
            <v>-697.50723399382696</v>
          </cell>
          <cell r="Q125">
            <v>1493.7530961806697</v>
          </cell>
          <cell r="R125">
            <v>0</v>
          </cell>
          <cell r="S125">
            <v>-33657.245862186726</v>
          </cell>
          <cell r="T125">
            <v>-32860.999999999884</v>
          </cell>
          <cell r="U125">
            <v>-32860.999999999884</v>
          </cell>
          <cell r="V125" t="str">
            <v>Other</v>
          </cell>
          <cell r="W125" t="str">
            <v>UG Mine - Haulage</v>
          </cell>
        </row>
        <row r="126">
          <cell r="C126">
            <v>18059.096370000247</v>
          </cell>
          <cell r="D126">
            <v>18059.096370000247</v>
          </cell>
          <cell r="E126">
            <v>18059.096370000247</v>
          </cell>
          <cell r="F126">
            <v>196051.44910361161</v>
          </cell>
          <cell r="G126">
            <v>198797.56937394507</v>
          </cell>
          <cell r="H126">
            <v>192916.59000000008</v>
          </cell>
          <cell r="I126">
            <v>192916.59000000008</v>
          </cell>
          <cell r="J126">
            <v>192916.59000000008</v>
          </cell>
          <cell r="K126" t="str">
            <v>Other, UG Mine - Services</v>
          </cell>
          <cell r="L126">
            <v>120</v>
          </cell>
          <cell r="M126">
            <v>0</v>
          </cell>
          <cell r="N126">
            <v>0</v>
          </cell>
          <cell r="O126">
            <v>-177992.35273361136</v>
          </cell>
          <cell r="P126">
            <v>-2746.1202703334566</v>
          </cell>
          <cell r="Q126">
            <v>5880.9793739449815</v>
          </cell>
          <cell r="R126">
            <v>0</v>
          </cell>
          <cell r="S126">
            <v>-177992.35273361136</v>
          </cell>
          <cell r="T126">
            <v>-174857.49362999984</v>
          </cell>
          <cell r="U126">
            <v>-174857.49362999984</v>
          </cell>
          <cell r="V126" t="str">
            <v>Other</v>
          </cell>
          <cell r="W126" t="str">
            <v>UG Mine - Services</v>
          </cell>
        </row>
        <row r="127">
          <cell r="C127">
            <v>4380.3970399999525</v>
          </cell>
          <cell r="D127">
            <v>4380.3970399999525</v>
          </cell>
          <cell r="E127">
            <v>4380.3970399999525</v>
          </cell>
          <cell r="F127">
            <v>131654.04579657386</v>
          </cell>
          <cell r="G127">
            <v>133498.14256549045</v>
          </cell>
          <cell r="H127">
            <v>129548.90000000002</v>
          </cell>
          <cell r="I127">
            <v>129548.90000000002</v>
          </cell>
          <cell r="J127">
            <v>129548.90000000002</v>
          </cell>
          <cell r="K127" t="str">
            <v>Other, UG Mine - G&amp;A</v>
          </cell>
          <cell r="L127">
            <v>121</v>
          </cell>
          <cell r="M127">
            <v>0</v>
          </cell>
          <cell r="N127">
            <v>0</v>
          </cell>
          <cell r="O127">
            <v>-127273.64875657391</v>
          </cell>
          <cell r="P127">
            <v>-1844.0967689165846</v>
          </cell>
          <cell r="Q127">
            <v>3949.2425654904218</v>
          </cell>
          <cell r="R127">
            <v>0</v>
          </cell>
          <cell r="S127">
            <v>-127273.64875657391</v>
          </cell>
          <cell r="T127">
            <v>-125168.50296000007</v>
          </cell>
          <cell r="U127">
            <v>-125168.50296000007</v>
          </cell>
          <cell r="V127" t="str">
            <v>Other</v>
          </cell>
          <cell r="W127" t="str">
            <v>UG Mine - G&amp;A</v>
          </cell>
        </row>
        <row r="128">
          <cell r="C128">
            <v>304720.83300000004</v>
          </cell>
          <cell r="D128">
            <v>304720.83300000004</v>
          </cell>
          <cell r="E128">
            <v>304720.83300000004</v>
          </cell>
          <cell r="F128">
            <v>187576.5049000149</v>
          </cell>
          <cell r="G128">
            <v>190203.91543280828</v>
          </cell>
          <cell r="H128">
            <v>184577.16000000003</v>
          </cell>
          <cell r="I128">
            <v>184577.16000000003</v>
          </cell>
          <cell r="J128">
            <v>184577.16000000003</v>
          </cell>
          <cell r="K128" t="str">
            <v>Other, Mine - Engineering</v>
          </cell>
          <cell r="L128">
            <v>122</v>
          </cell>
          <cell r="M128">
            <v>0</v>
          </cell>
          <cell r="N128">
            <v>0</v>
          </cell>
          <cell r="O128">
            <v>117144.32809998514</v>
          </cell>
          <cell r="P128">
            <v>-2627.4105327933794</v>
          </cell>
          <cell r="Q128">
            <v>5626.7554328082479</v>
          </cell>
          <cell r="R128">
            <v>0</v>
          </cell>
          <cell r="S128">
            <v>117144.32809998514</v>
          </cell>
          <cell r="T128">
            <v>120143.67300000001</v>
          </cell>
          <cell r="U128">
            <v>120143.67300000001</v>
          </cell>
          <cell r="V128" t="str">
            <v>Other</v>
          </cell>
          <cell r="W128" t="str">
            <v>Mine - Engineering</v>
          </cell>
        </row>
        <row r="129">
          <cell r="C129">
            <v>84025.888800000001</v>
          </cell>
          <cell r="D129">
            <v>84025.888800000001</v>
          </cell>
          <cell r="E129">
            <v>84025.888800000001</v>
          </cell>
          <cell r="F129">
            <v>26524.679136725757</v>
          </cell>
          <cell r="G129">
            <v>26896.214054598047</v>
          </cell>
          <cell r="H129">
            <v>26100.550000000047</v>
          </cell>
          <cell r="I129">
            <v>26100.550000000047</v>
          </cell>
          <cell r="J129">
            <v>26100.550000000047</v>
          </cell>
          <cell r="K129" t="str">
            <v>Other, Mine - Geology</v>
          </cell>
          <cell r="L129">
            <v>123</v>
          </cell>
          <cell r="M129">
            <v>0</v>
          </cell>
          <cell r="N129">
            <v>0</v>
          </cell>
          <cell r="O129">
            <v>57501.209663274247</v>
          </cell>
          <cell r="P129">
            <v>-371.53491787228995</v>
          </cell>
          <cell r="Q129">
            <v>795.6640545980008</v>
          </cell>
          <cell r="R129">
            <v>0</v>
          </cell>
          <cell r="S129">
            <v>57501.209663274247</v>
          </cell>
          <cell r="T129">
            <v>57925.338799999954</v>
          </cell>
          <cell r="U129">
            <v>57925.338799999954</v>
          </cell>
          <cell r="V129" t="str">
            <v>Other</v>
          </cell>
          <cell r="W129" t="str">
            <v>Mine - Geology</v>
          </cell>
        </row>
        <row r="130">
          <cell r="C130">
            <v>118441.78025000007</v>
          </cell>
          <cell r="D130">
            <v>118441.78025000007</v>
          </cell>
          <cell r="E130">
            <v>118441.78025000007</v>
          </cell>
          <cell r="F130">
            <v>72550.186156443189</v>
          </cell>
          <cell r="G130">
            <v>73566.406835920963</v>
          </cell>
          <cell r="H130">
            <v>71390.109999999986</v>
          </cell>
          <cell r="I130">
            <v>71390.109999999986</v>
          </cell>
          <cell r="J130">
            <v>71390.109999999986</v>
          </cell>
          <cell r="K130" t="str">
            <v>Other, Mine - Maint Engineering</v>
          </cell>
          <cell r="L130">
            <v>124</v>
          </cell>
          <cell r="M130">
            <v>0</v>
          </cell>
          <cell r="N130">
            <v>0</v>
          </cell>
          <cell r="O130">
            <v>45891.59409355688</v>
          </cell>
          <cell r="P130">
            <v>-1016.220679477774</v>
          </cell>
          <cell r="Q130">
            <v>2176.2968359209772</v>
          </cell>
          <cell r="R130">
            <v>0</v>
          </cell>
          <cell r="S130">
            <v>45891.59409355688</v>
          </cell>
          <cell r="T130">
            <v>47051.670250000083</v>
          </cell>
          <cell r="U130">
            <v>47051.670250000083</v>
          </cell>
          <cell r="V130" t="str">
            <v>Other</v>
          </cell>
          <cell r="W130" t="str">
            <v>Mine - Maint Engineering</v>
          </cell>
        </row>
        <row r="131">
          <cell r="C131">
            <v>7432.7995000001974</v>
          </cell>
          <cell r="D131">
            <v>7432.7995000001974</v>
          </cell>
          <cell r="E131">
            <v>7432.7995000001974</v>
          </cell>
          <cell r="F131">
            <v>27317.099930803291</v>
          </cell>
          <cell r="G131">
            <v>27699.734398386638</v>
          </cell>
          <cell r="H131">
            <v>26880.299999999988</v>
          </cell>
          <cell r="I131">
            <v>26880.299999999988</v>
          </cell>
          <cell r="J131">
            <v>26880.299999999988</v>
          </cell>
          <cell r="K131" t="str">
            <v>Other, Mine - G&amp;A</v>
          </cell>
          <cell r="L131">
            <v>125</v>
          </cell>
          <cell r="M131">
            <v>0</v>
          </cell>
          <cell r="N131">
            <v>0</v>
          </cell>
          <cell r="O131">
            <v>-19884.300430803094</v>
          </cell>
          <cell r="P131">
            <v>-382.63446758334612</v>
          </cell>
          <cell r="Q131">
            <v>819.43439838664926</v>
          </cell>
          <cell r="R131">
            <v>0</v>
          </cell>
          <cell r="S131">
            <v>-19884.300430803094</v>
          </cell>
          <cell r="T131">
            <v>-19447.500499999791</v>
          </cell>
          <cell r="U131">
            <v>-19447.500499999791</v>
          </cell>
          <cell r="V131" t="str">
            <v>Other</v>
          </cell>
          <cell r="W131" t="str">
            <v>Mine - G&amp;A</v>
          </cell>
        </row>
        <row r="132">
          <cell r="C132">
            <v>310959.47628000024</v>
          </cell>
          <cell r="D132">
            <v>310959.47628000024</v>
          </cell>
          <cell r="E132">
            <v>310959.47628000024</v>
          </cell>
          <cell r="F132">
            <v>242100.20791912047</v>
          </cell>
          <cell r="G132">
            <v>245491.33964223915</v>
          </cell>
          <cell r="H132">
            <v>238229.02999999985</v>
          </cell>
          <cell r="I132">
            <v>238229.02999999985</v>
          </cell>
          <cell r="J132">
            <v>238229.02999999985</v>
          </cell>
          <cell r="K132" t="str">
            <v>Other, Sulphide - Crushing</v>
          </cell>
          <cell r="L132">
            <v>126</v>
          </cell>
          <cell r="M132">
            <v>0</v>
          </cell>
          <cell r="N132">
            <v>0</v>
          </cell>
          <cell r="O132">
            <v>68859.268360879767</v>
          </cell>
          <cell r="P132">
            <v>-3391.131723118684</v>
          </cell>
          <cell r="Q132">
            <v>7262.3096422392991</v>
          </cell>
          <cell r="R132">
            <v>0</v>
          </cell>
          <cell r="S132">
            <v>68859.268360879767</v>
          </cell>
          <cell r="T132">
            <v>72730.446280000382</v>
          </cell>
          <cell r="U132">
            <v>72730.446280000382</v>
          </cell>
          <cell r="V132" t="str">
            <v>Other</v>
          </cell>
          <cell r="W132" t="str">
            <v>Sulphide - Crushing</v>
          </cell>
        </row>
        <row r="133">
          <cell r="C133">
            <v>433124.91589999909</v>
          </cell>
          <cell r="D133">
            <v>433124.91589999909</v>
          </cell>
          <cell r="E133">
            <v>433124.91589999909</v>
          </cell>
          <cell r="F133">
            <v>334302.22651872458</v>
          </cell>
          <cell r="G133">
            <v>338984.84490720439</v>
          </cell>
          <cell r="H133">
            <v>328956.7399999997</v>
          </cell>
          <cell r="I133">
            <v>328956.7399999997</v>
          </cell>
          <cell r="J133">
            <v>328956.7399999997</v>
          </cell>
          <cell r="K133" t="str">
            <v>Other, Sulphide - Grinding</v>
          </cell>
          <cell r="L133">
            <v>127</v>
          </cell>
          <cell r="M133">
            <v>0</v>
          </cell>
          <cell r="N133">
            <v>0</v>
          </cell>
          <cell r="O133">
            <v>98822.689381274511</v>
          </cell>
          <cell r="P133">
            <v>-4682.6183884798083</v>
          </cell>
          <cell r="Q133">
            <v>10028.104907204688</v>
          </cell>
          <cell r="R133">
            <v>0</v>
          </cell>
          <cell r="S133">
            <v>98822.689381274511</v>
          </cell>
          <cell r="T133">
            <v>104168.17589999939</v>
          </cell>
          <cell r="U133">
            <v>104168.17589999939</v>
          </cell>
          <cell r="V133" t="str">
            <v>Other</v>
          </cell>
          <cell r="W133" t="str">
            <v>Sulphide - Grinding</v>
          </cell>
        </row>
        <row r="134">
          <cell r="C134">
            <v>332687.46988000034</v>
          </cell>
          <cell r="D134">
            <v>332687.46988000034</v>
          </cell>
          <cell r="E134">
            <v>332687.46988000034</v>
          </cell>
          <cell r="F134">
            <v>225448.79208290603</v>
          </cell>
          <cell r="G134">
            <v>228606.68507829966</v>
          </cell>
          <cell r="H134">
            <v>221843.87000000008</v>
          </cell>
          <cell r="I134">
            <v>221843.87000000008</v>
          </cell>
          <cell r="J134">
            <v>221843.87000000008</v>
          </cell>
          <cell r="K134" t="str">
            <v>Other, Sulphide - Flotation</v>
          </cell>
          <cell r="L134">
            <v>128</v>
          </cell>
          <cell r="M134">
            <v>0</v>
          </cell>
          <cell r="N134">
            <v>0</v>
          </cell>
          <cell r="O134">
            <v>107238.67779709431</v>
          </cell>
          <cell r="P134">
            <v>-3157.8929953936313</v>
          </cell>
          <cell r="Q134">
            <v>6762.8150782995799</v>
          </cell>
          <cell r="R134">
            <v>0</v>
          </cell>
          <cell r="S134">
            <v>107238.67779709431</v>
          </cell>
          <cell r="T134">
            <v>110843.59988000026</v>
          </cell>
          <cell r="U134">
            <v>110843.59988000026</v>
          </cell>
          <cell r="V134" t="str">
            <v>Other</v>
          </cell>
          <cell r="W134" t="str">
            <v>Sulphide - Flotation</v>
          </cell>
        </row>
        <row r="135">
          <cell r="C135">
            <v>180769.50480000005</v>
          </cell>
          <cell r="D135">
            <v>180769.50480000005</v>
          </cell>
          <cell r="E135">
            <v>180769.50480000005</v>
          </cell>
          <cell r="F135">
            <v>129050.99303020754</v>
          </cell>
          <cell r="G135">
            <v>130858.62847226756</v>
          </cell>
          <cell r="H135">
            <v>126987.47000000004</v>
          </cell>
          <cell r="I135">
            <v>126987.47000000004</v>
          </cell>
          <cell r="J135">
            <v>126987.47000000004</v>
          </cell>
          <cell r="K135" t="str">
            <v>Other, Sulphide - Thickening-Filtration</v>
          </cell>
          <cell r="L135">
            <v>129</v>
          </cell>
          <cell r="M135">
            <v>0</v>
          </cell>
          <cell r="N135">
            <v>0</v>
          </cell>
          <cell r="O135">
            <v>51718.511769792516</v>
          </cell>
          <cell r="P135">
            <v>-1807.6354420600255</v>
          </cell>
          <cell r="Q135">
            <v>3871.1584722675179</v>
          </cell>
          <cell r="R135">
            <v>0</v>
          </cell>
          <cell r="S135">
            <v>51718.511769792516</v>
          </cell>
          <cell r="T135">
            <v>53782.034800000009</v>
          </cell>
          <cell r="U135">
            <v>53782.034800000009</v>
          </cell>
          <cell r="V135" t="str">
            <v>Other</v>
          </cell>
          <cell r="W135" t="str">
            <v>Sulphide - Thickening-Filtration</v>
          </cell>
        </row>
        <row r="136">
          <cell r="C136">
            <v>83296.601109999843</v>
          </cell>
          <cell r="D136">
            <v>83296.601109999843</v>
          </cell>
          <cell r="E136">
            <v>83296.601109999843</v>
          </cell>
          <cell r="F136">
            <v>98023.595508441053</v>
          </cell>
          <cell r="G136">
            <v>99396.62582179741</v>
          </cell>
          <cell r="H136">
            <v>96456.199999999953</v>
          </cell>
          <cell r="I136">
            <v>96456.199999999953</v>
          </cell>
          <cell r="J136">
            <v>96456.199999999953</v>
          </cell>
          <cell r="K136" t="str">
            <v>Other, Sulphide - Tailings</v>
          </cell>
          <cell r="L136">
            <v>130</v>
          </cell>
          <cell r="M136">
            <v>0</v>
          </cell>
          <cell r="N136">
            <v>0</v>
          </cell>
          <cell r="O136">
            <v>-14726.994398441209</v>
          </cell>
          <cell r="P136">
            <v>-1373.0303133563575</v>
          </cell>
          <cell r="Q136">
            <v>2940.4258217974566</v>
          </cell>
          <cell r="R136">
            <v>0</v>
          </cell>
          <cell r="S136">
            <v>-14726.994398441209</v>
          </cell>
          <cell r="T136">
            <v>-13159.59889000011</v>
          </cell>
          <cell r="U136">
            <v>-13159.59889000011</v>
          </cell>
          <cell r="V136" t="str">
            <v>Other</v>
          </cell>
          <cell r="W136" t="str">
            <v>Sulphide - Tailings</v>
          </cell>
        </row>
        <row r="137">
          <cell r="C137">
            <v>341949.50621999992</v>
          </cell>
          <cell r="D137">
            <v>341949.50621999992</v>
          </cell>
          <cell r="E137">
            <v>341949.50621999992</v>
          </cell>
          <cell r="F137">
            <v>151658.71001337477</v>
          </cell>
          <cell r="G137">
            <v>153783.01493254042</v>
          </cell>
          <cell r="H137">
            <v>149233.68999999989</v>
          </cell>
          <cell r="I137">
            <v>149233.68999999989</v>
          </cell>
          <cell r="J137">
            <v>149233.68999999989</v>
          </cell>
          <cell r="K137" t="str">
            <v>Other, Sulphide - Other process</v>
          </cell>
          <cell r="L137">
            <v>131</v>
          </cell>
          <cell r="M137">
            <v>0</v>
          </cell>
          <cell r="N137">
            <v>0</v>
          </cell>
          <cell r="O137">
            <v>190290.79620662515</v>
          </cell>
          <cell r="P137">
            <v>-2124.3049191656464</v>
          </cell>
          <cell r="Q137">
            <v>4549.3249325405341</v>
          </cell>
          <cell r="R137">
            <v>0</v>
          </cell>
          <cell r="S137">
            <v>190290.79620662515</v>
          </cell>
          <cell r="T137">
            <v>192715.81622000004</v>
          </cell>
          <cell r="U137">
            <v>192715.81622000004</v>
          </cell>
          <cell r="V137" t="str">
            <v>Other</v>
          </cell>
          <cell r="W137" t="str">
            <v>Sulphide - Other process</v>
          </cell>
        </row>
        <row r="138">
          <cell r="C138">
            <v>39934.59440000006</v>
          </cell>
          <cell r="D138">
            <v>39934.59440000006</v>
          </cell>
          <cell r="E138">
            <v>39934.59440000006</v>
          </cell>
          <cell r="F138">
            <v>78511.680339955841</v>
          </cell>
          <cell r="G138">
            <v>79611.404508408945</v>
          </cell>
          <cell r="H138">
            <v>77256.279999999795</v>
          </cell>
          <cell r="I138">
            <v>77256.279999999795</v>
          </cell>
          <cell r="J138">
            <v>77256.279999999795</v>
          </cell>
          <cell r="K138" t="str">
            <v>Other, Sulphide - G&amp;A</v>
          </cell>
          <cell r="L138">
            <v>132</v>
          </cell>
          <cell r="M138">
            <v>0</v>
          </cell>
          <cell r="N138">
            <v>0</v>
          </cell>
          <cell r="O138">
            <v>-38577.085939955781</v>
          </cell>
          <cell r="P138">
            <v>-1099.7241684531036</v>
          </cell>
          <cell r="Q138">
            <v>2355.1245084091497</v>
          </cell>
          <cell r="R138">
            <v>0</v>
          </cell>
          <cell r="S138">
            <v>-38577.085939955781</v>
          </cell>
          <cell r="T138">
            <v>-37321.685599999735</v>
          </cell>
          <cell r="U138">
            <v>-37321.685599999735</v>
          </cell>
          <cell r="V138" t="str">
            <v>Other</v>
          </cell>
          <cell r="W138" t="str">
            <v>Sulphide - G&amp;A</v>
          </cell>
        </row>
        <row r="139">
          <cell r="C139">
            <v>643795.8744500007</v>
          </cell>
          <cell r="D139">
            <v>643795.8744500007</v>
          </cell>
          <cell r="E139">
            <v>643795.8744500007</v>
          </cell>
          <cell r="F139">
            <v>376201.62717273709</v>
          </cell>
          <cell r="G139">
            <v>381471.13636960869</v>
          </cell>
          <cell r="H139">
            <v>370186.16999999946</v>
          </cell>
          <cell r="I139">
            <v>370186.16999999946</v>
          </cell>
          <cell r="J139">
            <v>370186.16999999946</v>
          </cell>
          <cell r="K139" t="str">
            <v>Other, Oxide plant</v>
          </cell>
          <cell r="L139">
            <v>133</v>
          </cell>
          <cell r="M139">
            <v>0</v>
          </cell>
          <cell r="N139">
            <v>0</v>
          </cell>
          <cell r="O139">
            <v>267594.24727726361</v>
          </cell>
          <cell r="P139">
            <v>-5269.5091968716006</v>
          </cell>
          <cell r="Q139">
            <v>11284.966369609232</v>
          </cell>
          <cell r="R139">
            <v>0</v>
          </cell>
          <cell r="S139">
            <v>267594.24727726361</v>
          </cell>
          <cell r="T139">
            <v>273609.70445000124</v>
          </cell>
          <cell r="U139">
            <v>273609.70445000124</v>
          </cell>
          <cell r="V139" t="str">
            <v>Other</v>
          </cell>
          <cell r="W139" t="str">
            <v>Oxide plant</v>
          </cell>
        </row>
        <row r="140">
          <cell r="C140">
            <v>1515707.4062979997</v>
          </cell>
          <cell r="D140">
            <v>1515707.4062979997</v>
          </cell>
          <cell r="E140">
            <v>1515707.4062979997</v>
          </cell>
          <cell r="F140">
            <v>3849830.1032962101</v>
          </cell>
          <cell r="G140">
            <v>3903755.2159762722</v>
          </cell>
          <cell r="H140">
            <v>3788271.3899999997</v>
          </cell>
          <cell r="I140">
            <v>3788271.3899999997</v>
          </cell>
          <cell r="J140">
            <v>3788271.3899999997</v>
          </cell>
          <cell r="K140" t="str">
            <v>Other, Staff</v>
          </cell>
          <cell r="L140">
            <v>134</v>
          </cell>
          <cell r="M140">
            <v>0</v>
          </cell>
          <cell r="N140">
            <v>0</v>
          </cell>
          <cell r="O140">
            <v>-2334122.6969982106</v>
          </cell>
          <cell r="P140">
            <v>-53925.112680062186</v>
          </cell>
          <cell r="Q140">
            <v>115483.82597627258</v>
          </cell>
          <cell r="R140">
            <v>0</v>
          </cell>
          <cell r="S140">
            <v>-2334122.6969982106</v>
          </cell>
          <cell r="T140">
            <v>-2272563.9837020002</v>
          </cell>
          <cell r="U140">
            <v>-2272563.9837020002</v>
          </cell>
          <cell r="V140" t="str">
            <v>Other</v>
          </cell>
          <cell r="W140" t="str">
            <v>Staff</v>
          </cell>
        </row>
        <row r="141">
          <cell r="C141">
            <v>25269972</v>
          </cell>
          <cell r="D141">
            <v>25690409.084273186</v>
          </cell>
          <cell r="E141">
            <v>25690409.084273186</v>
          </cell>
          <cell r="F141">
            <v>25690409.084273182</v>
          </cell>
          <cell r="G141">
            <v>26050258.263975993</v>
          </cell>
          <cell r="H141">
            <v>26050258.263975993</v>
          </cell>
          <cell r="I141">
            <v>20291506.632836912</v>
          </cell>
          <cell r="J141">
            <v>20291506.632836908</v>
          </cell>
          <cell r="K141" t="str">
            <v>Realisation, Realisations</v>
          </cell>
          <cell r="L141">
            <v>135</v>
          </cell>
          <cell r="M141">
            <v>-420437.08427318558</v>
          </cell>
          <cell r="N141">
            <v>0</v>
          </cell>
          <cell r="O141">
            <v>0</v>
          </cell>
          <cell r="P141">
            <v>-359849.17970281094</v>
          </cell>
          <cell r="Q141">
            <v>0</v>
          </cell>
          <cell r="R141">
            <v>5758751.631139081</v>
          </cell>
          <cell r="S141">
            <v>5338314.5468658954</v>
          </cell>
          <cell r="T141">
            <v>4978465.3671630844</v>
          </cell>
          <cell r="U141">
            <v>4978465.3671630919</v>
          </cell>
          <cell r="V141" t="str">
            <v>Realisation</v>
          </cell>
          <cell r="W141" t="str">
            <v>Realisations</v>
          </cell>
        </row>
        <row r="142">
          <cell r="C142">
            <v>5291722.328298986</v>
          </cell>
          <cell r="D142">
            <v>3905640.9945109393</v>
          </cell>
          <cell r="E142">
            <v>3905640.9945109393</v>
          </cell>
          <cell r="F142">
            <v>3905640.9945109389</v>
          </cell>
          <cell r="G142">
            <v>3960347.8582077413</v>
          </cell>
          <cell r="H142">
            <v>3960347.8582077413</v>
          </cell>
          <cell r="I142">
            <v>3727961.6500000134</v>
          </cell>
          <cell r="J142">
            <v>3727961.6500000134</v>
          </cell>
          <cell r="K142" t="str">
            <v>Caquicito, Oxide plant</v>
          </cell>
          <cell r="L142">
            <v>136</v>
          </cell>
          <cell r="M142">
            <v>1386081.3337880466</v>
          </cell>
          <cell r="N142">
            <v>0</v>
          </cell>
          <cell r="O142">
            <v>0</v>
          </cell>
          <cell r="P142">
            <v>-54706.863696802408</v>
          </cell>
          <cell r="Q142">
            <v>0</v>
          </cell>
          <cell r="R142">
            <v>232386.20820772788</v>
          </cell>
          <cell r="S142">
            <v>1618467.5419957745</v>
          </cell>
          <cell r="T142">
            <v>1563760.6782989721</v>
          </cell>
          <cell r="U142">
            <v>1563760.6782989725</v>
          </cell>
          <cell r="V142" t="str">
            <v>Caquicito</v>
          </cell>
          <cell r="W142" t="str">
            <v>Oxide plant</v>
          </cell>
        </row>
        <row r="143">
          <cell r="C143">
            <v>-3</v>
          </cell>
          <cell r="D143">
            <v>-3</v>
          </cell>
          <cell r="E143">
            <v>-3</v>
          </cell>
          <cell r="F143">
            <v>-2.0324996321323274</v>
          </cell>
          <cell r="G143">
            <v>-2.0609691408493691</v>
          </cell>
          <cell r="H143">
            <v>-2</v>
          </cell>
          <cell r="I143">
            <v>-2</v>
          </cell>
          <cell r="J143">
            <v>-2</v>
          </cell>
          <cell r="K143" t="str">
            <v>Other, Other</v>
          </cell>
          <cell r="L143">
            <v>137</v>
          </cell>
          <cell r="M143">
            <v>0</v>
          </cell>
          <cell r="N143">
            <v>0</v>
          </cell>
          <cell r="O143">
            <v>-0.96750036786767257</v>
          </cell>
          <cell r="P143">
            <v>2.8469508717041681E-2</v>
          </cell>
          <cell r="Q143">
            <v>-6.0969140849369108E-2</v>
          </cell>
          <cell r="R143">
            <v>0</v>
          </cell>
          <cell r="S143">
            <v>-0.96750036786767257</v>
          </cell>
          <cell r="T143">
            <v>-1</v>
          </cell>
          <cell r="U143">
            <v>-1</v>
          </cell>
          <cell r="V143" t="str">
            <v>Other</v>
          </cell>
          <cell r="W143" t="str">
            <v>Other</v>
          </cell>
        </row>
        <row r="144">
          <cell r="C144">
            <v>0</v>
          </cell>
          <cell r="D144">
            <v>0</v>
          </cell>
          <cell r="E144">
            <v>0</v>
          </cell>
          <cell r="F144">
            <v>0</v>
          </cell>
          <cell r="G144">
            <v>0</v>
          </cell>
          <cell r="H144">
            <v>0</v>
          </cell>
          <cell r="I144">
            <v>0</v>
          </cell>
          <cell r="J144">
            <v>0</v>
          </cell>
          <cell r="K144">
            <v>0</v>
          </cell>
          <cell r="L144">
            <v>138</v>
          </cell>
          <cell r="M144">
            <v>0</v>
          </cell>
          <cell r="N144">
            <v>0</v>
          </cell>
          <cell r="O144">
            <v>0</v>
          </cell>
          <cell r="P144">
            <v>0</v>
          </cell>
          <cell r="Q144">
            <v>0</v>
          </cell>
          <cell r="R144">
            <v>0</v>
          </cell>
          <cell r="S144">
            <v>0</v>
          </cell>
          <cell r="T144">
            <v>0</v>
          </cell>
          <cell r="U144">
            <v>0</v>
          </cell>
          <cell r="V144">
            <v>0</v>
          </cell>
          <cell r="W144">
            <v>0</v>
          </cell>
        </row>
        <row r="145">
          <cell r="C145">
            <v>0</v>
          </cell>
          <cell r="D145">
            <v>0</v>
          </cell>
          <cell r="E145">
            <v>0</v>
          </cell>
          <cell r="F145">
            <v>0</v>
          </cell>
          <cell r="G145">
            <v>0</v>
          </cell>
          <cell r="H145">
            <v>0</v>
          </cell>
          <cell r="I145">
            <v>0</v>
          </cell>
          <cell r="J145">
            <v>0</v>
          </cell>
          <cell r="K145">
            <v>0</v>
          </cell>
          <cell r="L145">
            <v>139</v>
          </cell>
          <cell r="M145">
            <v>0</v>
          </cell>
          <cell r="N145">
            <v>0</v>
          </cell>
          <cell r="O145">
            <v>0</v>
          </cell>
          <cell r="P145">
            <v>0</v>
          </cell>
          <cell r="Q145">
            <v>0</v>
          </cell>
          <cell r="R145">
            <v>0</v>
          </cell>
          <cell r="S145">
            <v>0</v>
          </cell>
          <cell r="T145">
            <v>0</v>
          </cell>
          <cell r="U145">
            <v>0</v>
          </cell>
          <cell r="V145">
            <v>0</v>
          </cell>
          <cell r="W145">
            <v>0</v>
          </cell>
        </row>
        <row r="146">
          <cell r="C146">
            <v>0</v>
          </cell>
          <cell r="D146">
            <v>0</v>
          </cell>
          <cell r="E146">
            <v>0</v>
          </cell>
          <cell r="F146">
            <v>0</v>
          </cell>
          <cell r="G146">
            <v>0</v>
          </cell>
          <cell r="H146">
            <v>0</v>
          </cell>
          <cell r="I146">
            <v>0</v>
          </cell>
          <cell r="J146">
            <v>0</v>
          </cell>
          <cell r="K146">
            <v>0</v>
          </cell>
          <cell r="L146">
            <v>140</v>
          </cell>
          <cell r="M146">
            <v>0</v>
          </cell>
          <cell r="N146">
            <v>0</v>
          </cell>
          <cell r="O146">
            <v>0</v>
          </cell>
          <cell r="P146">
            <v>0</v>
          </cell>
          <cell r="Q146">
            <v>0</v>
          </cell>
          <cell r="R146">
            <v>0</v>
          </cell>
          <cell r="S146">
            <v>0</v>
          </cell>
          <cell r="T146">
            <v>0</v>
          </cell>
          <cell r="U146">
            <v>0</v>
          </cell>
          <cell r="V146">
            <v>0</v>
          </cell>
          <cell r="W146">
            <v>0</v>
          </cell>
        </row>
        <row r="147">
          <cell r="C147">
            <v>0</v>
          </cell>
          <cell r="D147">
            <v>0</v>
          </cell>
          <cell r="E147">
            <v>0</v>
          </cell>
          <cell r="F147">
            <v>0</v>
          </cell>
          <cell r="G147">
            <v>0</v>
          </cell>
          <cell r="H147">
            <v>0</v>
          </cell>
          <cell r="I147">
            <v>0</v>
          </cell>
          <cell r="J147">
            <v>0</v>
          </cell>
          <cell r="K147">
            <v>0</v>
          </cell>
          <cell r="L147">
            <v>141</v>
          </cell>
          <cell r="M147">
            <v>0</v>
          </cell>
          <cell r="N147">
            <v>0</v>
          </cell>
          <cell r="O147">
            <v>0</v>
          </cell>
          <cell r="P147">
            <v>0</v>
          </cell>
          <cell r="Q147">
            <v>0</v>
          </cell>
          <cell r="R147">
            <v>0</v>
          </cell>
          <cell r="S147">
            <v>0</v>
          </cell>
          <cell r="T147">
            <v>0</v>
          </cell>
          <cell r="U147">
            <v>0</v>
          </cell>
          <cell r="V147">
            <v>0</v>
          </cell>
          <cell r="W147">
            <v>0</v>
          </cell>
        </row>
        <row r="148">
          <cell r="C148">
            <v>0</v>
          </cell>
          <cell r="D148">
            <v>0</v>
          </cell>
          <cell r="E148">
            <v>0</v>
          </cell>
          <cell r="F148">
            <v>0</v>
          </cell>
          <cell r="G148">
            <v>0</v>
          </cell>
          <cell r="H148">
            <v>0</v>
          </cell>
          <cell r="I148">
            <v>0</v>
          </cell>
          <cell r="J148">
            <v>0</v>
          </cell>
          <cell r="K148">
            <v>0</v>
          </cell>
          <cell r="L148">
            <v>142</v>
          </cell>
          <cell r="M148">
            <v>0</v>
          </cell>
          <cell r="N148">
            <v>0</v>
          </cell>
          <cell r="O148">
            <v>0</v>
          </cell>
          <cell r="P148">
            <v>0</v>
          </cell>
          <cell r="Q148">
            <v>0</v>
          </cell>
          <cell r="R148">
            <v>0</v>
          </cell>
          <cell r="S148">
            <v>0</v>
          </cell>
          <cell r="T148">
            <v>0</v>
          </cell>
          <cell r="U148">
            <v>0</v>
          </cell>
          <cell r="V148">
            <v>0</v>
          </cell>
          <cell r="W148">
            <v>0</v>
          </cell>
        </row>
        <row r="149">
          <cell r="C149">
            <v>0</v>
          </cell>
          <cell r="D149">
            <v>0</v>
          </cell>
          <cell r="E149">
            <v>0</v>
          </cell>
          <cell r="F149">
            <v>0</v>
          </cell>
          <cell r="G149">
            <v>0</v>
          </cell>
          <cell r="H149">
            <v>0</v>
          </cell>
          <cell r="I149">
            <v>0</v>
          </cell>
          <cell r="J149">
            <v>0</v>
          </cell>
          <cell r="K149">
            <v>0</v>
          </cell>
          <cell r="L149">
            <v>143</v>
          </cell>
          <cell r="M149">
            <v>0</v>
          </cell>
          <cell r="N149">
            <v>0</v>
          </cell>
          <cell r="O149">
            <v>0</v>
          </cell>
          <cell r="P149">
            <v>0</v>
          </cell>
          <cell r="Q149">
            <v>0</v>
          </cell>
          <cell r="R149">
            <v>0</v>
          </cell>
          <cell r="S149">
            <v>0</v>
          </cell>
          <cell r="T149">
            <v>0</v>
          </cell>
          <cell r="U149">
            <v>0</v>
          </cell>
          <cell r="V149">
            <v>0</v>
          </cell>
          <cell r="W149">
            <v>0</v>
          </cell>
        </row>
        <row r="150">
          <cell r="C150">
            <v>0</v>
          </cell>
          <cell r="D150">
            <v>0</v>
          </cell>
          <cell r="E150">
            <v>0</v>
          </cell>
          <cell r="F150">
            <v>0</v>
          </cell>
          <cell r="G150">
            <v>0</v>
          </cell>
          <cell r="H150">
            <v>0</v>
          </cell>
          <cell r="I150">
            <v>0</v>
          </cell>
          <cell r="J150">
            <v>0</v>
          </cell>
          <cell r="K150">
            <v>0</v>
          </cell>
          <cell r="L150">
            <v>144</v>
          </cell>
          <cell r="M150">
            <v>0</v>
          </cell>
          <cell r="N150">
            <v>0</v>
          </cell>
          <cell r="O150">
            <v>0</v>
          </cell>
          <cell r="P150">
            <v>0</v>
          </cell>
          <cell r="Q150">
            <v>0</v>
          </cell>
          <cell r="R150">
            <v>0</v>
          </cell>
          <cell r="S150">
            <v>0</v>
          </cell>
          <cell r="T150">
            <v>0</v>
          </cell>
          <cell r="U150">
            <v>0</v>
          </cell>
          <cell r="V150">
            <v>0</v>
          </cell>
          <cell r="W150">
            <v>0</v>
          </cell>
        </row>
        <row r="151">
          <cell r="C151">
            <v>0</v>
          </cell>
          <cell r="D151">
            <v>0</v>
          </cell>
          <cell r="E151">
            <v>0</v>
          </cell>
          <cell r="F151">
            <v>0</v>
          </cell>
          <cell r="G151">
            <v>0</v>
          </cell>
          <cell r="H151">
            <v>0</v>
          </cell>
          <cell r="I151">
            <v>0</v>
          </cell>
          <cell r="J151">
            <v>0</v>
          </cell>
          <cell r="K151">
            <v>0</v>
          </cell>
          <cell r="L151">
            <v>145</v>
          </cell>
          <cell r="M151">
            <v>0</v>
          </cell>
          <cell r="N151">
            <v>0</v>
          </cell>
          <cell r="O151">
            <v>0</v>
          </cell>
          <cell r="P151">
            <v>0</v>
          </cell>
          <cell r="Q151">
            <v>0</v>
          </cell>
          <cell r="R151">
            <v>0</v>
          </cell>
          <cell r="S151">
            <v>0</v>
          </cell>
          <cell r="T151">
            <v>0</v>
          </cell>
          <cell r="U151">
            <v>0</v>
          </cell>
          <cell r="V151">
            <v>0</v>
          </cell>
          <cell r="W151">
            <v>0</v>
          </cell>
        </row>
        <row r="152">
          <cell r="C152">
            <v>0</v>
          </cell>
          <cell r="D152">
            <v>0</v>
          </cell>
          <cell r="E152">
            <v>0</v>
          </cell>
          <cell r="F152">
            <v>0</v>
          </cell>
          <cell r="G152">
            <v>0</v>
          </cell>
          <cell r="H152">
            <v>0</v>
          </cell>
          <cell r="I152">
            <v>0</v>
          </cell>
          <cell r="J152">
            <v>0</v>
          </cell>
          <cell r="K152">
            <v>0</v>
          </cell>
          <cell r="L152">
            <v>146</v>
          </cell>
          <cell r="M152">
            <v>0</v>
          </cell>
          <cell r="N152">
            <v>0</v>
          </cell>
          <cell r="O152">
            <v>0</v>
          </cell>
          <cell r="P152">
            <v>0</v>
          </cell>
          <cell r="Q152">
            <v>0</v>
          </cell>
          <cell r="R152">
            <v>0</v>
          </cell>
          <cell r="S152">
            <v>0</v>
          </cell>
          <cell r="T152">
            <v>0</v>
          </cell>
          <cell r="U152">
            <v>0</v>
          </cell>
          <cell r="V152">
            <v>0</v>
          </cell>
          <cell r="W152">
            <v>0</v>
          </cell>
        </row>
        <row r="153">
          <cell r="C153">
            <v>0</v>
          </cell>
          <cell r="D153">
            <v>0</v>
          </cell>
          <cell r="E153">
            <v>0</v>
          </cell>
          <cell r="F153">
            <v>0</v>
          </cell>
          <cell r="G153">
            <v>0</v>
          </cell>
          <cell r="H153">
            <v>0</v>
          </cell>
          <cell r="I153">
            <v>0</v>
          </cell>
          <cell r="J153">
            <v>0</v>
          </cell>
          <cell r="K153">
            <v>0</v>
          </cell>
          <cell r="L153">
            <v>147</v>
          </cell>
          <cell r="M153">
            <v>0</v>
          </cell>
          <cell r="N153">
            <v>0</v>
          </cell>
          <cell r="O153">
            <v>0</v>
          </cell>
          <cell r="P153">
            <v>0</v>
          </cell>
          <cell r="Q153">
            <v>0</v>
          </cell>
          <cell r="R153">
            <v>0</v>
          </cell>
          <cell r="S153">
            <v>0</v>
          </cell>
          <cell r="T153">
            <v>0</v>
          </cell>
          <cell r="U153">
            <v>0</v>
          </cell>
          <cell r="V153">
            <v>0</v>
          </cell>
          <cell r="W153">
            <v>0</v>
          </cell>
        </row>
        <row r="154">
          <cell r="C154">
            <v>0</v>
          </cell>
          <cell r="D154">
            <v>0</v>
          </cell>
          <cell r="E154">
            <v>0</v>
          </cell>
          <cell r="F154">
            <v>0</v>
          </cell>
          <cell r="G154">
            <v>0</v>
          </cell>
          <cell r="H154">
            <v>0</v>
          </cell>
          <cell r="I154">
            <v>0</v>
          </cell>
          <cell r="J154">
            <v>0</v>
          </cell>
          <cell r="K154">
            <v>0</v>
          </cell>
          <cell r="L154">
            <v>148</v>
          </cell>
          <cell r="M154">
            <v>0</v>
          </cell>
          <cell r="N154">
            <v>0</v>
          </cell>
          <cell r="O154">
            <v>0</v>
          </cell>
          <cell r="P154">
            <v>0</v>
          </cell>
          <cell r="Q154">
            <v>0</v>
          </cell>
          <cell r="R154">
            <v>0</v>
          </cell>
          <cell r="S154">
            <v>0</v>
          </cell>
          <cell r="T154">
            <v>0</v>
          </cell>
          <cell r="U154">
            <v>0</v>
          </cell>
          <cell r="V154">
            <v>0</v>
          </cell>
          <cell r="W154">
            <v>0</v>
          </cell>
        </row>
        <row r="155">
          <cell r="C155">
            <v>0</v>
          </cell>
          <cell r="D155">
            <v>0</v>
          </cell>
          <cell r="E155">
            <v>0</v>
          </cell>
          <cell r="F155">
            <v>0</v>
          </cell>
          <cell r="G155">
            <v>0</v>
          </cell>
          <cell r="H155">
            <v>0</v>
          </cell>
          <cell r="I155">
            <v>0</v>
          </cell>
          <cell r="J155">
            <v>0</v>
          </cell>
          <cell r="K155">
            <v>0</v>
          </cell>
          <cell r="L155">
            <v>149</v>
          </cell>
          <cell r="M155">
            <v>0</v>
          </cell>
          <cell r="N155">
            <v>0</v>
          </cell>
          <cell r="O155">
            <v>0</v>
          </cell>
          <cell r="P155">
            <v>0</v>
          </cell>
          <cell r="Q155">
            <v>0</v>
          </cell>
          <cell r="R155">
            <v>0</v>
          </cell>
          <cell r="S155">
            <v>0</v>
          </cell>
          <cell r="T155">
            <v>0</v>
          </cell>
          <cell r="U155">
            <v>0</v>
          </cell>
          <cell r="V155">
            <v>0</v>
          </cell>
          <cell r="W155">
            <v>0</v>
          </cell>
        </row>
        <row r="156">
          <cell r="C156">
            <v>0</v>
          </cell>
          <cell r="D156">
            <v>0</v>
          </cell>
          <cell r="E156">
            <v>0</v>
          </cell>
          <cell r="F156">
            <v>0</v>
          </cell>
          <cell r="G156">
            <v>0</v>
          </cell>
          <cell r="H156">
            <v>0</v>
          </cell>
          <cell r="I156">
            <v>0</v>
          </cell>
          <cell r="J156">
            <v>0</v>
          </cell>
          <cell r="K156">
            <v>0</v>
          </cell>
          <cell r="L156">
            <v>150</v>
          </cell>
          <cell r="M156">
            <v>0</v>
          </cell>
          <cell r="N156">
            <v>0</v>
          </cell>
          <cell r="O156">
            <v>0</v>
          </cell>
          <cell r="P156">
            <v>0</v>
          </cell>
          <cell r="Q156">
            <v>0</v>
          </cell>
          <cell r="R156">
            <v>0</v>
          </cell>
          <cell r="S156">
            <v>0</v>
          </cell>
          <cell r="T156">
            <v>0</v>
          </cell>
          <cell r="U156">
            <v>0</v>
          </cell>
          <cell r="V156">
            <v>0</v>
          </cell>
          <cell r="W156">
            <v>0</v>
          </cell>
        </row>
        <row r="157">
          <cell r="C157">
            <v>0</v>
          </cell>
          <cell r="D157">
            <v>0</v>
          </cell>
          <cell r="E157">
            <v>0</v>
          </cell>
          <cell r="F157">
            <v>0</v>
          </cell>
          <cell r="G157">
            <v>0</v>
          </cell>
          <cell r="H157">
            <v>0</v>
          </cell>
          <cell r="I157">
            <v>0</v>
          </cell>
          <cell r="J157">
            <v>0</v>
          </cell>
          <cell r="K157">
            <v>0</v>
          </cell>
          <cell r="L157">
            <v>151</v>
          </cell>
          <cell r="M157">
            <v>0</v>
          </cell>
          <cell r="N157">
            <v>0</v>
          </cell>
          <cell r="O157">
            <v>0</v>
          </cell>
          <cell r="P157">
            <v>0</v>
          </cell>
          <cell r="Q157">
            <v>0</v>
          </cell>
          <cell r="R157">
            <v>0</v>
          </cell>
          <cell r="S157">
            <v>0</v>
          </cell>
          <cell r="T157">
            <v>0</v>
          </cell>
          <cell r="U157">
            <v>0</v>
          </cell>
          <cell r="V157">
            <v>0</v>
          </cell>
          <cell r="W157">
            <v>0</v>
          </cell>
        </row>
        <row r="158">
          <cell r="C158">
            <v>0</v>
          </cell>
          <cell r="D158">
            <v>0</v>
          </cell>
          <cell r="E158">
            <v>0</v>
          </cell>
          <cell r="F158">
            <v>0</v>
          </cell>
          <cell r="G158">
            <v>0</v>
          </cell>
          <cell r="H158">
            <v>0</v>
          </cell>
          <cell r="I158">
            <v>0</v>
          </cell>
          <cell r="J158">
            <v>0</v>
          </cell>
          <cell r="K158">
            <v>0</v>
          </cell>
          <cell r="L158">
            <v>152</v>
          </cell>
          <cell r="M158">
            <v>0</v>
          </cell>
          <cell r="N158">
            <v>0</v>
          </cell>
          <cell r="O158">
            <v>0</v>
          </cell>
          <cell r="P158">
            <v>0</v>
          </cell>
          <cell r="Q158">
            <v>0</v>
          </cell>
          <cell r="R158">
            <v>0</v>
          </cell>
          <cell r="S158">
            <v>0</v>
          </cell>
          <cell r="T158">
            <v>0</v>
          </cell>
          <cell r="U158">
            <v>0</v>
          </cell>
          <cell r="V158">
            <v>0</v>
          </cell>
          <cell r="W158">
            <v>0</v>
          </cell>
        </row>
        <row r="159">
          <cell r="C159">
            <v>0</v>
          </cell>
          <cell r="D159">
            <v>0</v>
          </cell>
          <cell r="E159">
            <v>0</v>
          </cell>
          <cell r="F159">
            <v>0</v>
          </cell>
          <cell r="G159">
            <v>0</v>
          </cell>
          <cell r="H159">
            <v>0</v>
          </cell>
          <cell r="I159">
            <v>0</v>
          </cell>
          <cell r="J159">
            <v>0</v>
          </cell>
          <cell r="K159">
            <v>0</v>
          </cell>
          <cell r="L159">
            <v>153</v>
          </cell>
          <cell r="M159">
            <v>0</v>
          </cell>
          <cell r="N159">
            <v>0</v>
          </cell>
          <cell r="O159">
            <v>0</v>
          </cell>
          <cell r="P159">
            <v>0</v>
          </cell>
          <cell r="Q159">
            <v>0</v>
          </cell>
          <cell r="R159">
            <v>0</v>
          </cell>
          <cell r="S159">
            <v>0</v>
          </cell>
          <cell r="T159">
            <v>0</v>
          </cell>
          <cell r="U159">
            <v>0</v>
          </cell>
          <cell r="V159">
            <v>0</v>
          </cell>
          <cell r="W159">
            <v>0</v>
          </cell>
        </row>
        <row r="160">
          <cell r="C160">
            <v>0</v>
          </cell>
          <cell r="D160">
            <v>0</v>
          </cell>
          <cell r="E160">
            <v>0</v>
          </cell>
          <cell r="F160">
            <v>0</v>
          </cell>
          <cell r="G160">
            <v>0</v>
          </cell>
          <cell r="H160">
            <v>0</v>
          </cell>
          <cell r="I160">
            <v>0</v>
          </cell>
          <cell r="J160">
            <v>0</v>
          </cell>
          <cell r="K160">
            <v>0</v>
          </cell>
          <cell r="L160">
            <v>154</v>
          </cell>
          <cell r="M160">
            <v>0</v>
          </cell>
          <cell r="N160">
            <v>0</v>
          </cell>
          <cell r="O160">
            <v>0</v>
          </cell>
          <cell r="P160">
            <v>0</v>
          </cell>
          <cell r="Q160">
            <v>0</v>
          </cell>
          <cell r="R160">
            <v>0</v>
          </cell>
          <cell r="S160">
            <v>0</v>
          </cell>
          <cell r="T160">
            <v>0</v>
          </cell>
          <cell r="U160">
            <v>0</v>
          </cell>
          <cell r="V160">
            <v>0</v>
          </cell>
          <cell r="W160">
            <v>0</v>
          </cell>
        </row>
        <row r="161">
          <cell r="C161">
            <v>0</v>
          </cell>
          <cell r="D161">
            <v>0</v>
          </cell>
          <cell r="E161">
            <v>0</v>
          </cell>
          <cell r="F161">
            <v>0</v>
          </cell>
          <cell r="G161">
            <v>0</v>
          </cell>
          <cell r="H161">
            <v>0</v>
          </cell>
          <cell r="I161">
            <v>0</v>
          </cell>
          <cell r="J161">
            <v>0</v>
          </cell>
          <cell r="K161">
            <v>0</v>
          </cell>
          <cell r="L161">
            <v>155</v>
          </cell>
          <cell r="M161">
            <v>0</v>
          </cell>
          <cell r="N161">
            <v>0</v>
          </cell>
          <cell r="O161">
            <v>0</v>
          </cell>
          <cell r="P161">
            <v>0</v>
          </cell>
          <cell r="Q161">
            <v>0</v>
          </cell>
          <cell r="R161">
            <v>0</v>
          </cell>
          <cell r="S161">
            <v>0</v>
          </cell>
          <cell r="T161">
            <v>0</v>
          </cell>
          <cell r="U161">
            <v>0</v>
          </cell>
          <cell r="V161">
            <v>0</v>
          </cell>
          <cell r="W161">
            <v>0</v>
          </cell>
        </row>
        <row r="162">
          <cell r="C162">
            <v>0</v>
          </cell>
          <cell r="D162">
            <v>0</v>
          </cell>
          <cell r="E162">
            <v>0</v>
          </cell>
          <cell r="F162">
            <v>0</v>
          </cell>
          <cell r="G162">
            <v>0</v>
          </cell>
          <cell r="H162">
            <v>0</v>
          </cell>
          <cell r="I162">
            <v>0</v>
          </cell>
          <cell r="J162">
            <v>0</v>
          </cell>
          <cell r="K162">
            <v>0</v>
          </cell>
          <cell r="L162">
            <v>156</v>
          </cell>
          <cell r="M162">
            <v>0</v>
          </cell>
          <cell r="N162">
            <v>0</v>
          </cell>
          <cell r="O162">
            <v>0</v>
          </cell>
          <cell r="P162">
            <v>0</v>
          </cell>
          <cell r="Q162">
            <v>0</v>
          </cell>
          <cell r="R162">
            <v>0</v>
          </cell>
          <cell r="S162">
            <v>0</v>
          </cell>
          <cell r="T162">
            <v>0</v>
          </cell>
          <cell r="U162">
            <v>0</v>
          </cell>
          <cell r="V162">
            <v>0</v>
          </cell>
          <cell r="W162">
            <v>0</v>
          </cell>
        </row>
        <row r="163">
          <cell r="C163">
            <v>0</v>
          </cell>
          <cell r="D163">
            <v>0</v>
          </cell>
          <cell r="E163">
            <v>0</v>
          </cell>
          <cell r="F163">
            <v>0</v>
          </cell>
          <cell r="G163">
            <v>0</v>
          </cell>
          <cell r="H163">
            <v>0</v>
          </cell>
          <cell r="I163">
            <v>0</v>
          </cell>
          <cell r="J163">
            <v>0</v>
          </cell>
          <cell r="K163">
            <v>0</v>
          </cell>
          <cell r="L163">
            <v>157</v>
          </cell>
          <cell r="M163">
            <v>0</v>
          </cell>
          <cell r="N163">
            <v>0</v>
          </cell>
          <cell r="O163">
            <v>0</v>
          </cell>
          <cell r="P163">
            <v>0</v>
          </cell>
          <cell r="Q163">
            <v>0</v>
          </cell>
          <cell r="R163">
            <v>0</v>
          </cell>
          <cell r="S163">
            <v>0</v>
          </cell>
          <cell r="T163">
            <v>0</v>
          </cell>
          <cell r="U163">
            <v>0</v>
          </cell>
          <cell r="V163">
            <v>0</v>
          </cell>
          <cell r="W163">
            <v>0</v>
          </cell>
        </row>
        <row r="164">
          <cell r="C164">
            <v>0</v>
          </cell>
          <cell r="D164">
            <v>0</v>
          </cell>
          <cell r="E164">
            <v>0</v>
          </cell>
          <cell r="F164">
            <v>0</v>
          </cell>
          <cell r="G164">
            <v>0</v>
          </cell>
          <cell r="H164">
            <v>0</v>
          </cell>
          <cell r="I164">
            <v>0</v>
          </cell>
          <cell r="J164">
            <v>0</v>
          </cell>
          <cell r="K164">
            <v>0</v>
          </cell>
          <cell r="L164">
            <v>158</v>
          </cell>
          <cell r="M164">
            <v>0</v>
          </cell>
          <cell r="N164">
            <v>0</v>
          </cell>
          <cell r="O164">
            <v>0</v>
          </cell>
          <cell r="P164">
            <v>0</v>
          </cell>
          <cell r="Q164">
            <v>0</v>
          </cell>
          <cell r="R164">
            <v>0</v>
          </cell>
          <cell r="S164">
            <v>0</v>
          </cell>
          <cell r="T164">
            <v>0</v>
          </cell>
          <cell r="U164">
            <v>0</v>
          </cell>
          <cell r="V164">
            <v>0</v>
          </cell>
          <cell r="W164">
            <v>0</v>
          </cell>
        </row>
        <row r="165">
          <cell r="C165">
            <v>0</v>
          </cell>
          <cell r="D165">
            <v>0</v>
          </cell>
          <cell r="E165">
            <v>0</v>
          </cell>
          <cell r="F165">
            <v>0</v>
          </cell>
          <cell r="G165">
            <v>0</v>
          </cell>
          <cell r="H165">
            <v>0</v>
          </cell>
          <cell r="I165">
            <v>0</v>
          </cell>
          <cell r="J165">
            <v>0</v>
          </cell>
          <cell r="K165">
            <v>0</v>
          </cell>
          <cell r="L165">
            <v>159</v>
          </cell>
          <cell r="M165">
            <v>0</v>
          </cell>
          <cell r="N165">
            <v>0</v>
          </cell>
          <cell r="O165">
            <v>0</v>
          </cell>
          <cell r="P165">
            <v>0</v>
          </cell>
          <cell r="Q165">
            <v>0</v>
          </cell>
          <cell r="R165">
            <v>0</v>
          </cell>
          <cell r="S165">
            <v>0</v>
          </cell>
          <cell r="T165">
            <v>0</v>
          </cell>
          <cell r="U165">
            <v>0</v>
          </cell>
          <cell r="V165">
            <v>0</v>
          </cell>
          <cell r="W165">
            <v>0</v>
          </cell>
        </row>
        <row r="166">
          <cell r="C166">
            <v>0</v>
          </cell>
          <cell r="D166">
            <v>0</v>
          </cell>
          <cell r="E166">
            <v>0</v>
          </cell>
          <cell r="F166">
            <v>0</v>
          </cell>
          <cell r="G166">
            <v>0</v>
          </cell>
          <cell r="H166">
            <v>0</v>
          </cell>
          <cell r="I166">
            <v>0</v>
          </cell>
          <cell r="J166">
            <v>0</v>
          </cell>
          <cell r="K166">
            <v>0</v>
          </cell>
          <cell r="L166">
            <v>39</v>
          </cell>
          <cell r="M166">
            <v>0</v>
          </cell>
          <cell r="N166">
            <v>0</v>
          </cell>
          <cell r="O166">
            <v>0</v>
          </cell>
          <cell r="P166">
            <v>0</v>
          </cell>
          <cell r="Q166">
            <v>0</v>
          </cell>
          <cell r="R166">
            <v>0</v>
          </cell>
          <cell r="S166">
            <v>0</v>
          </cell>
          <cell r="T166">
            <v>0</v>
          </cell>
          <cell r="U166">
            <v>0</v>
          </cell>
          <cell r="V166">
            <v>0</v>
          </cell>
          <cell r="W166">
            <v>0</v>
          </cell>
        </row>
        <row r="167">
          <cell r="L167">
            <v>39</v>
          </cell>
        </row>
        <row r="168">
          <cell r="L168">
            <v>40</v>
          </cell>
        </row>
        <row r="169">
          <cell r="L169">
            <v>41</v>
          </cell>
        </row>
        <row r="170">
          <cell r="L170">
            <v>42</v>
          </cell>
        </row>
        <row r="171">
          <cell r="L171">
            <v>43</v>
          </cell>
        </row>
        <row r="172">
          <cell r="L172">
            <v>44</v>
          </cell>
        </row>
        <row r="173">
          <cell r="L173">
            <v>45</v>
          </cell>
        </row>
      </sheetData>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J29" t="str">
            <v>AFGHANISTAN (AF)</v>
          </cell>
        </row>
        <row r="30">
          <cell r="J30" t="str">
            <v>ÅLAND ISLANDS (AX)</v>
          </cell>
        </row>
        <row r="31">
          <cell r="J31" t="str">
            <v>ALBANIA (AL)</v>
          </cell>
        </row>
        <row r="32">
          <cell r="J32" t="str">
            <v>ALGERIA (DZ)</v>
          </cell>
        </row>
        <row r="33">
          <cell r="J33" t="str">
            <v>AMERICAN SAMOA (AS)</v>
          </cell>
        </row>
        <row r="34">
          <cell r="J34" t="str">
            <v>ANDORRA (AD)</v>
          </cell>
        </row>
        <row r="35">
          <cell r="J35" t="str">
            <v>ANGOLA (AO)</v>
          </cell>
        </row>
        <row r="36">
          <cell r="J36" t="str">
            <v>ANGUILLA (AI)</v>
          </cell>
        </row>
        <row r="37">
          <cell r="J37" t="str">
            <v>ANTARCTICA (AQ)</v>
          </cell>
        </row>
        <row r="38">
          <cell r="J38" t="str">
            <v>ANTIGUA AND BARBUDA (AG)</v>
          </cell>
        </row>
        <row r="39">
          <cell r="J39" t="str">
            <v>ARGENTINA (AR)</v>
          </cell>
        </row>
        <row r="40">
          <cell r="J40" t="str">
            <v>ARMENIA (AM)</v>
          </cell>
        </row>
        <row r="41">
          <cell r="J41" t="str">
            <v>ARUBA (AW)</v>
          </cell>
        </row>
        <row r="42">
          <cell r="J42" t="str">
            <v>AUSTRALIA (AU)</v>
          </cell>
        </row>
        <row r="43">
          <cell r="J43" t="str">
            <v>AUSTRIA (AT)</v>
          </cell>
        </row>
        <row r="44">
          <cell r="J44" t="str">
            <v>AZERBAIJAN (AZ)</v>
          </cell>
        </row>
        <row r="45">
          <cell r="J45" t="str">
            <v>BAHAMAS (BS)</v>
          </cell>
        </row>
        <row r="46">
          <cell r="J46" t="str">
            <v>BAHRAIN (BH)</v>
          </cell>
        </row>
        <row r="47">
          <cell r="J47" t="str">
            <v>BANGLADESH (BD)</v>
          </cell>
        </row>
        <row r="48">
          <cell r="J48" t="str">
            <v>BARBADOS (BB)</v>
          </cell>
        </row>
        <row r="49">
          <cell r="J49" t="str">
            <v>BELARUS (BY)</v>
          </cell>
        </row>
        <row r="50">
          <cell r="J50" t="str">
            <v>BELGIUM (BE)</v>
          </cell>
        </row>
        <row r="51">
          <cell r="J51" t="str">
            <v>BELIZE (BZ)</v>
          </cell>
        </row>
        <row r="52">
          <cell r="J52" t="str">
            <v>BENIN (BJ)</v>
          </cell>
        </row>
        <row r="53">
          <cell r="J53" t="str">
            <v>BERMUDA (BM)</v>
          </cell>
        </row>
        <row r="54">
          <cell r="J54" t="str">
            <v>BHUTAN (BT)</v>
          </cell>
        </row>
        <row r="55">
          <cell r="J55" t="str">
            <v>BOLIVIA, PLURINATIONAL STATE OF (BO)</v>
          </cell>
        </row>
        <row r="56">
          <cell r="J56" t="str">
            <v>BOSNIA AND HERZEGOVINA (BA)</v>
          </cell>
        </row>
        <row r="57">
          <cell r="J57" t="str">
            <v>BOTSWANA (BW)</v>
          </cell>
        </row>
        <row r="58">
          <cell r="J58" t="str">
            <v>BOUVET ISLAND (BV)</v>
          </cell>
        </row>
        <row r="59">
          <cell r="J59" t="str">
            <v>BRAZIL (BR)</v>
          </cell>
        </row>
        <row r="60">
          <cell r="J60" t="str">
            <v>BRITISH INDIAN OCEAN TERRITORY (IO)</v>
          </cell>
        </row>
        <row r="61">
          <cell r="J61" t="str">
            <v>BRUNEI DARUSSALAM (BN)</v>
          </cell>
        </row>
        <row r="62">
          <cell r="J62" t="str">
            <v>BULGARIA (BG)</v>
          </cell>
        </row>
        <row r="63">
          <cell r="J63" t="str">
            <v>BURKINA FASO (BF)</v>
          </cell>
        </row>
        <row r="64">
          <cell r="J64" t="str">
            <v>BURUNDI (BI)</v>
          </cell>
        </row>
        <row r="65">
          <cell r="J65" t="str">
            <v>CAMBODIA (KH)</v>
          </cell>
        </row>
        <row r="66">
          <cell r="J66" t="str">
            <v>CAMEROON (CM)</v>
          </cell>
        </row>
        <row r="67">
          <cell r="J67" t="str">
            <v>CANADA (CA)</v>
          </cell>
        </row>
        <row r="68">
          <cell r="J68" t="str">
            <v>CAPE VERDE (CV)</v>
          </cell>
        </row>
        <row r="69">
          <cell r="J69" t="str">
            <v>CAYMAN ISLANDS (KY)</v>
          </cell>
        </row>
        <row r="70">
          <cell r="J70" t="str">
            <v>CENTRAL AFRICAN REPUBLIC (CF)</v>
          </cell>
        </row>
        <row r="71">
          <cell r="J71" t="str">
            <v>CHAD (TD)</v>
          </cell>
        </row>
        <row r="72">
          <cell r="J72" t="str">
            <v>CHILE (CL)</v>
          </cell>
        </row>
        <row r="73">
          <cell r="J73" t="str">
            <v>CHINA (CN)</v>
          </cell>
        </row>
        <row r="74">
          <cell r="J74" t="str">
            <v>CHRISTMAS ISLAND (CX)</v>
          </cell>
        </row>
        <row r="75">
          <cell r="J75" t="str">
            <v>COCOS (KEELING) ISLANDS (CC)</v>
          </cell>
        </row>
        <row r="76">
          <cell r="J76" t="str">
            <v>COLOMBIA (CO)</v>
          </cell>
        </row>
        <row r="77">
          <cell r="J77" t="str">
            <v>COMOROS (KM)</v>
          </cell>
        </row>
        <row r="78">
          <cell r="J78" t="str">
            <v>CONGO (CG)</v>
          </cell>
        </row>
        <row r="79">
          <cell r="J79" t="str">
            <v>CONGO, THE DEMOCRATIC REPUBLIC OF THE (CD)</v>
          </cell>
        </row>
        <row r="80">
          <cell r="J80" t="str">
            <v>COOK ISLANDS (CK)</v>
          </cell>
        </row>
        <row r="81">
          <cell r="J81" t="str">
            <v>COSTA RICA (CR)</v>
          </cell>
        </row>
        <row r="82">
          <cell r="J82" t="str">
            <v>CÔTE D'IVOIRE (CI)</v>
          </cell>
        </row>
        <row r="83">
          <cell r="J83" t="str">
            <v>CROATIA (HR)</v>
          </cell>
        </row>
        <row r="84">
          <cell r="J84" t="str">
            <v>CUBA (CU)</v>
          </cell>
        </row>
        <row r="85">
          <cell r="J85" t="str">
            <v>CYPRUS (CY)</v>
          </cell>
        </row>
        <row r="86">
          <cell r="J86" t="str">
            <v>CZECH REPUBLIC (CZ)</v>
          </cell>
        </row>
        <row r="87">
          <cell r="J87" t="str">
            <v>DENMARK (DK)</v>
          </cell>
        </row>
        <row r="88">
          <cell r="J88" t="str">
            <v>DJIBOUTI (DJ)</v>
          </cell>
        </row>
        <row r="89">
          <cell r="J89" t="str">
            <v>DOMINICA (DM)</v>
          </cell>
        </row>
        <row r="90">
          <cell r="J90" t="str">
            <v>DOMINICAN REPUBLIC (DO)</v>
          </cell>
        </row>
        <row r="91">
          <cell r="J91" t="str">
            <v>ECUADOR (EC)</v>
          </cell>
        </row>
        <row r="92">
          <cell r="J92" t="str">
            <v>EGYPT (EG)</v>
          </cell>
        </row>
        <row r="93">
          <cell r="J93" t="str">
            <v>EL SALVADOR (SV)</v>
          </cell>
        </row>
        <row r="94">
          <cell r="J94" t="str">
            <v>EQUATORIAL GUINEA (GQ)</v>
          </cell>
        </row>
        <row r="95">
          <cell r="J95" t="str">
            <v>ERITREA (ER)</v>
          </cell>
        </row>
        <row r="96">
          <cell r="J96" t="str">
            <v>ESTONIA (EE)</v>
          </cell>
        </row>
        <row r="97">
          <cell r="J97" t="str">
            <v>ETHIOPIA (ET)</v>
          </cell>
        </row>
        <row r="98">
          <cell r="J98" t="str">
            <v>FALKLAND ISLANDS (MALVINAS) (FK)</v>
          </cell>
        </row>
        <row r="99">
          <cell r="J99" t="str">
            <v>FAROE ISLANDS (FO)</v>
          </cell>
        </row>
        <row r="100">
          <cell r="J100" t="str">
            <v>FIJI (FJ)</v>
          </cell>
        </row>
        <row r="101">
          <cell r="J101" t="str">
            <v>FINLAND (FI)</v>
          </cell>
        </row>
        <row r="102">
          <cell r="J102" t="str">
            <v>FRANCE (FR)</v>
          </cell>
        </row>
        <row r="103">
          <cell r="J103" t="str">
            <v>FRENCH GUIANA (GF)</v>
          </cell>
        </row>
        <row r="104">
          <cell r="J104" t="str">
            <v>FRENCH POLYNESIA (PF)</v>
          </cell>
        </row>
        <row r="105">
          <cell r="J105" t="str">
            <v>FRENCH SOUTHERN TERRITORIES (TF)</v>
          </cell>
        </row>
        <row r="106">
          <cell r="J106" t="str">
            <v>GABON (GA)</v>
          </cell>
        </row>
        <row r="107">
          <cell r="J107" t="str">
            <v>GAMBIA (GM)</v>
          </cell>
        </row>
        <row r="108">
          <cell r="J108" t="str">
            <v>GEORGIA (GE)</v>
          </cell>
        </row>
        <row r="109">
          <cell r="J109" t="str">
            <v>GERMANY (DE)</v>
          </cell>
        </row>
        <row r="110">
          <cell r="J110" t="str">
            <v>GHANA (GH)</v>
          </cell>
        </row>
        <row r="111">
          <cell r="J111" t="str">
            <v>GIBRALTAR (GI)</v>
          </cell>
        </row>
        <row r="112">
          <cell r="J112" t="str">
            <v>GREECE (GR)</v>
          </cell>
        </row>
        <row r="113">
          <cell r="J113" t="str">
            <v>GREENLAND (GL)</v>
          </cell>
        </row>
        <row r="114">
          <cell r="J114" t="str">
            <v>GRENADA (GD)</v>
          </cell>
        </row>
        <row r="115">
          <cell r="J115" t="str">
            <v>GUADELOUPE (GP)</v>
          </cell>
        </row>
        <row r="116">
          <cell r="J116" t="str">
            <v>GUAM (GU)</v>
          </cell>
        </row>
        <row r="117">
          <cell r="J117" t="str">
            <v>GUATEMALA (GT)</v>
          </cell>
        </row>
        <row r="118">
          <cell r="J118" t="str">
            <v>GUERNSEY (GG)</v>
          </cell>
        </row>
        <row r="119">
          <cell r="J119" t="str">
            <v>GUINEA (GN)</v>
          </cell>
        </row>
        <row r="120">
          <cell r="J120" t="str">
            <v>GUINEA-BISSAU (GW)</v>
          </cell>
        </row>
        <row r="121">
          <cell r="J121" t="str">
            <v>GUYANA (GY)</v>
          </cell>
        </row>
        <row r="122">
          <cell r="J122" t="str">
            <v>HAITI (HT)</v>
          </cell>
        </row>
        <row r="123">
          <cell r="J123" t="str">
            <v>HEARD ISLAND AND MCDONALD ISLANDS (HM)</v>
          </cell>
        </row>
        <row r="124">
          <cell r="J124" t="str">
            <v>HOLY SEE (VATICAN CITY STATE) (VA)</v>
          </cell>
        </row>
        <row r="125">
          <cell r="J125" t="str">
            <v>HONDURAS (HN)</v>
          </cell>
        </row>
        <row r="126">
          <cell r="J126" t="str">
            <v>HONG KONG (HK)</v>
          </cell>
        </row>
        <row r="127">
          <cell r="J127" t="str">
            <v>HUNGARY (HU)</v>
          </cell>
        </row>
        <row r="128">
          <cell r="J128" t="str">
            <v>ICELAND (IS)</v>
          </cell>
        </row>
        <row r="129">
          <cell r="J129" t="str">
            <v>INDIA (IN)</v>
          </cell>
        </row>
        <row r="130">
          <cell r="J130" t="str">
            <v>INDONESIA (ID)</v>
          </cell>
        </row>
        <row r="131">
          <cell r="J131" t="str">
            <v>IRAN, ISLAMIC REPUBLIC OF (IR)</v>
          </cell>
        </row>
        <row r="132">
          <cell r="J132" t="str">
            <v>IRAQ (IQ)</v>
          </cell>
        </row>
        <row r="133">
          <cell r="J133" t="str">
            <v>IRELAND (IE)</v>
          </cell>
        </row>
        <row r="134">
          <cell r="J134" t="str">
            <v>ISLE OF MAN (IM)</v>
          </cell>
        </row>
        <row r="135">
          <cell r="J135" t="str">
            <v>ISRAEL (IL)</v>
          </cell>
        </row>
        <row r="136">
          <cell r="J136" t="str">
            <v>ITALY (IT)</v>
          </cell>
        </row>
        <row r="137">
          <cell r="J137" t="str">
            <v>JAMAICA (JM)</v>
          </cell>
        </row>
        <row r="138">
          <cell r="J138" t="str">
            <v>JAPAN (JP)</v>
          </cell>
        </row>
        <row r="139">
          <cell r="J139" t="str">
            <v>JERSEY (JE)</v>
          </cell>
        </row>
        <row r="140">
          <cell r="J140" t="str">
            <v>JORDAN (JO)</v>
          </cell>
        </row>
        <row r="141">
          <cell r="J141" t="str">
            <v>KAZAKHSTAN (KZ)</v>
          </cell>
        </row>
        <row r="142">
          <cell r="J142" t="str">
            <v>KENYA (KE)</v>
          </cell>
        </row>
        <row r="143">
          <cell r="J143" t="str">
            <v>KIRIBATI (KI)</v>
          </cell>
        </row>
        <row r="144">
          <cell r="J144" t="str">
            <v>KOREA, DEMOCRATIC PEOPLE'S REPUBLIC OF (KP)</v>
          </cell>
        </row>
        <row r="145">
          <cell r="J145" t="str">
            <v>KOREA, REPUBLIC OF (KR)</v>
          </cell>
        </row>
        <row r="146">
          <cell r="J146" t="str">
            <v>KUWAIT (KW)</v>
          </cell>
        </row>
        <row r="147">
          <cell r="J147" t="str">
            <v>KYRGYZSTAN (KG)</v>
          </cell>
        </row>
        <row r="148">
          <cell r="J148" t="str">
            <v>LAO PEOPLE'S DEMOCRATIC REPUBLIC (LA)</v>
          </cell>
        </row>
        <row r="149">
          <cell r="J149" t="str">
            <v>LATVIA (LV)</v>
          </cell>
        </row>
        <row r="150">
          <cell r="J150" t="str">
            <v>LEBANON (LB)</v>
          </cell>
        </row>
        <row r="151">
          <cell r="J151" t="str">
            <v>LESOTHO (LS)</v>
          </cell>
        </row>
        <row r="152">
          <cell r="J152" t="str">
            <v>LIBERIA (LR)</v>
          </cell>
        </row>
        <row r="153">
          <cell r="J153" t="str">
            <v>LIBYAN ARAB JAMAHIRIYA (LY)</v>
          </cell>
        </row>
        <row r="154">
          <cell r="J154" t="str">
            <v>LIECHTENSTEIN (LI)</v>
          </cell>
        </row>
        <row r="155">
          <cell r="J155" t="str">
            <v>LITHUANIA (LT)</v>
          </cell>
        </row>
        <row r="156">
          <cell r="J156" t="str">
            <v>LUXEMBOURG (LU)</v>
          </cell>
        </row>
        <row r="157">
          <cell r="J157" t="str">
            <v>MACAO (MO)</v>
          </cell>
        </row>
        <row r="158">
          <cell r="J158" t="str">
            <v>MACEDONIA, THE FORMER YUGOSLAV REPUBLIC OF (MK)</v>
          </cell>
        </row>
        <row r="159">
          <cell r="J159" t="str">
            <v>MADAGASCAR (MG)</v>
          </cell>
        </row>
        <row r="160">
          <cell r="J160" t="str">
            <v>MALAWI (MW)</v>
          </cell>
        </row>
        <row r="161">
          <cell r="J161" t="str">
            <v>MALAYSIA (MY)</v>
          </cell>
        </row>
        <row r="162">
          <cell r="J162" t="str">
            <v>MALDIVES (MV)</v>
          </cell>
        </row>
        <row r="163">
          <cell r="J163" t="str">
            <v>MALI (ML)</v>
          </cell>
        </row>
        <row r="164">
          <cell r="J164" t="str">
            <v>MALTA (MT)</v>
          </cell>
        </row>
        <row r="165">
          <cell r="J165" t="str">
            <v>MARSHALL ISLANDS (MH)</v>
          </cell>
        </row>
        <row r="166">
          <cell r="J166" t="str">
            <v>MARTINIQUE (MQ)</v>
          </cell>
        </row>
        <row r="167">
          <cell r="J167" t="str">
            <v>MAURITANIA (MR)</v>
          </cell>
        </row>
        <row r="168">
          <cell r="J168" t="str">
            <v>MAURITIUS (MU)</v>
          </cell>
        </row>
        <row r="169">
          <cell r="J169" t="str">
            <v>MAYOTTE (YT)</v>
          </cell>
        </row>
        <row r="170">
          <cell r="J170" t="str">
            <v>MEXICO (MX)</v>
          </cell>
        </row>
        <row r="171">
          <cell r="J171" t="str">
            <v>MICRONESIA, FEDERATED STATES OF (FM)</v>
          </cell>
        </row>
        <row r="172">
          <cell r="J172" t="str">
            <v>MOLDOVA, REPUBLIC OF (MD)</v>
          </cell>
        </row>
        <row r="173">
          <cell r="J173" t="str">
            <v>MONACO (MC)</v>
          </cell>
        </row>
        <row r="174">
          <cell r="J174" t="str">
            <v>MONGOLIA (MN)</v>
          </cell>
        </row>
        <row r="175">
          <cell r="J175" t="str">
            <v>MONTENEGRO (ME)</v>
          </cell>
        </row>
        <row r="176">
          <cell r="J176" t="str">
            <v>MONTSERRAT (MS)</v>
          </cell>
        </row>
        <row r="177">
          <cell r="J177" t="str">
            <v>MOROCCO (MA)</v>
          </cell>
        </row>
        <row r="178">
          <cell r="J178" t="str">
            <v>MOZAMBIQUE (MZ)</v>
          </cell>
        </row>
        <row r="179">
          <cell r="J179" t="str">
            <v>MYANMAR (MM)</v>
          </cell>
        </row>
        <row r="180">
          <cell r="J180" t="str">
            <v>NAMIBIA (NA)</v>
          </cell>
        </row>
        <row r="181">
          <cell r="J181" t="str">
            <v>NAURU (NR)</v>
          </cell>
        </row>
        <row r="182">
          <cell r="J182" t="str">
            <v>NEPAL (NP)</v>
          </cell>
        </row>
        <row r="183">
          <cell r="J183" t="str">
            <v>NETHERLANDS (NL)</v>
          </cell>
        </row>
        <row r="184">
          <cell r="J184" t="str">
            <v>NETHERLANDS ANTILLES (AN)</v>
          </cell>
        </row>
        <row r="185">
          <cell r="J185" t="str">
            <v>NEW CALEDONIA (NC)</v>
          </cell>
        </row>
        <row r="186">
          <cell r="J186" t="str">
            <v>NEW ZEALAND (NZ)</v>
          </cell>
        </row>
        <row r="187">
          <cell r="J187" t="str">
            <v>NICARAGUA (NI)</v>
          </cell>
        </row>
        <row r="188">
          <cell r="J188" t="str">
            <v>NIGER (NE)</v>
          </cell>
        </row>
        <row r="189">
          <cell r="J189" t="str">
            <v>NIGERIA (NG)</v>
          </cell>
        </row>
        <row r="190">
          <cell r="J190" t="str">
            <v>NIUE (NU)</v>
          </cell>
        </row>
        <row r="191">
          <cell r="J191" t="str">
            <v>NORFOLK ISLAND (NF)</v>
          </cell>
        </row>
        <row r="192">
          <cell r="J192" t="str">
            <v>NORTHERN MARIANA ISLANDS (MP)</v>
          </cell>
        </row>
        <row r="193">
          <cell r="J193" t="str">
            <v>NORWAY (NO)</v>
          </cell>
        </row>
        <row r="194">
          <cell r="J194" t="str">
            <v>OMAN (OM)</v>
          </cell>
        </row>
        <row r="195">
          <cell r="J195" t="str">
            <v>PAKISTAN (PK)</v>
          </cell>
        </row>
        <row r="196">
          <cell r="J196" t="str">
            <v>PALAU (PW)</v>
          </cell>
        </row>
        <row r="197">
          <cell r="J197" t="str">
            <v>PALESTINIAN TERRITORY, OCCUPIED (PS)</v>
          </cell>
        </row>
        <row r="198">
          <cell r="J198" t="str">
            <v>PANAMA (PA)</v>
          </cell>
        </row>
        <row r="199">
          <cell r="J199" t="str">
            <v>PAPUA NEW GUINEA (PG)</v>
          </cell>
        </row>
        <row r="200">
          <cell r="J200" t="str">
            <v>PARAGUAY (PY)</v>
          </cell>
        </row>
        <row r="201">
          <cell r="J201" t="str">
            <v>PERU (PE)</v>
          </cell>
        </row>
        <row r="202">
          <cell r="J202" t="str">
            <v>PHILIPPINES (PH)</v>
          </cell>
        </row>
        <row r="203">
          <cell r="J203" t="str">
            <v>PITCAIRN (PN)</v>
          </cell>
        </row>
        <row r="204">
          <cell r="J204" t="str">
            <v>POLAND (PL)</v>
          </cell>
        </row>
        <row r="205">
          <cell r="J205" t="str">
            <v>PORTUGAL (PT)</v>
          </cell>
        </row>
        <row r="206">
          <cell r="J206" t="str">
            <v>PUERTO RICO (PR)</v>
          </cell>
        </row>
        <row r="207">
          <cell r="J207" t="str">
            <v>QATAR (QA)</v>
          </cell>
        </row>
        <row r="208">
          <cell r="J208" t="str">
            <v>RÉUNION (RE)</v>
          </cell>
        </row>
        <row r="209">
          <cell r="J209" t="str">
            <v>ROMANIA (RO)</v>
          </cell>
        </row>
        <row r="210">
          <cell r="J210" t="str">
            <v>RUSSIAN FEDERATION (RU)</v>
          </cell>
        </row>
        <row r="211">
          <cell r="J211" t="str">
            <v>RWANDA (RW)</v>
          </cell>
        </row>
        <row r="212">
          <cell r="J212" t="str">
            <v>SAINT BARTHÉLEMY (BL)</v>
          </cell>
        </row>
        <row r="213">
          <cell r="J213" t="str">
            <v>SAINT HELENA (SH)</v>
          </cell>
        </row>
        <row r="214">
          <cell r="J214" t="str">
            <v>SAINT KITTS AND NEVIS (KN)</v>
          </cell>
        </row>
        <row r="215">
          <cell r="J215" t="str">
            <v>SAINT LUCIA (LC)</v>
          </cell>
        </row>
        <row r="216">
          <cell r="J216" t="str">
            <v>SAINT MARTIN (MF)</v>
          </cell>
        </row>
        <row r="217">
          <cell r="J217" t="str">
            <v>SAINT PIERRE AND MIQUELON (PM)</v>
          </cell>
        </row>
        <row r="218">
          <cell r="J218" t="str">
            <v>SAINT VINCENT AND THE GRENADINES (VC)</v>
          </cell>
        </row>
        <row r="219">
          <cell r="J219" t="str">
            <v>SAMOA (WS)</v>
          </cell>
        </row>
        <row r="220">
          <cell r="J220" t="str">
            <v>SAN MARINO (SM)</v>
          </cell>
        </row>
        <row r="221">
          <cell r="J221" t="str">
            <v>SAO TOME AND PRINCIPE (ST)</v>
          </cell>
        </row>
        <row r="222">
          <cell r="J222" t="str">
            <v>SAUDI ARABIA (SA)</v>
          </cell>
        </row>
        <row r="223">
          <cell r="J223" t="str">
            <v>SENEGAL (SN)</v>
          </cell>
        </row>
        <row r="224">
          <cell r="J224" t="str">
            <v>SERBIA (RS)</v>
          </cell>
        </row>
        <row r="225">
          <cell r="J225" t="str">
            <v>SEYCHELLES (SC)</v>
          </cell>
        </row>
        <row r="226">
          <cell r="J226" t="str">
            <v>SIERRA LEONE (SL)</v>
          </cell>
        </row>
        <row r="227">
          <cell r="J227" t="str">
            <v>SINGAPORE (SG)</v>
          </cell>
        </row>
        <row r="228">
          <cell r="J228" t="str">
            <v>SLOVAKIA (SK)</v>
          </cell>
        </row>
        <row r="229">
          <cell r="J229" t="str">
            <v>SLOVENIA (SI)</v>
          </cell>
        </row>
        <row r="230">
          <cell r="J230" t="str">
            <v>SOLOMON ISLANDS (SB)</v>
          </cell>
        </row>
        <row r="231">
          <cell r="J231" t="str">
            <v>SOMALIA (SO)</v>
          </cell>
        </row>
        <row r="232">
          <cell r="J232" t="str">
            <v>SOUTH AFRICA (ZA)</v>
          </cell>
        </row>
        <row r="233">
          <cell r="J233" t="str">
            <v>SOUTH GEORGIA AND THE SOUTH SANDWICH ISLANDS (GS)</v>
          </cell>
        </row>
        <row r="234">
          <cell r="J234" t="str">
            <v>SPAIN (ES)</v>
          </cell>
        </row>
        <row r="235">
          <cell r="J235" t="str">
            <v>SRI LANKA (LK)</v>
          </cell>
        </row>
        <row r="236">
          <cell r="J236" t="str">
            <v>SUDAN (SD)</v>
          </cell>
        </row>
        <row r="237">
          <cell r="J237" t="str">
            <v>SURINAME (SR)</v>
          </cell>
        </row>
        <row r="238">
          <cell r="J238" t="str">
            <v>SVALBARD AND JAN MAYEN (SJ)</v>
          </cell>
        </row>
        <row r="239">
          <cell r="J239" t="str">
            <v>SWAZILAND (SZ)</v>
          </cell>
        </row>
        <row r="240">
          <cell r="J240" t="str">
            <v>SWEDEN (SE)</v>
          </cell>
        </row>
        <row r="241">
          <cell r="J241" t="str">
            <v>SWITZERLAND (CH)</v>
          </cell>
        </row>
        <row r="242">
          <cell r="J242" t="str">
            <v>SYRIAN ARAB REPUBLIC (SY)</v>
          </cell>
        </row>
        <row r="243">
          <cell r="J243" t="str">
            <v>TAIWAN, PROVINCE OF CHINA (TW)</v>
          </cell>
        </row>
        <row r="244">
          <cell r="J244" t="str">
            <v>TAJIKISTAN (TJ)</v>
          </cell>
        </row>
        <row r="245">
          <cell r="J245" t="str">
            <v>TANZANIA, UNITED REPUBLIC OF (TZ)</v>
          </cell>
        </row>
        <row r="246">
          <cell r="J246" t="str">
            <v>THAILAND (TH)</v>
          </cell>
        </row>
        <row r="247">
          <cell r="J247" t="str">
            <v>TIMOR-LESTE (TL)</v>
          </cell>
        </row>
        <row r="248">
          <cell r="J248" t="str">
            <v>TOGO (TG)</v>
          </cell>
        </row>
        <row r="249">
          <cell r="J249" t="str">
            <v>TOKELAU (TK)</v>
          </cell>
        </row>
        <row r="250">
          <cell r="J250" t="str">
            <v>TONGA (TO)</v>
          </cell>
        </row>
        <row r="251">
          <cell r="J251" t="str">
            <v>TRINIDAD AND TOBAGO (TT)</v>
          </cell>
        </row>
        <row r="252">
          <cell r="J252" t="str">
            <v>TUNISIA (TN)</v>
          </cell>
        </row>
        <row r="253">
          <cell r="J253" t="str">
            <v>TURKEY (TR)</v>
          </cell>
        </row>
        <row r="254">
          <cell r="J254" t="str">
            <v>TURKMENISTAN (TM)</v>
          </cell>
        </row>
        <row r="255">
          <cell r="J255" t="str">
            <v>TURKS AND CAICOS ISLANDS (TC)</v>
          </cell>
        </row>
        <row r="256">
          <cell r="J256" t="str">
            <v>TUVALU (TV)</v>
          </cell>
        </row>
        <row r="257">
          <cell r="J257" t="str">
            <v>UGANDA (UG)</v>
          </cell>
        </row>
        <row r="258">
          <cell r="J258" t="str">
            <v>UKRAINE (UA)</v>
          </cell>
        </row>
        <row r="259">
          <cell r="J259" t="str">
            <v>UNITED ARAB EMIRATES (AE)</v>
          </cell>
        </row>
        <row r="260">
          <cell r="J260" t="str">
            <v>UNITED KINGDOM (GB)</v>
          </cell>
        </row>
        <row r="261">
          <cell r="J261" t="str">
            <v>UNITED STATES (US)</v>
          </cell>
        </row>
        <row r="262">
          <cell r="J262" t="str">
            <v>UNITED STATES MINOR OUTLYING ISLANDS (UM)</v>
          </cell>
        </row>
        <row r="263">
          <cell r="J263" t="str">
            <v>URUGUAY (UY)</v>
          </cell>
        </row>
        <row r="264">
          <cell r="J264" t="str">
            <v>UZBEKISTAN (UZ)</v>
          </cell>
        </row>
        <row r="265">
          <cell r="J265" t="str">
            <v>VANUATU (VU)</v>
          </cell>
        </row>
        <row r="266">
          <cell r="J266" t="str">
            <v>VENEZUELA, BOLIVARIAN REPUBLIC OF (VE)</v>
          </cell>
        </row>
        <row r="267">
          <cell r="J267" t="str">
            <v>VIET NAM (VN)</v>
          </cell>
        </row>
        <row r="268">
          <cell r="J268" t="str">
            <v>VIRGIN ISLANDS, BRITISH (VG)</v>
          </cell>
        </row>
        <row r="269">
          <cell r="J269" t="str">
            <v>VIRGIN ISLANDS, U.S. (VI)</v>
          </cell>
        </row>
        <row r="270">
          <cell r="J270" t="str">
            <v>WALLIS AND FUTUNA (WF)</v>
          </cell>
        </row>
        <row r="271">
          <cell r="J271" t="str">
            <v>WESTERN SAHARA (EH)</v>
          </cell>
        </row>
        <row r="272">
          <cell r="J272" t="str">
            <v>YEMEN (YE)</v>
          </cell>
        </row>
        <row r="273">
          <cell r="J273" t="str">
            <v>ZAMBIA (ZM)</v>
          </cell>
        </row>
        <row r="274">
          <cell r="J274" t="str">
            <v>ZIMBABWE (ZW)</v>
          </cell>
        </row>
      </sheetData>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row r="13">
          <cell r="AC13" t="str">
            <v>D,E,H,I - 2/2 &amp; A,B -2/3</v>
          </cell>
        </row>
        <row r="42">
          <cell r="AC42" t="str">
            <v>A to D-2/9 &amp; A to C-2/18</v>
          </cell>
        </row>
        <row r="43">
          <cell r="B43" t="str">
            <v>%</v>
          </cell>
          <cell r="O43" t="e">
            <v>#REF!</v>
          </cell>
          <cell r="R43" t="e">
            <v>#REF!</v>
          </cell>
          <cell r="U43" t="e">
            <v>#REF!</v>
          </cell>
          <cell r="X43" t="e">
            <v>#REF!</v>
          </cell>
          <cell r="AA4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row r="2">
          <cell r="C2">
            <v>621230</v>
          </cell>
        </row>
        <row r="5">
          <cell r="J5">
            <v>0.11210762331838565</v>
          </cell>
        </row>
        <row r="6">
          <cell r="C6">
            <v>1</v>
          </cell>
        </row>
        <row r="9">
          <cell r="I9">
            <v>38353</v>
          </cell>
        </row>
        <row r="11">
          <cell r="B11" t="str">
            <v>OPERATIONAL EXCELLENCE - COMMON</v>
          </cell>
          <cell r="D11">
            <v>2004</v>
          </cell>
          <cell r="E11">
            <v>38353</v>
          </cell>
          <cell r="F11">
            <v>38384</v>
          </cell>
          <cell r="G11">
            <v>38412</v>
          </cell>
          <cell r="H11">
            <v>38443</v>
          </cell>
          <cell r="I11">
            <v>38473</v>
          </cell>
          <cell r="J11">
            <v>38504</v>
          </cell>
          <cell r="K11">
            <v>38534</v>
          </cell>
          <cell r="L11">
            <v>38565</v>
          </cell>
          <cell r="M11">
            <v>38596</v>
          </cell>
          <cell r="N11">
            <v>38626</v>
          </cell>
          <cell r="O11">
            <v>38657</v>
          </cell>
          <cell r="P11">
            <v>38687</v>
          </cell>
          <cell r="Q11" t="str">
            <v>YTD</v>
          </cell>
          <cell r="R11" t="str">
            <v>Target</v>
          </cell>
          <cell r="S11" t="str">
            <v>YTD target</v>
          </cell>
        </row>
        <row r="12">
          <cell r="B12" t="str">
            <v>Actual Production volume ethylene</v>
          </cell>
          <cell r="C12" t="str">
            <v>ton</v>
          </cell>
          <cell r="D12">
            <v>597042</v>
          </cell>
          <cell r="E12">
            <v>54696</v>
          </cell>
          <cell r="F12">
            <v>49171</v>
          </cell>
          <cell r="Q12">
            <v>54696</v>
          </cell>
          <cell r="R12">
            <v>610000</v>
          </cell>
          <cell r="S12">
            <v>50833.333333333336</v>
          </cell>
        </row>
        <row r="13">
          <cell r="B13" t="str">
            <v>Actual Production volume propylene</v>
          </cell>
          <cell r="C13" t="str">
            <v>ton</v>
          </cell>
          <cell r="D13">
            <v>216430</v>
          </cell>
          <cell r="E13">
            <v>17421</v>
          </cell>
          <cell r="F13">
            <v>15823.35</v>
          </cell>
          <cell r="Q13">
            <v>17421</v>
          </cell>
          <cell r="R13">
            <v>215000</v>
          </cell>
          <cell r="S13">
            <v>17916.666666666668</v>
          </cell>
        </row>
        <row r="14">
          <cell r="B14" t="str">
            <v>Actual Production volume eth+prop</v>
          </cell>
          <cell r="C14" t="str">
            <v>ton</v>
          </cell>
          <cell r="D14">
            <v>813472</v>
          </cell>
          <cell r="E14">
            <v>72117</v>
          </cell>
          <cell r="F14">
            <v>0</v>
          </cell>
          <cell r="G14">
            <v>0</v>
          </cell>
          <cell r="H14">
            <v>0</v>
          </cell>
          <cell r="I14">
            <v>0</v>
          </cell>
          <cell r="J14">
            <v>0</v>
          </cell>
          <cell r="K14">
            <v>0</v>
          </cell>
          <cell r="L14">
            <v>0</v>
          </cell>
          <cell r="M14">
            <v>0</v>
          </cell>
          <cell r="N14">
            <v>0</v>
          </cell>
          <cell r="O14">
            <v>0</v>
          </cell>
          <cell r="P14">
            <v>0</v>
          </cell>
          <cell r="Q14">
            <v>72117</v>
          </cell>
          <cell r="R14">
            <v>825000</v>
          </cell>
          <cell r="S14">
            <v>68750</v>
          </cell>
        </row>
        <row r="15">
          <cell r="B15" t="str">
            <v>Production volume total adjusted</v>
          </cell>
          <cell r="C15" t="str">
            <v>ton</v>
          </cell>
          <cell r="D15">
            <v>813545</v>
          </cell>
          <cell r="E15">
            <v>72117</v>
          </cell>
          <cell r="F15">
            <v>0</v>
          </cell>
          <cell r="G15">
            <v>0</v>
          </cell>
          <cell r="H15">
            <v>0</v>
          </cell>
          <cell r="I15">
            <v>0</v>
          </cell>
          <cell r="J15">
            <v>0</v>
          </cell>
          <cell r="K15">
            <v>0</v>
          </cell>
          <cell r="L15">
            <v>0</v>
          </cell>
          <cell r="M15">
            <v>0</v>
          </cell>
          <cell r="N15">
            <v>0</v>
          </cell>
          <cell r="O15">
            <v>0</v>
          </cell>
          <cell r="P15">
            <v>0</v>
          </cell>
          <cell r="Q15">
            <v>72117</v>
          </cell>
          <cell r="R15" t="str">
            <v>N.A.</v>
          </cell>
          <cell r="S15" t="str">
            <v>N.A.</v>
          </cell>
        </row>
        <row r="16">
          <cell r="B16" t="str">
            <v>Turnaround Maintenance</v>
          </cell>
          <cell r="C16" t="str">
            <v>hrs</v>
          </cell>
          <cell r="D16">
            <v>0</v>
          </cell>
          <cell r="E16">
            <v>0</v>
          </cell>
          <cell r="F16">
            <v>0</v>
          </cell>
          <cell r="Q16">
            <v>0</v>
          </cell>
        </row>
        <row r="17">
          <cell r="B17" t="str">
            <v>Technical downtime losses</v>
          </cell>
          <cell r="C17" t="str">
            <v>hrs</v>
          </cell>
          <cell r="D17">
            <v>0</v>
          </cell>
          <cell r="E17">
            <v>0</v>
          </cell>
          <cell r="F17">
            <v>0</v>
          </cell>
          <cell r="Q17">
            <v>0</v>
          </cell>
        </row>
        <row r="18">
          <cell r="B18" t="str">
            <v>External shutdowns</v>
          </cell>
          <cell r="C18" t="str">
            <v>hrs</v>
          </cell>
          <cell r="D18">
            <v>0</v>
          </cell>
          <cell r="E18">
            <v>0</v>
          </cell>
          <cell r="F18">
            <v>0</v>
          </cell>
          <cell r="Q18">
            <v>0</v>
          </cell>
        </row>
        <row r="19">
          <cell r="B19" t="str">
            <v>Economical shutdowns</v>
          </cell>
          <cell r="C19" t="str">
            <v>hrs</v>
          </cell>
          <cell r="D19">
            <v>0</v>
          </cell>
          <cell r="E19">
            <v>0</v>
          </cell>
          <cell r="F19">
            <v>0</v>
          </cell>
          <cell r="Q19">
            <v>0</v>
          </cell>
        </row>
        <row r="20">
          <cell r="B20" t="str">
            <v>Operability</v>
          </cell>
          <cell r="C20" t="str">
            <v>%</v>
          </cell>
          <cell r="D20">
            <v>1</v>
          </cell>
          <cell r="E20">
            <v>1</v>
          </cell>
          <cell r="F20">
            <v>1</v>
          </cell>
          <cell r="Q20">
            <v>1</v>
          </cell>
          <cell r="R20" t="str">
            <v>N.A.</v>
          </cell>
          <cell r="S20" t="str">
            <v>N.A.</v>
          </cell>
        </row>
        <row r="21">
          <cell r="B21" t="str">
            <v>Reliability</v>
          </cell>
          <cell r="C21" t="str">
            <v>%</v>
          </cell>
          <cell r="D21">
            <v>1</v>
          </cell>
          <cell r="E21">
            <v>1</v>
          </cell>
          <cell r="F21">
            <v>1</v>
          </cell>
          <cell r="Q21">
            <v>1</v>
          </cell>
          <cell r="R21">
            <v>0.99</v>
          </cell>
          <cell r="S21">
            <v>0.99</v>
          </cell>
        </row>
        <row r="22">
          <cell r="B22" t="str">
            <v>Reliability Solomon definition</v>
          </cell>
          <cell r="C22" t="str">
            <v>%</v>
          </cell>
          <cell r="D22">
            <v>0.93</v>
          </cell>
          <cell r="E22">
            <v>1.0094000000000001</v>
          </cell>
          <cell r="F22">
            <v>1.0044999999999999</v>
          </cell>
          <cell r="Q22">
            <v>1.0094000000000001</v>
          </cell>
          <cell r="R22">
            <v>0.95399999999999996</v>
          </cell>
          <cell r="S22">
            <v>0.95399999999999996</v>
          </cell>
        </row>
        <row r="23">
          <cell r="B23" t="str">
            <v>Turnaround losses</v>
          </cell>
          <cell r="C23" t="str">
            <v>t ethylene</v>
          </cell>
          <cell r="D23">
            <v>0</v>
          </cell>
          <cell r="E23">
            <v>0</v>
          </cell>
          <cell r="F23">
            <v>0</v>
          </cell>
          <cell r="Q23">
            <v>0</v>
          </cell>
        </row>
        <row r="24">
          <cell r="B24" t="str">
            <v>Technical lost production</v>
          </cell>
          <cell r="C24" t="str">
            <v>t ethylene</v>
          </cell>
          <cell r="D24">
            <v>34338</v>
          </cell>
          <cell r="E24">
            <v>221</v>
          </cell>
          <cell r="F24">
            <v>794</v>
          </cell>
          <cell r="Q24">
            <v>221</v>
          </cell>
        </row>
        <row r="25">
          <cell r="B25" t="str">
            <v>External lost production</v>
          </cell>
          <cell r="C25" t="str">
            <v>t ethylene</v>
          </cell>
          <cell r="D25">
            <v>0</v>
          </cell>
          <cell r="E25">
            <v>0</v>
          </cell>
          <cell r="F25">
            <v>0</v>
          </cell>
          <cell r="Q25">
            <v>0</v>
          </cell>
        </row>
        <row r="26">
          <cell r="B26" t="str">
            <v>Feedmix Losses</v>
          </cell>
          <cell r="C26" t="str">
            <v>t ethylene</v>
          </cell>
          <cell r="D26">
            <v>6960</v>
          </cell>
          <cell r="E26">
            <v>94</v>
          </cell>
          <cell r="F26">
            <v>71</v>
          </cell>
          <cell r="Q26">
            <v>94</v>
          </cell>
        </row>
        <row r="27">
          <cell r="B27" t="str">
            <v>Economical lost production</v>
          </cell>
          <cell r="C27" t="str">
            <v>t ethylene</v>
          </cell>
          <cell r="D27">
            <v>55</v>
          </cell>
          <cell r="E27">
            <v>0</v>
          </cell>
          <cell r="F27">
            <v>0</v>
          </cell>
          <cell r="Q27">
            <v>0</v>
          </cell>
        </row>
        <row r="28">
          <cell r="B28" t="str">
            <v>Energy consumption</v>
          </cell>
          <cell r="C28" t="str">
            <v>GJ/t</v>
          </cell>
          <cell r="D28">
            <v>18.794261626485241</v>
          </cell>
          <cell r="E28">
            <v>19.05</v>
          </cell>
          <cell r="F28">
            <v>19.37</v>
          </cell>
          <cell r="Q28">
            <v>19.05</v>
          </cell>
          <cell r="R28" t="str">
            <v>N.A.</v>
          </cell>
          <cell r="S28" t="str">
            <v>N.A.</v>
          </cell>
        </row>
        <row r="29">
          <cell r="B29" t="str">
            <v>Hydrocarbon losses</v>
          </cell>
          <cell r="C29" t="str">
            <v>%</v>
          </cell>
          <cell r="D29">
            <v>4.0409763009989627E-3</v>
          </cell>
          <cell r="E29">
            <v>-2.2239747634069402E-3</v>
          </cell>
          <cell r="F29">
            <v>0</v>
          </cell>
          <cell r="G29">
            <v>0</v>
          </cell>
          <cell r="H29">
            <v>0</v>
          </cell>
          <cell r="I29">
            <v>0</v>
          </cell>
          <cell r="J29">
            <v>0</v>
          </cell>
          <cell r="K29">
            <v>0</v>
          </cell>
          <cell r="L29">
            <v>0</v>
          </cell>
          <cell r="M29">
            <v>0</v>
          </cell>
          <cell r="N29">
            <v>0</v>
          </cell>
          <cell r="O29">
            <v>0</v>
          </cell>
          <cell r="P29">
            <v>0</v>
          </cell>
          <cell r="Q29">
            <v>-2.2239747634069402E-3</v>
          </cell>
          <cell r="R29">
            <v>7.0000000000000001E-3</v>
          </cell>
          <cell r="S29">
            <v>7.0000000000000001E-3</v>
          </cell>
        </row>
        <row r="30">
          <cell r="B30" t="str">
            <v>Loss (Ton per plant excluding DEHY)</v>
          </cell>
          <cell r="C30" t="str">
            <v>ton</v>
          </cell>
          <cell r="D30">
            <v>5749</v>
          </cell>
          <cell r="E30">
            <v>-282</v>
          </cell>
          <cell r="F30">
            <v>493</v>
          </cell>
          <cell r="Q30">
            <v>-282</v>
          </cell>
          <cell r="R30">
            <v>10115</v>
          </cell>
          <cell r="S30">
            <v>842.91666666666674</v>
          </cell>
        </row>
        <row r="31">
          <cell r="B31" t="str">
            <v>Total feed (Ton per plant excluding DEHY)</v>
          </cell>
          <cell r="C31" t="str">
            <v>ton</v>
          </cell>
          <cell r="D31">
            <v>1422676</v>
          </cell>
          <cell r="E31">
            <v>126800</v>
          </cell>
          <cell r="F31">
            <v>110110</v>
          </cell>
          <cell r="Q31">
            <v>126800</v>
          </cell>
          <cell r="R31">
            <v>1445000</v>
          </cell>
          <cell r="S31">
            <v>120416.66666666667</v>
          </cell>
        </row>
        <row r="32">
          <cell r="B32" t="str">
            <v>Operability  Loss</v>
          </cell>
          <cell r="C32">
            <v>0</v>
          </cell>
          <cell r="E32">
            <v>0</v>
          </cell>
          <cell r="F32">
            <v>0</v>
          </cell>
          <cell r="G32">
            <v>0</v>
          </cell>
          <cell r="H32">
            <v>0</v>
          </cell>
          <cell r="I32">
            <v>0</v>
          </cell>
          <cell r="J32">
            <v>0</v>
          </cell>
          <cell r="K32">
            <v>0</v>
          </cell>
          <cell r="L32">
            <v>0</v>
          </cell>
          <cell r="M32">
            <v>0</v>
          </cell>
          <cell r="N32">
            <v>0</v>
          </cell>
          <cell r="O32">
            <v>0</v>
          </cell>
        </row>
        <row r="33">
          <cell r="B33" t="str">
            <v>Fire, leaks and spills (number per plant)</v>
          </cell>
          <cell r="C33" t="str">
            <v>no</v>
          </cell>
          <cell r="D33">
            <v>9</v>
          </cell>
          <cell r="E33">
            <v>0</v>
          </cell>
          <cell r="F33">
            <v>0</v>
          </cell>
          <cell r="Q33">
            <v>0</v>
          </cell>
          <cell r="R33">
            <v>4</v>
          </cell>
          <cell r="S33">
            <v>4</v>
          </cell>
        </row>
        <row r="34">
          <cell r="B34" t="str">
            <v>TRI frequency</v>
          </cell>
          <cell r="C34" t="str">
            <v>freq</v>
          </cell>
          <cell r="D34">
            <v>6</v>
          </cell>
          <cell r="E34">
            <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v>0</v>
          </cell>
          <cell r="R34">
            <v>2</v>
          </cell>
          <cell r="S34">
            <v>2</v>
          </cell>
        </row>
        <row r="35">
          <cell r="B35" t="str">
            <v>TRI (number per plant)</v>
          </cell>
          <cell r="C35" t="str">
            <v>no</v>
          </cell>
          <cell r="D35">
            <v>3</v>
          </cell>
          <cell r="E35">
            <v>0</v>
          </cell>
          <cell r="F35">
            <v>0</v>
          </cell>
          <cell r="Q35">
            <v>0</v>
          </cell>
          <cell r="R35">
            <v>1</v>
          </cell>
          <cell r="S35">
            <v>8.3333333333333329E-2</v>
          </cell>
        </row>
        <row r="36">
          <cell r="B36" t="str">
            <v>Working hours (per plant)</v>
          </cell>
          <cell r="C36" t="str">
            <v>hrs</v>
          </cell>
          <cell r="D36">
            <v>500000</v>
          </cell>
          <cell r="E36">
            <v>41666.666666666664</v>
          </cell>
          <cell r="F36">
            <v>41667</v>
          </cell>
          <cell r="Q36">
            <v>41666.666666666664</v>
          </cell>
          <cell r="R36">
            <v>500000</v>
          </cell>
          <cell r="S36">
            <v>41666.666666666664</v>
          </cell>
        </row>
        <row r="38">
          <cell r="B38" t="str">
            <v>OPERATIONAL EXCELLENCE - SPECIFIC</v>
          </cell>
          <cell r="D38">
            <v>2004</v>
          </cell>
          <cell r="E38">
            <v>38353</v>
          </cell>
          <cell r="F38">
            <v>38384</v>
          </cell>
          <cell r="G38">
            <v>38412</v>
          </cell>
          <cell r="H38">
            <v>38443</v>
          </cell>
          <cell r="I38">
            <v>38473</v>
          </cell>
          <cell r="J38">
            <v>38504</v>
          </cell>
          <cell r="K38">
            <v>38534</v>
          </cell>
          <cell r="L38">
            <v>38565</v>
          </cell>
          <cell r="M38">
            <v>38596</v>
          </cell>
          <cell r="N38">
            <v>38626</v>
          </cell>
          <cell r="O38">
            <v>38657</v>
          </cell>
          <cell r="P38">
            <v>38687</v>
          </cell>
          <cell r="Q38" t="str">
            <v>YTD</v>
          </cell>
          <cell r="R38" t="str">
            <v>Target</v>
          </cell>
          <cell r="S38" t="str">
            <v>YTD target</v>
          </cell>
        </row>
        <row r="39">
          <cell r="B39" t="str">
            <v>Maintenance cost month (Solomon definition)</v>
          </cell>
          <cell r="C39" t="str">
            <v>MSEK</v>
          </cell>
          <cell r="D39">
            <v>156.00024934000001</v>
          </cell>
          <cell r="E39">
            <v>11.835931</v>
          </cell>
          <cell r="F39">
            <v>11.29361579</v>
          </cell>
          <cell r="Q39">
            <v>11.835931</v>
          </cell>
        </row>
        <row r="40">
          <cell r="B40" t="str">
            <v>Maintenance cost month</v>
          </cell>
          <cell r="C40" t="str">
            <v>MEUR</v>
          </cell>
          <cell r="D40">
            <v>17.647286659351352</v>
          </cell>
          <cell r="E40">
            <v>1.3268980941704036</v>
          </cell>
          <cell r="F40">
            <v>0</v>
          </cell>
          <cell r="G40">
            <v>0</v>
          </cell>
          <cell r="H40">
            <v>0</v>
          </cell>
          <cell r="I40">
            <v>0</v>
          </cell>
          <cell r="J40">
            <v>0</v>
          </cell>
          <cell r="K40">
            <v>0</v>
          </cell>
          <cell r="L40">
            <v>0</v>
          </cell>
          <cell r="M40">
            <v>0</v>
          </cell>
          <cell r="N40">
            <v>0</v>
          </cell>
          <cell r="O40">
            <v>0</v>
          </cell>
          <cell r="P40">
            <v>0</v>
          </cell>
          <cell r="Q40">
            <v>1.3268980941704036</v>
          </cell>
        </row>
        <row r="41">
          <cell r="B41" t="str">
            <v>Maintenance cost YTD annualised (Solomon def)</v>
          </cell>
          <cell r="C41" t="str">
            <v>MEUR</v>
          </cell>
          <cell r="D41">
            <v>17.647286659351352</v>
          </cell>
          <cell r="E41">
            <v>15.922777130044842</v>
          </cell>
          <cell r="F41">
            <v>0</v>
          </cell>
          <cell r="G41">
            <v>0</v>
          </cell>
          <cell r="H41">
            <v>0</v>
          </cell>
          <cell r="I41">
            <v>0</v>
          </cell>
          <cell r="J41">
            <v>0</v>
          </cell>
          <cell r="K41">
            <v>0</v>
          </cell>
          <cell r="L41">
            <v>0</v>
          </cell>
          <cell r="M41">
            <v>0</v>
          </cell>
          <cell r="N41">
            <v>0</v>
          </cell>
          <cell r="O41">
            <v>0</v>
          </cell>
          <cell r="P41">
            <v>0</v>
          </cell>
          <cell r="Q41">
            <v>15.922777130044842</v>
          </cell>
          <cell r="R41">
            <v>16.600000000000001</v>
          </cell>
          <cell r="S41">
            <v>16.600000000000001</v>
          </cell>
        </row>
        <row r="42">
          <cell r="B42" t="str">
            <v>Replacement value</v>
          </cell>
          <cell r="C42" t="str">
            <v>MEUR</v>
          </cell>
          <cell r="D42">
            <v>802</v>
          </cell>
          <cell r="E42">
            <v>831</v>
          </cell>
          <cell r="F42">
            <v>831</v>
          </cell>
          <cell r="Q42">
            <v>831</v>
          </cell>
          <cell r="R42">
            <v>831</v>
          </cell>
          <cell r="S42">
            <v>831</v>
          </cell>
        </row>
        <row r="43">
          <cell r="B43" t="str">
            <v>Maintenance cost index (Solomon)</v>
          </cell>
          <cell r="C43" t="str">
            <v>%</v>
          </cell>
          <cell r="D43">
            <v>2.2004098078991707</v>
          </cell>
          <cell r="E43">
            <v>1.9160983309319906</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v>1.9160983309319906</v>
          </cell>
          <cell r="R43">
            <v>2</v>
          </cell>
          <cell r="S43">
            <v>2</v>
          </cell>
        </row>
        <row r="46">
          <cell r="B46" t="str">
            <v>Maintenance cost month (direct + main.OH)</v>
          </cell>
          <cell r="C46" t="str">
            <v>MSEK</v>
          </cell>
          <cell r="D46">
            <v>125.80624934000001</v>
          </cell>
          <cell r="E46">
            <v>9.1869309999999995</v>
          </cell>
          <cell r="F46">
            <v>8.6446157899999996</v>
          </cell>
          <cell r="P46">
            <v>12.022056149999999</v>
          </cell>
          <cell r="Q46">
            <v>21.208987149999999</v>
          </cell>
          <cell r="R46">
            <v>0</v>
          </cell>
          <cell r="S46">
            <v>0</v>
          </cell>
        </row>
        <row r="49">
          <cell r="B49" t="str">
            <v>CUSTOMER</v>
          </cell>
          <cell r="D49">
            <v>2004</v>
          </cell>
          <cell r="E49">
            <v>38353</v>
          </cell>
          <cell r="F49">
            <v>38384</v>
          </cell>
          <cell r="G49">
            <v>38412</v>
          </cell>
          <cell r="H49">
            <v>38443</v>
          </cell>
          <cell r="I49">
            <v>38473</v>
          </cell>
          <cell r="J49">
            <v>38504</v>
          </cell>
          <cell r="K49">
            <v>38534</v>
          </cell>
          <cell r="L49">
            <v>38565</v>
          </cell>
          <cell r="M49">
            <v>38596</v>
          </cell>
          <cell r="N49">
            <v>38626</v>
          </cell>
          <cell r="O49">
            <v>38657</v>
          </cell>
          <cell r="P49">
            <v>38687</v>
          </cell>
          <cell r="Q49" t="str">
            <v>YTD</v>
          </cell>
          <cell r="R49" t="str">
            <v>Target</v>
          </cell>
          <cell r="S49" t="str">
            <v>YTD target</v>
          </cell>
        </row>
        <row r="50">
          <cell r="B50" t="str">
            <v>Lost PO production</v>
          </cell>
          <cell r="C50" t="str">
            <v>Ton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S50">
            <v>0</v>
          </cell>
        </row>
        <row r="52">
          <cell r="B52" t="str">
            <v>Customer Complaint</v>
          </cell>
          <cell r="C52" t="str">
            <v>No</v>
          </cell>
          <cell r="D52">
            <v>3</v>
          </cell>
          <cell r="Q52">
            <v>0</v>
          </cell>
          <cell r="R52" t="str">
            <v>N.A.</v>
          </cell>
          <cell r="S52" t="str">
            <v>N.A.</v>
          </cell>
        </row>
        <row r="53">
          <cell r="B53" t="str">
            <v>OAE</v>
          </cell>
          <cell r="D53">
            <v>0.91586310573869822</v>
          </cell>
          <cell r="E53">
            <v>0.98789871039988453</v>
          </cell>
          <cell r="F53">
            <v>0</v>
          </cell>
          <cell r="G53">
            <v>0</v>
          </cell>
          <cell r="H53">
            <v>0</v>
          </cell>
          <cell r="I53">
            <v>0</v>
          </cell>
          <cell r="J53">
            <v>0</v>
          </cell>
          <cell r="K53">
            <v>0</v>
          </cell>
          <cell r="L53">
            <v>0</v>
          </cell>
          <cell r="M53">
            <v>0</v>
          </cell>
          <cell r="N53">
            <v>0</v>
          </cell>
          <cell r="O53">
            <v>0</v>
          </cell>
          <cell r="P53">
            <v>0</v>
          </cell>
          <cell r="Q53">
            <v>0.98789871039988453</v>
          </cell>
          <cell r="R53">
            <v>0.93799999999999994</v>
          </cell>
          <cell r="S53">
            <v>0.93799999999999994</v>
          </cell>
        </row>
        <row r="54">
          <cell r="B54" t="str">
            <v>7 days production record, ethylene, annualised</v>
          </cell>
          <cell r="C54">
            <v>651890</v>
          </cell>
          <cell r="E54">
            <v>654080</v>
          </cell>
          <cell r="F54">
            <v>656124</v>
          </cell>
          <cell r="Q54">
            <v>655102</v>
          </cell>
        </row>
        <row r="55">
          <cell r="B55" t="str">
            <v>COST - follow up</v>
          </cell>
          <cell r="D55">
            <v>2004</v>
          </cell>
          <cell r="E55">
            <v>38353</v>
          </cell>
          <cell r="F55">
            <v>38384</v>
          </cell>
          <cell r="G55">
            <v>38412</v>
          </cell>
          <cell r="H55">
            <v>38443</v>
          </cell>
          <cell r="I55">
            <v>38473</v>
          </cell>
          <cell r="J55">
            <v>38504</v>
          </cell>
          <cell r="K55">
            <v>38534</v>
          </cell>
          <cell r="L55">
            <v>38565</v>
          </cell>
          <cell r="M55">
            <v>38596</v>
          </cell>
          <cell r="N55">
            <v>38626</v>
          </cell>
          <cell r="O55">
            <v>38657</v>
          </cell>
          <cell r="P55">
            <v>38687</v>
          </cell>
          <cell r="Q55" t="str">
            <v>YTD</v>
          </cell>
          <cell r="R55" t="str">
            <v>Target</v>
          </cell>
          <cell r="S55" t="str">
            <v>YTD target</v>
          </cell>
        </row>
        <row r="56">
          <cell r="B56" t="str">
            <v>Fixed Cost (PCA)</v>
          </cell>
          <cell r="C56" t="str">
            <v>MSEK</v>
          </cell>
          <cell r="D56">
            <v>298.67303522799995</v>
          </cell>
          <cell r="E56">
            <v>22.64798717</v>
          </cell>
          <cell r="F56">
            <v>23.58445437</v>
          </cell>
          <cell r="Q56">
            <v>22.64798717</v>
          </cell>
          <cell r="R56">
            <v>282.10000000000002</v>
          </cell>
          <cell r="S56">
            <v>23.508333333333336</v>
          </cell>
        </row>
        <row r="57">
          <cell r="B57" t="str">
            <v>Fixed Cost excl. HR,FI/CO,MA,Distr.</v>
          </cell>
          <cell r="C57" t="str">
            <v>MSEK</v>
          </cell>
          <cell r="D57">
            <v>296.185964098</v>
          </cell>
          <cell r="E57">
            <v>22.44810025</v>
          </cell>
          <cell r="F57">
            <v>23.417723330000001</v>
          </cell>
          <cell r="Q57">
            <v>22.44810025</v>
          </cell>
          <cell r="R57">
            <v>278.7</v>
          </cell>
          <cell r="S57">
            <v>23.224999999999998</v>
          </cell>
        </row>
        <row r="60">
          <cell r="B60">
            <v>654080</v>
          </cell>
        </row>
        <row r="61">
          <cell r="P61" t="str">
            <v>31/12/2004</v>
          </cell>
          <cell r="Q61" t="e">
            <v>#VALUE!</v>
          </cell>
          <cell r="R61">
            <v>23.508333333333336</v>
          </cell>
        </row>
        <row r="65">
          <cell r="B65" t="str">
            <v>OPERATIONAL EXCELLENCE - COMMON</v>
          </cell>
          <cell r="D65">
            <v>2004</v>
          </cell>
          <cell r="E65">
            <v>38353</v>
          </cell>
          <cell r="F65">
            <v>38384</v>
          </cell>
          <cell r="G65">
            <v>38412</v>
          </cell>
          <cell r="H65">
            <v>38443</v>
          </cell>
          <cell r="I65">
            <v>38473</v>
          </cell>
          <cell r="J65">
            <v>38504</v>
          </cell>
          <cell r="K65">
            <v>38534</v>
          </cell>
          <cell r="L65">
            <v>38565</v>
          </cell>
          <cell r="M65">
            <v>38596</v>
          </cell>
          <cell r="N65">
            <v>38626</v>
          </cell>
          <cell r="O65">
            <v>38657</v>
          </cell>
          <cell r="P65">
            <v>38687</v>
          </cell>
          <cell r="Q65" t="str">
            <v>YTD</v>
          </cell>
          <cell r="R65" t="str">
            <v>Target</v>
          </cell>
          <cell r="S65" t="str">
            <v>YTD target</v>
          </cell>
        </row>
        <row r="66">
          <cell r="B66" t="str">
            <v>Planned turnaround hours:</v>
          </cell>
          <cell r="Q66">
            <v>0</v>
          </cell>
        </row>
        <row r="67">
          <cell r="B67" t="str">
            <v>Planned hours per month</v>
          </cell>
          <cell r="E67">
            <v>744</v>
          </cell>
          <cell r="F67">
            <v>672</v>
          </cell>
          <cell r="G67">
            <v>743</v>
          </cell>
          <cell r="H67">
            <v>720</v>
          </cell>
          <cell r="I67">
            <v>744</v>
          </cell>
          <cell r="J67">
            <v>720</v>
          </cell>
          <cell r="K67">
            <v>744</v>
          </cell>
          <cell r="L67">
            <v>744</v>
          </cell>
          <cell r="M67">
            <v>720</v>
          </cell>
          <cell r="N67">
            <v>745</v>
          </cell>
          <cell r="O67">
            <v>720</v>
          </cell>
          <cell r="P67">
            <v>744</v>
          </cell>
          <cell r="Q67">
            <v>8760</v>
          </cell>
        </row>
        <row r="68">
          <cell r="B68" t="str">
            <v>Planned production YTD</v>
          </cell>
          <cell r="E68">
            <v>51808.219178082196</v>
          </cell>
          <cell r="F68">
            <v>98602.739726027401</v>
          </cell>
          <cell r="G68">
            <v>150341.32420091325</v>
          </cell>
          <cell r="H68">
            <v>200478.3105022831</v>
          </cell>
          <cell r="I68">
            <v>252286.52968036529</v>
          </cell>
          <cell r="J68">
            <v>302423.51598173514</v>
          </cell>
          <cell r="K68">
            <v>354231.73515981733</v>
          </cell>
          <cell r="L68">
            <v>406039.95433789951</v>
          </cell>
          <cell r="M68">
            <v>456176.94063926936</v>
          </cell>
          <cell r="N68">
            <v>508054.7945205479</v>
          </cell>
          <cell r="O68">
            <v>558191.78082191781</v>
          </cell>
          <cell r="P68">
            <v>610000</v>
          </cell>
        </row>
        <row r="70">
          <cell r="B70" t="str">
            <v>Calculations</v>
          </cell>
        </row>
        <row r="71">
          <cell r="B71" t="str">
            <v>Month</v>
          </cell>
          <cell r="E71">
            <v>38353</v>
          </cell>
          <cell r="F71">
            <v>38384</v>
          </cell>
          <cell r="G71">
            <v>38412</v>
          </cell>
          <cell r="H71">
            <v>38443</v>
          </cell>
          <cell r="I71">
            <v>38473</v>
          </cell>
          <cell r="J71">
            <v>38504</v>
          </cell>
          <cell r="K71">
            <v>38534</v>
          </cell>
          <cell r="L71">
            <v>38565</v>
          </cell>
          <cell r="M71">
            <v>38596</v>
          </cell>
          <cell r="N71">
            <v>38626</v>
          </cell>
          <cell r="O71">
            <v>38657</v>
          </cell>
          <cell r="P71">
            <v>38687</v>
          </cell>
          <cell r="Q71" t="str">
            <v>YTD</v>
          </cell>
          <cell r="R71" t="str">
            <v>Criteria</v>
          </cell>
        </row>
        <row r="72">
          <cell r="B72" t="str">
            <v>Days per month</v>
          </cell>
          <cell r="D72">
            <v>365</v>
          </cell>
          <cell r="E72">
            <v>31</v>
          </cell>
          <cell r="F72">
            <v>28</v>
          </cell>
          <cell r="G72">
            <v>31</v>
          </cell>
          <cell r="H72">
            <v>30</v>
          </cell>
          <cell r="I72">
            <v>31</v>
          </cell>
          <cell r="J72">
            <v>30</v>
          </cell>
          <cell r="K72">
            <v>31</v>
          </cell>
          <cell r="L72">
            <v>31</v>
          </cell>
          <cell r="M72">
            <v>30</v>
          </cell>
          <cell r="N72">
            <v>31</v>
          </cell>
          <cell r="O72">
            <v>30</v>
          </cell>
          <cell r="P72">
            <v>31</v>
          </cell>
          <cell r="Q72">
            <v>31</v>
          </cell>
          <cell r="R72" t="str">
            <v>&lt;=38353</v>
          </cell>
        </row>
        <row r="73">
          <cell r="B73" t="str">
            <v>Summertime correction</v>
          </cell>
          <cell r="G73">
            <v>-1</v>
          </cell>
          <cell r="N73">
            <v>1</v>
          </cell>
          <cell r="Q73">
            <v>0</v>
          </cell>
        </row>
        <row r="74">
          <cell r="B74" t="str">
            <v>Hours per month</v>
          </cell>
          <cell r="D74">
            <v>8760</v>
          </cell>
          <cell r="E74">
            <v>744</v>
          </cell>
          <cell r="F74">
            <v>672</v>
          </cell>
          <cell r="G74">
            <v>743</v>
          </cell>
          <cell r="H74">
            <v>720</v>
          </cell>
          <cell r="I74">
            <v>744</v>
          </cell>
          <cell r="J74">
            <v>720</v>
          </cell>
          <cell r="K74">
            <v>744</v>
          </cell>
          <cell r="L74">
            <v>744</v>
          </cell>
          <cell r="M74">
            <v>720</v>
          </cell>
          <cell r="N74">
            <v>745</v>
          </cell>
          <cell r="O74">
            <v>720</v>
          </cell>
          <cell r="P74">
            <v>744</v>
          </cell>
          <cell r="Q74">
            <v>8760</v>
          </cell>
        </row>
        <row r="75">
          <cell r="B75" t="str">
            <v>Operability Hours</v>
          </cell>
          <cell r="D75">
            <v>8760</v>
          </cell>
          <cell r="E75">
            <v>744</v>
          </cell>
          <cell r="F75">
            <v>672</v>
          </cell>
          <cell r="G75">
            <v>743</v>
          </cell>
          <cell r="H75">
            <v>720</v>
          </cell>
          <cell r="I75">
            <v>744</v>
          </cell>
          <cell r="J75">
            <v>720</v>
          </cell>
          <cell r="K75">
            <v>744</v>
          </cell>
          <cell r="L75">
            <v>744</v>
          </cell>
          <cell r="M75">
            <v>720</v>
          </cell>
          <cell r="N75">
            <v>745</v>
          </cell>
          <cell r="O75">
            <v>720</v>
          </cell>
          <cell r="P75">
            <v>744</v>
          </cell>
          <cell r="Q75">
            <v>8760</v>
          </cell>
        </row>
        <row r="76">
          <cell r="B76" t="str">
            <v>Reliability volume</v>
          </cell>
          <cell r="D76">
            <v>586837</v>
          </cell>
          <cell r="E76">
            <v>52541</v>
          </cell>
          <cell r="F76">
            <v>0</v>
          </cell>
          <cell r="G76">
            <v>0</v>
          </cell>
          <cell r="H76">
            <v>0</v>
          </cell>
          <cell r="I76">
            <v>0</v>
          </cell>
          <cell r="J76">
            <v>0</v>
          </cell>
          <cell r="K76">
            <v>0</v>
          </cell>
          <cell r="L76">
            <v>0</v>
          </cell>
          <cell r="M76">
            <v>0</v>
          </cell>
          <cell r="N76">
            <v>0</v>
          </cell>
          <cell r="O76">
            <v>0</v>
          </cell>
          <cell r="P76">
            <v>0</v>
          </cell>
          <cell r="Q76">
            <v>52541</v>
          </cell>
        </row>
        <row r="77">
          <cell r="B77" t="str">
            <v>Operability, %</v>
          </cell>
          <cell r="D77">
            <v>1</v>
          </cell>
          <cell r="E77">
            <v>1</v>
          </cell>
          <cell r="F77">
            <v>0</v>
          </cell>
          <cell r="G77">
            <v>0</v>
          </cell>
          <cell r="H77">
            <v>0</v>
          </cell>
          <cell r="I77">
            <v>0</v>
          </cell>
          <cell r="J77">
            <v>0</v>
          </cell>
          <cell r="K77">
            <v>0</v>
          </cell>
          <cell r="L77">
            <v>0</v>
          </cell>
          <cell r="M77">
            <v>0</v>
          </cell>
          <cell r="N77">
            <v>0</v>
          </cell>
          <cell r="O77">
            <v>0</v>
          </cell>
          <cell r="P77">
            <v>0</v>
          </cell>
          <cell r="Q77">
            <v>1</v>
          </cell>
        </row>
        <row r="78">
          <cell r="B78" t="str">
            <v>Reliability, %</v>
          </cell>
          <cell r="D78">
            <v>1.0173898373824417</v>
          </cell>
          <cell r="E78">
            <v>0.99581137940184228</v>
          </cell>
          <cell r="F78">
            <v>0</v>
          </cell>
          <cell r="G78">
            <v>0</v>
          </cell>
          <cell r="H78">
            <v>0</v>
          </cell>
          <cell r="I78">
            <v>0</v>
          </cell>
          <cell r="J78">
            <v>0</v>
          </cell>
          <cell r="K78">
            <v>0</v>
          </cell>
          <cell r="L78">
            <v>0</v>
          </cell>
          <cell r="M78">
            <v>0</v>
          </cell>
          <cell r="N78">
            <v>0</v>
          </cell>
          <cell r="O78">
            <v>0</v>
          </cell>
          <cell r="P78">
            <v>0</v>
          </cell>
          <cell r="Q78">
            <v>0.99581137940184228</v>
          </cell>
        </row>
        <row r="79">
          <cell r="B79" t="str">
            <v>Hours YTD</v>
          </cell>
          <cell r="D79">
            <v>8760</v>
          </cell>
          <cell r="E79">
            <v>744</v>
          </cell>
          <cell r="F79">
            <v>1416</v>
          </cell>
          <cell r="G79">
            <v>2159</v>
          </cell>
          <cell r="H79">
            <v>2879</v>
          </cell>
          <cell r="I79">
            <v>3623</v>
          </cell>
          <cell r="J79">
            <v>4343</v>
          </cell>
          <cell r="K79">
            <v>5087</v>
          </cell>
          <cell r="L79">
            <v>5831</v>
          </cell>
          <cell r="M79">
            <v>6551</v>
          </cell>
          <cell r="N79">
            <v>7296</v>
          </cell>
          <cell r="O79">
            <v>8016</v>
          </cell>
          <cell r="P79">
            <v>8760</v>
          </cell>
        </row>
      </sheetData>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row r="1">
          <cell r="A1" t="str">
            <v>Borealis Scandinavia Performance Report</v>
          </cell>
        </row>
      </sheetData>
      <sheetData sheetId="2" refreshError="1"/>
      <sheetData sheetId="3" refreshError="1">
        <row r="2">
          <cell r="G2" t="str">
            <v>Scandinavia</v>
          </cell>
        </row>
      </sheetData>
      <sheetData sheetId="4" refreshError="1">
        <row r="2">
          <cell r="O2" t="str">
            <v>&lt;=1</v>
          </cell>
        </row>
      </sheetData>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row r="196">
          <cell r="I196" t="str">
            <v>&lt;-----------------    O P E R A T I N G       P E R I O D   ----------------&gt;</v>
          </cell>
          <cell r="X196">
            <v>0</v>
          </cell>
        </row>
        <row r="199">
          <cell r="I199">
            <v>1</v>
          </cell>
          <cell r="J199">
            <v>2</v>
          </cell>
          <cell r="K199">
            <v>3</v>
          </cell>
          <cell r="L199">
            <v>4</v>
          </cell>
          <cell r="M199">
            <v>5</v>
          </cell>
          <cell r="N199">
            <v>6</v>
          </cell>
          <cell r="O199">
            <v>7</v>
          </cell>
          <cell r="P199">
            <v>8</v>
          </cell>
          <cell r="Q199">
            <v>9</v>
          </cell>
          <cell r="R199">
            <v>10</v>
          </cell>
          <cell r="S199">
            <v>11</v>
          </cell>
          <cell r="T199">
            <v>12</v>
          </cell>
          <cell r="U199">
            <v>13</v>
          </cell>
          <cell r="V199">
            <v>14</v>
          </cell>
          <cell r="W199">
            <v>15</v>
          </cell>
          <cell r="X199">
            <v>16</v>
          </cell>
          <cell r="Y199">
            <v>17</v>
          </cell>
          <cell r="Z199">
            <v>18</v>
          </cell>
          <cell r="AA199">
            <v>19</v>
          </cell>
          <cell r="AB199">
            <v>20</v>
          </cell>
        </row>
        <row r="205">
          <cell r="I205">
            <v>25738.914365700006</v>
          </cell>
          <cell r="J205">
            <v>28956.278661412503</v>
          </cell>
          <cell r="K205">
            <v>32173.642957125005</v>
          </cell>
          <cell r="L205">
            <v>32173.642957125005</v>
          </cell>
          <cell r="M205">
            <v>32173.642957125005</v>
          </cell>
          <cell r="N205">
            <v>32173.642957125005</v>
          </cell>
          <cell r="O205">
            <v>32173.642957125005</v>
          </cell>
          <cell r="P205">
            <v>32173.642957125005</v>
          </cell>
          <cell r="Q205">
            <v>32173.642957125005</v>
          </cell>
          <cell r="R205">
            <v>32173.642957125005</v>
          </cell>
          <cell r="S205">
            <v>32173.642957125005</v>
          </cell>
          <cell r="T205">
            <v>32173.642957125005</v>
          </cell>
          <cell r="U205">
            <v>32173.642957125005</v>
          </cell>
          <cell r="V205">
            <v>32173.642957125005</v>
          </cell>
          <cell r="W205">
            <v>32173.642957125005</v>
          </cell>
          <cell r="X205">
            <v>0</v>
          </cell>
          <cell r="Y205">
            <v>0</v>
          </cell>
          <cell r="Z205">
            <v>0</v>
          </cell>
          <cell r="AA205">
            <v>0</v>
          </cell>
          <cell r="AB205">
            <v>0</v>
          </cell>
        </row>
        <row r="206">
          <cell r="I206">
            <v>1444.824209251824</v>
          </cell>
        </row>
        <row r="207">
          <cell r="L207">
            <v>0</v>
          </cell>
          <cell r="M207">
            <v>0</v>
          </cell>
          <cell r="N207">
            <v>0</v>
          </cell>
          <cell r="O207">
            <v>0</v>
          </cell>
          <cell r="P207">
            <v>0</v>
          </cell>
          <cell r="Q207">
            <v>0</v>
          </cell>
          <cell r="R207">
            <v>0</v>
          </cell>
          <cell r="S207">
            <v>0</v>
          </cell>
          <cell r="T207">
            <v>0</v>
          </cell>
          <cell r="U207">
            <v>0</v>
          </cell>
          <cell r="V207">
            <v>0</v>
          </cell>
          <cell r="W207">
            <v>6551.958011998031</v>
          </cell>
          <cell r="X207">
            <v>0</v>
          </cell>
          <cell r="Y207">
            <v>0</v>
          </cell>
          <cell r="Z207">
            <v>0</v>
          </cell>
          <cell r="AA207">
            <v>0</v>
          </cell>
          <cell r="AB207">
            <v>0</v>
          </cell>
        </row>
        <row r="208">
          <cell r="I208">
            <v>25738.914365700006</v>
          </cell>
          <cell r="J208">
            <v>28956.278661412503</v>
          </cell>
          <cell r="K208">
            <v>32173.642957125005</v>
          </cell>
          <cell r="L208">
            <v>32173.642957125005</v>
          </cell>
          <cell r="M208">
            <v>32173.642957125005</v>
          </cell>
          <cell r="N208">
            <v>32173.642957125005</v>
          </cell>
          <cell r="O208">
            <v>32173.642957125005</v>
          </cell>
          <cell r="P208">
            <v>32173.642957125005</v>
          </cell>
          <cell r="Q208">
            <v>32173.642957125005</v>
          </cell>
          <cell r="R208">
            <v>32173.642957125005</v>
          </cell>
          <cell r="S208">
            <v>32173.642957125005</v>
          </cell>
          <cell r="T208">
            <v>32173.642957125005</v>
          </cell>
          <cell r="U208">
            <v>32173.642957125005</v>
          </cell>
          <cell r="V208">
            <v>32173.642957125005</v>
          </cell>
          <cell r="W208">
            <v>38725.600969123036</v>
          </cell>
          <cell r="X208">
            <v>0</v>
          </cell>
          <cell r="Y208">
            <v>0</v>
          </cell>
          <cell r="Z208">
            <v>0</v>
          </cell>
          <cell r="AA208">
            <v>0</v>
          </cell>
          <cell r="AB208">
            <v>0</v>
          </cell>
        </row>
        <row r="212">
          <cell r="I212">
            <v>0</v>
          </cell>
        </row>
        <row r="214">
          <cell r="I214">
            <v>0</v>
          </cell>
        </row>
        <row r="217">
          <cell r="I217">
            <v>246.16899242307048</v>
          </cell>
          <cell r="J217">
            <v>246.16899242307048</v>
          </cell>
          <cell r="K217">
            <v>246.16899242307048</v>
          </cell>
          <cell r="L217">
            <v>246.16899242307048</v>
          </cell>
          <cell r="M217">
            <v>246.16899242307048</v>
          </cell>
          <cell r="N217">
            <v>246.16899242307048</v>
          </cell>
          <cell r="O217">
            <v>246.16899242307048</v>
          </cell>
          <cell r="P217">
            <v>246.16899242307048</v>
          </cell>
          <cell r="Q217">
            <v>246.16899242307048</v>
          </cell>
          <cell r="R217">
            <v>246.16899242307048</v>
          </cell>
          <cell r="S217">
            <v>246.16899242307048</v>
          </cell>
          <cell r="T217">
            <v>246.16899242307048</v>
          </cell>
          <cell r="U217">
            <v>246.16899242307048</v>
          </cell>
          <cell r="V217">
            <v>246.16899242307048</v>
          </cell>
          <cell r="W217">
            <v>246.16899242307048</v>
          </cell>
          <cell r="X217">
            <v>0</v>
          </cell>
          <cell r="Y217">
            <v>0</v>
          </cell>
          <cell r="Z217">
            <v>0</v>
          </cell>
          <cell r="AA217">
            <v>0</v>
          </cell>
          <cell r="AB217">
            <v>0</v>
          </cell>
          <cell r="AC217">
            <v>0</v>
          </cell>
        </row>
        <row r="218">
          <cell r="I218">
            <v>20867.938408101661</v>
          </cell>
          <cell r="J218">
            <v>23476.430709114367</v>
          </cell>
          <cell r="K218">
            <v>26084.923010127073</v>
          </cell>
          <cell r="L218">
            <v>26084.923010127073</v>
          </cell>
          <cell r="M218">
            <v>26084.923010127073</v>
          </cell>
          <cell r="N218">
            <v>26084.923010127073</v>
          </cell>
          <cell r="O218">
            <v>26084.923010127073</v>
          </cell>
          <cell r="P218">
            <v>26084.923010127073</v>
          </cell>
          <cell r="Q218">
            <v>26084.923010127073</v>
          </cell>
          <cell r="R218">
            <v>26084.923010127073</v>
          </cell>
          <cell r="S218">
            <v>26084.923010127073</v>
          </cell>
          <cell r="T218">
            <v>26084.923010127073</v>
          </cell>
          <cell r="U218">
            <v>26084.923010127073</v>
          </cell>
          <cell r="V218">
            <v>26084.923010127073</v>
          </cell>
          <cell r="W218">
            <v>26084.923010127073</v>
          </cell>
          <cell r="X218">
            <v>0</v>
          </cell>
          <cell r="Y218">
            <v>0</v>
          </cell>
          <cell r="Z218">
            <v>0</v>
          </cell>
          <cell r="AA218">
            <v>0</v>
          </cell>
          <cell r="AB218">
            <v>0</v>
          </cell>
          <cell r="AC218">
            <v>0</v>
          </cell>
        </row>
        <row r="220">
          <cell r="I220">
            <v>25.219454970954327</v>
          </cell>
          <cell r="J220">
            <v>25.219454970954327</v>
          </cell>
          <cell r="K220">
            <v>25.219454970954327</v>
          </cell>
          <cell r="L220">
            <v>2110.6674810779114</v>
          </cell>
          <cell r="M220">
            <v>318.34699559560681</v>
          </cell>
          <cell r="N220">
            <v>25.219454970954327</v>
          </cell>
          <cell r="O220">
            <v>25.219454970954327</v>
          </cell>
          <cell r="P220">
            <v>2110.6674810779114</v>
          </cell>
          <cell r="Q220">
            <v>25.219454970954327</v>
          </cell>
          <cell r="R220">
            <v>318.34699559560681</v>
          </cell>
          <cell r="S220">
            <v>25.219454970954327</v>
          </cell>
          <cell r="T220">
            <v>2110.6674810779114</v>
          </cell>
          <cell r="U220">
            <v>25.219454970954327</v>
          </cell>
          <cell r="V220">
            <v>25.219454970954327</v>
          </cell>
          <cell r="W220">
            <v>25.219454970954327</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I222">
            <v>21139.326855495685</v>
          </cell>
          <cell r="J222">
            <v>23747.819156508391</v>
          </cell>
          <cell r="K222">
            <v>26356.311457521097</v>
          </cell>
          <cell r="L222">
            <v>28441.759483628055</v>
          </cell>
          <cell r="M222">
            <v>26649.43899814575</v>
          </cell>
          <cell r="N222">
            <v>26356.311457521097</v>
          </cell>
          <cell r="O222">
            <v>26356.311457521097</v>
          </cell>
          <cell r="P222">
            <v>28441.759483628055</v>
          </cell>
          <cell r="Q222">
            <v>26356.311457521097</v>
          </cell>
          <cell r="R222">
            <v>26649.43899814575</v>
          </cell>
          <cell r="S222">
            <v>26356.311457521097</v>
          </cell>
          <cell r="T222">
            <v>28441.759483628055</v>
          </cell>
          <cell r="U222">
            <v>26356.311457521097</v>
          </cell>
          <cell r="V222">
            <v>26356.311457521097</v>
          </cell>
          <cell r="W222">
            <v>26356.311457521097</v>
          </cell>
          <cell r="X222">
            <v>0</v>
          </cell>
          <cell r="Y222">
            <v>0</v>
          </cell>
          <cell r="Z222">
            <v>0</v>
          </cell>
          <cell r="AA222">
            <v>0</v>
          </cell>
          <cell r="AB222">
            <v>0</v>
          </cell>
          <cell r="AC222">
            <v>0</v>
          </cell>
        </row>
        <row r="225">
          <cell r="I225">
            <v>6044.4117194561441</v>
          </cell>
          <cell r="J225">
            <v>5208.4595049041127</v>
          </cell>
          <cell r="K225">
            <v>5817.331499603908</v>
          </cell>
          <cell r="L225">
            <v>3731.8834734969496</v>
          </cell>
          <cell r="M225">
            <v>5524.2039589792548</v>
          </cell>
          <cell r="N225">
            <v>5817.331499603908</v>
          </cell>
          <cell r="O225">
            <v>5817.331499603908</v>
          </cell>
          <cell r="P225">
            <v>3731.8834734969496</v>
          </cell>
          <cell r="Q225">
            <v>5817.331499603908</v>
          </cell>
          <cell r="R225">
            <v>5524.2039589792548</v>
          </cell>
          <cell r="S225">
            <v>5817.331499603908</v>
          </cell>
          <cell r="T225">
            <v>3731.8834734969496</v>
          </cell>
          <cell r="U225">
            <v>5817.331499603908</v>
          </cell>
          <cell r="V225">
            <v>5817.331499603908</v>
          </cell>
          <cell r="W225">
            <v>12369.289511601939</v>
          </cell>
          <cell r="X225">
            <v>0</v>
          </cell>
          <cell r="Y225">
            <v>0</v>
          </cell>
          <cell r="Z225">
            <v>0</v>
          </cell>
          <cell r="AA225">
            <v>0</v>
          </cell>
          <cell r="AB225">
            <v>0</v>
          </cell>
        </row>
        <row r="227">
          <cell r="I227">
            <v>1327.3271966147863</v>
          </cell>
          <cell r="J227">
            <v>1327.3271966147863</v>
          </cell>
          <cell r="K227">
            <v>1327.3271966147863</v>
          </cell>
          <cell r="L227">
            <v>1327.3271966147863</v>
          </cell>
          <cell r="M227">
            <v>1327.3271966147863</v>
          </cell>
          <cell r="N227">
            <v>1327.3271966147863</v>
          </cell>
          <cell r="O227">
            <v>1327.3271966147863</v>
          </cell>
          <cell r="P227">
            <v>1327.3271966147863</v>
          </cell>
          <cell r="Q227">
            <v>1327.3271966147863</v>
          </cell>
          <cell r="R227">
            <v>1327.3271966147863</v>
          </cell>
          <cell r="S227">
            <v>1327.3271966147863</v>
          </cell>
          <cell r="T227">
            <v>1327.3271966147863</v>
          </cell>
          <cell r="U227">
            <v>1327.3271966147863</v>
          </cell>
          <cell r="V227">
            <v>1327.3271966147863</v>
          </cell>
          <cell r="W227">
            <v>1327.3271966147863</v>
          </cell>
          <cell r="X227">
            <v>6551.958011998031</v>
          </cell>
          <cell r="Y227">
            <v>0</v>
          </cell>
          <cell r="Z227">
            <v>0</v>
          </cell>
          <cell r="AA227">
            <v>0</v>
          </cell>
          <cell r="AB227">
            <v>0</v>
          </cell>
        </row>
        <row r="228">
          <cell r="I228">
            <v>0</v>
          </cell>
          <cell r="J228">
            <v>0</v>
          </cell>
          <cell r="K228">
            <v>0</v>
          </cell>
          <cell r="L228">
            <v>0</v>
          </cell>
          <cell r="M228">
            <v>0</v>
          </cell>
        </row>
        <row r="230">
          <cell r="I230">
            <v>4717.0845228413582</v>
          </cell>
          <cell r="J230">
            <v>3881.1323082893264</v>
          </cell>
          <cell r="K230">
            <v>4490.0043029891222</v>
          </cell>
          <cell r="L230">
            <v>2404.5562768821633</v>
          </cell>
          <cell r="M230">
            <v>4196.876762364469</v>
          </cell>
          <cell r="N230">
            <v>4490.0043029891222</v>
          </cell>
          <cell r="O230">
            <v>4490.0043029891222</v>
          </cell>
          <cell r="P230">
            <v>2404.5562768821633</v>
          </cell>
          <cell r="Q230">
            <v>4490.0043029891222</v>
          </cell>
          <cell r="R230">
            <v>4196.876762364469</v>
          </cell>
          <cell r="S230">
            <v>4490.0043029891222</v>
          </cell>
          <cell r="T230">
            <v>2404.5562768821633</v>
          </cell>
          <cell r="U230">
            <v>4490.0043029891222</v>
          </cell>
          <cell r="V230">
            <v>4490.0043029891222</v>
          </cell>
          <cell r="W230">
            <v>11041.962314987153</v>
          </cell>
          <cell r="X230">
            <v>-6551.958011998031</v>
          </cell>
          <cell r="Y230">
            <v>0</v>
          </cell>
          <cell r="Z230">
            <v>0</v>
          </cell>
          <cell r="AA230">
            <v>0</v>
          </cell>
          <cell r="AB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row>
        <row r="234">
          <cell r="I234">
            <v>4717.0845228413582</v>
          </cell>
          <cell r="J234">
            <v>3881.1323082893264</v>
          </cell>
          <cell r="K234">
            <v>4490.0043029891222</v>
          </cell>
          <cell r="L234">
            <v>2404.5562768821633</v>
          </cell>
          <cell r="M234">
            <v>4196.876762364469</v>
          </cell>
          <cell r="N234">
            <v>4490.0043029891222</v>
          </cell>
          <cell r="O234">
            <v>4490.0043029891222</v>
          </cell>
          <cell r="P234">
            <v>2404.5562768821633</v>
          </cell>
          <cell r="Q234">
            <v>4490.0043029891222</v>
          </cell>
          <cell r="R234">
            <v>4196.876762364469</v>
          </cell>
          <cell r="S234">
            <v>4490.0043029891222</v>
          </cell>
          <cell r="T234">
            <v>2404.5562768821633</v>
          </cell>
          <cell r="U234">
            <v>4490.0043029891222</v>
          </cell>
          <cell r="V234">
            <v>4490.0043029891222</v>
          </cell>
          <cell r="W234">
            <v>11041.962314987153</v>
          </cell>
          <cell r="X234">
            <v>-6551.958011998031</v>
          </cell>
          <cell r="Y234">
            <v>0</v>
          </cell>
          <cell r="Z234">
            <v>0</v>
          </cell>
          <cell r="AA234">
            <v>0</v>
          </cell>
          <cell r="AB234">
            <v>0</v>
          </cell>
        </row>
        <row r="236">
          <cell r="I236">
            <v>259.67653177413843</v>
          </cell>
          <cell r="J236">
            <v>307.62520135674697</v>
          </cell>
          <cell r="K236">
            <v>355.57387093935591</v>
          </cell>
          <cell r="L236">
            <v>1121.4817531492158</v>
          </cell>
          <cell r="M236">
            <v>1377.895683813477</v>
          </cell>
          <cell r="N236">
            <v>1570.2061318116732</v>
          </cell>
          <cell r="O236">
            <v>1714.43896781032</v>
          </cell>
          <cell r="P236">
            <v>1822.6135948093056</v>
          </cell>
          <cell r="Q236">
            <v>1903.7445650585446</v>
          </cell>
          <cell r="R236">
            <v>1964.5927927454736</v>
          </cell>
          <cell r="S236">
            <v>2010.2289635106706</v>
          </cell>
          <cell r="T236">
            <v>2044.4560915845684</v>
          </cell>
          <cell r="U236">
            <v>2070.1264376399913</v>
          </cell>
          <cell r="V236">
            <v>2089.379197181559</v>
          </cell>
          <cell r="W236">
            <v>4511.6633362470093</v>
          </cell>
          <cell r="X236">
            <v>0</v>
          </cell>
          <cell r="Y236">
            <v>0</v>
          </cell>
          <cell r="Z236">
            <v>0</v>
          </cell>
          <cell r="AA236">
            <v>0</v>
          </cell>
          <cell r="AB236">
            <v>0</v>
          </cell>
        </row>
        <row r="238">
          <cell r="I238">
            <v>4457.4079910672199</v>
          </cell>
          <cell r="J238">
            <v>3573.5071069325795</v>
          </cell>
          <cell r="K238">
            <v>4134.4304320497658</v>
          </cell>
          <cell r="L238">
            <v>1283.0745237329475</v>
          </cell>
          <cell r="M238">
            <v>2818.9810785509917</v>
          </cell>
          <cell r="N238">
            <v>2919.7981711774491</v>
          </cell>
          <cell r="O238">
            <v>2775.5653351788023</v>
          </cell>
          <cell r="P238">
            <v>581.94268207285768</v>
          </cell>
          <cell r="Q238">
            <v>2586.2597379305776</v>
          </cell>
          <cell r="R238">
            <v>2232.2839696189953</v>
          </cell>
          <cell r="S238">
            <v>2479.7753394784513</v>
          </cell>
          <cell r="T238">
            <v>360.10018529759486</v>
          </cell>
          <cell r="U238">
            <v>2419.8778653491308</v>
          </cell>
          <cell r="V238">
            <v>2400.6251058075632</v>
          </cell>
          <cell r="W238">
            <v>6530.2989787401439</v>
          </cell>
          <cell r="X238">
            <v>-6551.958011998031</v>
          </cell>
          <cell r="Y238">
            <v>0</v>
          </cell>
          <cell r="Z238">
            <v>0</v>
          </cell>
          <cell r="AA238">
            <v>0</v>
          </cell>
          <cell r="AB238">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9">
          <cell r="I249">
            <v>5784.7351876820067</v>
          </cell>
          <cell r="J249">
            <v>4900.8343035473663</v>
          </cell>
          <cell r="K249">
            <v>5461.7576286645526</v>
          </cell>
          <cell r="L249">
            <v>2610.4017203477338</v>
          </cell>
          <cell r="M249">
            <v>4146.3082751657785</v>
          </cell>
          <cell r="N249">
            <v>4247.1253677922359</v>
          </cell>
          <cell r="O249">
            <v>4102.8925317935882</v>
          </cell>
          <cell r="P249">
            <v>1909.269878687644</v>
          </cell>
          <cell r="Q249">
            <v>3913.5869345453639</v>
          </cell>
          <cell r="R249">
            <v>3559.6111662337817</v>
          </cell>
          <cell r="S249">
            <v>0</v>
          </cell>
          <cell r="T249">
            <v>0</v>
          </cell>
          <cell r="U249">
            <v>0</v>
          </cell>
          <cell r="V249">
            <v>0</v>
          </cell>
          <cell r="W249">
            <v>0</v>
          </cell>
        </row>
        <row r="252">
          <cell r="I252">
            <v>6044.4117194561441</v>
          </cell>
          <cell r="J252">
            <v>5208.4595049041127</v>
          </cell>
          <cell r="K252">
            <v>5817.331499603908</v>
          </cell>
          <cell r="L252">
            <v>3731.8834734969496</v>
          </cell>
          <cell r="M252">
            <v>5524.2039589792548</v>
          </cell>
          <cell r="N252">
            <v>5817.331499603908</v>
          </cell>
          <cell r="O252">
            <v>5817.331499603908</v>
          </cell>
          <cell r="P252">
            <v>3731.8834734969496</v>
          </cell>
          <cell r="Q252">
            <v>5817.331499603908</v>
          </cell>
          <cell r="R252">
            <v>5524.2039589792548</v>
          </cell>
          <cell r="S252">
            <v>5817.331499603908</v>
          </cell>
          <cell r="T252">
            <v>3731.8834734969496</v>
          </cell>
          <cell r="U252">
            <v>5817.331499603908</v>
          </cell>
          <cell r="V252">
            <v>5817.331499603908</v>
          </cell>
          <cell r="W252">
            <v>12369.289511601939</v>
          </cell>
          <cell r="X252">
            <v>0</v>
          </cell>
          <cell r="Y252">
            <v>0</v>
          </cell>
          <cell r="Z252">
            <v>0</v>
          </cell>
          <cell r="AA252">
            <v>0</v>
          </cell>
          <cell r="AB252">
            <v>0</v>
          </cell>
        </row>
        <row r="253">
          <cell r="I253">
            <v>5784.7351876820057</v>
          </cell>
          <cell r="J253">
            <v>4900.8343035473654</v>
          </cell>
          <cell r="K253">
            <v>5461.7576286645517</v>
          </cell>
          <cell r="L253">
            <v>2610.4017203477338</v>
          </cell>
          <cell r="M253">
            <v>4146.3082751657776</v>
          </cell>
          <cell r="N253">
            <v>4247.125367792235</v>
          </cell>
          <cell r="O253">
            <v>4102.8925317935882</v>
          </cell>
          <cell r="P253">
            <v>1909.269878687644</v>
          </cell>
          <cell r="Q253">
            <v>3913.5869345453634</v>
          </cell>
          <cell r="R253">
            <v>3559.6111662337812</v>
          </cell>
          <cell r="S253">
            <v>3807.1025360932372</v>
          </cell>
          <cell r="T253">
            <v>1687.4273819123812</v>
          </cell>
          <cell r="U253">
            <v>3747.2050619639167</v>
          </cell>
          <cell r="V253">
            <v>3727.952302422349</v>
          </cell>
          <cell r="W253">
            <v>7857.6261753549297</v>
          </cell>
          <cell r="X253">
            <v>0</v>
          </cell>
          <cell r="Y253">
            <v>0</v>
          </cell>
          <cell r="Z253">
            <v>0</v>
          </cell>
          <cell r="AA253">
            <v>0</v>
          </cell>
          <cell r="AB253">
            <v>0</v>
          </cell>
        </row>
        <row r="255">
          <cell r="I255">
            <v>6044.4117194561441</v>
          </cell>
          <cell r="J255">
            <v>5208.4595049041127</v>
          </cell>
          <cell r="K255">
            <v>5817.331499603908</v>
          </cell>
          <cell r="L255">
            <v>3731.8834734969496</v>
          </cell>
          <cell r="M255">
            <v>5524.2039589792548</v>
          </cell>
          <cell r="N255">
            <v>5817.331499603908</v>
          </cell>
          <cell r="O255">
            <v>5817.331499603908</v>
          </cell>
          <cell r="P255">
            <v>3731.8834734969496</v>
          </cell>
          <cell r="Q255">
            <v>5817.331499603908</v>
          </cell>
          <cell r="R255">
            <v>5524.2039589792548</v>
          </cell>
          <cell r="S255">
            <v>5817.331499603908</v>
          </cell>
          <cell r="T255">
            <v>3731.8834734969496</v>
          </cell>
          <cell r="U255">
            <v>5817.331499603908</v>
          </cell>
          <cell r="V255">
            <v>5817.331499603908</v>
          </cell>
          <cell r="W255">
            <v>12369.289511601939</v>
          </cell>
          <cell r="X255">
            <v>0</v>
          </cell>
          <cell r="Y255">
            <v>0</v>
          </cell>
          <cell r="Z255">
            <v>0</v>
          </cell>
          <cell r="AA255">
            <v>0</v>
          </cell>
          <cell r="AB255">
            <v>0</v>
          </cell>
        </row>
        <row r="256">
          <cell r="I256">
            <v>5784.7351876820057</v>
          </cell>
          <cell r="J256">
            <v>4900.8343035473654</v>
          </cell>
          <cell r="K256">
            <v>5461.7576286645517</v>
          </cell>
          <cell r="L256">
            <v>2610.4017203477338</v>
          </cell>
          <cell r="M256">
            <v>4146.3082751657776</v>
          </cell>
          <cell r="N256">
            <v>4247.125367792235</v>
          </cell>
          <cell r="O256">
            <v>4102.8925317935882</v>
          </cell>
          <cell r="P256">
            <v>1909.269878687644</v>
          </cell>
          <cell r="Q256">
            <v>3913.5869345453634</v>
          </cell>
          <cell r="R256">
            <v>3559.6111662337812</v>
          </cell>
          <cell r="S256">
            <v>3807.1025360932372</v>
          </cell>
          <cell r="T256">
            <v>1687.4273819123812</v>
          </cell>
          <cell r="U256">
            <v>3747.2050619639167</v>
          </cell>
          <cell r="V256">
            <v>3727.952302422349</v>
          </cell>
          <cell r="W256">
            <v>7857.6261753549297</v>
          </cell>
          <cell r="X256">
            <v>0</v>
          </cell>
          <cell r="Y256">
            <v>0</v>
          </cell>
          <cell r="Z256">
            <v>0</v>
          </cell>
          <cell r="AA256">
            <v>0</v>
          </cell>
          <cell r="AB256">
            <v>0</v>
          </cell>
        </row>
        <row r="442">
          <cell r="D442" t="str">
            <v>{PANELON}{WINDOWSON}/RPCONP~/RIINP~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row r="15">
          <cell r="D15">
            <v>25</v>
          </cell>
          <cell r="F15">
            <v>25</v>
          </cell>
          <cell r="H15">
            <v>25</v>
          </cell>
          <cell r="J15">
            <v>25</v>
          </cell>
          <cell r="L15">
            <v>25</v>
          </cell>
          <cell r="N15">
            <v>25</v>
          </cell>
          <cell r="P15">
            <v>25</v>
          </cell>
          <cell r="R15">
            <v>219</v>
          </cell>
        </row>
        <row r="16">
          <cell r="D16">
            <v>20</v>
          </cell>
          <cell r="F16">
            <v>20</v>
          </cell>
          <cell r="H16">
            <v>20</v>
          </cell>
          <cell r="J16">
            <v>20</v>
          </cell>
          <cell r="L16">
            <v>20</v>
          </cell>
          <cell r="N16">
            <v>20</v>
          </cell>
          <cell r="P16">
            <v>20</v>
          </cell>
          <cell r="R16">
            <v>219</v>
          </cell>
        </row>
        <row r="17">
          <cell r="D17">
            <v>30</v>
          </cell>
          <cell r="F17">
            <v>30</v>
          </cell>
          <cell r="H17">
            <v>30</v>
          </cell>
          <cell r="J17">
            <v>30</v>
          </cell>
          <cell r="L17">
            <v>30</v>
          </cell>
          <cell r="N17">
            <v>30</v>
          </cell>
          <cell r="P17">
            <v>30</v>
          </cell>
          <cell r="R17">
            <v>219</v>
          </cell>
        </row>
      </sheetData>
      <sheetData sheetId="2" refreshError="1">
        <row r="32">
          <cell r="C32">
            <v>14.47</v>
          </cell>
        </row>
        <row r="38">
          <cell r="D38">
            <v>3.3</v>
          </cell>
          <cell r="E38">
            <v>3.3</v>
          </cell>
          <cell r="F38">
            <v>3.3</v>
          </cell>
          <cell r="G38">
            <v>3.3</v>
          </cell>
          <cell r="H38">
            <v>3.3</v>
          </cell>
          <cell r="I38">
            <v>3.3</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row r="4">
          <cell r="C4" t="str">
            <v>A_2004</v>
          </cell>
          <cell r="E4" t="str">
            <v>A_2003</v>
          </cell>
        </row>
        <row r="5">
          <cell r="C5">
            <v>38321</v>
          </cell>
          <cell r="D5">
            <v>38321</v>
          </cell>
          <cell r="E5">
            <v>37955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v>100</v>
          </cell>
        </row>
        <row r="4">
          <cell r="C4" t="str">
            <v>Anders Fröberg</v>
          </cell>
        </row>
        <row r="5">
          <cell r="C5" t="str">
            <v>Site Sweden</v>
          </cell>
        </row>
      </sheetData>
      <sheetData sheetId="32"/>
      <sheetData sheetId="33"/>
      <sheetData sheetId="34"/>
      <sheetData sheetId="35" refreshError="1">
        <row r="1">
          <cell r="X1">
            <v>100</v>
          </cell>
          <cell r="Y1">
            <v>0</v>
          </cell>
          <cell r="Z1">
            <v>101</v>
          </cell>
          <cell r="AA1">
            <v>0</v>
          </cell>
          <cell r="AB1">
            <v>102</v>
          </cell>
          <cell r="AC1">
            <v>0</v>
          </cell>
          <cell r="AD1">
            <v>103</v>
          </cell>
          <cell r="AE1">
            <v>0</v>
          </cell>
          <cell r="AF1">
            <v>104</v>
          </cell>
          <cell r="AG1">
            <v>0</v>
          </cell>
          <cell r="AH1">
            <v>105</v>
          </cell>
          <cell r="AI1">
            <v>0</v>
          </cell>
          <cell r="AJ1">
            <v>106</v>
          </cell>
          <cell r="AK1">
            <v>0</v>
          </cell>
          <cell r="AL1">
            <v>107</v>
          </cell>
          <cell r="AM1">
            <v>0</v>
          </cell>
          <cell r="AN1">
            <v>108</v>
          </cell>
          <cell r="AO1">
            <v>0</v>
          </cell>
          <cell r="AP1">
            <v>109</v>
          </cell>
          <cell r="AQ1">
            <v>0</v>
          </cell>
          <cell r="AR1">
            <v>111</v>
          </cell>
          <cell r="AS1">
            <v>0</v>
          </cell>
          <cell r="AT1">
            <v>112</v>
          </cell>
          <cell r="AU1">
            <v>0</v>
          </cell>
          <cell r="AV1">
            <v>113</v>
          </cell>
          <cell r="AW1">
            <v>0</v>
          </cell>
          <cell r="AX1">
            <v>114</v>
          </cell>
          <cell r="AY1">
            <v>0</v>
          </cell>
          <cell r="AZ1">
            <v>115</v>
          </cell>
          <cell r="BA1">
            <v>0</v>
          </cell>
          <cell r="BB1">
            <v>116</v>
          </cell>
          <cell r="BC1">
            <v>0</v>
          </cell>
          <cell r="BD1">
            <v>117</v>
          </cell>
          <cell r="BE1">
            <v>0</v>
          </cell>
          <cell r="BF1">
            <v>118</v>
          </cell>
          <cell r="BG1">
            <v>0</v>
          </cell>
          <cell r="BH1">
            <v>119</v>
          </cell>
          <cell r="BI1">
            <v>0</v>
          </cell>
          <cell r="BJ1">
            <v>120</v>
          </cell>
          <cell r="BK1">
            <v>0</v>
          </cell>
          <cell r="BL1">
            <v>121</v>
          </cell>
          <cell r="BM1">
            <v>0</v>
          </cell>
          <cell r="BN1">
            <v>122</v>
          </cell>
          <cell r="BO1">
            <v>0</v>
          </cell>
          <cell r="BP1">
            <v>123</v>
          </cell>
          <cell r="BQ1">
            <v>0</v>
          </cell>
          <cell r="BR1">
            <v>124</v>
          </cell>
          <cell r="BS1">
            <v>0</v>
          </cell>
          <cell r="BT1">
            <v>125</v>
          </cell>
        </row>
        <row r="2">
          <cell r="W2">
            <v>100</v>
          </cell>
          <cell r="Y2">
            <v>101</v>
          </cell>
          <cell r="AA2">
            <v>102</v>
          </cell>
          <cell r="AC2">
            <v>103</v>
          </cell>
          <cell r="AE2">
            <v>104</v>
          </cell>
          <cell r="AG2">
            <v>105</v>
          </cell>
          <cell r="AI2">
            <v>106</v>
          </cell>
          <cell r="AK2">
            <v>107</v>
          </cell>
          <cell r="AM2">
            <v>108</v>
          </cell>
          <cell r="AO2">
            <v>109</v>
          </cell>
          <cell r="AQ2">
            <v>111</v>
          </cell>
          <cell r="AS2">
            <v>112</v>
          </cell>
          <cell r="AU2">
            <v>113</v>
          </cell>
          <cell r="AW2">
            <v>114</v>
          </cell>
          <cell r="AY2">
            <v>115</v>
          </cell>
          <cell r="BA2">
            <v>116</v>
          </cell>
          <cell r="BC2">
            <v>117</v>
          </cell>
          <cell r="BE2">
            <v>118</v>
          </cell>
          <cell r="BG2">
            <v>119</v>
          </cell>
          <cell r="BI2">
            <v>120</v>
          </cell>
          <cell r="BK2">
            <v>121</v>
          </cell>
          <cell r="BM2">
            <v>122</v>
          </cell>
          <cell r="BO2">
            <v>123</v>
          </cell>
          <cell r="BQ2">
            <v>124</v>
          </cell>
          <cell r="BS2">
            <v>125</v>
          </cell>
        </row>
        <row r="3">
          <cell r="W3" t="str">
            <v>act</v>
          </cell>
          <cell r="X3" t="str">
            <v>plan</v>
          </cell>
          <cell r="Y3" t="str">
            <v>act</v>
          </cell>
          <cell r="Z3" t="str">
            <v>plan</v>
          </cell>
          <cell r="AA3" t="str">
            <v>act</v>
          </cell>
          <cell r="AB3" t="str">
            <v>plan</v>
          </cell>
          <cell r="AC3" t="str">
            <v>act</v>
          </cell>
          <cell r="AD3" t="str">
            <v>plan</v>
          </cell>
          <cell r="AE3" t="str">
            <v>act</v>
          </cell>
          <cell r="AF3" t="str">
            <v>plan</v>
          </cell>
          <cell r="AG3" t="str">
            <v>act</v>
          </cell>
          <cell r="AH3" t="str">
            <v>plan</v>
          </cell>
          <cell r="AI3" t="str">
            <v>act</v>
          </cell>
          <cell r="AJ3" t="str">
            <v>plan</v>
          </cell>
          <cell r="AK3" t="str">
            <v>act</v>
          </cell>
          <cell r="AL3" t="str">
            <v>plan</v>
          </cell>
          <cell r="AM3" t="str">
            <v>act</v>
          </cell>
          <cell r="AN3" t="str">
            <v>plan</v>
          </cell>
          <cell r="AO3" t="str">
            <v>act</v>
          </cell>
          <cell r="AP3" t="str">
            <v>plan</v>
          </cell>
          <cell r="AQ3" t="str">
            <v>act</v>
          </cell>
          <cell r="AR3" t="str">
            <v>plan</v>
          </cell>
          <cell r="AS3" t="str">
            <v>act</v>
          </cell>
          <cell r="AT3" t="str">
            <v>plan</v>
          </cell>
          <cell r="AU3" t="str">
            <v>act</v>
          </cell>
          <cell r="AV3" t="str">
            <v>plan</v>
          </cell>
          <cell r="AW3" t="str">
            <v>act</v>
          </cell>
          <cell r="AX3" t="str">
            <v>plan</v>
          </cell>
          <cell r="AY3" t="str">
            <v>act</v>
          </cell>
          <cell r="AZ3" t="str">
            <v>plan</v>
          </cell>
          <cell r="BA3" t="str">
            <v>act</v>
          </cell>
          <cell r="BB3" t="str">
            <v>plan</v>
          </cell>
          <cell r="BC3" t="str">
            <v>act</v>
          </cell>
          <cell r="BD3" t="str">
            <v>plan</v>
          </cell>
          <cell r="BE3" t="str">
            <v>act</v>
          </cell>
          <cell r="BF3" t="str">
            <v>plan</v>
          </cell>
          <cell r="BG3" t="str">
            <v>act</v>
          </cell>
          <cell r="BH3" t="str">
            <v>plan</v>
          </cell>
          <cell r="BI3" t="str">
            <v>act</v>
          </cell>
          <cell r="BJ3" t="str">
            <v>plan</v>
          </cell>
          <cell r="BK3" t="str">
            <v>act</v>
          </cell>
          <cell r="BL3" t="str">
            <v>plan</v>
          </cell>
          <cell r="BM3" t="str">
            <v>act</v>
          </cell>
          <cell r="BN3" t="str">
            <v>plan</v>
          </cell>
          <cell r="BO3" t="str">
            <v>act</v>
          </cell>
          <cell r="BP3" t="str">
            <v>plan</v>
          </cell>
          <cell r="BQ3" t="str">
            <v>act</v>
          </cell>
          <cell r="BR3" t="str">
            <v>plan</v>
          </cell>
          <cell r="BS3" t="str">
            <v>act</v>
          </cell>
          <cell r="BT3" t="str">
            <v>plan</v>
          </cell>
        </row>
        <row r="4">
          <cell r="W4" t="str">
            <v>Site Sweden</v>
          </cell>
          <cell r="X4" t="str">
            <v>Site Sweden</v>
          </cell>
          <cell r="Y4" t="str">
            <v>Group - PA</v>
          </cell>
          <cell r="Z4" t="str">
            <v>Group - PA</v>
          </cell>
          <cell r="AA4" t="str">
            <v>Group - PA</v>
          </cell>
          <cell r="AB4" t="str">
            <v>Group - PA</v>
          </cell>
          <cell r="AC4" t="str">
            <v>Group Procurement</v>
          </cell>
          <cell r="AD4" t="str">
            <v>Group Procurement</v>
          </cell>
          <cell r="AE4" t="str">
            <v>Site Austria</v>
          </cell>
          <cell r="AF4" t="str">
            <v>Site Austria</v>
          </cell>
          <cell r="AG4" t="str">
            <v>Group- Q&amp;E</v>
          </cell>
          <cell r="AH4" t="str">
            <v>Group- Q&amp;E</v>
          </cell>
          <cell r="AI4" t="str">
            <v>Group-MH</v>
          </cell>
          <cell r="AJ4" t="str">
            <v>Group-MH</v>
          </cell>
          <cell r="AK4" t="str">
            <v>PT-LPPE</v>
          </cell>
          <cell r="AL4" t="str">
            <v>PT-LPPE</v>
          </cell>
          <cell r="AM4" t="str">
            <v>PT-Olefins</v>
          </cell>
          <cell r="AN4" t="str">
            <v>PT-Olefins</v>
          </cell>
          <cell r="AO4" t="str">
            <v>Site Austria</v>
          </cell>
          <cell r="AP4" t="str">
            <v>Site Austria</v>
          </cell>
          <cell r="AQ4" t="str">
            <v>Site Austria</v>
          </cell>
          <cell r="AR4" t="str">
            <v>Site Austria</v>
          </cell>
          <cell r="AS4" t="str">
            <v>Group -HSE</v>
          </cell>
          <cell r="AT4" t="str">
            <v>Group -HSE</v>
          </cell>
          <cell r="AU4" t="str">
            <v>Group</v>
          </cell>
          <cell r="AV4" t="str">
            <v>Group</v>
          </cell>
          <cell r="AW4" t="str">
            <v>Group-Q&amp;E</v>
          </cell>
          <cell r="AX4" t="str">
            <v>Group-Q&amp;E</v>
          </cell>
          <cell r="AY4" t="str">
            <v>Group procurement</v>
          </cell>
          <cell r="AZ4" t="str">
            <v>Group procurement</v>
          </cell>
          <cell r="BA4" t="str">
            <v>Site Sweden</v>
          </cell>
          <cell r="BB4" t="str">
            <v>Site Sweden</v>
          </cell>
          <cell r="BC4" t="str">
            <v>Group -HSE</v>
          </cell>
          <cell r="BD4" t="str">
            <v>Group -HSE</v>
          </cell>
          <cell r="BE4" t="str">
            <v>Site Norway</v>
          </cell>
          <cell r="BF4" t="str">
            <v>Site Norway</v>
          </cell>
          <cell r="BG4" t="str">
            <v>Site Portugal</v>
          </cell>
          <cell r="BH4" t="str">
            <v>Site Portugal</v>
          </cell>
          <cell r="BI4" t="str">
            <v>Site Belgium</v>
          </cell>
          <cell r="BJ4" t="str">
            <v>Site Belgium</v>
          </cell>
          <cell r="BK4">
            <v>0</v>
          </cell>
          <cell r="BL4">
            <v>0</v>
          </cell>
          <cell r="BM4">
            <v>0</v>
          </cell>
          <cell r="BN4">
            <v>0</v>
          </cell>
          <cell r="BO4">
            <v>0</v>
          </cell>
          <cell r="BP4">
            <v>0</v>
          </cell>
          <cell r="BQ4">
            <v>0</v>
          </cell>
          <cell r="BR4">
            <v>0</v>
          </cell>
          <cell r="BS4">
            <v>0</v>
          </cell>
          <cell r="BT4">
            <v>0</v>
          </cell>
        </row>
        <row r="5">
          <cell r="W5" t="str">
            <v>actSite Sweden</v>
          </cell>
          <cell r="X5" t="str">
            <v>planSite Sweden</v>
          </cell>
          <cell r="Y5" t="str">
            <v>actGroup - PA</v>
          </cell>
          <cell r="Z5" t="str">
            <v>planGroup - PA</v>
          </cell>
          <cell r="AA5" t="str">
            <v>actGroup - PA</v>
          </cell>
          <cell r="AB5" t="str">
            <v>planGroup - PA</v>
          </cell>
          <cell r="AC5" t="str">
            <v>actGroup Procurement</v>
          </cell>
          <cell r="AD5" t="str">
            <v>planGroup Procurement</v>
          </cell>
          <cell r="AE5" t="str">
            <v>actSite Austria</v>
          </cell>
          <cell r="AF5" t="str">
            <v>planSite Austria</v>
          </cell>
          <cell r="AG5" t="str">
            <v>actGroup- Q&amp;E</v>
          </cell>
          <cell r="AH5" t="str">
            <v>planGroup- Q&amp;E</v>
          </cell>
          <cell r="AI5" t="str">
            <v>actGroup-MH</v>
          </cell>
          <cell r="AJ5" t="str">
            <v>planGroup-MH</v>
          </cell>
          <cell r="AK5" t="str">
            <v>actPT-LPPE</v>
          </cell>
          <cell r="AL5" t="str">
            <v>planPT-LPPE</v>
          </cell>
          <cell r="AM5" t="str">
            <v>actPT-Olefins</v>
          </cell>
          <cell r="AN5" t="str">
            <v>planPT-Olefins</v>
          </cell>
          <cell r="AO5" t="str">
            <v>actSite Austria</v>
          </cell>
          <cell r="AP5" t="str">
            <v>planSite Austria</v>
          </cell>
          <cell r="AQ5" t="str">
            <v>actSite Austria</v>
          </cell>
          <cell r="AR5" t="str">
            <v>planSite Austria</v>
          </cell>
          <cell r="AS5" t="str">
            <v>actGroup -HSE</v>
          </cell>
          <cell r="AT5" t="str">
            <v>planGroup -HSE</v>
          </cell>
          <cell r="AU5" t="str">
            <v>actGroup</v>
          </cell>
          <cell r="AV5" t="str">
            <v>planGroup</v>
          </cell>
          <cell r="AW5" t="str">
            <v>actGroup-Q&amp;E</v>
          </cell>
          <cell r="AX5" t="str">
            <v>planGroup-Q&amp;E</v>
          </cell>
          <cell r="AY5" t="str">
            <v>actGroup procurement</v>
          </cell>
          <cell r="AZ5" t="str">
            <v>planGroup procurement</v>
          </cell>
          <cell r="BA5" t="str">
            <v>actSite Sweden</v>
          </cell>
          <cell r="BB5" t="str">
            <v>planSite Sweden</v>
          </cell>
          <cell r="BC5" t="str">
            <v>actGroup -HSE</v>
          </cell>
          <cell r="BD5" t="str">
            <v>planGroup -HSE</v>
          </cell>
          <cell r="BE5" t="str">
            <v>actSite Norway</v>
          </cell>
          <cell r="BF5" t="str">
            <v>planSite Norway</v>
          </cell>
          <cell r="BG5" t="str">
            <v>actSite Portugal</v>
          </cell>
          <cell r="BH5" t="str">
            <v>planSite Portugal</v>
          </cell>
          <cell r="BI5" t="str">
            <v>actSite Belgium</v>
          </cell>
          <cell r="BJ5" t="str">
            <v>planSite Belgium</v>
          </cell>
          <cell r="BK5" t="str">
            <v>act0</v>
          </cell>
          <cell r="BL5" t="str">
            <v>plan0</v>
          </cell>
          <cell r="BM5" t="str">
            <v>act0</v>
          </cell>
          <cell r="BN5" t="str">
            <v>plan0</v>
          </cell>
          <cell r="BO5" t="str">
            <v>act0</v>
          </cell>
          <cell r="BP5" t="str">
            <v>plan0</v>
          </cell>
          <cell r="BQ5" t="str">
            <v>act0</v>
          </cell>
          <cell r="BR5" t="str">
            <v>plan0</v>
          </cell>
          <cell r="BS5" t="str">
            <v>act0</v>
          </cell>
          <cell r="BT5" t="str">
            <v>plan0</v>
          </cell>
        </row>
        <row r="6">
          <cell r="W6">
            <v>23</v>
          </cell>
          <cell r="X6">
            <v>27</v>
          </cell>
          <cell r="Y6">
            <v>5</v>
          </cell>
          <cell r="Z6">
            <v>6</v>
          </cell>
          <cell r="AA6">
            <v>8</v>
          </cell>
          <cell r="AB6">
            <v>9</v>
          </cell>
          <cell r="AC6">
            <v>29</v>
          </cell>
          <cell r="AD6">
            <v>32</v>
          </cell>
          <cell r="AE6">
            <v>7</v>
          </cell>
          <cell r="AF6">
            <v>8</v>
          </cell>
          <cell r="AG6">
            <v>0</v>
          </cell>
          <cell r="AH6">
            <v>0</v>
          </cell>
          <cell r="AI6">
            <v>7</v>
          </cell>
          <cell r="AJ6">
            <v>8</v>
          </cell>
          <cell r="AK6">
            <v>12</v>
          </cell>
          <cell r="AL6">
            <v>12</v>
          </cell>
          <cell r="AM6">
            <v>17</v>
          </cell>
          <cell r="AN6">
            <v>20</v>
          </cell>
          <cell r="AO6">
            <v>0</v>
          </cell>
          <cell r="AP6">
            <v>1</v>
          </cell>
          <cell r="AQ6">
            <v>0</v>
          </cell>
          <cell r="AR6">
            <v>0</v>
          </cell>
          <cell r="AS6">
            <v>0</v>
          </cell>
          <cell r="AT6">
            <v>0</v>
          </cell>
          <cell r="AU6">
            <v>7</v>
          </cell>
          <cell r="AV6">
            <v>5</v>
          </cell>
          <cell r="AW6">
            <v>5</v>
          </cell>
          <cell r="AX6">
            <v>3</v>
          </cell>
          <cell r="AY6">
            <v>1</v>
          </cell>
          <cell r="AZ6">
            <v>2</v>
          </cell>
          <cell r="BA6">
            <v>13</v>
          </cell>
          <cell r="BB6">
            <v>13</v>
          </cell>
          <cell r="BC6">
            <v>0</v>
          </cell>
          <cell r="BD6">
            <v>0</v>
          </cell>
          <cell r="BE6">
            <v>0</v>
          </cell>
          <cell r="BF6">
            <v>1</v>
          </cell>
          <cell r="BG6">
            <v>0</v>
          </cell>
          <cell r="BH6">
            <v>0</v>
          </cell>
          <cell r="BI6">
            <v>8</v>
          </cell>
          <cell r="BJ6">
            <v>12</v>
          </cell>
          <cell r="BK6">
            <v>0</v>
          </cell>
          <cell r="BL6">
            <v>0</v>
          </cell>
          <cell r="BM6">
            <v>0</v>
          </cell>
          <cell r="BN6">
            <v>0</v>
          </cell>
          <cell r="BO6">
            <v>0</v>
          </cell>
          <cell r="BP6">
            <v>0</v>
          </cell>
          <cell r="BQ6">
            <v>0</v>
          </cell>
          <cell r="BR6">
            <v>0</v>
          </cell>
          <cell r="BS6">
            <v>0</v>
          </cell>
          <cell r="BT6">
            <v>0</v>
          </cell>
        </row>
        <row r="7">
          <cell r="W7">
            <v>23</v>
          </cell>
          <cell r="X7">
            <v>27</v>
          </cell>
          <cell r="Y7">
            <v>5</v>
          </cell>
          <cell r="Z7">
            <v>6</v>
          </cell>
          <cell r="AA7">
            <v>8</v>
          </cell>
          <cell r="AB7">
            <v>9</v>
          </cell>
          <cell r="AC7">
            <v>29</v>
          </cell>
          <cell r="AD7">
            <v>32</v>
          </cell>
          <cell r="AE7">
            <v>7</v>
          </cell>
          <cell r="AF7">
            <v>8</v>
          </cell>
          <cell r="AG7">
            <v>0</v>
          </cell>
          <cell r="AH7">
            <v>0</v>
          </cell>
          <cell r="AI7">
            <v>8</v>
          </cell>
          <cell r="AJ7">
            <v>8</v>
          </cell>
          <cell r="AK7">
            <v>15</v>
          </cell>
          <cell r="AL7">
            <v>12</v>
          </cell>
          <cell r="AM7">
            <v>19</v>
          </cell>
          <cell r="AN7">
            <v>21</v>
          </cell>
          <cell r="AO7">
            <v>0</v>
          </cell>
          <cell r="AP7">
            <v>1</v>
          </cell>
          <cell r="AQ7">
            <v>0</v>
          </cell>
          <cell r="AR7">
            <v>0</v>
          </cell>
          <cell r="AS7">
            <v>0</v>
          </cell>
          <cell r="AT7">
            <v>2</v>
          </cell>
          <cell r="AU7">
            <v>20</v>
          </cell>
          <cell r="AV7">
            <v>18</v>
          </cell>
          <cell r="AW7">
            <v>5</v>
          </cell>
          <cell r="AX7">
            <v>3</v>
          </cell>
          <cell r="AY7">
            <v>1</v>
          </cell>
          <cell r="AZ7">
            <v>4</v>
          </cell>
          <cell r="BA7">
            <v>13</v>
          </cell>
          <cell r="BB7">
            <v>13</v>
          </cell>
          <cell r="BC7">
            <v>0</v>
          </cell>
          <cell r="BD7">
            <v>0</v>
          </cell>
          <cell r="BE7">
            <v>0</v>
          </cell>
          <cell r="BF7">
            <v>1</v>
          </cell>
          <cell r="BG7">
            <v>0</v>
          </cell>
          <cell r="BH7">
            <v>0</v>
          </cell>
          <cell r="BI7">
            <v>11</v>
          </cell>
          <cell r="BJ7">
            <v>15</v>
          </cell>
          <cell r="BK7">
            <v>0</v>
          </cell>
          <cell r="BL7">
            <v>0</v>
          </cell>
          <cell r="BM7">
            <v>0</v>
          </cell>
          <cell r="BN7">
            <v>0</v>
          </cell>
          <cell r="BO7">
            <v>0</v>
          </cell>
          <cell r="BP7">
            <v>0</v>
          </cell>
          <cell r="BQ7">
            <v>0</v>
          </cell>
          <cell r="BR7">
            <v>0</v>
          </cell>
          <cell r="BS7">
            <v>0</v>
          </cell>
          <cell r="BT7">
            <v>0</v>
          </cell>
        </row>
        <row r="8">
          <cell r="W8">
            <v>23</v>
          </cell>
          <cell r="X8">
            <v>27</v>
          </cell>
          <cell r="Y8">
            <v>5</v>
          </cell>
          <cell r="Z8">
            <v>6</v>
          </cell>
          <cell r="AA8">
            <v>8</v>
          </cell>
          <cell r="AB8">
            <v>9</v>
          </cell>
          <cell r="AC8">
            <v>29</v>
          </cell>
          <cell r="AD8">
            <v>32</v>
          </cell>
          <cell r="AE8">
            <v>7</v>
          </cell>
          <cell r="AF8">
            <v>8</v>
          </cell>
          <cell r="AG8">
            <v>2</v>
          </cell>
          <cell r="AH8">
            <v>1</v>
          </cell>
          <cell r="AI8">
            <v>8</v>
          </cell>
          <cell r="AJ8">
            <v>8</v>
          </cell>
          <cell r="AK8">
            <v>16</v>
          </cell>
          <cell r="AL8">
            <v>12</v>
          </cell>
          <cell r="AM8">
            <v>21</v>
          </cell>
          <cell r="AN8">
            <v>24</v>
          </cell>
          <cell r="AO8">
            <v>0</v>
          </cell>
          <cell r="AP8">
            <v>1</v>
          </cell>
          <cell r="AQ8">
            <v>0</v>
          </cell>
          <cell r="AR8">
            <v>0</v>
          </cell>
          <cell r="AS8">
            <v>0</v>
          </cell>
          <cell r="AT8">
            <v>2</v>
          </cell>
          <cell r="AU8">
            <v>31</v>
          </cell>
          <cell r="AV8">
            <v>30</v>
          </cell>
          <cell r="AW8">
            <v>5</v>
          </cell>
          <cell r="AX8">
            <v>3</v>
          </cell>
          <cell r="AY8">
            <v>2</v>
          </cell>
          <cell r="AZ8">
            <v>5</v>
          </cell>
          <cell r="BA8">
            <v>13</v>
          </cell>
          <cell r="BB8">
            <v>13</v>
          </cell>
          <cell r="BC8">
            <v>0</v>
          </cell>
          <cell r="BD8">
            <v>0</v>
          </cell>
          <cell r="BE8">
            <v>0</v>
          </cell>
          <cell r="BF8">
            <v>1</v>
          </cell>
          <cell r="BG8">
            <v>0</v>
          </cell>
          <cell r="BH8">
            <v>0</v>
          </cell>
          <cell r="BI8">
            <v>11</v>
          </cell>
          <cell r="BJ8">
            <v>17</v>
          </cell>
          <cell r="BK8">
            <v>0</v>
          </cell>
          <cell r="BL8">
            <v>0</v>
          </cell>
          <cell r="BM8">
            <v>0</v>
          </cell>
          <cell r="BN8">
            <v>0</v>
          </cell>
          <cell r="BO8">
            <v>0</v>
          </cell>
          <cell r="BP8">
            <v>0</v>
          </cell>
          <cell r="BQ8">
            <v>0</v>
          </cell>
          <cell r="BR8">
            <v>0</v>
          </cell>
          <cell r="BS8">
            <v>0</v>
          </cell>
          <cell r="BT8">
            <v>0</v>
          </cell>
        </row>
        <row r="9">
          <cell r="W9" t="e">
            <v>#N/A</v>
          </cell>
          <cell r="X9">
            <v>27</v>
          </cell>
          <cell r="Y9" t="e">
            <v>#N/A</v>
          </cell>
          <cell r="Z9">
            <v>6</v>
          </cell>
          <cell r="AA9" t="e">
            <v>#N/A</v>
          </cell>
          <cell r="AB9">
            <v>9</v>
          </cell>
          <cell r="AC9" t="e">
            <v>#N/A</v>
          </cell>
          <cell r="AD9">
            <v>32</v>
          </cell>
          <cell r="AE9" t="e">
            <v>#N/A</v>
          </cell>
          <cell r="AF9">
            <v>8</v>
          </cell>
          <cell r="AG9" t="e">
            <v>#N/A</v>
          </cell>
          <cell r="AH9">
            <v>2</v>
          </cell>
          <cell r="AI9" t="e">
            <v>#N/A</v>
          </cell>
          <cell r="AJ9">
            <v>9</v>
          </cell>
          <cell r="AK9" t="e">
            <v>#N/A</v>
          </cell>
          <cell r="AL9">
            <v>15</v>
          </cell>
          <cell r="AM9" t="e">
            <v>#N/A</v>
          </cell>
          <cell r="AN9">
            <v>32</v>
          </cell>
          <cell r="AO9" t="e">
            <v>#N/A</v>
          </cell>
          <cell r="AP9">
            <v>2</v>
          </cell>
          <cell r="AQ9" t="e">
            <v>#N/A</v>
          </cell>
          <cell r="AR9">
            <v>4</v>
          </cell>
          <cell r="AS9" t="e">
            <v>#N/A</v>
          </cell>
          <cell r="AT9">
            <v>3</v>
          </cell>
          <cell r="AU9" t="e">
            <v>#N/A</v>
          </cell>
          <cell r="AV9">
            <v>38</v>
          </cell>
          <cell r="AW9" t="e">
            <v>#N/A</v>
          </cell>
          <cell r="AX9">
            <v>3</v>
          </cell>
          <cell r="AY9" t="e">
            <v>#N/A</v>
          </cell>
          <cell r="AZ9">
            <v>10</v>
          </cell>
          <cell r="BA9" t="e">
            <v>#N/A</v>
          </cell>
          <cell r="BB9">
            <v>13</v>
          </cell>
          <cell r="BC9" t="e">
            <v>#N/A</v>
          </cell>
          <cell r="BD9">
            <v>0</v>
          </cell>
          <cell r="BE9" t="e">
            <v>#N/A</v>
          </cell>
          <cell r="BF9">
            <v>1</v>
          </cell>
          <cell r="BG9" t="e">
            <v>#N/A</v>
          </cell>
          <cell r="BH9">
            <v>2</v>
          </cell>
          <cell r="BI9" t="e">
            <v>#N/A</v>
          </cell>
          <cell r="BJ9">
            <v>18</v>
          </cell>
          <cell r="BK9" t="e">
            <v>#N/A</v>
          </cell>
          <cell r="BL9">
            <v>0</v>
          </cell>
          <cell r="BM9" t="e">
            <v>#N/A</v>
          </cell>
          <cell r="BN9">
            <v>0</v>
          </cell>
          <cell r="BO9" t="e">
            <v>#N/A</v>
          </cell>
          <cell r="BP9">
            <v>0</v>
          </cell>
          <cell r="BQ9" t="e">
            <v>#N/A</v>
          </cell>
          <cell r="BR9">
            <v>0</v>
          </cell>
          <cell r="BS9" t="e">
            <v>#N/A</v>
          </cell>
          <cell r="BT9">
            <v>0</v>
          </cell>
        </row>
        <row r="10">
          <cell r="W10" t="e">
            <v>#N/A</v>
          </cell>
          <cell r="X10">
            <v>27</v>
          </cell>
          <cell r="Y10" t="e">
            <v>#N/A</v>
          </cell>
          <cell r="Z10">
            <v>6</v>
          </cell>
          <cell r="AA10" t="e">
            <v>#N/A</v>
          </cell>
          <cell r="AB10">
            <v>9</v>
          </cell>
          <cell r="AC10" t="e">
            <v>#N/A</v>
          </cell>
          <cell r="AD10">
            <v>32</v>
          </cell>
          <cell r="AE10" t="e">
            <v>#N/A</v>
          </cell>
          <cell r="AF10">
            <v>8</v>
          </cell>
          <cell r="AG10" t="e">
            <v>#N/A</v>
          </cell>
          <cell r="AH10">
            <v>6</v>
          </cell>
          <cell r="AI10" t="e">
            <v>#N/A</v>
          </cell>
          <cell r="AJ10">
            <v>9</v>
          </cell>
          <cell r="AK10" t="e">
            <v>#N/A</v>
          </cell>
          <cell r="AL10">
            <v>15</v>
          </cell>
          <cell r="AM10" t="e">
            <v>#N/A</v>
          </cell>
          <cell r="AN10">
            <v>39</v>
          </cell>
          <cell r="AO10" t="e">
            <v>#N/A</v>
          </cell>
          <cell r="AP10">
            <v>2</v>
          </cell>
          <cell r="AQ10" t="e">
            <v>#N/A</v>
          </cell>
          <cell r="AR10">
            <v>4</v>
          </cell>
          <cell r="AS10" t="e">
            <v>#N/A</v>
          </cell>
          <cell r="AT10">
            <v>5</v>
          </cell>
          <cell r="AU10" t="e">
            <v>#N/A</v>
          </cell>
          <cell r="AV10">
            <v>49</v>
          </cell>
          <cell r="AW10" t="e">
            <v>#N/A</v>
          </cell>
          <cell r="AX10">
            <v>3</v>
          </cell>
          <cell r="AY10" t="e">
            <v>#N/A</v>
          </cell>
          <cell r="AZ10">
            <v>11</v>
          </cell>
          <cell r="BA10" t="e">
            <v>#N/A</v>
          </cell>
          <cell r="BB10">
            <v>13</v>
          </cell>
          <cell r="BC10" t="e">
            <v>#N/A</v>
          </cell>
          <cell r="BD10">
            <v>0</v>
          </cell>
          <cell r="BE10" t="e">
            <v>#N/A</v>
          </cell>
          <cell r="BF10">
            <v>1</v>
          </cell>
          <cell r="BG10" t="e">
            <v>#N/A</v>
          </cell>
          <cell r="BH10">
            <v>2</v>
          </cell>
          <cell r="BI10" t="e">
            <v>#N/A</v>
          </cell>
          <cell r="BJ10">
            <v>19</v>
          </cell>
          <cell r="BK10" t="e">
            <v>#N/A</v>
          </cell>
          <cell r="BL10">
            <v>0</v>
          </cell>
          <cell r="BM10" t="e">
            <v>#N/A</v>
          </cell>
          <cell r="BN10">
            <v>0</v>
          </cell>
          <cell r="BO10" t="e">
            <v>#N/A</v>
          </cell>
          <cell r="BP10">
            <v>0</v>
          </cell>
          <cell r="BQ10" t="e">
            <v>#N/A</v>
          </cell>
          <cell r="BR10">
            <v>0</v>
          </cell>
          <cell r="BS10" t="e">
            <v>#N/A</v>
          </cell>
          <cell r="BT10">
            <v>0</v>
          </cell>
        </row>
        <row r="11">
          <cell r="W11" t="e">
            <v>#N/A</v>
          </cell>
          <cell r="X11">
            <v>27</v>
          </cell>
          <cell r="Y11" t="e">
            <v>#N/A</v>
          </cell>
          <cell r="Z11">
            <v>6</v>
          </cell>
          <cell r="AA11" t="e">
            <v>#N/A</v>
          </cell>
          <cell r="AB11">
            <v>9</v>
          </cell>
          <cell r="AC11" t="e">
            <v>#N/A</v>
          </cell>
          <cell r="AD11">
            <v>32</v>
          </cell>
          <cell r="AE11" t="e">
            <v>#N/A</v>
          </cell>
          <cell r="AF11">
            <v>8</v>
          </cell>
          <cell r="AG11" t="e">
            <v>#N/A</v>
          </cell>
          <cell r="AH11">
            <v>10</v>
          </cell>
          <cell r="AI11" t="e">
            <v>#N/A</v>
          </cell>
          <cell r="AJ11">
            <v>9</v>
          </cell>
          <cell r="AK11" t="e">
            <v>#N/A</v>
          </cell>
          <cell r="AL11">
            <v>15</v>
          </cell>
          <cell r="AM11" t="e">
            <v>#N/A</v>
          </cell>
          <cell r="AN11">
            <v>41</v>
          </cell>
          <cell r="AO11" t="e">
            <v>#N/A</v>
          </cell>
          <cell r="AP11">
            <v>2</v>
          </cell>
          <cell r="AQ11" t="e">
            <v>#N/A</v>
          </cell>
          <cell r="AR11">
            <v>4</v>
          </cell>
          <cell r="AS11" t="e">
            <v>#N/A</v>
          </cell>
          <cell r="AT11">
            <v>5</v>
          </cell>
          <cell r="AU11" t="e">
            <v>#N/A</v>
          </cell>
          <cell r="AV11">
            <v>59</v>
          </cell>
          <cell r="AW11" t="e">
            <v>#N/A</v>
          </cell>
          <cell r="AX11">
            <v>4</v>
          </cell>
          <cell r="AY11" t="e">
            <v>#N/A</v>
          </cell>
          <cell r="AZ11">
            <v>11</v>
          </cell>
          <cell r="BA11" t="e">
            <v>#N/A</v>
          </cell>
          <cell r="BB11">
            <v>13</v>
          </cell>
          <cell r="BC11" t="e">
            <v>#N/A</v>
          </cell>
          <cell r="BD11">
            <v>0</v>
          </cell>
          <cell r="BE11" t="e">
            <v>#N/A</v>
          </cell>
          <cell r="BF11">
            <v>1</v>
          </cell>
          <cell r="BG11" t="e">
            <v>#N/A</v>
          </cell>
          <cell r="BH11">
            <v>3</v>
          </cell>
          <cell r="BI11" t="e">
            <v>#N/A</v>
          </cell>
          <cell r="BJ11">
            <v>22</v>
          </cell>
          <cell r="BK11" t="e">
            <v>#N/A</v>
          </cell>
          <cell r="BL11">
            <v>0</v>
          </cell>
          <cell r="BM11" t="e">
            <v>#N/A</v>
          </cell>
          <cell r="BN11">
            <v>0</v>
          </cell>
          <cell r="BO11" t="e">
            <v>#N/A</v>
          </cell>
          <cell r="BP11">
            <v>0</v>
          </cell>
          <cell r="BQ11" t="e">
            <v>#N/A</v>
          </cell>
          <cell r="BR11">
            <v>0</v>
          </cell>
          <cell r="BS11" t="e">
            <v>#N/A</v>
          </cell>
          <cell r="BT11">
            <v>0</v>
          </cell>
        </row>
        <row r="12">
          <cell r="W12" t="e">
            <v>#N/A</v>
          </cell>
          <cell r="X12">
            <v>27</v>
          </cell>
          <cell r="Y12" t="e">
            <v>#N/A</v>
          </cell>
          <cell r="Z12">
            <v>6</v>
          </cell>
          <cell r="AA12" t="e">
            <v>#N/A</v>
          </cell>
          <cell r="AB12">
            <v>9</v>
          </cell>
          <cell r="AC12" t="e">
            <v>#N/A</v>
          </cell>
          <cell r="AD12">
            <v>32</v>
          </cell>
          <cell r="AE12" t="e">
            <v>#N/A</v>
          </cell>
          <cell r="AF12">
            <v>8</v>
          </cell>
          <cell r="AG12" t="e">
            <v>#N/A</v>
          </cell>
          <cell r="AH12">
            <v>16</v>
          </cell>
          <cell r="AI12" t="e">
            <v>#N/A</v>
          </cell>
          <cell r="AJ12">
            <v>9</v>
          </cell>
          <cell r="AK12" t="e">
            <v>#N/A</v>
          </cell>
          <cell r="AL12">
            <v>18</v>
          </cell>
          <cell r="AM12" t="e">
            <v>#N/A</v>
          </cell>
          <cell r="AN12">
            <v>44</v>
          </cell>
          <cell r="AO12" t="e">
            <v>#N/A</v>
          </cell>
          <cell r="AP12">
            <v>4</v>
          </cell>
          <cell r="AQ12" t="e">
            <v>#N/A</v>
          </cell>
          <cell r="AR12">
            <v>8</v>
          </cell>
          <cell r="AS12" t="e">
            <v>#N/A</v>
          </cell>
          <cell r="AT12">
            <v>6</v>
          </cell>
          <cell r="AU12" t="e">
            <v>#N/A</v>
          </cell>
          <cell r="AV12">
            <v>69</v>
          </cell>
          <cell r="AW12" t="e">
            <v>#N/A</v>
          </cell>
          <cell r="AX12">
            <v>4</v>
          </cell>
          <cell r="AY12" t="e">
            <v>#N/A</v>
          </cell>
          <cell r="AZ12">
            <v>12</v>
          </cell>
          <cell r="BA12" t="e">
            <v>#N/A</v>
          </cell>
          <cell r="BB12">
            <v>13</v>
          </cell>
          <cell r="BC12" t="e">
            <v>#N/A</v>
          </cell>
          <cell r="BD12">
            <v>0</v>
          </cell>
          <cell r="BE12" t="e">
            <v>#N/A</v>
          </cell>
          <cell r="BF12">
            <v>2</v>
          </cell>
          <cell r="BG12" t="e">
            <v>#N/A</v>
          </cell>
          <cell r="BH12">
            <v>5</v>
          </cell>
          <cell r="BI12" t="e">
            <v>#N/A</v>
          </cell>
          <cell r="BJ12">
            <v>23</v>
          </cell>
          <cell r="BK12" t="e">
            <v>#N/A</v>
          </cell>
          <cell r="BL12">
            <v>0</v>
          </cell>
          <cell r="BM12" t="e">
            <v>#N/A</v>
          </cell>
          <cell r="BN12">
            <v>0</v>
          </cell>
          <cell r="BO12" t="e">
            <v>#N/A</v>
          </cell>
          <cell r="BP12">
            <v>0</v>
          </cell>
          <cell r="BQ12" t="e">
            <v>#N/A</v>
          </cell>
          <cell r="BR12">
            <v>0</v>
          </cell>
          <cell r="BS12" t="e">
            <v>#N/A</v>
          </cell>
          <cell r="BT12">
            <v>0</v>
          </cell>
        </row>
        <row r="13">
          <cell r="W13" t="e">
            <v>#N/A</v>
          </cell>
          <cell r="X13">
            <v>27</v>
          </cell>
          <cell r="Y13" t="e">
            <v>#N/A</v>
          </cell>
          <cell r="Z13">
            <v>6</v>
          </cell>
          <cell r="AA13" t="e">
            <v>#N/A</v>
          </cell>
          <cell r="AB13">
            <v>9</v>
          </cell>
          <cell r="AC13" t="e">
            <v>#N/A</v>
          </cell>
          <cell r="AD13">
            <v>32</v>
          </cell>
          <cell r="AE13" t="e">
            <v>#N/A</v>
          </cell>
          <cell r="AF13">
            <v>8</v>
          </cell>
          <cell r="AG13" t="e">
            <v>#N/A</v>
          </cell>
          <cell r="AH13">
            <v>16</v>
          </cell>
          <cell r="AI13" t="e">
            <v>#N/A</v>
          </cell>
          <cell r="AJ13">
            <v>9</v>
          </cell>
          <cell r="AK13" t="e">
            <v>#N/A</v>
          </cell>
          <cell r="AL13">
            <v>18</v>
          </cell>
          <cell r="AM13" t="e">
            <v>#N/A</v>
          </cell>
          <cell r="AN13">
            <v>44</v>
          </cell>
          <cell r="AO13" t="e">
            <v>#N/A</v>
          </cell>
          <cell r="AP13">
            <v>4</v>
          </cell>
          <cell r="AQ13" t="e">
            <v>#N/A</v>
          </cell>
          <cell r="AR13">
            <v>8</v>
          </cell>
          <cell r="AS13" t="e">
            <v>#N/A</v>
          </cell>
          <cell r="AT13">
            <v>6</v>
          </cell>
          <cell r="AU13" t="e">
            <v>#N/A</v>
          </cell>
          <cell r="AV13">
            <v>71</v>
          </cell>
          <cell r="AW13" t="e">
            <v>#N/A</v>
          </cell>
          <cell r="AX13">
            <v>4</v>
          </cell>
          <cell r="AY13" t="e">
            <v>#N/A</v>
          </cell>
          <cell r="AZ13">
            <v>12</v>
          </cell>
          <cell r="BA13" t="e">
            <v>#N/A</v>
          </cell>
          <cell r="BB13">
            <v>13</v>
          </cell>
          <cell r="BC13" t="e">
            <v>#N/A</v>
          </cell>
          <cell r="BD13">
            <v>0</v>
          </cell>
          <cell r="BE13" t="e">
            <v>#N/A</v>
          </cell>
          <cell r="BF13">
            <v>2</v>
          </cell>
          <cell r="BG13" t="e">
            <v>#N/A</v>
          </cell>
          <cell r="BH13">
            <v>6</v>
          </cell>
          <cell r="BI13" t="e">
            <v>#N/A</v>
          </cell>
          <cell r="BJ13">
            <v>23</v>
          </cell>
          <cell r="BK13" t="e">
            <v>#N/A</v>
          </cell>
          <cell r="BL13">
            <v>0</v>
          </cell>
          <cell r="BM13" t="e">
            <v>#N/A</v>
          </cell>
          <cell r="BN13">
            <v>0</v>
          </cell>
          <cell r="BO13" t="e">
            <v>#N/A</v>
          </cell>
          <cell r="BP13">
            <v>0</v>
          </cell>
          <cell r="BQ13" t="e">
            <v>#N/A</v>
          </cell>
          <cell r="BR13">
            <v>0</v>
          </cell>
          <cell r="BS13" t="e">
            <v>#N/A</v>
          </cell>
          <cell r="BT13">
            <v>0</v>
          </cell>
        </row>
        <row r="14">
          <cell r="W14" t="e">
            <v>#N/A</v>
          </cell>
          <cell r="X14">
            <v>27</v>
          </cell>
          <cell r="Y14" t="e">
            <v>#N/A</v>
          </cell>
          <cell r="Z14">
            <v>6</v>
          </cell>
          <cell r="AA14" t="e">
            <v>#N/A</v>
          </cell>
          <cell r="AB14">
            <v>9</v>
          </cell>
          <cell r="AC14" t="e">
            <v>#N/A</v>
          </cell>
          <cell r="AD14">
            <v>32</v>
          </cell>
          <cell r="AE14" t="e">
            <v>#N/A</v>
          </cell>
          <cell r="AF14">
            <v>8</v>
          </cell>
          <cell r="AG14" t="e">
            <v>#N/A</v>
          </cell>
          <cell r="AH14">
            <v>17</v>
          </cell>
          <cell r="AI14" t="e">
            <v>#N/A</v>
          </cell>
          <cell r="AJ14">
            <v>9</v>
          </cell>
          <cell r="AK14" t="e">
            <v>#N/A</v>
          </cell>
          <cell r="AL14">
            <v>18</v>
          </cell>
          <cell r="AM14" t="e">
            <v>#N/A</v>
          </cell>
          <cell r="AN14">
            <v>44</v>
          </cell>
          <cell r="AO14" t="e">
            <v>#N/A</v>
          </cell>
          <cell r="AP14">
            <v>4</v>
          </cell>
          <cell r="AQ14" t="e">
            <v>#N/A</v>
          </cell>
          <cell r="AR14">
            <v>8</v>
          </cell>
          <cell r="AS14" t="e">
            <v>#N/A</v>
          </cell>
          <cell r="AT14">
            <v>6</v>
          </cell>
          <cell r="AU14" t="e">
            <v>#N/A</v>
          </cell>
          <cell r="AV14">
            <v>73</v>
          </cell>
          <cell r="AW14" t="e">
            <v>#N/A</v>
          </cell>
          <cell r="AX14">
            <v>4</v>
          </cell>
          <cell r="AY14" t="e">
            <v>#N/A</v>
          </cell>
          <cell r="AZ14">
            <v>13</v>
          </cell>
          <cell r="BA14" t="e">
            <v>#N/A</v>
          </cell>
          <cell r="BB14">
            <v>13</v>
          </cell>
          <cell r="BC14" t="e">
            <v>#N/A</v>
          </cell>
          <cell r="BD14">
            <v>0</v>
          </cell>
          <cell r="BE14" t="e">
            <v>#N/A</v>
          </cell>
          <cell r="BF14">
            <v>2</v>
          </cell>
          <cell r="BG14" t="e">
            <v>#N/A</v>
          </cell>
          <cell r="BH14">
            <v>6</v>
          </cell>
          <cell r="BI14" t="e">
            <v>#N/A</v>
          </cell>
          <cell r="BJ14">
            <v>25</v>
          </cell>
          <cell r="BK14" t="e">
            <v>#N/A</v>
          </cell>
          <cell r="BL14">
            <v>0</v>
          </cell>
          <cell r="BM14" t="e">
            <v>#N/A</v>
          </cell>
          <cell r="BN14">
            <v>0</v>
          </cell>
          <cell r="BO14" t="e">
            <v>#N/A</v>
          </cell>
          <cell r="BP14">
            <v>0</v>
          </cell>
          <cell r="BQ14" t="e">
            <v>#N/A</v>
          </cell>
          <cell r="BR14">
            <v>0</v>
          </cell>
          <cell r="BS14" t="e">
            <v>#N/A</v>
          </cell>
          <cell r="BT14">
            <v>0</v>
          </cell>
        </row>
        <row r="15">
          <cell r="W15" t="e">
            <v>#N/A</v>
          </cell>
          <cell r="X15">
            <v>27</v>
          </cell>
          <cell r="Y15" t="e">
            <v>#N/A</v>
          </cell>
          <cell r="Z15">
            <v>6</v>
          </cell>
          <cell r="AA15" t="e">
            <v>#N/A</v>
          </cell>
          <cell r="AB15">
            <v>9</v>
          </cell>
          <cell r="AC15" t="e">
            <v>#N/A</v>
          </cell>
          <cell r="AD15">
            <v>32</v>
          </cell>
          <cell r="AE15" t="e">
            <v>#N/A</v>
          </cell>
          <cell r="AF15">
            <v>8</v>
          </cell>
          <cell r="AG15" t="e">
            <v>#N/A</v>
          </cell>
          <cell r="AH15">
            <v>22</v>
          </cell>
          <cell r="AI15" t="e">
            <v>#N/A</v>
          </cell>
          <cell r="AJ15">
            <v>9</v>
          </cell>
          <cell r="AK15" t="e">
            <v>#N/A</v>
          </cell>
          <cell r="AL15">
            <v>22</v>
          </cell>
          <cell r="AM15" t="e">
            <v>#N/A</v>
          </cell>
          <cell r="AN15">
            <v>44</v>
          </cell>
          <cell r="AO15" t="e">
            <v>#N/A</v>
          </cell>
          <cell r="AP15">
            <v>5</v>
          </cell>
          <cell r="AQ15" t="e">
            <v>#N/A</v>
          </cell>
          <cell r="AR15">
            <v>9</v>
          </cell>
          <cell r="AS15" t="e">
            <v>#N/A</v>
          </cell>
          <cell r="AT15">
            <v>6</v>
          </cell>
          <cell r="AU15" t="e">
            <v>#N/A</v>
          </cell>
          <cell r="AV15">
            <v>89</v>
          </cell>
          <cell r="AW15" t="e">
            <v>#N/A</v>
          </cell>
          <cell r="AX15">
            <v>4</v>
          </cell>
          <cell r="AY15" t="e">
            <v>#N/A</v>
          </cell>
          <cell r="AZ15">
            <v>13</v>
          </cell>
          <cell r="BA15" t="e">
            <v>#N/A</v>
          </cell>
          <cell r="BB15">
            <v>13</v>
          </cell>
          <cell r="BC15" t="e">
            <v>#N/A</v>
          </cell>
          <cell r="BD15">
            <v>0</v>
          </cell>
          <cell r="BE15" t="e">
            <v>#N/A</v>
          </cell>
          <cell r="BF15">
            <v>4</v>
          </cell>
          <cell r="BG15" t="e">
            <v>#N/A</v>
          </cell>
          <cell r="BH15">
            <v>7</v>
          </cell>
          <cell r="BI15" t="e">
            <v>#N/A</v>
          </cell>
          <cell r="BJ15">
            <v>26</v>
          </cell>
          <cell r="BK15" t="e">
            <v>#N/A</v>
          </cell>
          <cell r="BL15">
            <v>0</v>
          </cell>
          <cell r="BM15" t="e">
            <v>#N/A</v>
          </cell>
          <cell r="BN15">
            <v>0</v>
          </cell>
          <cell r="BO15" t="e">
            <v>#N/A</v>
          </cell>
          <cell r="BP15">
            <v>0</v>
          </cell>
          <cell r="BQ15" t="e">
            <v>#N/A</v>
          </cell>
          <cell r="BR15">
            <v>0</v>
          </cell>
          <cell r="BS15" t="e">
            <v>#N/A</v>
          </cell>
          <cell r="BT15">
            <v>0</v>
          </cell>
        </row>
        <row r="16">
          <cell r="W16" t="e">
            <v>#N/A</v>
          </cell>
          <cell r="X16">
            <v>27</v>
          </cell>
          <cell r="Y16" t="e">
            <v>#N/A</v>
          </cell>
          <cell r="Z16">
            <v>6</v>
          </cell>
          <cell r="AA16" t="e">
            <v>#N/A</v>
          </cell>
          <cell r="AB16">
            <v>9</v>
          </cell>
          <cell r="AC16" t="e">
            <v>#N/A</v>
          </cell>
          <cell r="AD16">
            <v>32</v>
          </cell>
          <cell r="AE16" t="e">
            <v>#N/A</v>
          </cell>
          <cell r="AF16">
            <v>8</v>
          </cell>
          <cell r="AG16" t="e">
            <v>#N/A</v>
          </cell>
          <cell r="AH16">
            <v>23</v>
          </cell>
          <cell r="AI16" t="e">
            <v>#N/A</v>
          </cell>
          <cell r="AJ16">
            <v>9</v>
          </cell>
          <cell r="AK16" t="e">
            <v>#N/A</v>
          </cell>
          <cell r="AL16">
            <v>22</v>
          </cell>
          <cell r="AM16" t="e">
            <v>#N/A</v>
          </cell>
          <cell r="AN16">
            <v>45</v>
          </cell>
          <cell r="AO16" t="e">
            <v>#N/A</v>
          </cell>
          <cell r="AP16">
            <v>5</v>
          </cell>
          <cell r="AQ16" t="e">
            <v>#N/A</v>
          </cell>
          <cell r="AR16">
            <v>9</v>
          </cell>
          <cell r="AS16" t="e">
            <v>#N/A</v>
          </cell>
          <cell r="AT16">
            <v>8</v>
          </cell>
          <cell r="AU16" t="e">
            <v>#N/A</v>
          </cell>
          <cell r="AV16">
            <v>98</v>
          </cell>
          <cell r="AW16" t="e">
            <v>#N/A</v>
          </cell>
          <cell r="AX16">
            <v>4</v>
          </cell>
          <cell r="AY16" t="e">
            <v>#N/A</v>
          </cell>
          <cell r="AZ16">
            <v>14</v>
          </cell>
          <cell r="BA16" t="e">
            <v>#N/A</v>
          </cell>
          <cell r="BB16">
            <v>13</v>
          </cell>
          <cell r="BC16" t="e">
            <v>#N/A</v>
          </cell>
          <cell r="BD16">
            <v>0</v>
          </cell>
          <cell r="BE16" t="e">
            <v>#N/A</v>
          </cell>
          <cell r="BF16">
            <v>5</v>
          </cell>
          <cell r="BG16" t="e">
            <v>#N/A</v>
          </cell>
          <cell r="BH16">
            <v>7</v>
          </cell>
          <cell r="BI16" t="e">
            <v>#N/A</v>
          </cell>
          <cell r="BJ16">
            <v>27</v>
          </cell>
          <cell r="BK16" t="e">
            <v>#N/A</v>
          </cell>
          <cell r="BL16">
            <v>0</v>
          </cell>
          <cell r="BM16" t="e">
            <v>#N/A</v>
          </cell>
          <cell r="BN16">
            <v>0</v>
          </cell>
          <cell r="BO16" t="e">
            <v>#N/A</v>
          </cell>
          <cell r="BP16">
            <v>0</v>
          </cell>
          <cell r="BQ16" t="e">
            <v>#N/A</v>
          </cell>
          <cell r="BR16">
            <v>0</v>
          </cell>
          <cell r="BS16" t="e">
            <v>#N/A</v>
          </cell>
          <cell r="BT16">
            <v>0</v>
          </cell>
        </row>
        <row r="17">
          <cell r="W17" t="e">
            <v>#N/A</v>
          </cell>
          <cell r="X17">
            <v>27</v>
          </cell>
          <cell r="Y17" t="e">
            <v>#N/A</v>
          </cell>
          <cell r="Z17">
            <v>6</v>
          </cell>
          <cell r="AA17" t="e">
            <v>#N/A</v>
          </cell>
          <cell r="AB17">
            <v>9</v>
          </cell>
          <cell r="AC17" t="e">
            <v>#N/A</v>
          </cell>
          <cell r="AD17">
            <v>32</v>
          </cell>
          <cell r="AE17" t="e">
            <v>#N/A</v>
          </cell>
          <cell r="AF17">
            <v>8</v>
          </cell>
          <cell r="AG17" t="e">
            <v>#N/A</v>
          </cell>
          <cell r="AH17">
            <v>23</v>
          </cell>
          <cell r="AI17" t="e">
            <v>#N/A</v>
          </cell>
          <cell r="AJ17">
            <v>9</v>
          </cell>
          <cell r="AK17" t="e">
            <v>#N/A</v>
          </cell>
          <cell r="AL17">
            <v>22</v>
          </cell>
          <cell r="AM17" t="e">
            <v>#N/A</v>
          </cell>
          <cell r="AN17">
            <v>45</v>
          </cell>
          <cell r="AO17" t="e">
            <v>#N/A</v>
          </cell>
          <cell r="AP17">
            <v>5</v>
          </cell>
          <cell r="AQ17" t="e">
            <v>#N/A</v>
          </cell>
          <cell r="AR17">
            <v>9</v>
          </cell>
          <cell r="AS17" t="e">
            <v>#N/A</v>
          </cell>
          <cell r="AT17">
            <v>10</v>
          </cell>
          <cell r="AU17" t="e">
            <v>#N/A</v>
          </cell>
          <cell r="AV17">
            <v>102</v>
          </cell>
          <cell r="AW17" t="e">
            <v>#N/A</v>
          </cell>
          <cell r="AX17">
            <v>4</v>
          </cell>
          <cell r="AY17" t="e">
            <v>#N/A</v>
          </cell>
          <cell r="AZ17">
            <v>14</v>
          </cell>
          <cell r="BA17" t="e">
            <v>#N/A</v>
          </cell>
          <cell r="BB17">
            <v>13</v>
          </cell>
          <cell r="BC17" t="e">
            <v>#N/A</v>
          </cell>
          <cell r="BD17">
            <v>0</v>
          </cell>
          <cell r="BE17" t="e">
            <v>#N/A</v>
          </cell>
          <cell r="BF17">
            <v>5</v>
          </cell>
          <cell r="BG17" t="e">
            <v>#N/A</v>
          </cell>
          <cell r="BH17">
            <v>7</v>
          </cell>
          <cell r="BI17" t="e">
            <v>#N/A</v>
          </cell>
          <cell r="BJ17">
            <v>28</v>
          </cell>
          <cell r="BK17" t="e">
            <v>#N/A</v>
          </cell>
          <cell r="BL17">
            <v>0</v>
          </cell>
          <cell r="BM17" t="e">
            <v>#N/A</v>
          </cell>
          <cell r="BN17">
            <v>0</v>
          </cell>
          <cell r="BO17" t="e">
            <v>#N/A</v>
          </cell>
          <cell r="BP17">
            <v>0</v>
          </cell>
          <cell r="BQ17" t="e">
            <v>#N/A</v>
          </cell>
          <cell r="BR17">
            <v>0</v>
          </cell>
          <cell r="BS17" t="e">
            <v>#N/A</v>
          </cell>
          <cell r="BT17">
            <v>0</v>
          </cell>
        </row>
        <row r="18">
          <cell r="W18" t="e">
            <v>#N/A</v>
          </cell>
          <cell r="X18">
            <v>27</v>
          </cell>
          <cell r="Y18" t="e">
            <v>#N/A</v>
          </cell>
          <cell r="Z18">
            <v>6</v>
          </cell>
          <cell r="AA18" t="e">
            <v>#N/A</v>
          </cell>
          <cell r="AB18">
            <v>9</v>
          </cell>
          <cell r="AC18" t="e">
            <v>#N/A</v>
          </cell>
          <cell r="AD18">
            <v>32</v>
          </cell>
          <cell r="AE18" t="e">
            <v>#N/A</v>
          </cell>
          <cell r="AF18">
            <v>8</v>
          </cell>
          <cell r="AG18" t="e">
            <v>#N/A</v>
          </cell>
          <cell r="AH18">
            <v>35</v>
          </cell>
          <cell r="AI18" t="e">
            <v>#N/A</v>
          </cell>
          <cell r="AJ18">
            <v>10</v>
          </cell>
          <cell r="AK18" t="e">
            <v>#N/A</v>
          </cell>
          <cell r="AL18">
            <v>30</v>
          </cell>
          <cell r="AM18" t="e">
            <v>#N/A</v>
          </cell>
          <cell r="AN18">
            <v>50</v>
          </cell>
          <cell r="AO18" t="e">
            <v>#N/A</v>
          </cell>
          <cell r="AP18">
            <v>7</v>
          </cell>
          <cell r="AQ18" t="e">
            <v>#N/A</v>
          </cell>
          <cell r="AR18">
            <v>9</v>
          </cell>
          <cell r="AS18" t="e">
            <v>#N/A</v>
          </cell>
          <cell r="AT18">
            <v>13</v>
          </cell>
          <cell r="AU18" t="e">
            <v>#N/A</v>
          </cell>
          <cell r="AV18">
            <v>124</v>
          </cell>
          <cell r="AW18" t="e">
            <v>#N/A</v>
          </cell>
          <cell r="AX18">
            <v>4</v>
          </cell>
          <cell r="AY18" t="e">
            <v>#N/A</v>
          </cell>
          <cell r="AZ18">
            <v>22</v>
          </cell>
          <cell r="BA18" t="e">
            <v>#N/A</v>
          </cell>
          <cell r="BB18">
            <v>13</v>
          </cell>
          <cell r="BC18" t="e">
            <v>#N/A</v>
          </cell>
          <cell r="BD18">
            <v>0</v>
          </cell>
          <cell r="BE18" t="e">
            <v>#N/A</v>
          </cell>
          <cell r="BF18">
            <v>10</v>
          </cell>
          <cell r="BG18" t="e">
            <v>#N/A</v>
          </cell>
          <cell r="BH18">
            <v>9</v>
          </cell>
          <cell r="BI18" t="e">
            <v>#N/A</v>
          </cell>
          <cell r="BJ18">
            <v>28</v>
          </cell>
          <cell r="BK18" t="e">
            <v>#N/A</v>
          </cell>
          <cell r="BL18">
            <v>0</v>
          </cell>
          <cell r="BM18" t="e">
            <v>#N/A</v>
          </cell>
          <cell r="BN18">
            <v>0</v>
          </cell>
          <cell r="BO18" t="e">
            <v>#N/A</v>
          </cell>
          <cell r="BP18">
            <v>0</v>
          </cell>
          <cell r="BQ18" t="e">
            <v>#N/A</v>
          </cell>
          <cell r="BR18">
            <v>0</v>
          </cell>
          <cell r="BS18" t="e">
            <v>#N/A</v>
          </cell>
          <cell r="BT18">
            <v>0</v>
          </cell>
        </row>
        <row r="19">
          <cell r="W19" t="e">
            <v>#N/A</v>
          </cell>
          <cell r="X19">
            <v>27</v>
          </cell>
          <cell r="Y19" t="e">
            <v>#N/A</v>
          </cell>
          <cell r="Z19">
            <v>6</v>
          </cell>
          <cell r="AA19" t="e">
            <v>#N/A</v>
          </cell>
          <cell r="AB19">
            <v>9</v>
          </cell>
          <cell r="AC19" t="e">
            <v>#N/A</v>
          </cell>
          <cell r="AD19">
            <v>32</v>
          </cell>
          <cell r="AE19" t="e">
            <v>#N/A</v>
          </cell>
          <cell r="AF19">
            <v>8</v>
          </cell>
          <cell r="AG19" t="e">
            <v>#N/A</v>
          </cell>
          <cell r="AH19">
            <v>35</v>
          </cell>
          <cell r="AI19" t="e">
            <v>#N/A</v>
          </cell>
          <cell r="AJ19">
            <v>10</v>
          </cell>
          <cell r="AK19" t="e">
            <v>#N/A</v>
          </cell>
          <cell r="AL19">
            <v>30</v>
          </cell>
          <cell r="AM19" t="e">
            <v>#N/A</v>
          </cell>
          <cell r="AN19">
            <v>50</v>
          </cell>
          <cell r="AO19" t="e">
            <v>#N/A</v>
          </cell>
          <cell r="AP19">
            <v>7</v>
          </cell>
          <cell r="AQ19" t="e">
            <v>#N/A</v>
          </cell>
          <cell r="AR19">
            <v>9</v>
          </cell>
          <cell r="AS19" t="e">
            <v>#N/A</v>
          </cell>
          <cell r="AT19">
            <v>13</v>
          </cell>
          <cell r="AU19" t="e">
            <v>#N/A</v>
          </cell>
          <cell r="AV19">
            <v>124</v>
          </cell>
          <cell r="AW19" t="e">
            <v>#N/A</v>
          </cell>
          <cell r="AX19">
            <v>4</v>
          </cell>
          <cell r="AY19" t="e">
            <v>#N/A</v>
          </cell>
          <cell r="AZ19">
            <v>22</v>
          </cell>
          <cell r="BA19" t="e">
            <v>#N/A</v>
          </cell>
          <cell r="BB19">
            <v>13</v>
          </cell>
          <cell r="BC19" t="e">
            <v>#N/A</v>
          </cell>
          <cell r="BD19">
            <v>0</v>
          </cell>
          <cell r="BE19" t="e">
            <v>#N/A</v>
          </cell>
          <cell r="BF19">
            <v>10</v>
          </cell>
          <cell r="BG19" t="e">
            <v>#N/A</v>
          </cell>
          <cell r="BH19">
            <v>9</v>
          </cell>
          <cell r="BI19" t="e">
            <v>#N/A</v>
          </cell>
          <cell r="BJ19">
            <v>31</v>
          </cell>
          <cell r="BK19" t="e">
            <v>#N/A</v>
          </cell>
          <cell r="BL19">
            <v>0</v>
          </cell>
          <cell r="BM19" t="e">
            <v>#N/A</v>
          </cell>
          <cell r="BN19">
            <v>0</v>
          </cell>
          <cell r="BO19" t="e">
            <v>#N/A</v>
          </cell>
          <cell r="BP19">
            <v>0</v>
          </cell>
          <cell r="BQ19" t="e">
            <v>#N/A</v>
          </cell>
          <cell r="BR19">
            <v>0</v>
          </cell>
          <cell r="BS19" t="e">
            <v>#N/A</v>
          </cell>
          <cell r="BT19">
            <v>0</v>
          </cell>
        </row>
        <row r="20">
          <cell r="W20" t="e">
            <v>#N/A</v>
          </cell>
          <cell r="X20">
            <v>27</v>
          </cell>
          <cell r="Y20" t="e">
            <v>#N/A</v>
          </cell>
          <cell r="Z20">
            <v>6</v>
          </cell>
          <cell r="AA20" t="e">
            <v>#N/A</v>
          </cell>
          <cell r="AB20">
            <v>9</v>
          </cell>
          <cell r="AC20" t="e">
            <v>#N/A</v>
          </cell>
          <cell r="AD20">
            <v>32</v>
          </cell>
          <cell r="AE20" t="e">
            <v>#N/A</v>
          </cell>
          <cell r="AF20">
            <v>8</v>
          </cell>
          <cell r="AG20" t="e">
            <v>#N/A</v>
          </cell>
          <cell r="AH20">
            <v>35</v>
          </cell>
          <cell r="AI20" t="e">
            <v>#N/A</v>
          </cell>
          <cell r="AJ20">
            <v>10</v>
          </cell>
          <cell r="AK20" t="e">
            <v>#N/A</v>
          </cell>
          <cell r="AL20">
            <v>30</v>
          </cell>
          <cell r="AM20" t="e">
            <v>#N/A</v>
          </cell>
          <cell r="AN20">
            <v>50</v>
          </cell>
          <cell r="AO20" t="e">
            <v>#N/A</v>
          </cell>
          <cell r="AP20">
            <v>7</v>
          </cell>
          <cell r="AQ20" t="e">
            <v>#N/A</v>
          </cell>
          <cell r="AR20">
            <v>9</v>
          </cell>
          <cell r="AS20" t="e">
            <v>#N/A</v>
          </cell>
          <cell r="AT20">
            <v>13</v>
          </cell>
          <cell r="AU20" t="e">
            <v>#N/A</v>
          </cell>
          <cell r="AV20">
            <v>124</v>
          </cell>
          <cell r="AW20" t="e">
            <v>#N/A</v>
          </cell>
          <cell r="AX20">
            <v>5</v>
          </cell>
          <cell r="AY20" t="e">
            <v>#N/A</v>
          </cell>
          <cell r="AZ20">
            <v>22</v>
          </cell>
          <cell r="BA20" t="e">
            <v>#N/A</v>
          </cell>
          <cell r="BB20">
            <v>13</v>
          </cell>
          <cell r="BC20" t="e">
            <v>#N/A</v>
          </cell>
          <cell r="BD20">
            <v>0</v>
          </cell>
          <cell r="BE20" t="e">
            <v>#N/A</v>
          </cell>
          <cell r="BF20">
            <v>10</v>
          </cell>
          <cell r="BG20" t="e">
            <v>#N/A</v>
          </cell>
          <cell r="BH20">
            <v>9</v>
          </cell>
          <cell r="BI20" t="e">
            <v>#N/A</v>
          </cell>
          <cell r="BJ20">
            <v>33</v>
          </cell>
          <cell r="BK20" t="e">
            <v>#N/A</v>
          </cell>
          <cell r="BL20">
            <v>0</v>
          </cell>
          <cell r="BM20" t="e">
            <v>#N/A</v>
          </cell>
          <cell r="BN20">
            <v>0</v>
          </cell>
          <cell r="BO20" t="e">
            <v>#N/A</v>
          </cell>
          <cell r="BP20">
            <v>0</v>
          </cell>
          <cell r="BQ20" t="e">
            <v>#N/A</v>
          </cell>
          <cell r="BR20">
            <v>0</v>
          </cell>
          <cell r="BS20" t="e">
            <v>#N/A</v>
          </cell>
          <cell r="BT20">
            <v>0</v>
          </cell>
        </row>
        <row r="21">
          <cell r="W21" t="e">
            <v>#N/A</v>
          </cell>
          <cell r="X21">
            <v>27</v>
          </cell>
          <cell r="Y21" t="e">
            <v>#N/A</v>
          </cell>
          <cell r="Z21">
            <v>6</v>
          </cell>
          <cell r="AA21" t="e">
            <v>#N/A</v>
          </cell>
          <cell r="AB21">
            <v>9</v>
          </cell>
          <cell r="AC21" t="e">
            <v>#N/A</v>
          </cell>
          <cell r="AD21">
            <v>32</v>
          </cell>
          <cell r="AE21" t="e">
            <v>#N/A</v>
          </cell>
          <cell r="AF21">
            <v>8</v>
          </cell>
          <cell r="AG21" t="e">
            <v>#N/A</v>
          </cell>
          <cell r="AH21">
            <v>35</v>
          </cell>
          <cell r="AI21" t="e">
            <v>#N/A</v>
          </cell>
          <cell r="AJ21">
            <v>10</v>
          </cell>
          <cell r="AK21" t="e">
            <v>#N/A</v>
          </cell>
          <cell r="AL21">
            <v>34</v>
          </cell>
          <cell r="AM21" t="e">
            <v>#N/A</v>
          </cell>
          <cell r="AN21">
            <v>50</v>
          </cell>
          <cell r="AO21" t="e">
            <v>#N/A</v>
          </cell>
          <cell r="AP21">
            <v>8</v>
          </cell>
          <cell r="AQ21" t="e">
            <v>#N/A</v>
          </cell>
          <cell r="AR21">
            <v>9</v>
          </cell>
          <cell r="AS21" t="e">
            <v>#N/A</v>
          </cell>
          <cell r="AT21">
            <v>13</v>
          </cell>
          <cell r="AU21" t="e">
            <v>#N/A</v>
          </cell>
          <cell r="AV21">
            <v>124</v>
          </cell>
          <cell r="AW21" t="e">
            <v>#N/A</v>
          </cell>
          <cell r="AX21">
            <v>5</v>
          </cell>
          <cell r="AY21" t="e">
            <v>#N/A</v>
          </cell>
          <cell r="AZ21">
            <v>22</v>
          </cell>
          <cell r="BA21" t="e">
            <v>#N/A</v>
          </cell>
          <cell r="BB21">
            <v>13</v>
          </cell>
          <cell r="BC21" t="e">
            <v>#N/A</v>
          </cell>
          <cell r="BD21">
            <v>0</v>
          </cell>
          <cell r="BE21" t="e">
            <v>#N/A</v>
          </cell>
          <cell r="BF21">
            <v>10</v>
          </cell>
          <cell r="BG21" t="e">
            <v>#N/A</v>
          </cell>
          <cell r="BH21">
            <v>9</v>
          </cell>
          <cell r="BI21" t="e">
            <v>#N/A</v>
          </cell>
          <cell r="BJ21">
            <v>35</v>
          </cell>
          <cell r="BK21" t="e">
            <v>#N/A</v>
          </cell>
          <cell r="BL21">
            <v>0</v>
          </cell>
          <cell r="BM21" t="e">
            <v>#N/A</v>
          </cell>
          <cell r="BN21">
            <v>0</v>
          </cell>
          <cell r="BO21" t="e">
            <v>#N/A</v>
          </cell>
          <cell r="BP21">
            <v>0</v>
          </cell>
          <cell r="BQ21" t="e">
            <v>#N/A</v>
          </cell>
          <cell r="BR21">
            <v>0</v>
          </cell>
          <cell r="BS21" t="e">
            <v>#N/A</v>
          </cell>
          <cell r="BT21">
            <v>0</v>
          </cell>
        </row>
        <row r="22">
          <cell r="W22" t="e">
            <v>#N/A</v>
          </cell>
          <cell r="X22">
            <v>27</v>
          </cell>
          <cell r="Y22" t="e">
            <v>#N/A</v>
          </cell>
          <cell r="Z22">
            <v>6</v>
          </cell>
          <cell r="AA22" t="e">
            <v>#N/A</v>
          </cell>
          <cell r="AB22">
            <v>9</v>
          </cell>
          <cell r="AC22" t="e">
            <v>#N/A</v>
          </cell>
          <cell r="AD22">
            <v>32</v>
          </cell>
          <cell r="AE22" t="e">
            <v>#N/A</v>
          </cell>
          <cell r="AF22">
            <v>8</v>
          </cell>
          <cell r="AG22" t="e">
            <v>#N/A</v>
          </cell>
          <cell r="AH22">
            <v>35</v>
          </cell>
          <cell r="AI22" t="e">
            <v>#N/A</v>
          </cell>
          <cell r="AJ22">
            <v>10</v>
          </cell>
          <cell r="AK22" t="e">
            <v>#N/A</v>
          </cell>
          <cell r="AL22">
            <v>34</v>
          </cell>
          <cell r="AM22" t="e">
            <v>#N/A</v>
          </cell>
          <cell r="AN22">
            <v>50</v>
          </cell>
          <cell r="AO22" t="e">
            <v>#N/A</v>
          </cell>
          <cell r="AP22">
            <v>8</v>
          </cell>
          <cell r="AQ22" t="e">
            <v>#N/A</v>
          </cell>
          <cell r="AR22">
            <v>9</v>
          </cell>
          <cell r="AS22" t="e">
            <v>#N/A</v>
          </cell>
          <cell r="AT22">
            <v>13</v>
          </cell>
          <cell r="AU22" t="e">
            <v>#N/A</v>
          </cell>
          <cell r="AV22">
            <v>124</v>
          </cell>
          <cell r="AW22" t="e">
            <v>#N/A</v>
          </cell>
          <cell r="AX22">
            <v>5</v>
          </cell>
          <cell r="AY22" t="e">
            <v>#N/A</v>
          </cell>
          <cell r="AZ22">
            <v>22</v>
          </cell>
          <cell r="BA22" t="e">
            <v>#N/A</v>
          </cell>
          <cell r="BB22">
            <v>13</v>
          </cell>
          <cell r="BC22" t="e">
            <v>#N/A</v>
          </cell>
          <cell r="BD22">
            <v>0</v>
          </cell>
          <cell r="BE22" t="e">
            <v>#N/A</v>
          </cell>
          <cell r="BF22">
            <v>10</v>
          </cell>
          <cell r="BG22" t="e">
            <v>#N/A</v>
          </cell>
          <cell r="BH22">
            <v>9</v>
          </cell>
          <cell r="BI22" t="e">
            <v>#N/A</v>
          </cell>
          <cell r="BJ22">
            <v>39</v>
          </cell>
          <cell r="BK22" t="e">
            <v>#N/A</v>
          </cell>
          <cell r="BL22">
            <v>0</v>
          </cell>
          <cell r="BM22" t="e">
            <v>#N/A</v>
          </cell>
          <cell r="BN22">
            <v>0</v>
          </cell>
          <cell r="BO22" t="e">
            <v>#N/A</v>
          </cell>
          <cell r="BP22">
            <v>0</v>
          </cell>
          <cell r="BQ22" t="e">
            <v>#N/A</v>
          </cell>
          <cell r="BR22">
            <v>0</v>
          </cell>
          <cell r="BS22" t="e">
            <v>#N/A</v>
          </cell>
          <cell r="BT22">
            <v>0</v>
          </cell>
        </row>
        <row r="23">
          <cell r="W23" t="e">
            <v>#N/A</v>
          </cell>
          <cell r="X23">
            <v>27</v>
          </cell>
          <cell r="Y23" t="e">
            <v>#N/A</v>
          </cell>
          <cell r="Z23">
            <v>6</v>
          </cell>
          <cell r="AA23" t="e">
            <v>#N/A</v>
          </cell>
          <cell r="AB23">
            <v>9</v>
          </cell>
          <cell r="AC23" t="e">
            <v>#N/A</v>
          </cell>
          <cell r="AD23">
            <v>32</v>
          </cell>
          <cell r="AE23" t="e">
            <v>#N/A</v>
          </cell>
          <cell r="AF23">
            <v>8</v>
          </cell>
          <cell r="AG23" t="e">
            <v>#N/A</v>
          </cell>
          <cell r="AH23">
            <v>35</v>
          </cell>
          <cell r="AI23" t="e">
            <v>#N/A</v>
          </cell>
          <cell r="AJ23">
            <v>10</v>
          </cell>
          <cell r="AK23" t="e">
            <v>#N/A</v>
          </cell>
          <cell r="AL23">
            <v>34</v>
          </cell>
          <cell r="AM23" t="e">
            <v>#N/A</v>
          </cell>
          <cell r="AN23">
            <v>50</v>
          </cell>
          <cell r="AO23" t="e">
            <v>#N/A</v>
          </cell>
          <cell r="AP23">
            <v>8</v>
          </cell>
          <cell r="AQ23" t="e">
            <v>#N/A</v>
          </cell>
          <cell r="AR23">
            <v>9</v>
          </cell>
          <cell r="AS23" t="e">
            <v>#N/A</v>
          </cell>
          <cell r="AT23">
            <v>13</v>
          </cell>
          <cell r="AU23" t="e">
            <v>#N/A</v>
          </cell>
          <cell r="AV23">
            <v>124</v>
          </cell>
          <cell r="AW23" t="e">
            <v>#N/A</v>
          </cell>
          <cell r="AX23">
            <v>5</v>
          </cell>
          <cell r="AY23" t="e">
            <v>#N/A</v>
          </cell>
          <cell r="AZ23">
            <v>22</v>
          </cell>
          <cell r="BA23" t="e">
            <v>#N/A</v>
          </cell>
          <cell r="BB23">
            <v>13</v>
          </cell>
          <cell r="BC23" t="e">
            <v>#N/A</v>
          </cell>
          <cell r="BD23">
            <v>0</v>
          </cell>
          <cell r="BE23" t="e">
            <v>#N/A</v>
          </cell>
          <cell r="BF23">
            <v>10</v>
          </cell>
          <cell r="BG23" t="e">
            <v>#N/A</v>
          </cell>
          <cell r="BH23">
            <v>10</v>
          </cell>
          <cell r="BI23" t="e">
            <v>#N/A</v>
          </cell>
          <cell r="BJ23">
            <v>40</v>
          </cell>
          <cell r="BK23" t="e">
            <v>#N/A</v>
          </cell>
          <cell r="BL23">
            <v>0</v>
          </cell>
          <cell r="BM23" t="e">
            <v>#N/A</v>
          </cell>
          <cell r="BN23">
            <v>0</v>
          </cell>
          <cell r="BO23" t="e">
            <v>#N/A</v>
          </cell>
          <cell r="BP23">
            <v>0</v>
          </cell>
          <cell r="BQ23" t="e">
            <v>#N/A</v>
          </cell>
          <cell r="BR23">
            <v>0</v>
          </cell>
          <cell r="BS23" t="e">
            <v>#N/A</v>
          </cell>
          <cell r="BT23">
            <v>0</v>
          </cell>
        </row>
        <row r="24">
          <cell r="W24" t="e">
            <v>#N/A</v>
          </cell>
          <cell r="X24">
            <v>27</v>
          </cell>
          <cell r="Y24" t="e">
            <v>#N/A</v>
          </cell>
          <cell r="Z24">
            <v>6</v>
          </cell>
          <cell r="AA24" t="e">
            <v>#N/A</v>
          </cell>
          <cell r="AB24">
            <v>9</v>
          </cell>
          <cell r="AC24" t="e">
            <v>#N/A</v>
          </cell>
          <cell r="AD24">
            <v>32</v>
          </cell>
          <cell r="AE24" t="e">
            <v>#N/A</v>
          </cell>
          <cell r="AF24">
            <v>8</v>
          </cell>
          <cell r="AG24" t="e">
            <v>#N/A</v>
          </cell>
          <cell r="AH24">
            <v>35</v>
          </cell>
          <cell r="AI24" t="e">
            <v>#N/A</v>
          </cell>
          <cell r="AJ24">
            <v>10</v>
          </cell>
          <cell r="AK24" t="e">
            <v>#N/A</v>
          </cell>
          <cell r="AL24">
            <v>35</v>
          </cell>
          <cell r="AM24" t="e">
            <v>#N/A</v>
          </cell>
          <cell r="AN24">
            <v>50</v>
          </cell>
          <cell r="AO24" t="e">
            <v>#N/A</v>
          </cell>
          <cell r="AP24">
            <v>10</v>
          </cell>
          <cell r="AQ24" t="e">
            <v>#N/A</v>
          </cell>
          <cell r="AR24">
            <v>9</v>
          </cell>
          <cell r="AS24" t="e">
            <v>#N/A</v>
          </cell>
          <cell r="AT24">
            <v>13</v>
          </cell>
          <cell r="AU24" t="e">
            <v>#N/A</v>
          </cell>
          <cell r="AV24">
            <v>124</v>
          </cell>
          <cell r="AW24" t="e">
            <v>#N/A</v>
          </cell>
          <cell r="AX24">
            <v>5</v>
          </cell>
          <cell r="AY24" t="e">
            <v>#N/A</v>
          </cell>
          <cell r="AZ24">
            <v>22</v>
          </cell>
          <cell r="BA24" t="e">
            <v>#N/A</v>
          </cell>
          <cell r="BB24">
            <v>13</v>
          </cell>
          <cell r="BC24" t="e">
            <v>#N/A</v>
          </cell>
          <cell r="BD24">
            <v>0</v>
          </cell>
          <cell r="BE24" t="e">
            <v>#N/A</v>
          </cell>
          <cell r="BF24">
            <v>11</v>
          </cell>
          <cell r="BG24" t="e">
            <v>#N/A</v>
          </cell>
          <cell r="BH24">
            <v>10</v>
          </cell>
          <cell r="BI24" t="e">
            <v>#N/A</v>
          </cell>
          <cell r="BJ24">
            <v>41</v>
          </cell>
          <cell r="BK24" t="e">
            <v>#N/A</v>
          </cell>
          <cell r="BL24">
            <v>0</v>
          </cell>
          <cell r="BM24" t="e">
            <v>#N/A</v>
          </cell>
          <cell r="BN24">
            <v>0</v>
          </cell>
          <cell r="BO24" t="e">
            <v>#N/A</v>
          </cell>
          <cell r="BP24">
            <v>0</v>
          </cell>
          <cell r="BQ24" t="e">
            <v>#N/A</v>
          </cell>
          <cell r="BR24">
            <v>0</v>
          </cell>
          <cell r="BS24" t="e">
            <v>#N/A</v>
          </cell>
          <cell r="BT24">
            <v>0</v>
          </cell>
        </row>
        <row r="25">
          <cell r="W25" t="e">
            <v>#N/A</v>
          </cell>
          <cell r="X25">
            <v>27</v>
          </cell>
          <cell r="Y25" t="e">
            <v>#N/A</v>
          </cell>
          <cell r="Z25">
            <v>6</v>
          </cell>
          <cell r="AA25" t="e">
            <v>#N/A</v>
          </cell>
          <cell r="AB25">
            <v>9</v>
          </cell>
          <cell r="AC25" t="e">
            <v>#N/A</v>
          </cell>
          <cell r="AD25">
            <v>32</v>
          </cell>
          <cell r="AE25" t="e">
            <v>#N/A</v>
          </cell>
          <cell r="AF25">
            <v>8</v>
          </cell>
          <cell r="AG25" t="e">
            <v>#N/A</v>
          </cell>
          <cell r="AH25">
            <v>35</v>
          </cell>
          <cell r="AI25" t="e">
            <v>#N/A</v>
          </cell>
          <cell r="AJ25">
            <v>10</v>
          </cell>
          <cell r="AK25" t="e">
            <v>#N/A</v>
          </cell>
          <cell r="AL25">
            <v>35</v>
          </cell>
          <cell r="AM25" t="e">
            <v>#N/A</v>
          </cell>
          <cell r="AN25">
            <v>50</v>
          </cell>
          <cell r="AO25" t="e">
            <v>#N/A</v>
          </cell>
          <cell r="AP25">
            <v>10</v>
          </cell>
          <cell r="AQ25" t="e">
            <v>#N/A</v>
          </cell>
          <cell r="AR25">
            <v>9</v>
          </cell>
          <cell r="AS25" t="e">
            <v>#N/A</v>
          </cell>
          <cell r="AT25">
            <v>13</v>
          </cell>
          <cell r="AU25" t="e">
            <v>#N/A</v>
          </cell>
          <cell r="AV25">
            <v>124</v>
          </cell>
          <cell r="AW25" t="e">
            <v>#N/A</v>
          </cell>
          <cell r="AX25">
            <v>5</v>
          </cell>
          <cell r="AY25" t="e">
            <v>#N/A</v>
          </cell>
          <cell r="AZ25">
            <v>22</v>
          </cell>
          <cell r="BA25" t="e">
            <v>#N/A</v>
          </cell>
          <cell r="BB25">
            <v>13</v>
          </cell>
          <cell r="BC25" t="e">
            <v>#N/A</v>
          </cell>
          <cell r="BD25">
            <v>0</v>
          </cell>
          <cell r="BE25" t="e">
            <v>#N/A</v>
          </cell>
          <cell r="BF25">
            <v>11</v>
          </cell>
          <cell r="BG25" t="e">
            <v>#N/A</v>
          </cell>
          <cell r="BH25">
            <v>10</v>
          </cell>
          <cell r="BI25" t="e">
            <v>#N/A</v>
          </cell>
          <cell r="BJ25">
            <v>42</v>
          </cell>
          <cell r="BK25" t="e">
            <v>#N/A</v>
          </cell>
          <cell r="BL25">
            <v>0</v>
          </cell>
          <cell r="BM25" t="e">
            <v>#N/A</v>
          </cell>
          <cell r="BN25">
            <v>0</v>
          </cell>
          <cell r="BO25" t="e">
            <v>#N/A</v>
          </cell>
          <cell r="BP25">
            <v>0</v>
          </cell>
          <cell r="BQ25" t="e">
            <v>#N/A</v>
          </cell>
          <cell r="BR25">
            <v>0</v>
          </cell>
          <cell r="BS25" t="e">
            <v>#N/A</v>
          </cell>
          <cell r="BT25">
            <v>0</v>
          </cell>
        </row>
        <row r="26">
          <cell r="W26" t="e">
            <v>#N/A</v>
          </cell>
          <cell r="X26">
            <v>27</v>
          </cell>
          <cell r="Y26" t="e">
            <v>#N/A</v>
          </cell>
          <cell r="Z26">
            <v>6</v>
          </cell>
          <cell r="AA26" t="e">
            <v>#N/A</v>
          </cell>
          <cell r="AB26">
            <v>9</v>
          </cell>
          <cell r="AC26" t="e">
            <v>#N/A</v>
          </cell>
          <cell r="AD26">
            <v>32</v>
          </cell>
          <cell r="AE26" t="e">
            <v>#N/A</v>
          </cell>
          <cell r="AF26">
            <v>8</v>
          </cell>
          <cell r="AG26" t="e">
            <v>#N/A</v>
          </cell>
          <cell r="AH26">
            <v>35</v>
          </cell>
          <cell r="AI26" t="e">
            <v>#N/A</v>
          </cell>
          <cell r="AJ26">
            <v>10</v>
          </cell>
          <cell r="AK26" t="e">
            <v>#N/A</v>
          </cell>
          <cell r="AL26">
            <v>35</v>
          </cell>
          <cell r="AM26" t="e">
            <v>#N/A</v>
          </cell>
          <cell r="AN26">
            <v>50</v>
          </cell>
          <cell r="AO26" t="e">
            <v>#N/A</v>
          </cell>
          <cell r="AP26">
            <v>10</v>
          </cell>
          <cell r="AQ26" t="e">
            <v>#N/A</v>
          </cell>
          <cell r="AR26">
            <v>9</v>
          </cell>
          <cell r="AS26" t="e">
            <v>#N/A</v>
          </cell>
          <cell r="AT26">
            <v>13</v>
          </cell>
          <cell r="AU26" t="e">
            <v>#N/A</v>
          </cell>
          <cell r="AV26">
            <v>124</v>
          </cell>
          <cell r="AW26" t="e">
            <v>#N/A</v>
          </cell>
          <cell r="AX26">
            <v>5</v>
          </cell>
          <cell r="AY26" t="e">
            <v>#N/A</v>
          </cell>
          <cell r="AZ26">
            <v>22</v>
          </cell>
          <cell r="BA26" t="e">
            <v>#N/A</v>
          </cell>
          <cell r="BB26">
            <v>13</v>
          </cell>
          <cell r="BC26" t="e">
            <v>#N/A</v>
          </cell>
          <cell r="BD26">
            <v>0</v>
          </cell>
          <cell r="BE26" t="e">
            <v>#N/A</v>
          </cell>
          <cell r="BF26">
            <v>11</v>
          </cell>
          <cell r="BG26" t="e">
            <v>#N/A</v>
          </cell>
          <cell r="BH26">
            <v>10</v>
          </cell>
          <cell r="BI26" t="e">
            <v>#N/A</v>
          </cell>
          <cell r="BJ26">
            <v>42</v>
          </cell>
          <cell r="BK26" t="e">
            <v>#N/A</v>
          </cell>
          <cell r="BL26">
            <v>0</v>
          </cell>
          <cell r="BM26" t="e">
            <v>#N/A</v>
          </cell>
          <cell r="BN26">
            <v>0</v>
          </cell>
          <cell r="BO26" t="e">
            <v>#N/A</v>
          </cell>
          <cell r="BP26">
            <v>0</v>
          </cell>
          <cell r="BQ26" t="e">
            <v>#N/A</v>
          </cell>
          <cell r="BR26">
            <v>0</v>
          </cell>
          <cell r="BS26" t="e">
            <v>#N/A</v>
          </cell>
          <cell r="BT26">
            <v>0</v>
          </cell>
        </row>
        <row r="27">
          <cell r="W27" t="e">
            <v>#N/A</v>
          </cell>
          <cell r="X27">
            <v>27</v>
          </cell>
          <cell r="Y27" t="e">
            <v>#N/A</v>
          </cell>
          <cell r="Z27">
            <v>6</v>
          </cell>
          <cell r="AA27" t="e">
            <v>#N/A</v>
          </cell>
          <cell r="AB27">
            <v>9</v>
          </cell>
          <cell r="AC27" t="e">
            <v>#N/A</v>
          </cell>
          <cell r="AD27">
            <v>32</v>
          </cell>
          <cell r="AE27" t="e">
            <v>#N/A</v>
          </cell>
          <cell r="AF27">
            <v>8</v>
          </cell>
          <cell r="AG27" t="e">
            <v>#N/A</v>
          </cell>
          <cell r="AH27">
            <v>35</v>
          </cell>
          <cell r="AI27" t="e">
            <v>#N/A</v>
          </cell>
          <cell r="AJ27">
            <v>10</v>
          </cell>
          <cell r="AK27" t="e">
            <v>#N/A</v>
          </cell>
          <cell r="AL27">
            <v>36</v>
          </cell>
          <cell r="AM27" t="e">
            <v>#N/A</v>
          </cell>
          <cell r="AN27">
            <v>50</v>
          </cell>
          <cell r="AO27" t="e">
            <v>#N/A</v>
          </cell>
          <cell r="AP27">
            <v>10</v>
          </cell>
          <cell r="AQ27" t="e">
            <v>#N/A</v>
          </cell>
          <cell r="AR27">
            <v>9</v>
          </cell>
          <cell r="AS27" t="e">
            <v>#N/A</v>
          </cell>
          <cell r="AT27">
            <v>13</v>
          </cell>
          <cell r="AU27" t="e">
            <v>#N/A</v>
          </cell>
          <cell r="AV27">
            <v>124</v>
          </cell>
          <cell r="AW27" t="e">
            <v>#N/A</v>
          </cell>
          <cell r="AX27">
            <v>5</v>
          </cell>
          <cell r="AY27" t="e">
            <v>#N/A</v>
          </cell>
          <cell r="AZ27">
            <v>22</v>
          </cell>
          <cell r="BA27" t="e">
            <v>#N/A</v>
          </cell>
          <cell r="BB27">
            <v>13</v>
          </cell>
          <cell r="BC27" t="e">
            <v>#N/A</v>
          </cell>
          <cell r="BD27">
            <v>0</v>
          </cell>
          <cell r="BE27" t="e">
            <v>#N/A</v>
          </cell>
          <cell r="BF27">
            <v>11</v>
          </cell>
          <cell r="BG27" t="e">
            <v>#N/A</v>
          </cell>
          <cell r="BH27">
            <v>10</v>
          </cell>
          <cell r="BI27" t="e">
            <v>#N/A</v>
          </cell>
          <cell r="BJ27">
            <v>42</v>
          </cell>
          <cell r="BK27" t="e">
            <v>#N/A</v>
          </cell>
          <cell r="BL27">
            <v>0</v>
          </cell>
          <cell r="BM27" t="e">
            <v>#N/A</v>
          </cell>
          <cell r="BN27">
            <v>0</v>
          </cell>
          <cell r="BO27" t="e">
            <v>#N/A</v>
          </cell>
          <cell r="BP27">
            <v>0</v>
          </cell>
          <cell r="BQ27" t="e">
            <v>#N/A</v>
          </cell>
          <cell r="BR27">
            <v>0</v>
          </cell>
          <cell r="BS27" t="e">
            <v>#N/A</v>
          </cell>
          <cell r="BT27">
            <v>0</v>
          </cell>
        </row>
        <row r="28">
          <cell r="W28" t="e">
            <v>#N/A</v>
          </cell>
          <cell r="X28">
            <v>27</v>
          </cell>
          <cell r="Y28" t="e">
            <v>#N/A</v>
          </cell>
          <cell r="Z28">
            <v>6</v>
          </cell>
          <cell r="AA28" t="e">
            <v>#N/A</v>
          </cell>
          <cell r="AB28">
            <v>9</v>
          </cell>
          <cell r="AC28" t="e">
            <v>#N/A</v>
          </cell>
          <cell r="AD28">
            <v>32</v>
          </cell>
          <cell r="AE28" t="e">
            <v>#N/A</v>
          </cell>
          <cell r="AF28">
            <v>8</v>
          </cell>
          <cell r="AG28" t="e">
            <v>#N/A</v>
          </cell>
          <cell r="AH28">
            <v>35</v>
          </cell>
          <cell r="AI28" t="e">
            <v>#N/A</v>
          </cell>
          <cell r="AJ28">
            <v>10</v>
          </cell>
          <cell r="AK28" t="e">
            <v>#N/A</v>
          </cell>
          <cell r="AL28">
            <v>36</v>
          </cell>
          <cell r="AM28" t="e">
            <v>#N/A</v>
          </cell>
          <cell r="AN28">
            <v>50</v>
          </cell>
          <cell r="AO28" t="e">
            <v>#N/A</v>
          </cell>
          <cell r="AP28">
            <v>10</v>
          </cell>
          <cell r="AQ28" t="e">
            <v>#N/A</v>
          </cell>
          <cell r="AR28">
            <v>9</v>
          </cell>
          <cell r="AS28" t="e">
            <v>#N/A</v>
          </cell>
          <cell r="AT28">
            <v>13</v>
          </cell>
          <cell r="AU28" t="e">
            <v>#N/A</v>
          </cell>
          <cell r="AV28">
            <v>124</v>
          </cell>
          <cell r="AW28" t="e">
            <v>#N/A</v>
          </cell>
          <cell r="AX28">
            <v>5</v>
          </cell>
          <cell r="AY28" t="e">
            <v>#N/A</v>
          </cell>
          <cell r="AZ28">
            <v>22</v>
          </cell>
          <cell r="BA28" t="e">
            <v>#N/A</v>
          </cell>
          <cell r="BB28">
            <v>13</v>
          </cell>
          <cell r="BC28" t="e">
            <v>#N/A</v>
          </cell>
          <cell r="BD28">
            <v>0</v>
          </cell>
          <cell r="BE28" t="e">
            <v>#N/A</v>
          </cell>
          <cell r="BF28">
            <v>16</v>
          </cell>
          <cell r="BG28" t="e">
            <v>#N/A</v>
          </cell>
          <cell r="BH28">
            <v>11</v>
          </cell>
          <cell r="BI28" t="e">
            <v>#N/A</v>
          </cell>
          <cell r="BJ28">
            <v>43</v>
          </cell>
          <cell r="BK28" t="e">
            <v>#N/A</v>
          </cell>
          <cell r="BL28">
            <v>0</v>
          </cell>
          <cell r="BM28" t="e">
            <v>#N/A</v>
          </cell>
          <cell r="BN28">
            <v>0</v>
          </cell>
          <cell r="BO28" t="e">
            <v>#N/A</v>
          </cell>
          <cell r="BP28">
            <v>0</v>
          </cell>
          <cell r="BQ28" t="e">
            <v>#N/A</v>
          </cell>
          <cell r="BR28">
            <v>0</v>
          </cell>
          <cell r="BS28" t="e">
            <v>#N/A</v>
          </cell>
          <cell r="BT28">
            <v>0</v>
          </cell>
        </row>
        <row r="29">
          <cell r="W29" t="e">
            <v>#N/A</v>
          </cell>
          <cell r="X29">
            <v>27</v>
          </cell>
          <cell r="Y29" t="e">
            <v>#N/A</v>
          </cell>
          <cell r="Z29">
            <v>6</v>
          </cell>
          <cell r="AA29" t="e">
            <v>#N/A</v>
          </cell>
          <cell r="AB29">
            <v>9</v>
          </cell>
          <cell r="AC29" t="e">
            <v>#N/A</v>
          </cell>
          <cell r="AD29">
            <v>32</v>
          </cell>
          <cell r="AE29" t="e">
            <v>#N/A</v>
          </cell>
          <cell r="AF29">
            <v>8</v>
          </cell>
          <cell r="AG29" t="e">
            <v>#N/A</v>
          </cell>
          <cell r="AH29">
            <v>35</v>
          </cell>
          <cell r="AI29" t="e">
            <v>#N/A</v>
          </cell>
          <cell r="AJ29">
            <v>10</v>
          </cell>
          <cell r="AK29" t="e">
            <v>#N/A</v>
          </cell>
          <cell r="AL29">
            <v>36</v>
          </cell>
          <cell r="AM29" t="e">
            <v>#N/A</v>
          </cell>
          <cell r="AN29">
            <v>50</v>
          </cell>
          <cell r="AO29" t="e">
            <v>#N/A</v>
          </cell>
          <cell r="AP29">
            <v>10</v>
          </cell>
          <cell r="AQ29" t="e">
            <v>#N/A</v>
          </cell>
          <cell r="AR29">
            <v>9</v>
          </cell>
          <cell r="AS29" t="e">
            <v>#N/A</v>
          </cell>
          <cell r="AT29">
            <v>13</v>
          </cell>
          <cell r="AU29" t="e">
            <v>#N/A</v>
          </cell>
          <cell r="AV29">
            <v>124</v>
          </cell>
          <cell r="AW29" t="e">
            <v>#N/A</v>
          </cell>
          <cell r="AX29">
            <v>5</v>
          </cell>
          <cell r="AY29" t="e">
            <v>#N/A</v>
          </cell>
          <cell r="AZ29">
            <v>22</v>
          </cell>
          <cell r="BA29" t="e">
            <v>#N/A</v>
          </cell>
          <cell r="BB29">
            <v>13</v>
          </cell>
          <cell r="BC29" t="e">
            <v>#N/A</v>
          </cell>
          <cell r="BD29">
            <v>0</v>
          </cell>
          <cell r="BE29" t="e">
            <v>#N/A</v>
          </cell>
          <cell r="BF29">
            <v>16</v>
          </cell>
          <cell r="BG29" t="e">
            <v>#N/A</v>
          </cell>
          <cell r="BH29">
            <v>11</v>
          </cell>
          <cell r="BI29" t="e">
            <v>#N/A</v>
          </cell>
          <cell r="BJ29">
            <v>43</v>
          </cell>
          <cell r="BK29" t="e">
            <v>#N/A</v>
          </cell>
          <cell r="BL29">
            <v>0</v>
          </cell>
          <cell r="BM29" t="e">
            <v>#N/A</v>
          </cell>
          <cell r="BN29">
            <v>0</v>
          </cell>
          <cell r="BO29" t="e">
            <v>#N/A</v>
          </cell>
          <cell r="BP29">
            <v>0</v>
          </cell>
          <cell r="BQ29" t="e">
            <v>#N/A</v>
          </cell>
          <cell r="BR29">
            <v>0</v>
          </cell>
          <cell r="BS29" t="e">
            <v>#N/A</v>
          </cell>
          <cell r="BT29">
            <v>0</v>
          </cell>
        </row>
        <row r="30">
          <cell r="W30" t="e">
            <v>#N/A</v>
          </cell>
          <cell r="X30">
            <v>27</v>
          </cell>
          <cell r="Y30" t="e">
            <v>#N/A</v>
          </cell>
          <cell r="Z30">
            <v>6</v>
          </cell>
          <cell r="AA30" t="e">
            <v>#N/A</v>
          </cell>
          <cell r="AB30">
            <v>9</v>
          </cell>
          <cell r="AC30" t="e">
            <v>#N/A</v>
          </cell>
          <cell r="AD30">
            <v>32</v>
          </cell>
          <cell r="AE30" t="e">
            <v>#N/A</v>
          </cell>
          <cell r="AF30">
            <v>8</v>
          </cell>
          <cell r="AG30" t="e">
            <v>#N/A</v>
          </cell>
          <cell r="AH30">
            <v>35</v>
          </cell>
          <cell r="AI30" t="e">
            <v>#N/A</v>
          </cell>
          <cell r="AJ30">
            <v>10</v>
          </cell>
          <cell r="AK30" t="e">
            <v>#N/A</v>
          </cell>
          <cell r="AL30">
            <v>39</v>
          </cell>
          <cell r="AM30" t="e">
            <v>#N/A</v>
          </cell>
          <cell r="AN30">
            <v>52</v>
          </cell>
          <cell r="AO30" t="e">
            <v>#N/A</v>
          </cell>
          <cell r="AP30">
            <v>12</v>
          </cell>
          <cell r="AQ30" t="e">
            <v>#N/A</v>
          </cell>
          <cell r="AR30">
            <v>10</v>
          </cell>
          <cell r="AS30" t="e">
            <v>#N/A</v>
          </cell>
          <cell r="AT30">
            <v>13</v>
          </cell>
          <cell r="AU30" t="e">
            <v>#N/A</v>
          </cell>
          <cell r="AV30">
            <v>125</v>
          </cell>
          <cell r="AW30" t="e">
            <v>#N/A</v>
          </cell>
          <cell r="AX30">
            <v>5</v>
          </cell>
          <cell r="AY30" t="e">
            <v>#N/A</v>
          </cell>
          <cell r="AZ30">
            <v>24</v>
          </cell>
          <cell r="BA30" t="e">
            <v>#N/A</v>
          </cell>
          <cell r="BB30">
            <v>13</v>
          </cell>
          <cell r="BC30" t="e">
            <v>#N/A</v>
          </cell>
          <cell r="BD30">
            <v>0</v>
          </cell>
          <cell r="BE30" t="e">
            <v>#N/A</v>
          </cell>
          <cell r="BF30">
            <v>16</v>
          </cell>
          <cell r="BG30" t="e">
            <v>#N/A</v>
          </cell>
          <cell r="BH30">
            <v>27</v>
          </cell>
          <cell r="BI30" t="e">
            <v>#N/A</v>
          </cell>
          <cell r="BJ30">
            <v>44</v>
          </cell>
          <cell r="BK30" t="e">
            <v>#N/A</v>
          </cell>
          <cell r="BL30">
            <v>0</v>
          </cell>
          <cell r="BM30" t="e">
            <v>#N/A</v>
          </cell>
          <cell r="BN30">
            <v>0</v>
          </cell>
          <cell r="BO30" t="e">
            <v>#N/A</v>
          </cell>
          <cell r="BP30">
            <v>0</v>
          </cell>
          <cell r="BQ30" t="e">
            <v>#N/A</v>
          </cell>
          <cell r="BR30">
            <v>0</v>
          </cell>
          <cell r="BS30" t="e">
            <v>#N/A</v>
          </cell>
          <cell r="BT30">
            <v>0</v>
          </cell>
        </row>
        <row r="31">
          <cell r="W31" t="e">
            <v>#N/A</v>
          </cell>
          <cell r="X31">
            <v>27</v>
          </cell>
          <cell r="Y31" t="e">
            <v>#N/A</v>
          </cell>
          <cell r="Z31">
            <v>6</v>
          </cell>
          <cell r="AA31" t="e">
            <v>#N/A</v>
          </cell>
          <cell r="AB31">
            <v>9</v>
          </cell>
          <cell r="AC31" t="e">
            <v>#N/A</v>
          </cell>
          <cell r="AD31">
            <v>32</v>
          </cell>
          <cell r="AE31" t="e">
            <v>#N/A</v>
          </cell>
          <cell r="AF31">
            <v>8</v>
          </cell>
          <cell r="AG31" t="e">
            <v>#N/A</v>
          </cell>
          <cell r="AH31">
            <v>35</v>
          </cell>
          <cell r="AI31" t="e">
            <v>#N/A</v>
          </cell>
          <cell r="AJ31">
            <v>10</v>
          </cell>
          <cell r="AK31" t="e">
            <v>#N/A</v>
          </cell>
          <cell r="AL31">
            <v>39</v>
          </cell>
          <cell r="AM31" t="e">
            <v>#N/A</v>
          </cell>
          <cell r="AN31">
            <v>52</v>
          </cell>
          <cell r="AO31" t="e">
            <v>#N/A</v>
          </cell>
          <cell r="AP31">
            <v>12</v>
          </cell>
          <cell r="AQ31" t="e">
            <v>#N/A</v>
          </cell>
          <cell r="AR31">
            <v>10</v>
          </cell>
          <cell r="AS31" t="e">
            <v>#N/A</v>
          </cell>
          <cell r="AT31">
            <v>13</v>
          </cell>
          <cell r="AU31" t="e">
            <v>#N/A</v>
          </cell>
          <cell r="AV31">
            <v>125</v>
          </cell>
          <cell r="AW31" t="e">
            <v>#N/A</v>
          </cell>
          <cell r="AX31">
            <v>5</v>
          </cell>
          <cell r="AY31" t="e">
            <v>#N/A</v>
          </cell>
          <cell r="AZ31">
            <v>24</v>
          </cell>
          <cell r="BA31" t="e">
            <v>#N/A</v>
          </cell>
          <cell r="BB31">
            <v>13</v>
          </cell>
          <cell r="BC31" t="e">
            <v>#N/A</v>
          </cell>
          <cell r="BD31">
            <v>0</v>
          </cell>
          <cell r="BE31" t="e">
            <v>#N/A</v>
          </cell>
          <cell r="BF31">
            <v>16</v>
          </cell>
          <cell r="BG31" t="e">
            <v>#N/A</v>
          </cell>
          <cell r="BH31">
            <v>28</v>
          </cell>
          <cell r="BI31" t="e">
            <v>#N/A</v>
          </cell>
          <cell r="BJ31">
            <v>47</v>
          </cell>
          <cell r="BK31" t="e">
            <v>#N/A</v>
          </cell>
          <cell r="BL31">
            <v>0</v>
          </cell>
          <cell r="BM31" t="e">
            <v>#N/A</v>
          </cell>
          <cell r="BN31">
            <v>0</v>
          </cell>
          <cell r="BO31" t="e">
            <v>#N/A</v>
          </cell>
          <cell r="BP31">
            <v>0</v>
          </cell>
          <cell r="BQ31" t="e">
            <v>#N/A</v>
          </cell>
          <cell r="BR31">
            <v>0</v>
          </cell>
          <cell r="BS31" t="e">
            <v>#N/A</v>
          </cell>
          <cell r="BT31">
            <v>0</v>
          </cell>
        </row>
        <row r="32">
          <cell r="W32" t="e">
            <v>#N/A</v>
          </cell>
          <cell r="X32">
            <v>27</v>
          </cell>
          <cell r="Y32" t="e">
            <v>#N/A</v>
          </cell>
          <cell r="Z32">
            <v>6</v>
          </cell>
          <cell r="AA32" t="e">
            <v>#N/A</v>
          </cell>
          <cell r="AB32">
            <v>9</v>
          </cell>
          <cell r="AC32" t="e">
            <v>#N/A</v>
          </cell>
          <cell r="AD32">
            <v>32</v>
          </cell>
          <cell r="AE32" t="e">
            <v>#N/A</v>
          </cell>
          <cell r="AF32">
            <v>8</v>
          </cell>
          <cell r="AG32" t="e">
            <v>#N/A</v>
          </cell>
          <cell r="AH32">
            <v>35</v>
          </cell>
          <cell r="AI32" t="e">
            <v>#N/A</v>
          </cell>
          <cell r="AJ32">
            <v>10</v>
          </cell>
          <cell r="AK32" t="e">
            <v>#N/A</v>
          </cell>
          <cell r="AL32">
            <v>39</v>
          </cell>
          <cell r="AM32" t="e">
            <v>#N/A</v>
          </cell>
          <cell r="AN32">
            <v>52</v>
          </cell>
          <cell r="AO32" t="e">
            <v>#N/A</v>
          </cell>
          <cell r="AP32">
            <v>12</v>
          </cell>
          <cell r="AQ32" t="e">
            <v>#N/A</v>
          </cell>
          <cell r="AR32">
            <v>10</v>
          </cell>
          <cell r="AS32" t="e">
            <v>#N/A</v>
          </cell>
          <cell r="AT32">
            <v>13</v>
          </cell>
          <cell r="AU32" t="e">
            <v>#N/A</v>
          </cell>
          <cell r="AV32">
            <v>125</v>
          </cell>
          <cell r="AW32" t="e">
            <v>#N/A</v>
          </cell>
          <cell r="AX32">
            <v>5</v>
          </cell>
          <cell r="AY32" t="e">
            <v>#N/A</v>
          </cell>
          <cell r="AZ32">
            <v>24</v>
          </cell>
          <cell r="BA32" t="e">
            <v>#N/A</v>
          </cell>
          <cell r="BB32">
            <v>13</v>
          </cell>
          <cell r="BC32" t="e">
            <v>#N/A</v>
          </cell>
          <cell r="BD32">
            <v>0</v>
          </cell>
          <cell r="BE32" t="e">
            <v>#N/A</v>
          </cell>
          <cell r="BF32">
            <v>16</v>
          </cell>
          <cell r="BG32" t="e">
            <v>#N/A</v>
          </cell>
          <cell r="BH32">
            <v>28</v>
          </cell>
          <cell r="BI32" t="e">
            <v>#N/A</v>
          </cell>
          <cell r="BJ32">
            <v>47</v>
          </cell>
          <cell r="BK32" t="e">
            <v>#N/A</v>
          </cell>
          <cell r="BL32">
            <v>0</v>
          </cell>
          <cell r="BM32" t="e">
            <v>#N/A</v>
          </cell>
          <cell r="BN32">
            <v>0</v>
          </cell>
          <cell r="BO32" t="e">
            <v>#N/A</v>
          </cell>
          <cell r="BP32">
            <v>0</v>
          </cell>
          <cell r="BQ32" t="e">
            <v>#N/A</v>
          </cell>
          <cell r="BR32">
            <v>0</v>
          </cell>
          <cell r="BS32" t="e">
            <v>#N/A</v>
          </cell>
          <cell r="BT32">
            <v>0</v>
          </cell>
        </row>
        <row r="33">
          <cell r="W33" t="e">
            <v>#N/A</v>
          </cell>
          <cell r="X33">
            <v>27</v>
          </cell>
          <cell r="Y33" t="e">
            <v>#N/A</v>
          </cell>
          <cell r="Z33">
            <v>6</v>
          </cell>
          <cell r="AA33" t="e">
            <v>#N/A</v>
          </cell>
          <cell r="AB33">
            <v>9</v>
          </cell>
          <cell r="AC33" t="e">
            <v>#N/A</v>
          </cell>
          <cell r="AD33">
            <v>32</v>
          </cell>
          <cell r="AE33" t="e">
            <v>#N/A</v>
          </cell>
          <cell r="AF33">
            <v>8</v>
          </cell>
          <cell r="AG33" t="e">
            <v>#N/A</v>
          </cell>
          <cell r="AH33">
            <v>35</v>
          </cell>
          <cell r="AI33" t="e">
            <v>#N/A</v>
          </cell>
          <cell r="AJ33">
            <v>10</v>
          </cell>
          <cell r="AK33" t="e">
            <v>#N/A</v>
          </cell>
          <cell r="AL33">
            <v>39</v>
          </cell>
          <cell r="AM33" t="e">
            <v>#N/A</v>
          </cell>
          <cell r="AN33">
            <v>52</v>
          </cell>
          <cell r="AO33" t="e">
            <v>#N/A</v>
          </cell>
          <cell r="AP33">
            <v>12</v>
          </cell>
          <cell r="AQ33" t="e">
            <v>#N/A</v>
          </cell>
          <cell r="AR33">
            <v>10</v>
          </cell>
          <cell r="AS33" t="e">
            <v>#N/A</v>
          </cell>
          <cell r="AT33">
            <v>13</v>
          </cell>
          <cell r="AU33" t="e">
            <v>#N/A</v>
          </cell>
          <cell r="AV33">
            <v>125</v>
          </cell>
          <cell r="AW33" t="e">
            <v>#N/A</v>
          </cell>
          <cell r="AX33">
            <v>5</v>
          </cell>
          <cell r="AY33" t="e">
            <v>#N/A</v>
          </cell>
          <cell r="AZ33">
            <v>24</v>
          </cell>
          <cell r="BA33" t="e">
            <v>#N/A</v>
          </cell>
          <cell r="BB33">
            <v>13</v>
          </cell>
          <cell r="BC33" t="e">
            <v>#N/A</v>
          </cell>
          <cell r="BD33">
            <v>0</v>
          </cell>
          <cell r="BE33" t="e">
            <v>#N/A</v>
          </cell>
          <cell r="BF33">
            <v>16</v>
          </cell>
          <cell r="BG33" t="e">
            <v>#N/A</v>
          </cell>
          <cell r="BH33">
            <v>28</v>
          </cell>
          <cell r="BI33" t="e">
            <v>#N/A</v>
          </cell>
          <cell r="BJ33">
            <v>47</v>
          </cell>
          <cell r="BK33" t="e">
            <v>#N/A</v>
          </cell>
          <cell r="BL33">
            <v>0</v>
          </cell>
          <cell r="BM33" t="e">
            <v>#N/A</v>
          </cell>
          <cell r="BN33">
            <v>0</v>
          </cell>
          <cell r="BO33" t="e">
            <v>#N/A</v>
          </cell>
          <cell r="BP33">
            <v>0</v>
          </cell>
          <cell r="BQ33" t="e">
            <v>#N/A</v>
          </cell>
          <cell r="BR33">
            <v>0</v>
          </cell>
          <cell r="BS33" t="e">
            <v>#N/A</v>
          </cell>
          <cell r="BT33">
            <v>0</v>
          </cell>
        </row>
        <row r="34">
          <cell r="W34" t="e">
            <v>#N/A</v>
          </cell>
          <cell r="X34">
            <v>27</v>
          </cell>
          <cell r="Y34" t="e">
            <v>#N/A</v>
          </cell>
          <cell r="Z34">
            <v>6</v>
          </cell>
          <cell r="AA34" t="e">
            <v>#N/A</v>
          </cell>
          <cell r="AB34">
            <v>9</v>
          </cell>
          <cell r="AC34" t="e">
            <v>#N/A</v>
          </cell>
          <cell r="AD34">
            <v>32</v>
          </cell>
          <cell r="AE34" t="e">
            <v>#N/A</v>
          </cell>
          <cell r="AF34">
            <v>8</v>
          </cell>
          <cell r="AG34" t="e">
            <v>#N/A</v>
          </cell>
          <cell r="AH34">
            <v>35</v>
          </cell>
          <cell r="AI34" t="e">
            <v>#N/A</v>
          </cell>
          <cell r="AJ34">
            <v>10</v>
          </cell>
          <cell r="AK34" t="e">
            <v>#N/A</v>
          </cell>
          <cell r="AL34">
            <v>39</v>
          </cell>
          <cell r="AM34" t="e">
            <v>#N/A</v>
          </cell>
          <cell r="AN34">
            <v>52</v>
          </cell>
          <cell r="AO34" t="e">
            <v>#N/A</v>
          </cell>
          <cell r="AP34">
            <v>12</v>
          </cell>
          <cell r="AQ34" t="e">
            <v>#N/A</v>
          </cell>
          <cell r="AR34">
            <v>10</v>
          </cell>
          <cell r="AS34" t="e">
            <v>#N/A</v>
          </cell>
          <cell r="AT34">
            <v>14</v>
          </cell>
          <cell r="AU34" t="e">
            <v>#N/A</v>
          </cell>
          <cell r="AV34">
            <v>125</v>
          </cell>
          <cell r="AW34" t="e">
            <v>#N/A</v>
          </cell>
          <cell r="AX34">
            <v>5</v>
          </cell>
          <cell r="AY34" t="e">
            <v>#N/A</v>
          </cell>
          <cell r="AZ34">
            <v>24</v>
          </cell>
          <cell r="BA34" t="e">
            <v>#N/A</v>
          </cell>
          <cell r="BB34">
            <v>13</v>
          </cell>
          <cell r="BC34" t="e">
            <v>#N/A</v>
          </cell>
          <cell r="BD34">
            <v>0</v>
          </cell>
          <cell r="BE34" t="e">
            <v>#N/A</v>
          </cell>
          <cell r="BF34">
            <v>16</v>
          </cell>
          <cell r="BG34" t="e">
            <v>#N/A</v>
          </cell>
          <cell r="BH34">
            <v>28</v>
          </cell>
          <cell r="BI34" t="e">
            <v>#N/A</v>
          </cell>
          <cell r="BJ34">
            <v>48</v>
          </cell>
          <cell r="BK34" t="e">
            <v>#N/A</v>
          </cell>
          <cell r="BL34">
            <v>0</v>
          </cell>
          <cell r="BM34" t="e">
            <v>#N/A</v>
          </cell>
          <cell r="BN34">
            <v>0</v>
          </cell>
          <cell r="BO34" t="e">
            <v>#N/A</v>
          </cell>
          <cell r="BP34">
            <v>0</v>
          </cell>
          <cell r="BQ34" t="e">
            <v>#N/A</v>
          </cell>
          <cell r="BR34">
            <v>0</v>
          </cell>
          <cell r="BS34" t="e">
            <v>#N/A</v>
          </cell>
          <cell r="BT34">
            <v>0</v>
          </cell>
        </row>
        <row r="35">
          <cell r="W35" t="e">
            <v>#N/A</v>
          </cell>
          <cell r="X35">
            <v>27</v>
          </cell>
          <cell r="Y35" t="e">
            <v>#N/A</v>
          </cell>
          <cell r="Z35">
            <v>6</v>
          </cell>
          <cell r="AA35" t="e">
            <v>#N/A</v>
          </cell>
          <cell r="AB35">
            <v>9</v>
          </cell>
          <cell r="AC35" t="e">
            <v>#N/A</v>
          </cell>
          <cell r="AD35">
            <v>32</v>
          </cell>
          <cell r="AE35" t="e">
            <v>#N/A</v>
          </cell>
          <cell r="AF35">
            <v>8</v>
          </cell>
          <cell r="AG35" t="e">
            <v>#N/A</v>
          </cell>
          <cell r="AH35">
            <v>35</v>
          </cell>
          <cell r="AI35" t="e">
            <v>#N/A</v>
          </cell>
          <cell r="AJ35">
            <v>10</v>
          </cell>
          <cell r="AK35" t="e">
            <v>#N/A</v>
          </cell>
          <cell r="AL35">
            <v>39</v>
          </cell>
          <cell r="AM35" t="e">
            <v>#N/A</v>
          </cell>
          <cell r="AN35">
            <v>52</v>
          </cell>
          <cell r="AO35" t="e">
            <v>#N/A</v>
          </cell>
          <cell r="AP35">
            <v>12</v>
          </cell>
          <cell r="AQ35" t="e">
            <v>#N/A</v>
          </cell>
          <cell r="AR35">
            <v>10</v>
          </cell>
          <cell r="AS35" t="e">
            <v>#N/A</v>
          </cell>
          <cell r="AT35">
            <v>14</v>
          </cell>
          <cell r="AU35" t="e">
            <v>#N/A</v>
          </cell>
          <cell r="AV35">
            <v>125</v>
          </cell>
          <cell r="AW35" t="e">
            <v>#N/A</v>
          </cell>
          <cell r="AX35">
            <v>5</v>
          </cell>
          <cell r="AY35" t="e">
            <v>#N/A</v>
          </cell>
          <cell r="AZ35">
            <v>24</v>
          </cell>
          <cell r="BA35" t="e">
            <v>#N/A</v>
          </cell>
          <cell r="BB35">
            <v>13</v>
          </cell>
          <cell r="BC35" t="e">
            <v>#N/A</v>
          </cell>
          <cell r="BD35">
            <v>0</v>
          </cell>
          <cell r="BE35" t="e">
            <v>#N/A</v>
          </cell>
          <cell r="BF35">
            <v>16</v>
          </cell>
          <cell r="BG35" t="e">
            <v>#N/A</v>
          </cell>
          <cell r="BH35">
            <v>28</v>
          </cell>
          <cell r="BI35" t="e">
            <v>#N/A</v>
          </cell>
          <cell r="BJ35">
            <v>48</v>
          </cell>
          <cell r="BK35" t="e">
            <v>#N/A</v>
          </cell>
          <cell r="BL35">
            <v>0</v>
          </cell>
          <cell r="BM35" t="e">
            <v>#N/A</v>
          </cell>
          <cell r="BN35">
            <v>0</v>
          </cell>
          <cell r="BO35" t="e">
            <v>#N/A</v>
          </cell>
          <cell r="BP35">
            <v>0</v>
          </cell>
          <cell r="BQ35" t="e">
            <v>#N/A</v>
          </cell>
          <cell r="BR35">
            <v>0</v>
          </cell>
          <cell r="BS35" t="e">
            <v>#N/A</v>
          </cell>
          <cell r="BT35">
            <v>0</v>
          </cell>
        </row>
        <row r="36">
          <cell r="W36" t="e">
            <v>#N/A</v>
          </cell>
          <cell r="X36">
            <v>27</v>
          </cell>
          <cell r="Y36" t="e">
            <v>#N/A</v>
          </cell>
          <cell r="Z36">
            <v>6</v>
          </cell>
          <cell r="AA36" t="e">
            <v>#N/A</v>
          </cell>
          <cell r="AB36">
            <v>9</v>
          </cell>
          <cell r="AC36" t="e">
            <v>#N/A</v>
          </cell>
          <cell r="AD36">
            <v>32</v>
          </cell>
          <cell r="AE36" t="e">
            <v>#N/A</v>
          </cell>
          <cell r="AF36">
            <v>8</v>
          </cell>
          <cell r="AG36" t="e">
            <v>#N/A</v>
          </cell>
          <cell r="AH36">
            <v>35</v>
          </cell>
          <cell r="AI36" t="e">
            <v>#N/A</v>
          </cell>
          <cell r="AJ36">
            <v>10</v>
          </cell>
          <cell r="AK36" t="e">
            <v>#N/A</v>
          </cell>
          <cell r="AL36">
            <v>39</v>
          </cell>
          <cell r="AM36" t="e">
            <v>#N/A</v>
          </cell>
          <cell r="AN36">
            <v>52</v>
          </cell>
          <cell r="AO36" t="e">
            <v>#N/A</v>
          </cell>
          <cell r="AP36">
            <v>13</v>
          </cell>
          <cell r="AQ36" t="e">
            <v>#N/A</v>
          </cell>
          <cell r="AR36">
            <v>11</v>
          </cell>
          <cell r="AS36" t="e">
            <v>#N/A</v>
          </cell>
          <cell r="AT36">
            <v>14</v>
          </cell>
          <cell r="AU36" t="e">
            <v>#N/A</v>
          </cell>
          <cell r="AV36">
            <v>125</v>
          </cell>
          <cell r="AW36" t="e">
            <v>#N/A</v>
          </cell>
          <cell r="AX36">
            <v>5</v>
          </cell>
          <cell r="AY36" t="e">
            <v>#N/A</v>
          </cell>
          <cell r="AZ36">
            <v>24</v>
          </cell>
          <cell r="BA36" t="e">
            <v>#N/A</v>
          </cell>
          <cell r="BB36">
            <v>13</v>
          </cell>
          <cell r="BC36" t="e">
            <v>#N/A</v>
          </cell>
          <cell r="BD36">
            <v>0</v>
          </cell>
          <cell r="BE36" t="e">
            <v>#N/A</v>
          </cell>
          <cell r="BF36">
            <v>16</v>
          </cell>
          <cell r="BG36" t="e">
            <v>#N/A</v>
          </cell>
          <cell r="BH36">
            <v>28</v>
          </cell>
          <cell r="BI36" t="e">
            <v>#N/A</v>
          </cell>
          <cell r="BJ36">
            <v>48</v>
          </cell>
          <cell r="BK36" t="e">
            <v>#N/A</v>
          </cell>
          <cell r="BL36">
            <v>0</v>
          </cell>
          <cell r="BM36" t="e">
            <v>#N/A</v>
          </cell>
          <cell r="BN36">
            <v>0</v>
          </cell>
          <cell r="BO36" t="e">
            <v>#N/A</v>
          </cell>
          <cell r="BP36">
            <v>0</v>
          </cell>
          <cell r="BQ36" t="e">
            <v>#N/A</v>
          </cell>
          <cell r="BR36">
            <v>0</v>
          </cell>
          <cell r="BS36" t="e">
            <v>#N/A</v>
          </cell>
          <cell r="BT36">
            <v>0</v>
          </cell>
        </row>
        <row r="37">
          <cell r="W37" t="e">
            <v>#N/A</v>
          </cell>
          <cell r="X37">
            <v>27</v>
          </cell>
          <cell r="Y37" t="e">
            <v>#N/A</v>
          </cell>
          <cell r="Z37">
            <v>6</v>
          </cell>
          <cell r="AA37" t="e">
            <v>#N/A</v>
          </cell>
          <cell r="AB37">
            <v>9</v>
          </cell>
          <cell r="AC37" t="e">
            <v>#N/A</v>
          </cell>
          <cell r="AD37">
            <v>32</v>
          </cell>
          <cell r="AE37" t="e">
            <v>#N/A</v>
          </cell>
          <cell r="AF37">
            <v>8</v>
          </cell>
          <cell r="AG37" t="e">
            <v>#N/A</v>
          </cell>
          <cell r="AH37">
            <v>35</v>
          </cell>
          <cell r="AI37" t="e">
            <v>#N/A</v>
          </cell>
          <cell r="AJ37">
            <v>10</v>
          </cell>
          <cell r="AK37" t="e">
            <v>#N/A</v>
          </cell>
          <cell r="AL37">
            <v>39</v>
          </cell>
          <cell r="AM37" t="e">
            <v>#N/A</v>
          </cell>
          <cell r="AN37">
            <v>52</v>
          </cell>
          <cell r="AO37" t="e">
            <v>#N/A</v>
          </cell>
          <cell r="AP37">
            <v>13</v>
          </cell>
          <cell r="AQ37" t="e">
            <v>#N/A</v>
          </cell>
          <cell r="AR37">
            <v>11</v>
          </cell>
          <cell r="AS37" t="e">
            <v>#N/A</v>
          </cell>
          <cell r="AT37">
            <v>14</v>
          </cell>
          <cell r="AU37" t="e">
            <v>#N/A</v>
          </cell>
          <cell r="AV37">
            <v>125</v>
          </cell>
          <cell r="AW37" t="e">
            <v>#N/A</v>
          </cell>
          <cell r="AX37">
            <v>5</v>
          </cell>
          <cell r="AY37" t="e">
            <v>#N/A</v>
          </cell>
          <cell r="AZ37">
            <v>24</v>
          </cell>
          <cell r="BA37" t="e">
            <v>#N/A</v>
          </cell>
          <cell r="BB37">
            <v>13</v>
          </cell>
          <cell r="BC37" t="e">
            <v>#N/A</v>
          </cell>
          <cell r="BD37">
            <v>0</v>
          </cell>
          <cell r="BE37" t="e">
            <v>#N/A</v>
          </cell>
          <cell r="BF37">
            <v>16</v>
          </cell>
          <cell r="BG37" t="e">
            <v>#N/A</v>
          </cell>
          <cell r="BH37">
            <v>28</v>
          </cell>
          <cell r="BI37" t="e">
            <v>#N/A</v>
          </cell>
          <cell r="BJ37">
            <v>48</v>
          </cell>
          <cell r="BK37" t="e">
            <v>#N/A</v>
          </cell>
          <cell r="BL37">
            <v>0</v>
          </cell>
          <cell r="BM37" t="e">
            <v>#N/A</v>
          </cell>
          <cell r="BN37">
            <v>0</v>
          </cell>
          <cell r="BO37" t="e">
            <v>#N/A</v>
          </cell>
          <cell r="BP37">
            <v>0</v>
          </cell>
          <cell r="BQ37" t="e">
            <v>#N/A</v>
          </cell>
          <cell r="BR37">
            <v>0</v>
          </cell>
          <cell r="BS37" t="e">
            <v>#N/A</v>
          </cell>
          <cell r="BT37">
            <v>0</v>
          </cell>
        </row>
        <row r="38">
          <cell r="W38" t="e">
            <v>#N/A</v>
          </cell>
          <cell r="X38">
            <v>27</v>
          </cell>
          <cell r="Y38" t="e">
            <v>#N/A</v>
          </cell>
          <cell r="Z38">
            <v>6</v>
          </cell>
          <cell r="AA38" t="e">
            <v>#N/A</v>
          </cell>
          <cell r="AB38">
            <v>9</v>
          </cell>
          <cell r="AC38" t="e">
            <v>#N/A</v>
          </cell>
          <cell r="AD38">
            <v>32</v>
          </cell>
          <cell r="AE38" t="e">
            <v>#N/A</v>
          </cell>
          <cell r="AF38">
            <v>8</v>
          </cell>
          <cell r="AG38" t="e">
            <v>#N/A</v>
          </cell>
          <cell r="AH38">
            <v>35</v>
          </cell>
          <cell r="AI38" t="e">
            <v>#N/A</v>
          </cell>
          <cell r="AJ38">
            <v>10</v>
          </cell>
          <cell r="AK38" t="e">
            <v>#N/A</v>
          </cell>
          <cell r="AL38">
            <v>39</v>
          </cell>
          <cell r="AM38" t="e">
            <v>#N/A</v>
          </cell>
          <cell r="AN38">
            <v>52</v>
          </cell>
          <cell r="AO38" t="e">
            <v>#N/A</v>
          </cell>
          <cell r="AP38">
            <v>13</v>
          </cell>
          <cell r="AQ38" t="e">
            <v>#N/A</v>
          </cell>
          <cell r="AR38">
            <v>11</v>
          </cell>
          <cell r="AS38" t="e">
            <v>#N/A</v>
          </cell>
          <cell r="AT38">
            <v>14</v>
          </cell>
          <cell r="AU38" t="e">
            <v>#N/A</v>
          </cell>
          <cell r="AV38">
            <v>125</v>
          </cell>
          <cell r="AW38" t="e">
            <v>#N/A</v>
          </cell>
          <cell r="AX38">
            <v>5</v>
          </cell>
          <cell r="AY38" t="e">
            <v>#N/A</v>
          </cell>
          <cell r="AZ38">
            <v>24</v>
          </cell>
          <cell r="BA38" t="e">
            <v>#N/A</v>
          </cell>
          <cell r="BB38">
            <v>13</v>
          </cell>
          <cell r="BC38" t="e">
            <v>#N/A</v>
          </cell>
          <cell r="BD38">
            <v>0</v>
          </cell>
          <cell r="BE38" t="e">
            <v>#N/A</v>
          </cell>
          <cell r="BF38">
            <v>16</v>
          </cell>
          <cell r="BG38" t="e">
            <v>#N/A</v>
          </cell>
          <cell r="BH38">
            <v>28</v>
          </cell>
          <cell r="BI38" t="e">
            <v>#N/A</v>
          </cell>
          <cell r="BJ38">
            <v>48</v>
          </cell>
          <cell r="BK38" t="e">
            <v>#N/A</v>
          </cell>
          <cell r="BL38">
            <v>0</v>
          </cell>
          <cell r="BM38" t="e">
            <v>#N/A</v>
          </cell>
          <cell r="BN38">
            <v>0</v>
          </cell>
          <cell r="BO38" t="e">
            <v>#N/A</v>
          </cell>
          <cell r="BP38">
            <v>0</v>
          </cell>
          <cell r="BQ38" t="e">
            <v>#N/A</v>
          </cell>
          <cell r="BR38">
            <v>0</v>
          </cell>
          <cell r="BS38" t="e">
            <v>#N/A</v>
          </cell>
          <cell r="BT38">
            <v>0</v>
          </cell>
        </row>
        <row r="39">
          <cell r="W39" t="e">
            <v>#N/A</v>
          </cell>
          <cell r="X39">
            <v>27</v>
          </cell>
          <cell r="Y39" t="e">
            <v>#N/A</v>
          </cell>
          <cell r="Z39">
            <v>6</v>
          </cell>
          <cell r="AA39" t="e">
            <v>#N/A</v>
          </cell>
          <cell r="AB39">
            <v>9</v>
          </cell>
          <cell r="AC39" t="e">
            <v>#N/A</v>
          </cell>
          <cell r="AD39">
            <v>32</v>
          </cell>
          <cell r="AE39" t="e">
            <v>#N/A</v>
          </cell>
          <cell r="AF39">
            <v>8</v>
          </cell>
          <cell r="AG39" t="e">
            <v>#N/A</v>
          </cell>
          <cell r="AH39">
            <v>35</v>
          </cell>
          <cell r="AI39" t="e">
            <v>#N/A</v>
          </cell>
          <cell r="AJ39">
            <v>10</v>
          </cell>
          <cell r="AK39" t="e">
            <v>#N/A</v>
          </cell>
          <cell r="AL39">
            <v>39</v>
          </cell>
          <cell r="AM39" t="e">
            <v>#N/A</v>
          </cell>
          <cell r="AN39">
            <v>52</v>
          </cell>
          <cell r="AO39" t="e">
            <v>#N/A</v>
          </cell>
          <cell r="AP39">
            <v>13</v>
          </cell>
          <cell r="AQ39" t="e">
            <v>#N/A</v>
          </cell>
          <cell r="AR39">
            <v>11</v>
          </cell>
          <cell r="AS39" t="e">
            <v>#N/A</v>
          </cell>
          <cell r="AT39">
            <v>14</v>
          </cell>
          <cell r="AU39" t="e">
            <v>#N/A</v>
          </cell>
          <cell r="AV39">
            <v>125</v>
          </cell>
          <cell r="AW39" t="e">
            <v>#N/A</v>
          </cell>
          <cell r="AX39">
            <v>5</v>
          </cell>
          <cell r="AY39" t="e">
            <v>#N/A</v>
          </cell>
          <cell r="AZ39">
            <v>24</v>
          </cell>
          <cell r="BA39" t="e">
            <v>#N/A</v>
          </cell>
          <cell r="BB39">
            <v>13</v>
          </cell>
          <cell r="BC39" t="e">
            <v>#N/A</v>
          </cell>
          <cell r="BD39">
            <v>0</v>
          </cell>
          <cell r="BE39" t="e">
            <v>#N/A</v>
          </cell>
          <cell r="BF39">
            <v>16</v>
          </cell>
          <cell r="BG39" t="e">
            <v>#N/A</v>
          </cell>
          <cell r="BH39">
            <v>28</v>
          </cell>
          <cell r="BI39" t="e">
            <v>#N/A</v>
          </cell>
          <cell r="BJ39">
            <v>48</v>
          </cell>
          <cell r="BK39" t="e">
            <v>#N/A</v>
          </cell>
          <cell r="BL39">
            <v>0</v>
          </cell>
          <cell r="BM39" t="e">
            <v>#N/A</v>
          </cell>
          <cell r="BN39">
            <v>0</v>
          </cell>
          <cell r="BO39" t="e">
            <v>#N/A</v>
          </cell>
          <cell r="BP39">
            <v>0</v>
          </cell>
          <cell r="BQ39" t="e">
            <v>#N/A</v>
          </cell>
          <cell r="BR39">
            <v>0</v>
          </cell>
          <cell r="BS39" t="e">
            <v>#N/A</v>
          </cell>
          <cell r="BT39">
            <v>0</v>
          </cell>
        </row>
        <row r="40">
          <cell r="W40" t="e">
            <v>#N/A</v>
          </cell>
          <cell r="X40">
            <v>27</v>
          </cell>
          <cell r="Y40" t="e">
            <v>#N/A</v>
          </cell>
          <cell r="Z40">
            <v>6</v>
          </cell>
          <cell r="AA40" t="e">
            <v>#N/A</v>
          </cell>
          <cell r="AB40">
            <v>9</v>
          </cell>
          <cell r="AC40" t="e">
            <v>#N/A</v>
          </cell>
          <cell r="AD40">
            <v>32</v>
          </cell>
          <cell r="AE40" t="e">
            <v>#N/A</v>
          </cell>
          <cell r="AF40">
            <v>8</v>
          </cell>
          <cell r="AG40" t="e">
            <v>#N/A</v>
          </cell>
          <cell r="AH40">
            <v>35</v>
          </cell>
          <cell r="AI40" t="e">
            <v>#N/A</v>
          </cell>
          <cell r="AJ40">
            <v>10</v>
          </cell>
          <cell r="AK40" t="e">
            <v>#N/A</v>
          </cell>
          <cell r="AL40">
            <v>39</v>
          </cell>
          <cell r="AM40" t="e">
            <v>#N/A</v>
          </cell>
          <cell r="AN40">
            <v>52</v>
          </cell>
          <cell r="AO40" t="e">
            <v>#N/A</v>
          </cell>
          <cell r="AP40">
            <v>13</v>
          </cell>
          <cell r="AQ40" t="e">
            <v>#N/A</v>
          </cell>
          <cell r="AR40">
            <v>11</v>
          </cell>
          <cell r="AS40" t="e">
            <v>#N/A</v>
          </cell>
          <cell r="AT40">
            <v>14</v>
          </cell>
          <cell r="AU40" t="e">
            <v>#N/A</v>
          </cell>
          <cell r="AV40">
            <v>125</v>
          </cell>
          <cell r="AW40" t="e">
            <v>#N/A</v>
          </cell>
          <cell r="AX40">
            <v>5</v>
          </cell>
          <cell r="AY40" t="e">
            <v>#N/A</v>
          </cell>
          <cell r="AZ40">
            <v>24</v>
          </cell>
          <cell r="BA40" t="e">
            <v>#N/A</v>
          </cell>
          <cell r="BB40">
            <v>13</v>
          </cell>
          <cell r="BC40" t="e">
            <v>#N/A</v>
          </cell>
          <cell r="BD40">
            <v>0</v>
          </cell>
          <cell r="BE40" t="e">
            <v>#N/A</v>
          </cell>
          <cell r="BF40">
            <v>16</v>
          </cell>
          <cell r="BG40" t="e">
            <v>#N/A</v>
          </cell>
          <cell r="BH40">
            <v>28</v>
          </cell>
          <cell r="BI40" t="e">
            <v>#N/A</v>
          </cell>
          <cell r="BJ40">
            <v>48</v>
          </cell>
          <cell r="BK40" t="e">
            <v>#N/A</v>
          </cell>
          <cell r="BL40">
            <v>0</v>
          </cell>
          <cell r="BM40" t="e">
            <v>#N/A</v>
          </cell>
          <cell r="BN40">
            <v>0</v>
          </cell>
          <cell r="BO40" t="e">
            <v>#N/A</v>
          </cell>
          <cell r="BP40">
            <v>0</v>
          </cell>
          <cell r="BQ40" t="e">
            <v>#N/A</v>
          </cell>
          <cell r="BR40">
            <v>0</v>
          </cell>
          <cell r="BS40" t="e">
            <v>#N/A</v>
          </cell>
          <cell r="BT40">
            <v>0</v>
          </cell>
        </row>
        <row r="41">
          <cell r="W41" t="e">
            <v>#N/A</v>
          </cell>
          <cell r="X41">
            <v>27</v>
          </cell>
          <cell r="Y41" t="e">
            <v>#N/A</v>
          </cell>
          <cell r="Z41">
            <v>6</v>
          </cell>
          <cell r="AA41" t="e">
            <v>#N/A</v>
          </cell>
          <cell r="AB41">
            <v>9</v>
          </cell>
          <cell r="AC41" t="e">
            <v>#N/A</v>
          </cell>
          <cell r="AD41">
            <v>32</v>
          </cell>
          <cell r="AE41" t="e">
            <v>#N/A</v>
          </cell>
          <cell r="AF41">
            <v>8</v>
          </cell>
          <cell r="AG41" t="e">
            <v>#N/A</v>
          </cell>
          <cell r="AH41">
            <v>35</v>
          </cell>
          <cell r="AI41" t="e">
            <v>#N/A</v>
          </cell>
          <cell r="AJ41">
            <v>10</v>
          </cell>
          <cell r="AK41" t="e">
            <v>#N/A</v>
          </cell>
          <cell r="AL41">
            <v>39</v>
          </cell>
          <cell r="AM41" t="e">
            <v>#N/A</v>
          </cell>
          <cell r="AN41">
            <v>52</v>
          </cell>
          <cell r="AO41" t="e">
            <v>#N/A</v>
          </cell>
          <cell r="AP41">
            <v>13</v>
          </cell>
          <cell r="AQ41" t="e">
            <v>#N/A</v>
          </cell>
          <cell r="AR41">
            <v>11</v>
          </cell>
          <cell r="AS41" t="e">
            <v>#N/A</v>
          </cell>
          <cell r="AT41">
            <v>14</v>
          </cell>
          <cell r="AU41" t="e">
            <v>#N/A</v>
          </cell>
          <cell r="AV41">
            <v>125</v>
          </cell>
          <cell r="AW41" t="e">
            <v>#N/A</v>
          </cell>
          <cell r="AX41">
            <v>5</v>
          </cell>
          <cell r="AY41" t="e">
            <v>#N/A</v>
          </cell>
          <cell r="AZ41">
            <v>24</v>
          </cell>
          <cell r="BA41" t="e">
            <v>#N/A</v>
          </cell>
          <cell r="BB41">
            <v>13</v>
          </cell>
          <cell r="BC41" t="e">
            <v>#N/A</v>
          </cell>
          <cell r="BD41">
            <v>0</v>
          </cell>
          <cell r="BE41" t="e">
            <v>#N/A</v>
          </cell>
          <cell r="BF41">
            <v>16</v>
          </cell>
          <cell r="BG41" t="e">
            <v>#N/A</v>
          </cell>
          <cell r="BH41">
            <v>28</v>
          </cell>
          <cell r="BI41" t="e">
            <v>#N/A</v>
          </cell>
          <cell r="BJ41">
            <v>48</v>
          </cell>
          <cell r="BK41" t="e">
            <v>#N/A</v>
          </cell>
          <cell r="BL41">
            <v>0</v>
          </cell>
          <cell r="BM41" t="e">
            <v>#N/A</v>
          </cell>
          <cell r="BN41">
            <v>0</v>
          </cell>
          <cell r="BO41" t="e">
            <v>#N/A</v>
          </cell>
          <cell r="BP41">
            <v>0</v>
          </cell>
          <cell r="BQ41" t="e">
            <v>#N/A</v>
          </cell>
          <cell r="BR41">
            <v>0</v>
          </cell>
          <cell r="BS41" t="e">
            <v>#N/A</v>
          </cell>
          <cell r="BT41">
            <v>0</v>
          </cell>
        </row>
        <row r="42">
          <cell r="W42" t="e">
            <v>#N/A</v>
          </cell>
          <cell r="X42">
            <v>27</v>
          </cell>
          <cell r="Y42" t="e">
            <v>#N/A</v>
          </cell>
          <cell r="Z42">
            <v>6</v>
          </cell>
          <cell r="AA42" t="e">
            <v>#N/A</v>
          </cell>
          <cell r="AB42">
            <v>9</v>
          </cell>
          <cell r="AC42" t="e">
            <v>#N/A</v>
          </cell>
          <cell r="AD42">
            <v>32</v>
          </cell>
          <cell r="AE42" t="e">
            <v>#N/A</v>
          </cell>
          <cell r="AF42">
            <v>8</v>
          </cell>
          <cell r="AG42" t="e">
            <v>#N/A</v>
          </cell>
          <cell r="AH42">
            <v>35</v>
          </cell>
          <cell r="AI42" t="e">
            <v>#N/A</v>
          </cell>
          <cell r="AJ42">
            <v>10</v>
          </cell>
          <cell r="AK42" t="e">
            <v>#N/A</v>
          </cell>
          <cell r="AL42">
            <v>39</v>
          </cell>
          <cell r="AM42" t="e">
            <v>#N/A</v>
          </cell>
          <cell r="AN42">
            <v>52</v>
          </cell>
          <cell r="AO42" t="e">
            <v>#N/A</v>
          </cell>
          <cell r="AP42">
            <v>15</v>
          </cell>
          <cell r="AQ42" t="e">
            <v>#N/A</v>
          </cell>
          <cell r="AR42">
            <v>11</v>
          </cell>
          <cell r="AS42" t="e">
            <v>#N/A</v>
          </cell>
          <cell r="AT42">
            <v>14</v>
          </cell>
          <cell r="AU42" t="e">
            <v>#N/A</v>
          </cell>
          <cell r="AV42">
            <v>125</v>
          </cell>
          <cell r="AW42" t="e">
            <v>#N/A</v>
          </cell>
          <cell r="AX42">
            <v>5</v>
          </cell>
          <cell r="AY42" t="e">
            <v>#N/A</v>
          </cell>
          <cell r="AZ42">
            <v>25</v>
          </cell>
          <cell r="BA42" t="e">
            <v>#N/A</v>
          </cell>
          <cell r="BB42">
            <v>13</v>
          </cell>
          <cell r="BC42" t="e">
            <v>#N/A</v>
          </cell>
          <cell r="BD42">
            <v>0</v>
          </cell>
          <cell r="BE42" t="e">
            <v>#N/A</v>
          </cell>
          <cell r="BF42">
            <v>17</v>
          </cell>
          <cell r="BG42" t="e">
            <v>#N/A</v>
          </cell>
          <cell r="BH42">
            <v>28</v>
          </cell>
          <cell r="BI42" t="e">
            <v>#N/A</v>
          </cell>
          <cell r="BJ42">
            <v>49</v>
          </cell>
          <cell r="BK42" t="e">
            <v>#N/A</v>
          </cell>
          <cell r="BL42">
            <v>0</v>
          </cell>
          <cell r="BM42" t="e">
            <v>#N/A</v>
          </cell>
          <cell r="BN42">
            <v>0</v>
          </cell>
          <cell r="BO42" t="e">
            <v>#N/A</v>
          </cell>
          <cell r="BP42">
            <v>0</v>
          </cell>
          <cell r="BQ42" t="e">
            <v>#N/A</v>
          </cell>
          <cell r="BR42">
            <v>0</v>
          </cell>
          <cell r="BS42" t="e">
            <v>#N/A</v>
          </cell>
          <cell r="BT42">
            <v>0</v>
          </cell>
        </row>
      </sheetData>
      <sheetData sheetId="36" refreshError="1">
        <row r="5">
          <cell r="C5">
            <v>38077</v>
          </cell>
        </row>
        <row r="8">
          <cell r="S8" t="str">
            <v>&gt;38046</v>
          </cell>
        </row>
        <row r="36">
          <cell r="C36" t="str">
            <v>Site Austria</v>
          </cell>
          <cell r="D36">
            <v>3</v>
          </cell>
          <cell r="E36">
            <v>34</v>
          </cell>
          <cell r="F36">
            <v>9</v>
          </cell>
          <cell r="G36">
            <v>7</v>
          </cell>
          <cell r="H36">
            <v>5</v>
          </cell>
          <cell r="I36">
            <v>0.77777777777777779</v>
          </cell>
        </row>
        <row r="37">
          <cell r="C37" t="str">
            <v>Site Belgium</v>
          </cell>
          <cell r="D37">
            <v>1</v>
          </cell>
          <cell r="E37">
            <v>57</v>
          </cell>
          <cell r="F37">
            <v>17</v>
          </cell>
          <cell r="G37">
            <v>11</v>
          </cell>
          <cell r="H37">
            <v>7</v>
          </cell>
          <cell r="I37">
            <v>0.6470588235294118</v>
          </cell>
        </row>
        <row r="38">
          <cell r="C38" t="str">
            <v>Site Finland</v>
          </cell>
          <cell r="D38">
            <v>0</v>
          </cell>
          <cell r="E38">
            <v>0</v>
          </cell>
          <cell r="F38">
            <v>0</v>
          </cell>
          <cell r="G38">
            <v>0</v>
          </cell>
          <cell r="H38">
            <v>0</v>
          </cell>
          <cell r="I38">
            <v>0</v>
          </cell>
        </row>
        <row r="39">
          <cell r="C39" t="str">
            <v>Site Norway</v>
          </cell>
          <cell r="D39">
            <v>1</v>
          </cell>
          <cell r="E39">
            <v>17</v>
          </cell>
          <cell r="F39">
            <v>1</v>
          </cell>
          <cell r="G39">
            <v>0</v>
          </cell>
          <cell r="H39">
            <v>0</v>
          </cell>
          <cell r="I39">
            <v>0</v>
          </cell>
        </row>
        <row r="40">
          <cell r="C40" t="str">
            <v>Site Portugal</v>
          </cell>
          <cell r="D40">
            <v>1</v>
          </cell>
          <cell r="E40">
            <v>28</v>
          </cell>
          <cell r="F40">
            <v>0</v>
          </cell>
          <cell r="G40">
            <v>0</v>
          </cell>
          <cell r="H40">
            <v>0</v>
          </cell>
          <cell r="I40">
            <v>0</v>
          </cell>
        </row>
        <row r="41">
          <cell r="C41" t="str">
            <v>Site Sweden</v>
          </cell>
          <cell r="D41">
            <v>2</v>
          </cell>
          <cell r="E41">
            <v>40</v>
          </cell>
          <cell r="F41">
            <v>40</v>
          </cell>
          <cell r="G41">
            <v>36</v>
          </cell>
          <cell r="H41">
            <v>29</v>
          </cell>
          <cell r="I41">
            <v>0.9</v>
          </cell>
        </row>
        <row r="42">
          <cell r="C42" t="str">
            <v>PT-LPPE</v>
          </cell>
          <cell r="D42">
            <v>1</v>
          </cell>
          <cell r="E42">
            <v>39</v>
          </cell>
          <cell r="F42">
            <v>12</v>
          </cell>
          <cell r="G42">
            <v>16</v>
          </cell>
          <cell r="H42">
            <v>14</v>
          </cell>
          <cell r="I42">
            <v>1.3333333333333333</v>
          </cell>
        </row>
        <row r="43">
          <cell r="C43" t="str">
            <v>PT-HPPE</v>
          </cell>
          <cell r="D43">
            <v>0</v>
          </cell>
          <cell r="E43">
            <v>0</v>
          </cell>
          <cell r="F43">
            <v>0</v>
          </cell>
          <cell r="G43">
            <v>0</v>
          </cell>
          <cell r="H43">
            <v>0</v>
          </cell>
          <cell r="I43">
            <v>0</v>
          </cell>
        </row>
        <row r="44">
          <cell r="C44" t="str">
            <v>PT-PP</v>
          </cell>
          <cell r="D44">
            <v>0</v>
          </cell>
          <cell r="E44">
            <v>0</v>
          </cell>
          <cell r="F44">
            <v>0</v>
          </cell>
          <cell r="G44">
            <v>0</v>
          </cell>
          <cell r="H44">
            <v>0</v>
          </cell>
          <cell r="I44">
            <v>0</v>
          </cell>
        </row>
        <row r="45">
          <cell r="C45" t="str">
            <v>PT-Comp</v>
          </cell>
          <cell r="D45">
            <v>0</v>
          </cell>
          <cell r="E45">
            <v>0</v>
          </cell>
          <cell r="F45">
            <v>0</v>
          </cell>
          <cell r="G45">
            <v>0</v>
          </cell>
          <cell r="H45">
            <v>0</v>
          </cell>
          <cell r="I45">
            <v>0</v>
          </cell>
        </row>
        <row r="46">
          <cell r="C46" t="str">
            <v>PT-Olefins</v>
          </cell>
          <cell r="D46">
            <v>1</v>
          </cell>
          <cell r="E46">
            <v>54</v>
          </cell>
          <cell r="F46">
            <v>24</v>
          </cell>
          <cell r="G46">
            <v>21</v>
          </cell>
          <cell r="H46">
            <v>19</v>
          </cell>
          <cell r="I46">
            <v>0.875</v>
          </cell>
        </row>
        <row r="47">
          <cell r="C47" t="str">
            <v>Group</v>
          </cell>
          <cell r="D47">
            <v>10</v>
          </cell>
          <cell r="E47">
            <v>334</v>
          </cell>
          <cell r="F47">
            <v>120</v>
          </cell>
          <cell r="G47">
            <v>111</v>
          </cell>
          <cell r="H47">
            <v>97</v>
          </cell>
          <cell r="I47">
            <v>0.92500000000000004</v>
          </cell>
        </row>
        <row r="48">
          <cell r="C48" t="str">
            <v>Total</v>
          </cell>
          <cell r="D48">
            <v>20</v>
          </cell>
          <cell r="E48">
            <v>549</v>
          </cell>
          <cell r="F48">
            <v>199</v>
          </cell>
          <cell r="G48">
            <v>181</v>
          </cell>
          <cell r="H48">
            <v>152</v>
          </cell>
          <cell r="I48">
            <v>0.90954773869346739</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row r="15">
          <cell r="B15">
            <v>2080000</v>
          </cell>
        </row>
      </sheetData>
      <sheetData sheetId="6" refreshError="1"/>
      <sheetData sheetId="7">
        <row r="20">
          <cell r="B20">
            <v>52.104877582499014</v>
          </cell>
        </row>
      </sheetData>
      <sheetData sheetId="8">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9" refreshError="1"/>
      <sheetData sheetId="10" refreshError="1"/>
      <sheetData sheetId="11" refreshError="1"/>
      <sheetData sheetId="12" refreshError="1"/>
      <sheetData sheetId="13" refreshError="1"/>
      <sheetData sheetId="14">
        <row r="1">
          <cell r="A1" t="str">
            <v>Financement externe</v>
          </cell>
        </row>
      </sheetData>
      <sheetData sheetId="15">
        <row r="13">
          <cell r="F13">
            <v>10.15</v>
          </cell>
        </row>
      </sheetData>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row r="5">
          <cell r="C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row r="5">
          <cell r="B5" t="str">
            <v>DETAILS OF BIDS SUBMITTED  /  DUE FOR SUBMISSION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row r="2">
          <cell r="I2" t="str">
            <v>Nov</v>
          </cell>
          <cell r="J2" t="str">
            <v>Dec</v>
          </cell>
          <cell r="K2" t="str">
            <v>Jan</v>
          </cell>
          <cell r="L2" t="str">
            <v>Feb</v>
          </cell>
          <cell r="M2" t="str">
            <v>Mar</v>
          </cell>
          <cell r="N2" t="str">
            <v>Apr</v>
          </cell>
          <cell r="O2" t="str">
            <v>May</v>
          </cell>
          <cell r="P2" t="str">
            <v>Jun</v>
          </cell>
          <cell r="Q2" t="str">
            <v>Jul</v>
          </cell>
          <cell r="R2" t="str">
            <v>Aug</v>
          </cell>
          <cell r="S2" t="str">
            <v>Sep</v>
          </cell>
          <cell r="T2" t="str">
            <v>Oct</v>
          </cell>
          <cell r="U2" t="str">
            <v>Nov</v>
          </cell>
          <cell r="V2" t="str">
            <v>Dec</v>
          </cell>
          <cell r="W2" t="str">
            <v>Jan</v>
          </cell>
          <cell r="X2" t="str">
            <v>Feb</v>
          </cell>
          <cell r="Y2" t="str">
            <v>Mar</v>
          </cell>
          <cell r="Z2" t="str">
            <v>Apr</v>
          </cell>
          <cell r="AA2" t="str">
            <v>May</v>
          </cell>
          <cell r="AB2" t="str">
            <v>TOT MM</v>
          </cell>
        </row>
        <row r="143">
          <cell r="I143">
            <v>0</v>
          </cell>
          <cell r="J143">
            <v>42</v>
          </cell>
          <cell r="K143">
            <v>109.95653600131212</v>
          </cell>
          <cell r="L143">
            <v>243.55054981958338</v>
          </cell>
          <cell r="M143">
            <v>499.1155165450221</v>
          </cell>
          <cell r="N143">
            <v>842.64328536283688</v>
          </cell>
          <cell r="O143">
            <v>935.63658439478866</v>
          </cell>
          <cell r="P143">
            <v>995.48806155498187</v>
          </cell>
          <cell r="Q143">
            <v>1074.8664648085989</v>
          </cell>
          <cell r="R143">
            <v>1177.8940954677753</v>
          </cell>
          <cell r="S143">
            <v>1196.4858501871101</v>
          </cell>
          <cell r="T143">
            <v>1208.3021792307691</v>
          </cell>
          <cell r="U143">
            <v>1054.7811442307693</v>
          </cell>
          <cell r="V143">
            <v>912.64379807692308</v>
          </cell>
          <cell r="W143">
            <v>592.62121153846158</v>
          </cell>
          <cell r="X143">
            <v>341.98192307692307</v>
          </cell>
          <cell r="Y143">
            <v>109.53846153846155</v>
          </cell>
          <cell r="Z143">
            <v>0</v>
          </cell>
          <cell r="AA143">
            <v>0</v>
          </cell>
        </row>
      </sheetData>
      <sheetData sheetId="7" refreshError="1"/>
      <sheetData sheetId="8" refreshError="1"/>
      <sheetData sheetId="9" refreshError="1"/>
      <sheetData sheetId="10" refreshError="1"/>
      <sheetData sheetId="11"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36">
          <cell r="I136">
            <v>0</v>
          </cell>
          <cell r="J136">
            <v>0</v>
          </cell>
          <cell r="K136">
            <v>0</v>
          </cell>
          <cell r="L136">
            <v>7</v>
          </cell>
          <cell r="M136">
            <v>59</v>
          </cell>
          <cell r="N136">
            <v>116</v>
          </cell>
          <cell r="O136">
            <v>165</v>
          </cell>
          <cell r="P136">
            <v>136</v>
          </cell>
          <cell r="Q136">
            <v>82</v>
          </cell>
          <cell r="R136">
            <v>32</v>
          </cell>
          <cell r="S136">
            <v>15</v>
          </cell>
          <cell r="T136">
            <v>9</v>
          </cell>
          <cell r="U136">
            <v>8</v>
          </cell>
          <cell r="V136">
            <v>0</v>
          </cell>
          <cell r="W136">
            <v>0</v>
          </cell>
          <cell r="X136">
            <v>0</v>
          </cell>
          <cell r="Y136">
            <v>0</v>
          </cell>
          <cell r="Z136">
            <v>0</v>
          </cell>
          <cell r="AA136">
            <v>0</v>
          </cell>
        </row>
      </sheetData>
      <sheetData sheetId="12"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62">
          <cell r="I162">
            <v>0</v>
          </cell>
          <cell r="J162">
            <v>0</v>
          </cell>
          <cell r="K162">
            <v>0</v>
          </cell>
          <cell r="L162">
            <v>0</v>
          </cell>
          <cell r="M162">
            <v>0</v>
          </cell>
          <cell r="N162">
            <v>13</v>
          </cell>
          <cell r="O162">
            <v>42</v>
          </cell>
          <cell r="P162">
            <v>83.961538461538453</v>
          </cell>
          <cell r="Q162">
            <v>163.96153846153845</v>
          </cell>
          <cell r="R162">
            <v>234.96153846153845</v>
          </cell>
          <cell r="S162">
            <v>252.96153846153845</v>
          </cell>
          <cell r="T162">
            <v>246</v>
          </cell>
          <cell r="U162">
            <v>152</v>
          </cell>
          <cell r="V162">
            <v>51</v>
          </cell>
          <cell r="W162">
            <v>0</v>
          </cell>
          <cell r="X162">
            <v>0</v>
          </cell>
          <cell r="Y162">
            <v>0</v>
          </cell>
          <cell r="Z162">
            <v>0</v>
          </cell>
          <cell r="AA162">
            <v>0</v>
          </cell>
        </row>
      </sheetData>
      <sheetData sheetId="13" refreshError="1"/>
      <sheetData sheetId="14" refreshError="1"/>
      <sheetData sheetId="15" refreshError="1"/>
      <sheetData sheetId="16"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223">
          <cell r="I223">
            <v>0</v>
          </cell>
          <cell r="J223">
            <v>0</v>
          </cell>
          <cell r="K223">
            <v>0</v>
          </cell>
          <cell r="L223">
            <v>0</v>
          </cell>
          <cell r="M223">
            <v>0</v>
          </cell>
          <cell r="N223">
            <v>0</v>
          </cell>
          <cell r="O223">
            <v>34.500000000000007</v>
          </cell>
          <cell r="P223">
            <v>61.832692307692305</v>
          </cell>
          <cell r="Q223">
            <v>84.691538461538485</v>
          </cell>
          <cell r="R223">
            <v>128.66153846153847</v>
          </cell>
          <cell r="S223">
            <v>148.05961538461543</v>
          </cell>
          <cell r="T223">
            <v>172.7278846153846</v>
          </cell>
          <cell r="U223">
            <v>165.94519230769228</v>
          </cell>
          <cell r="V223">
            <v>162.14711538461538</v>
          </cell>
          <cell r="W223">
            <v>101.02557692307693</v>
          </cell>
          <cell r="X223">
            <v>80.078076923076935</v>
          </cell>
          <cell r="Y223">
            <v>24.538461538461537</v>
          </cell>
          <cell r="Z223">
            <v>0</v>
          </cell>
          <cell r="AA223">
            <v>0</v>
          </cell>
        </row>
      </sheetData>
      <sheetData sheetId="17"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95">
          <cell r="I95">
            <v>0</v>
          </cell>
          <cell r="J95">
            <v>0</v>
          </cell>
          <cell r="K95">
            <v>0</v>
          </cell>
          <cell r="L95">
            <v>0</v>
          </cell>
          <cell r="M95">
            <v>5</v>
          </cell>
          <cell r="N95">
            <v>43</v>
          </cell>
          <cell r="O95">
            <v>69</v>
          </cell>
          <cell r="P95">
            <v>85</v>
          </cell>
          <cell r="Q95">
            <v>78</v>
          </cell>
          <cell r="R95">
            <v>48</v>
          </cell>
          <cell r="S95">
            <v>32</v>
          </cell>
          <cell r="T95">
            <v>18</v>
          </cell>
          <cell r="U95">
            <v>9</v>
          </cell>
          <cell r="V95">
            <v>9</v>
          </cell>
          <cell r="W95">
            <v>9</v>
          </cell>
          <cell r="X95">
            <v>9</v>
          </cell>
          <cell r="Y95">
            <v>0</v>
          </cell>
          <cell r="Z95">
            <v>0</v>
          </cell>
          <cell r="AA95">
            <v>0</v>
          </cell>
        </row>
      </sheetData>
      <sheetData sheetId="18"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63">
          <cell r="I63">
            <v>0</v>
          </cell>
          <cell r="J63">
            <v>0</v>
          </cell>
          <cell r="K63">
            <v>0</v>
          </cell>
          <cell r="L63">
            <v>0</v>
          </cell>
          <cell r="M63">
            <v>0</v>
          </cell>
          <cell r="N63">
            <v>0</v>
          </cell>
          <cell r="O63">
            <v>13</v>
          </cell>
          <cell r="P63">
            <v>17</v>
          </cell>
          <cell r="Q63">
            <v>10</v>
          </cell>
          <cell r="R63">
            <v>14</v>
          </cell>
          <cell r="S63">
            <v>15</v>
          </cell>
          <cell r="T63">
            <v>87</v>
          </cell>
          <cell r="U63">
            <v>164</v>
          </cell>
          <cell r="V63">
            <v>233</v>
          </cell>
          <cell r="W63">
            <v>192</v>
          </cell>
          <cell r="X63">
            <v>105</v>
          </cell>
          <cell r="Y63">
            <v>0</v>
          </cell>
          <cell r="Z63">
            <v>0</v>
          </cell>
          <cell r="AA63">
            <v>0</v>
          </cell>
        </row>
      </sheetData>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Q8" t="str">
            <v>STATUS AS OF :28.08.2000</v>
          </cell>
        </row>
        <row r="9">
          <cell r="F9" t="str">
            <v>ORDERING</v>
          </cell>
          <cell r="I9" t="str">
            <v>DELIVERY</v>
          </cell>
          <cell r="M9" t="str">
            <v>BAL. DELY. FORECAST</v>
          </cell>
        </row>
        <row r="10">
          <cell r="F10" t="str">
            <v>ORDER</v>
          </cell>
          <cell r="G10" t="str">
            <v>BAL.</v>
          </cell>
          <cell r="H10" t="str">
            <v>% ORDERED</v>
          </cell>
          <cell r="I10" t="str">
            <v>RELEASED</v>
          </cell>
          <cell r="J10" t="str">
            <v>RECEIVED AT SITE</v>
          </cell>
          <cell r="K10" t="str">
            <v>% RELEASED</v>
          </cell>
          <cell r="L10" t="str">
            <v>% RECEIVED</v>
          </cell>
          <cell r="M10" t="str">
            <v>SEP</v>
          </cell>
          <cell r="N10" t="str">
            <v>OCT</v>
          </cell>
          <cell r="O10" t="str">
            <v>NOV</v>
          </cell>
          <cell r="P10" t="str">
            <v>DEC</v>
          </cell>
          <cell r="Q10" t="str">
            <v>JAN</v>
          </cell>
          <cell r="R10" t="str">
            <v>FEB</v>
          </cell>
        </row>
        <row r="11">
          <cell r="F11" t="str">
            <v>B</v>
          </cell>
          <cell r="G11" t="str">
            <v>(A-B)</v>
          </cell>
          <cell r="H11" t="str">
            <v>(B/A)</v>
          </cell>
          <cell r="I11" t="str">
            <v>C</v>
          </cell>
          <cell r="J11" t="str">
            <v>D</v>
          </cell>
          <cell r="K11" t="str">
            <v>(C/A)</v>
          </cell>
          <cell r="L11" t="str">
            <v>(D/A)</v>
          </cell>
        </row>
        <row r="12">
          <cell r="F12">
            <v>1213</v>
          </cell>
          <cell r="G12">
            <v>0</v>
          </cell>
          <cell r="H12">
            <v>100</v>
          </cell>
          <cell r="I12">
            <v>1213</v>
          </cell>
          <cell r="J12">
            <v>1213</v>
          </cell>
          <cell r="K12">
            <v>100</v>
          </cell>
          <cell r="L12">
            <v>100</v>
          </cell>
        </row>
        <row r="13">
          <cell r="F13">
            <v>57.4</v>
          </cell>
          <cell r="G13">
            <v>0</v>
          </cell>
          <cell r="H13">
            <v>100</v>
          </cell>
          <cell r="I13">
            <v>57.4</v>
          </cell>
          <cell r="J13">
            <v>57.4</v>
          </cell>
          <cell r="K13">
            <v>100</v>
          </cell>
          <cell r="L13">
            <v>100</v>
          </cell>
        </row>
        <row r="14">
          <cell r="F14">
            <v>158</v>
          </cell>
          <cell r="G14">
            <v>0</v>
          </cell>
          <cell r="H14">
            <v>100</v>
          </cell>
          <cell r="I14">
            <v>158</v>
          </cell>
          <cell r="J14">
            <v>158</v>
          </cell>
          <cell r="K14">
            <v>100</v>
          </cell>
          <cell r="L14">
            <v>100</v>
          </cell>
        </row>
        <row r="15">
          <cell r="F15">
            <v>50</v>
          </cell>
          <cell r="G15">
            <v>0</v>
          </cell>
          <cell r="H15">
            <v>100</v>
          </cell>
          <cell r="I15">
            <v>50</v>
          </cell>
          <cell r="J15">
            <v>50</v>
          </cell>
          <cell r="K15">
            <v>100</v>
          </cell>
          <cell r="L15">
            <v>100</v>
          </cell>
        </row>
        <row r="16">
          <cell r="F16">
            <v>3633</v>
          </cell>
          <cell r="G16">
            <v>0</v>
          </cell>
          <cell r="H16">
            <v>100</v>
          </cell>
          <cell r="I16">
            <v>3633</v>
          </cell>
          <cell r="J16">
            <v>3633</v>
          </cell>
          <cell r="K16">
            <v>100</v>
          </cell>
          <cell r="L16">
            <v>100</v>
          </cell>
        </row>
        <row r="17">
          <cell r="F17">
            <v>2257</v>
          </cell>
          <cell r="G17">
            <v>0</v>
          </cell>
          <cell r="H17">
            <v>100</v>
          </cell>
          <cell r="I17">
            <v>2257</v>
          </cell>
          <cell r="J17">
            <v>2257</v>
          </cell>
          <cell r="K17">
            <v>100</v>
          </cell>
          <cell r="L17">
            <v>100</v>
          </cell>
        </row>
        <row r="18">
          <cell r="F18">
            <v>98</v>
          </cell>
          <cell r="G18">
            <v>0</v>
          </cell>
          <cell r="H18">
            <v>100</v>
          </cell>
          <cell r="I18">
            <v>98</v>
          </cell>
          <cell r="J18">
            <v>98</v>
          </cell>
          <cell r="K18">
            <v>100</v>
          </cell>
          <cell r="L18">
            <v>100</v>
          </cell>
        </row>
        <row r="19">
          <cell r="F19">
            <v>2210</v>
          </cell>
          <cell r="G19">
            <v>0</v>
          </cell>
          <cell r="H19">
            <v>100</v>
          </cell>
          <cell r="I19">
            <v>2176</v>
          </cell>
          <cell r="J19">
            <v>2011</v>
          </cell>
          <cell r="K19">
            <v>98.461538461538467</v>
          </cell>
          <cell r="L19">
            <v>90.995475113122168</v>
          </cell>
          <cell r="M19">
            <v>165</v>
          </cell>
          <cell r="N19">
            <v>34</v>
          </cell>
        </row>
        <row r="20">
          <cell r="F20">
            <v>1299</v>
          </cell>
          <cell r="G20">
            <v>0</v>
          </cell>
          <cell r="H20">
            <v>100</v>
          </cell>
          <cell r="I20">
            <v>1299</v>
          </cell>
          <cell r="J20">
            <v>1299</v>
          </cell>
          <cell r="K20">
            <v>100</v>
          </cell>
          <cell r="L20">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row r="4">
          <cell r="A4" t="str">
            <v>V1</v>
          </cell>
          <cell r="C4" t="str">
            <v>H1</v>
          </cell>
          <cell r="E4" t="str">
            <v>H2</v>
          </cell>
          <cell r="F4" t="str">
            <v>H3</v>
          </cell>
          <cell r="G4" t="str">
            <v>H4</v>
          </cell>
          <cell r="H4" t="str">
            <v>H5</v>
          </cell>
          <cell r="I4" t="str">
            <v>H6</v>
          </cell>
          <cell r="J4" t="str">
            <v>H7</v>
          </cell>
          <cell r="K4" t="str">
            <v>H771</v>
          </cell>
          <cell r="L4" t="str">
            <v>H8</v>
          </cell>
          <cell r="M4" t="str">
            <v>H9</v>
          </cell>
          <cell r="N4" t="str">
            <v>H10</v>
          </cell>
          <cell r="O4" t="str">
            <v>H11</v>
          </cell>
          <cell r="P4" t="str">
            <v>H12</v>
          </cell>
          <cell r="Q4" t="str">
            <v>H13</v>
          </cell>
          <cell r="R4" t="str">
            <v>H14</v>
          </cell>
          <cell r="S4" t="str">
            <v>H15</v>
          </cell>
          <cell r="T4" t="str">
            <v>H16</v>
          </cell>
          <cell r="U4" t="str">
            <v>H17</v>
          </cell>
          <cell r="V4" t="str">
            <v>H18</v>
          </cell>
          <cell r="W4" t="str">
            <v>H19</v>
          </cell>
          <cell r="X4" t="str">
            <v>H20</v>
          </cell>
          <cell r="Y4" t="str">
            <v>H21</v>
          </cell>
          <cell r="Z4" t="str">
            <v>H22</v>
          </cell>
          <cell r="AA4" t="str">
            <v>H23</v>
          </cell>
          <cell r="AB4" t="str">
            <v>H24</v>
          </cell>
          <cell r="AC4" t="str">
            <v>H241</v>
          </cell>
          <cell r="AD4" t="str">
            <v>H242</v>
          </cell>
          <cell r="AE4" t="str">
            <v>H243</v>
          </cell>
          <cell r="AF4" t="str">
            <v>H25</v>
          </cell>
          <cell r="AG4" t="str">
            <v>H26</v>
          </cell>
          <cell r="AH4" t="str">
            <v>H261</v>
          </cell>
          <cell r="AI4" t="str">
            <v>H27</v>
          </cell>
          <cell r="AJ4" t="str">
            <v>H28</v>
          </cell>
          <cell r="AK4" t="str">
            <v>H29</v>
          </cell>
          <cell r="AL4" t="str">
            <v>H30</v>
          </cell>
          <cell r="AM4" t="str">
            <v>H31</v>
          </cell>
          <cell r="AN4" t="str">
            <v>H32</v>
          </cell>
          <cell r="AO4" t="str">
            <v>H33</v>
          </cell>
          <cell r="AP4" t="str">
            <v>H34</v>
          </cell>
          <cell r="AQ4" t="str">
            <v>H35</v>
          </cell>
          <cell r="AR4" t="str">
            <v>H36</v>
          </cell>
          <cell r="AS4" t="str">
            <v>H361</v>
          </cell>
          <cell r="AT4" t="str">
            <v>H37</v>
          </cell>
          <cell r="AU4" t="str">
            <v>H38</v>
          </cell>
          <cell r="AV4" t="str">
            <v>H39</v>
          </cell>
          <cell r="AW4" t="str">
            <v>H40</v>
          </cell>
          <cell r="AX4" t="str">
            <v>H41</v>
          </cell>
          <cell r="AY4" t="str">
            <v>H42</v>
          </cell>
          <cell r="AZ4" t="str">
            <v>H43</v>
          </cell>
          <cell r="BA4" t="str">
            <v>H44</v>
          </cell>
          <cell r="BB4" t="str">
            <v>H45</v>
          </cell>
          <cell r="BC4" t="str">
            <v>H46</v>
          </cell>
          <cell r="BD4" t="str">
            <v>H47</v>
          </cell>
          <cell r="BE4" t="str">
            <v>H48</v>
          </cell>
          <cell r="BF4" t="str">
            <v>H49</v>
          </cell>
          <cell r="BG4" t="str">
            <v>H50</v>
          </cell>
          <cell r="BH4" t="str">
            <v>H51</v>
          </cell>
          <cell r="BI4" t="str">
            <v>H52</v>
          </cell>
          <cell r="BJ4" t="str">
            <v>H53</v>
          </cell>
          <cell r="BK4" t="str">
            <v>H54</v>
          </cell>
          <cell r="BL4" t="str">
            <v>H55</v>
          </cell>
          <cell r="BM4" t="str">
            <v>H56</v>
          </cell>
          <cell r="BN4" t="str">
            <v>H57</v>
          </cell>
          <cell r="BO4" t="str">
            <v>H58</v>
          </cell>
          <cell r="BP4" t="str">
            <v>H59</v>
          </cell>
          <cell r="BQ4" t="str">
            <v>H60</v>
          </cell>
          <cell r="BR4" t="str">
            <v>H61</v>
          </cell>
          <cell r="BS4" t="str">
            <v>H62</v>
          </cell>
        </row>
        <row r="5">
          <cell r="A5" t="str">
            <v>V2</v>
          </cell>
          <cell r="C5" t="str">
            <v>ITEM</v>
          </cell>
          <cell r="D5" t="str">
            <v>PILE</v>
          </cell>
          <cell r="E5" t="str">
            <v>EXCAVATION(M3)</v>
          </cell>
          <cell r="F5" t="str">
            <v>DISPOSAL(M3)</v>
          </cell>
          <cell r="G5" t="str">
            <v>BACKFILL(M3)</v>
          </cell>
          <cell r="H5" t="str">
            <v>CONC. (Fcu=25MPa) (M3)</v>
          </cell>
          <cell r="I5" t="str">
            <v>CONC. (Fcu=40MPa) (M3)</v>
          </cell>
          <cell r="J5" t="str">
            <v>CONC. (Fcu=15MPa) (M3)</v>
          </cell>
          <cell r="K5" t="str">
            <v>CONC. (Fcu=30MPa) (M4)</v>
          </cell>
          <cell r="L5" t="str">
            <v>CRUSHEDSTONE(M3)</v>
          </cell>
          <cell r="M5" t="str">
            <v>FORMWORK (NORMAL)(M2)</v>
          </cell>
          <cell r="N5" t="str">
            <v>FORMWORK (FAIR)(M2)</v>
          </cell>
          <cell r="O5" t="str">
            <v>RE-BAR(Fy=460MPa)(TON)</v>
          </cell>
          <cell r="P5" t="str">
            <v xml:space="preserve"> RE-BAR     (EPOXY COATED)(Fy=460MPa)(TON)</v>
          </cell>
          <cell r="Q5" t="str">
            <v>STEEL PILE(406,L=40M)(EA)</v>
          </cell>
          <cell r="R5" t="str">
            <v>RC PILE(□400,L=15M)(EA)</v>
          </cell>
          <cell r="S5" t="str">
            <v>NON-SHRINKAGE GROUT(M3)</v>
          </cell>
          <cell r="T5" t="str">
            <v>TARPAINTING(M2)</v>
          </cell>
          <cell r="U5" t="str">
            <v>COMPACTED OIL SAND(M3)</v>
          </cell>
          <cell r="V5" t="str">
            <v xml:space="preserve">COMPACTEDSTR'L FILL(M3)         </v>
          </cell>
          <cell r="W5" t="str">
            <v>STEEL WORK(TON)</v>
          </cell>
          <cell r="X5" t="str">
            <v>MISC. STEEL FOR STEEL STRUCTURE(TON)</v>
          </cell>
          <cell r="Y5" t="str">
            <v>WATER  STOP(P.V.C)(M)</v>
          </cell>
          <cell r="Z5" t="str">
            <v>EPOXYPAINTING(M2)</v>
          </cell>
          <cell r="AA5" t="str">
            <v>CAST IRONCOVER(EA)</v>
          </cell>
          <cell r="AB5" t="str">
            <v>HDPE PIPE(Φ200)(M)</v>
          </cell>
          <cell r="AC5" t="str">
            <v>HDPE PIPE(Φ400)(M)</v>
          </cell>
          <cell r="AD5" t="str">
            <v>HDPE PIPE(Φ500)(M)</v>
          </cell>
          <cell r="AE5" t="str">
            <v>HDPE PIPE(Φ600)(M)</v>
          </cell>
          <cell r="AF5" t="str">
            <v>STEELGRATING(M2)</v>
          </cell>
          <cell r="AG5" t="str">
            <v>SANDBEDDING(M3)</v>
          </cell>
          <cell r="AH5" t="str">
            <v>SANDBEDDING FOR PAVING(M3)</v>
          </cell>
          <cell r="AI5" t="str">
            <v>CHECK.PLATE(M2)</v>
          </cell>
          <cell r="AJ5" t="str">
            <v>RC PRECAST COVER(M2)</v>
          </cell>
          <cell r="AK5" t="str">
            <v>WIRE MESH</v>
          </cell>
          <cell r="AL5" t="str">
            <v>SHEET PILE(SP-II)(M)</v>
          </cell>
          <cell r="AM5" t="str">
            <v>ASPHALTPAVING(M2)</v>
          </cell>
          <cell r="AN5" t="str">
            <v>CURBSTONE(M)</v>
          </cell>
          <cell r="AO5" t="str">
            <v>LINE &amp; ROADSIGN MARKING(L/S)</v>
          </cell>
          <cell r="AP5" t="str">
            <v>INTERLOCKING BLOCKPAVING(M2)</v>
          </cell>
          <cell r="AQ5" t="str">
            <v>BOUNDARY FENCE(M)</v>
          </cell>
          <cell r="AR5" t="str">
            <v>CHAIN LINK FENCE FOR IN POWER BLOCK(M)</v>
          </cell>
          <cell r="AS5" t="str">
            <v>CHAIN LINK FENCE FOR RESIDENTIAL AREA(M)</v>
          </cell>
          <cell r="AT5" t="str">
            <v>CANTILEVER STEEL GATEFOR TR(W=1.5M)(EA)</v>
          </cell>
          <cell r="AU5" t="str">
            <v>SECURITY GATE FOR POWER PLANT(EA)</v>
          </cell>
          <cell r="AV5" t="str">
            <v>SECURITY GATE FOR RESI. AREA(EA)</v>
          </cell>
          <cell r="AW5" t="str">
            <v>PILE LOAD TEST(VERTICAL)(EA)</v>
          </cell>
          <cell r="AX5" t="str">
            <v>PILE LOAD TEST(LATERAL)(EA)</v>
          </cell>
          <cell r="AY5" t="str">
            <v>DYNAMIC PILELOAD TEST(EA)</v>
          </cell>
          <cell r="AZ5" t="str">
            <v>CIRCULAR FORM(M2)</v>
          </cell>
          <cell r="BA5" t="str">
            <v>FIRE/ACID RESISTANT BRICK(M2)</v>
          </cell>
          <cell r="BB5" t="str">
            <v>VAPOR BARRIER(6t)(M)</v>
          </cell>
          <cell r="BC5" t="str">
            <v>VAPOR BARRIER(60t)(M)</v>
          </cell>
          <cell r="BD5" t="str">
            <v>ASBESTOS ROPE(M)</v>
          </cell>
          <cell r="BE5" t="str">
            <v>RUBBER SEALER(M)</v>
          </cell>
          <cell r="BF5" t="str">
            <v>EMULSION PAINT(M2)</v>
          </cell>
          <cell r="BG5" t="str">
            <v>MISC. GAL. STEEL(TON)</v>
          </cell>
          <cell r="BH5" t="str">
            <v>STAINLESS STEEL(TON)</v>
          </cell>
          <cell r="BI5" t="str">
            <v>MOBILIZATION(L/S)</v>
          </cell>
          <cell r="BJ5" t="str">
            <v>SITE CLEARANCE(M2)</v>
          </cell>
          <cell r="BK5" t="str">
            <v>SOIL FILLING(M3)</v>
          </cell>
          <cell r="BL5" t="str">
            <v>DYNAMIC COMPACTION(M2)</v>
          </cell>
          <cell r="BM5" t="str">
            <v>TIE ROD(M)</v>
          </cell>
          <cell r="BN5" t="str">
            <v>EXPANSIONJOINT(M)</v>
          </cell>
          <cell r="BO5" t="str">
            <v>GRAVEL PAVING(M3)</v>
          </cell>
          <cell r="BP5" t="str">
            <v>MISC. STEELFOR SHEET PILE(TON)</v>
          </cell>
          <cell r="BQ5" t="str">
            <v>SEPTIC TANK        (FOR 70 PERSONS)</v>
          </cell>
          <cell r="BR5" t="str">
            <v>SEPTIC TANK        (FOR 10 PERSONS)</v>
          </cell>
          <cell r="BS5" t="str">
            <v>EPOXY COATING   (M2)</v>
          </cell>
          <cell r="BT5" t="str">
            <v>REMARKS</v>
          </cell>
        </row>
        <row r="6">
          <cell r="A6" t="str">
            <v>V3</v>
          </cell>
          <cell r="B6">
            <v>1000</v>
          </cell>
          <cell r="C6" t="str">
            <v>SITE PREPARATION</v>
          </cell>
          <cell r="BT6">
            <v>0</v>
          </cell>
        </row>
        <row r="7">
          <cell r="A7" t="str">
            <v>V4</v>
          </cell>
          <cell r="BT7">
            <v>0</v>
          </cell>
        </row>
        <row r="8">
          <cell r="A8" t="str">
            <v>V5</v>
          </cell>
          <cell r="C8" t="str">
            <v>빨강색은 파일 물량 확정후 파일 물량 수정 및 4월 22일자로 물량 수정된 사항</v>
          </cell>
          <cell r="BT8">
            <v>0</v>
          </cell>
        </row>
        <row r="9">
          <cell r="A9" t="str">
            <v>V6</v>
          </cell>
          <cell r="C9" t="str">
            <v>파란색은 위의 사항과 함께 기초를 흙덮게 1미터 확보 위해 물량 조정된 아이템</v>
          </cell>
          <cell r="BT9">
            <v>0</v>
          </cell>
        </row>
        <row r="10">
          <cell r="A10" t="str">
            <v>V7</v>
          </cell>
          <cell r="BT10">
            <v>0</v>
          </cell>
        </row>
        <row r="11">
          <cell r="A11" t="str">
            <v>V8</v>
          </cell>
          <cell r="C11" t="str">
            <v>MATERIAL   SUB   TOTAL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A12" t="str">
            <v>V9</v>
          </cell>
          <cell r="C12" t="str">
            <v>COST  SUB  TOTAL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A13" t="str">
            <v>V10</v>
          </cell>
          <cell r="B13">
            <v>1</v>
          </cell>
          <cell r="C13" t="str">
            <v>MECHANICAL EQUIPMENT FOUNDATION (HRSG, MAIN/BYPASS STACK, BLACK START GTG AND ETC.)</v>
          </cell>
        </row>
        <row r="14">
          <cell r="A14" t="str">
            <v>V11</v>
          </cell>
          <cell r="C14" t="str">
            <v>HRSG FOUNDATION (2EA)</v>
          </cell>
          <cell r="D14" t="str">
            <v>O</v>
          </cell>
          <cell r="E14">
            <v>1212</v>
          </cell>
          <cell r="F14">
            <v>461</v>
          </cell>
          <cell r="G14">
            <v>750.9</v>
          </cell>
          <cell r="H14">
            <v>392.7</v>
          </cell>
          <cell r="J14">
            <v>27.9</v>
          </cell>
          <cell r="M14">
            <v>308.39999999999998</v>
          </cell>
          <cell r="O14">
            <v>39.299999999999997</v>
          </cell>
          <cell r="Q14">
            <v>445.4</v>
          </cell>
          <cell r="S14">
            <v>1.3</v>
          </cell>
          <cell r="BT14">
            <v>0</v>
          </cell>
        </row>
        <row r="15">
          <cell r="A15" t="str">
            <v>V12</v>
          </cell>
          <cell r="C15" t="str">
            <v>MAIN STACK FOUNDATION (2EA)</v>
          </cell>
          <cell r="D15" t="str">
            <v>O</v>
          </cell>
          <cell r="E15">
            <v>1455.5</v>
          </cell>
          <cell r="F15">
            <v>640.4</v>
          </cell>
          <cell r="G15">
            <v>815.1</v>
          </cell>
          <cell r="H15">
            <v>675.6</v>
          </cell>
          <cell r="J15">
            <v>16.5</v>
          </cell>
          <cell r="M15">
            <v>244.1</v>
          </cell>
          <cell r="O15">
            <v>67.599999999999994</v>
          </cell>
          <cell r="Q15">
            <v>72.399999999999991</v>
          </cell>
          <cell r="S15">
            <v>2.59</v>
          </cell>
          <cell r="BT15">
            <v>0</v>
          </cell>
        </row>
        <row r="16">
          <cell r="A16" t="str">
            <v>V13</v>
          </cell>
          <cell r="C16" t="str">
            <v>BYPASS STACK FOUNDATION (2EA)</v>
          </cell>
          <cell r="D16" t="str">
            <v>O</v>
          </cell>
          <cell r="E16">
            <v>1000.6</v>
          </cell>
          <cell r="F16">
            <v>422.2</v>
          </cell>
          <cell r="G16">
            <v>578.4</v>
          </cell>
          <cell r="H16">
            <v>385.5</v>
          </cell>
          <cell r="J16">
            <v>15.4</v>
          </cell>
          <cell r="M16">
            <v>240.88</v>
          </cell>
          <cell r="O16">
            <v>38.6</v>
          </cell>
          <cell r="Q16">
            <v>42.5</v>
          </cell>
          <cell r="BT16">
            <v>0</v>
          </cell>
        </row>
        <row r="17">
          <cell r="A17" t="str">
            <v>V14</v>
          </cell>
          <cell r="C17" t="str">
            <v>DIESEL OIL UNLOADING PUMP</v>
          </cell>
          <cell r="E17">
            <v>8.6</v>
          </cell>
          <cell r="F17">
            <v>2.6</v>
          </cell>
          <cell r="G17">
            <v>5.9</v>
          </cell>
          <cell r="H17">
            <v>3.1</v>
          </cell>
          <cell r="J17">
            <v>0.2</v>
          </cell>
          <cell r="L17">
            <v>0.48</v>
          </cell>
          <cell r="M17">
            <v>7.9</v>
          </cell>
          <cell r="O17">
            <v>0.3</v>
          </cell>
          <cell r="BT17">
            <v>0</v>
          </cell>
        </row>
        <row r="18">
          <cell r="A18" t="str">
            <v>V15</v>
          </cell>
          <cell r="C18" t="str">
            <v>DIESEL OIL TANK DIKE</v>
          </cell>
          <cell r="E18">
            <v>202.5</v>
          </cell>
          <cell r="F18">
            <v>60.5</v>
          </cell>
          <cell r="G18">
            <v>142</v>
          </cell>
          <cell r="H18">
            <v>74.900000000000006</v>
          </cell>
          <cell r="J18">
            <v>6.7</v>
          </cell>
          <cell r="L18">
            <v>13.4</v>
          </cell>
          <cell r="M18">
            <v>460.8</v>
          </cell>
          <cell r="O18">
            <v>7.5</v>
          </cell>
          <cell r="BT18">
            <v>0</v>
          </cell>
        </row>
        <row r="19">
          <cell r="A19" t="str">
            <v>V16</v>
          </cell>
          <cell r="C19" t="str">
            <v>DIESEL OIL FEED PUMP (2EA)</v>
          </cell>
          <cell r="E19">
            <v>17.2</v>
          </cell>
          <cell r="F19">
            <v>5.3</v>
          </cell>
          <cell r="G19">
            <v>11.9</v>
          </cell>
          <cell r="H19">
            <v>6.2</v>
          </cell>
          <cell r="J19">
            <v>0.5</v>
          </cell>
          <cell r="L19">
            <v>0.96</v>
          </cell>
          <cell r="M19">
            <v>15.7</v>
          </cell>
          <cell r="O19">
            <v>0.6</v>
          </cell>
          <cell r="BT19">
            <v>0</v>
          </cell>
        </row>
        <row r="20">
          <cell r="A20" t="str">
            <v>V17</v>
          </cell>
        </row>
        <row r="21">
          <cell r="A21" t="str">
            <v>V18</v>
          </cell>
        </row>
        <row r="22">
          <cell r="A22" t="str">
            <v>V19</v>
          </cell>
          <cell r="C22" t="str">
            <v>BLACK START GTG SET</v>
          </cell>
          <cell r="D22" t="str">
            <v>O</v>
          </cell>
          <cell r="E22">
            <v>105.5</v>
          </cell>
          <cell r="F22">
            <v>77.2</v>
          </cell>
          <cell r="G22">
            <v>28.4</v>
          </cell>
          <cell r="H22">
            <v>81.599999999999994</v>
          </cell>
          <cell r="J22">
            <v>5.3</v>
          </cell>
          <cell r="M22">
            <v>39.1</v>
          </cell>
          <cell r="O22">
            <v>8.1999999999999993</v>
          </cell>
          <cell r="R22">
            <v>8</v>
          </cell>
          <cell r="BT22">
            <v>0</v>
          </cell>
        </row>
        <row r="23">
          <cell r="A23" t="str">
            <v>V20</v>
          </cell>
          <cell r="C23" t="str">
            <v>CONTINUOUS BLOWDOWN VESSEL (2EA)</v>
          </cell>
          <cell r="E23">
            <v>64.3</v>
          </cell>
          <cell r="F23">
            <v>28.5</v>
          </cell>
          <cell r="G23">
            <v>35.6</v>
          </cell>
          <cell r="H23">
            <v>29.4</v>
          </cell>
          <cell r="J23">
            <v>1.4</v>
          </cell>
          <cell r="L23">
            <v>2.7</v>
          </cell>
          <cell r="M23">
            <v>35.1</v>
          </cell>
          <cell r="O23">
            <v>2.9</v>
          </cell>
        </row>
        <row r="24">
          <cell r="A24" t="str">
            <v>V21</v>
          </cell>
          <cell r="C24" t="str">
            <v>INTERMITTENT BLOWDOWN VESSEL (2EA)</v>
          </cell>
          <cell r="E24">
            <v>64.3</v>
          </cell>
          <cell r="F24">
            <v>28.5</v>
          </cell>
          <cell r="G24">
            <v>35.6</v>
          </cell>
          <cell r="H24">
            <v>29.4</v>
          </cell>
          <cell r="J24">
            <v>1.4</v>
          </cell>
          <cell r="L24">
            <v>2.7</v>
          </cell>
          <cell r="M24">
            <v>35.1</v>
          </cell>
          <cell r="O24">
            <v>2.9</v>
          </cell>
        </row>
        <row r="25">
          <cell r="A25" t="str">
            <v>V22</v>
          </cell>
          <cell r="C25" t="str">
            <v>CHEMICAL DOSING, BLOWING, BFW PUMPS (2EA)</v>
          </cell>
          <cell r="E25">
            <v>489</v>
          </cell>
          <cell r="F25">
            <v>369.7</v>
          </cell>
          <cell r="G25">
            <v>120</v>
          </cell>
          <cell r="H25">
            <v>384</v>
          </cell>
          <cell r="J25">
            <v>16.600000000000001</v>
          </cell>
          <cell r="L25">
            <v>33.1</v>
          </cell>
          <cell r="M25">
            <v>140.1</v>
          </cell>
          <cell r="O25">
            <v>38.4</v>
          </cell>
          <cell r="BT25">
            <v>0</v>
          </cell>
        </row>
        <row r="26">
          <cell r="A26" t="str">
            <v>V23</v>
          </cell>
          <cell r="C26" t="str">
            <v>MATERIAL   SUB   TOTAL</v>
          </cell>
          <cell r="E26">
            <v>4619.5</v>
          </cell>
          <cell r="F26">
            <v>2095.9</v>
          </cell>
          <cell r="G26">
            <v>2523.8000000000002</v>
          </cell>
          <cell r="H26">
            <v>2062.4</v>
          </cell>
          <cell r="I26">
            <v>0</v>
          </cell>
          <cell r="J26">
            <v>91.9</v>
          </cell>
          <cell r="K26">
            <v>0</v>
          </cell>
          <cell r="L26">
            <v>53.34</v>
          </cell>
          <cell r="M26">
            <v>1527.1799999999996</v>
          </cell>
          <cell r="N26">
            <v>0</v>
          </cell>
          <cell r="O26">
            <v>206.3</v>
          </cell>
          <cell r="P26">
            <v>0</v>
          </cell>
          <cell r="Q26">
            <v>561</v>
          </cell>
          <cell r="R26">
            <v>8</v>
          </cell>
          <cell r="S26">
            <v>3.8899999999999997</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A27" t="str">
            <v>V24</v>
          </cell>
          <cell r="C27" t="str">
            <v>COST  SUB  TOTAL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A28" t="str">
            <v>V25</v>
          </cell>
          <cell r="B28">
            <v>1001</v>
          </cell>
          <cell r="C28" t="str">
            <v xml:space="preserve">SEA SHORE AREA </v>
          </cell>
        </row>
        <row r="29">
          <cell r="A29" t="str">
            <v>V26</v>
          </cell>
          <cell r="BT29">
            <v>0</v>
          </cell>
        </row>
        <row r="30">
          <cell r="A30" t="str">
            <v>V27</v>
          </cell>
          <cell r="BT30">
            <v>0</v>
          </cell>
        </row>
        <row r="31">
          <cell r="A31" t="str">
            <v>V28</v>
          </cell>
          <cell r="BT31">
            <v>0</v>
          </cell>
        </row>
        <row r="32">
          <cell r="A32" t="str">
            <v>V29</v>
          </cell>
          <cell r="BT32">
            <v>0</v>
          </cell>
        </row>
        <row r="33">
          <cell r="A33" t="str">
            <v>V30</v>
          </cell>
          <cell r="BT33">
            <v>0</v>
          </cell>
        </row>
        <row r="34">
          <cell r="A34" t="str">
            <v>V31</v>
          </cell>
          <cell r="BT34">
            <v>0</v>
          </cell>
        </row>
        <row r="35">
          <cell r="A35" t="str">
            <v>V32</v>
          </cell>
          <cell r="BT35">
            <v>0</v>
          </cell>
        </row>
        <row r="36">
          <cell r="A36" t="str">
            <v>V33</v>
          </cell>
          <cell r="BT36">
            <v>0</v>
          </cell>
        </row>
        <row r="37">
          <cell r="A37" t="str">
            <v>V34</v>
          </cell>
          <cell r="BT37">
            <v>0</v>
          </cell>
        </row>
        <row r="38">
          <cell r="A38" t="str">
            <v>V35</v>
          </cell>
          <cell r="BT38">
            <v>0</v>
          </cell>
        </row>
        <row r="39">
          <cell r="A39" t="str">
            <v>V36</v>
          </cell>
          <cell r="C39" t="str">
            <v>MATERIAL   SUB   TOTAL</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A40" t="str">
            <v>V37</v>
          </cell>
          <cell r="C40" t="str">
            <v>COST  SUB  TOTAL</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A41" t="str">
            <v>V38</v>
          </cell>
          <cell r="B41">
            <v>2</v>
          </cell>
          <cell r="C41" t="str">
            <v>COOLING TOWER AND PUMP STATION</v>
          </cell>
        </row>
        <row r="42">
          <cell r="A42" t="str">
            <v>V39</v>
          </cell>
          <cell r="B42">
            <v>2.1</v>
          </cell>
          <cell r="C42" t="str">
            <v>COOLING TOWER (SUPER STRUCTURE AND BASIN)</v>
          </cell>
          <cell r="D42" t="str">
            <v>O</v>
          </cell>
          <cell r="E42">
            <v>18656.990000000002</v>
          </cell>
          <cell r="F42">
            <v>14511.8</v>
          </cell>
          <cell r="G42">
            <v>4145.8</v>
          </cell>
          <cell r="I42">
            <v>5705.4</v>
          </cell>
          <cell r="J42">
            <v>130.72</v>
          </cell>
          <cell r="M42">
            <v>2667.4</v>
          </cell>
          <cell r="N42">
            <v>22615</v>
          </cell>
          <cell r="P42">
            <v>570.5</v>
          </cell>
          <cell r="R42">
            <v>582</v>
          </cell>
          <cell r="Y42">
            <v>433.98</v>
          </cell>
          <cell r="BG42">
            <v>2.96</v>
          </cell>
          <cell r="BS42">
            <v>23949.31</v>
          </cell>
          <cell r="BT42">
            <v>0</v>
          </cell>
        </row>
        <row r="43">
          <cell r="A43" t="str">
            <v>V40</v>
          </cell>
          <cell r="B43">
            <v>2.2000000000000002</v>
          </cell>
          <cell r="C43" t="str">
            <v>COOLING TOWER PUMP STATION</v>
          </cell>
          <cell r="D43" t="str">
            <v>O</v>
          </cell>
          <cell r="E43">
            <v>5273.83</v>
          </cell>
          <cell r="F43">
            <v>2891.78</v>
          </cell>
          <cell r="G43">
            <v>2382.0500000000002</v>
          </cell>
          <cell r="I43">
            <v>1330.91</v>
          </cell>
          <cell r="J43">
            <v>23.146000000000001</v>
          </cell>
          <cell r="M43">
            <v>2764.2</v>
          </cell>
          <cell r="P43">
            <v>133.9</v>
          </cell>
          <cell r="R43">
            <v>150</v>
          </cell>
          <cell r="Y43">
            <v>219.5</v>
          </cell>
          <cell r="BS43">
            <v>1713.75</v>
          </cell>
          <cell r="BT43">
            <v>0</v>
          </cell>
        </row>
        <row r="44">
          <cell r="A44" t="str">
            <v>V41</v>
          </cell>
        </row>
        <row r="45">
          <cell r="A45" t="str">
            <v>V42</v>
          </cell>
        </row>
        <row r="46">
          <cell r="A46" t="str">
            <v>V43</v>
          </cell>
        </row>
        <row r="47">
          <cell r="A47" t="str">
            <v>V44</v>
          </cell>
          <cell r="C47" t="str">
            <v>MATERIAL   SUB   TOTAL</v>
          </cell>
          <cell r="E47">
            <v>23930.82</v>
          </cell>
          <cell r="F47">
            <v>17403.579999999998</v>
          </cell>
          <cell r="G47">
            <v>6527.85</v>
          </cell>
          <cell r="H47">
            <v>0</v>
          </cell>
          <cell r="I47">
            <v>7036.3099999999995</v>
          </cell>
          <cell r="J47">
            <v>153.86599999999999</v>
          </cell>
          <cell r="K47">
            <v>0</v>
          </cell>
          <cell r="L47">
            <v>0</v>
          </cell>
          <cell r="M47">
            <v>5431.6</v>
          </cell>
          <cell r="N47">
            <v>22615</v>
          </cell>
          <cell r="O47">
            <v>0</v>
          </cell>
          <cell r="P47">
            <v>704.4</v>
          </cell>
          <cell r="Q47">
            <v>0</v>
          </cell>
          <cell r="R47">
            <v>732</v>
          </cell>
          <cell r="S47">
            <v>0</v>
          </cell>
          <cell r="T47">
            <v>0</v>
          </cell>
          <cell r="U47">
            <v>0</v>
          </cell>
          <cell r="V47">
            <v>0</v>
          </cell>
          <cell r="W47">
            <v>0</v>
          </cell>
          <cell r="X47">
            <v>0</v>
          </cell>
          <cell r="Y47">
            <v>653.48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2.96</v>
          </cell>
          <cell r="BH47">
            <v>0</v>
          </cell>
          <cell r="BI47">
            <v>0</v>
          </cell>
          <cell r="BJ47">
            <v>0</v>
          </cell>
          <cell r="BK47">
            <v>0</v>
          </cell>
          <cell r="BL47">
            <v>0</v>
          </cell>
          <cell r="BM47">
            <v>0</v>
          </cell>
          <cell r="BN47">
            <v>0</v>
          </cell>
          <cell r="BO47">
            <v>0</v>
          </cell>
          <cell r="BP47">
            <v>0</v>
          </cell>
          <cell r="BQ47">
            <v>0</v>
          </cell>
          <cell r="BR47">
            <v>0</v>
          </cell>
          <cell r="BS47">
            <v>25663.06</v>
          </cell>
          <cell r="BT47">
            <v>0</v>
          </cell>
        </row>
        <row r="48">
          <cell r="A48" t="str">
            <v>V45</v>
          </cell>
          <cell r="C48" t="str">
            <v>COST  SUB  TOTAL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A49" t="str">
            <v>V46</v>
          </cell>
          <cell r="B49">
            <v>3</v>
          </cell>
          <cell r="C49" t="str">
            <v>WATER/ WASTE WATER SYSTEM AREA FOUNDATION (PROCESS WATER COLLECTING BASIN, OILY WASTE WATER POND, TR COMPOUND TANK AND ETC.)</v>
          </cell>
        </row>
        <row r="50">
          <cell r="A50" t="str">
            <v>V47</v>
          </cell>
          <cell r="C50" t="str">
            <v>PRESSURE SAND FILTER (4EA)</v>
          </cell>
          <cell r="D50" t="str">
            <v>O</v>
          </cell>
          <cell r="E50">
            <v>352.65999999999997</v>
          </cell>
          <cell r="F50">
            <v>104.39000000000001</v>
          </cell>
          <cell r="G50">
            <v>204.1</v>
          </cell>
          <cell r="H50">
            <v>85.800000000000011</v>
          </cell>
          <cell r="J50">
            <v>6.4</v>
          </cell>
          <cell r="M50">
            <v>131.51600000000002</v>
          </cell>
          <cell r="O50">
            <v>8.2949999999999999</v>
          </cell>
          <cell r="R50">
            <v>24</v>
          </cell>
          <cell r="BT50">
            <v>0</v>
          </cell>
        </row>
        <row r="51">
          <cell r="A51" t="str">
            <v>V48</v>
          </cell>
          <cell r="C51" t="str">
            <v>FILTER BACKASH PUMP (2EA)</v>
          </cell>
          <cell r="E51">
            <v>18</v>
          </cell>
          <cell r="F51">
            <v>2.4</v>
          </cell>
          <cell r="G51">
            <v>15.5</v>
          </cell>
          <cell r="H51">
            <v>2.4</v>
          </cell>
          <cell r="J51">
            <v>0.1</v>
          </cell>
          <cell r="L51">
            <v>0.3</v>
          </cell>
          <cell r="M51">
            <v>10.1</v>
          </cell>
          <cell r="O51">
            <v>0.2</v>
          </cell>
          <cell r="BT51">
            <v>0</v>
          </cell>
        </row>
        <row r="52">
          <cell r="A52" t="str">
            <v>V49</v>
          </cell>
          <cell r="C52" t="str">
            <v>POTABLE WATER BUFFER VESSEL(1EA)</v>
          </cell>
          <cell r="D52" t="str">
            <v>O</v>
          </cell>
          <cell r="E52">
            <v>68.459999999999994</v>
          </cell>
          <cell r="F52">
            <v>18.700000000000003</v>
          </cell>
          <cell r="G52">
            <v>41.47</v>
          </cell>
          <cell r="H52">
            <v>15.620000000000001</v>
          </cell>
          <cell r="J52">
            <v>1.2</v>
          </cell>
          <cell r="L52">
            <v>2.2999999999999998</v>
          </cell>
          <cell r="M52">
            <v>27.709000000000003</v>
          </cell>
          <cell r="O52">
            <v>1.47</v>
          </cell>
          <cell r="R52">
            <v>4</v>
          </cell>
          <cell r="BT52">
            <v>0</v>
          </cell>
        </row>
        <row r="53">
          <cell r="A53" t="str">
            <v>V50</v>
          </cell>
          <cell r="C53" t="str">
            <v>POTABLE WATER FEEDING PUMP (2EA)</v>
          </cell>
          <cell r="E53">
            <v>6.7</v>
          </cell>
          <cell r="F53">
            <v>0.8</v>
          </cell>
          <cell r="G53">
            <v>5.9</v>
          </cell>
          <cell r="H53">
            <v>0.8</v>
          </cell>
          <cell r="J53">
            <v>0.1</v>
          </cell>
          <cell r="L53">
            <v>0.17</v>
          </cell>
          <cell r="M53">
            <v>5.2</v>
          </cell>
          <cell r="O53">
            <v>0.1</v>
          </cell>
          <cell r="BT53">
            <v>0</v>
          </cell>
        </row>
        <row r="54">
          <cell r="A54" t="str">
            <v>V51</v>
          </cell>
          <cell r="C54" t="str">
            <v>DEMI. WATER FEEDING PUMP (2EA)</v>
          </cell>
          <cell r="E54">
            <v>6.9</v>
          </cell>
          <cell r="F54">
            <v>0.7</v>
          </cell>
          <cell r="G54">
            <v>6.1</v>
          </cell>
          <cell r="H54">
            <v>0.8</v>
          </cell>
          <cell r="J54">
            <v>0.1</v>
          </cell>
          <cell r="L54">
            <v>0.17</v>
          </cell>
          <cell r="M54">
            <v>5.5</v>
          </cell>
          <cell r="O54">
            <v>0.1</v>
          </cell>
          <cell r="BT54">
            <v>0</v>
          </cell>
        </row>
        <row r="55">
          <cell r="A55" t="str">
            <v>V52</v>
          </cell>
          <cell r="C55" t="str">
            <v>OILY WASTE WATER POND AND PUMP(150M3)</v>
          </cell>
          <cell r="E55">
            <v>729.02</v>
          </cell>
          <cell r="F55">
            <v>287.87</v>
          </cell>
          <cell r="G55">
            <v>441.05</v>
          </cell>
          <cell r="I55">
            <v>101.4</v>
          </cell>
          <cell r="J55">
            <v>3.3</v>
          </cell>
          <cell r="L55">
            <v>6.6</v>
          </cell>
          <cell r="M55">
            <v>314.47000000000003</v>
          </cell>
          <cell r="O55">
            <v>10.16</v>
          </cell>
          <cell r="R55">
            <v>14</v>
          </cell>
          <cell r="Y55">
            <v>30.8</v>
          </cell>
          <cell r="Z55">
            <v>181.2</v>
          </cell>
          <cell r="AI55">
            <v>3.22</v>
          </cell>
          <cell r="BG55">
            <v>0.18</v>
          </cell>
          <cell r="BT55">
            <v>0</v>
          </cell>
        </row>
        <row r="56">
          <cell r="A56" t="str">
            <v>V53</v>
          </cell>
          <cell r="C56" t="str">
            <v>PROCESS WATER COLLECTING BASIN AND PUMP</v>
          </cell>
          <cell r="D56" t="str">
            <v>O</v>
          </cell>
          <cell r="E56">
            <v>949</v>
          </cell>
          <cell r="F56">
            <v>651</v>
          </cell>
          <cell r="G56">
            <v>298</v>
          </cell>
          <cell r="I56">
            <v>187.6</v>
          </cell>
          <cell r="J56">
            <v>10.3</v>
          </cell>
          <cell r="M56">
            <v>396.2</v>
          </cell>
          <cell r="O56">
            <v>28.1</v>
          </cell>
          <cell r="R56">
            <v>24</v>
          </cell>
          <cell r="Y56">
            <v>57.4</v>
          </cell>
          <cell r="Z56">
            <v>354.8</v>
          </cell>
          <cell r="BG56">
            <v>0.81</v>
          </cell>
          <cell r="BT56">
            <v>0</v>
          </cell>
        </row>
        <row r="57">
          <cell r="A57" t="str">
            <v>V54</v>
          </cell>
          <cell r="C57" t="str">
            <v>NaOH UNLOADING &amp; TRANSFER PUMP (2EA)</v>
          </cell>
          <cell r="E57">
            <v>7.2</v>
          </cell>
          <cell r="F57">
            <v>2.2000000000000002</v>
          </cell>
          <cell r="G57">
            <v>5</v>
          </cell>
          <cell r="H57">
            <v>2.6</v>
          </cell>
          <cell r="J57">
            <v>0.2</v>
          </cell>
          <cell r="L57">
            <v>0.4</v>
          </cell>
          <cell r="M57">
            <v>6.2</v>
          </cell>
          <cell r="O57">
            <v>0.3</v>
          </cell>
          <cell r="BT57">
            <v>0</v>
          </cell>
        </row>
        <row r="58">
          <cell r="A58" t="str">
            <v>V55</v>
          </cell>
          <cell r="C58" t="str">
            <v>HCL UNLOADING &amp; TRANSFER PUMP (2EA)</v>
          </cell>
          <cell r="E58">
            <v>7.2</v>
          </cell>
          <cell r="F58">
            <v>2.2000000000000002</v>
          </cell>
          <cell r="G58">
            <v>5</v>
          </cell>
          <cell r="H58">
            <v>2.6</v>
          </cell>
          <cell r="J58">
            <v>0.2</v>
          </cell>
          <cell r="L58">
            <v>0.4</v>
          </cell>
          <cell r="M58">
            <v>6.2</v>
          </cell>
          <cell r="O58">
            <v>0.3</v>
          </cell>
          <cell r="BT58">
            <v>0</v>
          </cell>
        </row>
        <row r="59">
          <cell r="A59" t="str">
            <v>V56</v>
          </cell>
          <cell r="C59" t="str">
            <v>TR COMPOUND TANK</v>
          </cell>
          <cell r="D59" t="str">
            <v>O</v>
          </cell>
          <cell r="E59">
            <v>532.79</v>
          </cell>
          <cell r="F59">
            <v>186.11</v>
          </cell>
          <cell r="G59">
            <v>346.68</v>
          </cell>
          <cell r="I59">
            <v>69.34</v>
          </cell>
          <cell r="J59">
            <v>2.1</v>
          </cell>
          <cell r="L59">
            <v>4.2</v>
          </cell>
          <cell r="M59">
            <v>235.87</v>
          </cell>
          <cell r="O59">
            <v>6.93</v>
          </cell>
          <cell r="R59">
            <v>9</v>
          </cell>
          <cell r="Y59">
            <v>22.8</v>
          </cell>
          <cell r="Z59">
            <v>144.69999999999999</v>
          </cell>
          <cell r="AI59">
            <v>3.22</v>
          </cell>
          <cell r="BG59">
            <v>0.18</v>
          </cell>
          <cell r="BT59">
            <v>0</v>
          </cell>
        </row>
        <row r="60">
          <cell r="A60" t="str">
            <v>V57</v>
          </cell>
          <cell r="C60" t="str">
            <v>FILTERED WATER FEEDING PUMP (2EA)</v>
          </cell>
          <cell r="E60">
            <v>18</v>
          </cell>
          <cell r="F60">
            <v>2.4</v>
          </cell>
          <cell r="G60">
            <v>15.5</v>
          </cell>
          <cell r="H60">
            <v>2.4</v>
          </cell>
          <cell r="J60">
            <v>0.1</v>
          </cell>
          <cell r="L60">
            <v>0.3</v>
          </cell>
          <cell r="M60">
            <v>10.1</v>
          </cell>
          <cell r="O60">
            <v>0.2</v>
          </cell>
          <cell r="BT60">
            <v>0</v>
          </cell>
        </row>
        <row r="61">
          <cell r="A61" t="str">
            <v>V58</v>
          </cell>
        </row>
        <row r="62">
          <cell r="A62" t="str">
            <v>V59</v>
          </cell>
        </row>
        <row r="63">
          <cell r="A63" t="str">
            <v>V60</v>
          </cell>
          <cell r="C63" t="str">
            <v>MATERIAL   SUB   TOTAL</v>
          </cell>
          <cell r="E63">
            <v>2695.9299999999994</v>
          </cell>
          <cell r="F63">
            <v>1258.7700000000004</v>
          </cell>
          <cell r="G63">
            <v>1384.3</v>
          </cell>
          <cell r="H63">
            <v>113.02000000000001</v>
          </cell>
          <cell r="I63">
            <v>358.34000000000003</v>
          </cell>
          <cell r="J63">
            <v>24.1</v>
          </cell>
          <cell r="K63">
            <v>0</v>
          </cell>
          <cell r="L63">
            <v>14.84</v>
          </cell>
          <cell r="M63">
            <v>1149.0650000000001</v>
          </cell>
          <cell r="N63">
            <v>0</v>
          </cell>
          <cell r="O63">
            <v>56.154999999999994</v>
          </cell>
          <cell r="P63">
            <v>0</v>
          </cell>
          <cell r="Q63">
            <v>0</v>
          </cell>
          <cell r="R63">
            <v>75</v>
          </cell>
          <cell r="S63">
            <v>0</v>
          </cell>
          <cell r="T63">
            <v>0</v>
          </cell>
          <cell r="U63">
            <v>0</v>
          </cell>
          <cell r="V63">
            <v>0</v>
          </cell>
          <cell r="W63">
            <v>0</v>
          </cell>
          <cell r="X63">
            <v>0</v>
          </cell>
          <cell r="Y63">
            <v>111</v>
          </cell>
          <cell r="Z63">
            <v>680.7</v>
          </cell>
          <cell r="AA63">
            <v>0</v>
          </cell>
          <cell r="AB63">
            <v>0</v>
          </cell>
          <cell r="AC63">
            <v>0</v>
          </cell>
          <cell r="AD63">
            <v>0</v>
          </cell>
          <cell r="AE63">
            <v>0</v>
          </cell>
          <cell r="AF63">
            <v>0</v>
          </cell>
          <cell r="AG63">
            <v>0</v>
          </cell>
          <cell r="AH63">
            <v>0</v>
          </cell>
          <cell r="AI63">
            <v>6.44</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1.17</v>
          </cell>
          <cell r="BH63">
            <v>0</v>
          </cell>
          <cell r="BI63">
            <v>0</v>
          </cell>
          <cell r="BJ63">
            <v>0</v>
          </cell>
          <cell r="BK63">
            <v>0</v>
          </cell>
          <cell r="BL63">
            <v>0</v>
          </cell>
          <cell r="BM63">
            <v>0</v>
          </cell>
          <cell r="BN63">
            <v>0</v>
          </cell>
          <cell r="BO63">
            <v>0</v>
          </cell>
          <cell r="BP63">
            <v>0</v>
          </cell>
          <cell r="BQ63">
            <v>0</v>
          </cell>
          <cell r="BR63">
            <v>0</v>
          </cell>
          <cell r="BS63">
            <v>0</v>
          </cell>
          <cell r="BT63">
            <v>0</v>
          </cell>
        </row>
        <row r="64">
          <cell r="A64" t="str">
            <v>V61</v>
          </cell>
          <cell r="C64" t="str">
            <v>COST  SUB  TOTAL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row>
        <row r="65">
          <cell r="A65" t="str">
            <v>V62</v>
          </cell>
          <cell r="B65">
            <v>4</v>
          </cell>
          <cell r="C65" t="str">
            <v>TANK FOUNDATION (DIESEL OIL STORAGE TANK, DEMI WATER  STORAGE TANK, FILTERED WATER STORAGE TANK AND ETC.)</v>
          </cell>
        </row>
        <row r="66">
          <cell r="A66" t="str">
            <v>V63</v>
          </cell>
          <cell r="C66" t="str">
            <v>DIESEL OIL STORAGE TANK</v>
          </cell>
          <cell r="D66" t="str">
            <v>O</v>
          </cell>
          <cell r="E66">
            <v>181.3</v>
          </cell>
          <cell r="F66">
            <v>133.69999999999999</v>
          </cell>
          <cell r="G66">
            <v>47.6</v>
          </cell>
          <cell r="H66">
            <v>101.9</v>
          </cell>
          <cell r="J66">
            <v>7.8</v>
          </cell>
          <cell r="M66">
            <v>74.400000000000006</v>
          </cell>
          <cell r="O66">
            <v>10.199999999999999</v>
          </cell>
          <cell r="R66">
            <v>47</v>
          </cell>
          <cell r="S66">
            <v>0.4</v>
          </cell>
          <cell r="U66">
            <v>10.4</v>
          </cell>
          <cell r="V66">
            <v>51.9</v>
          </cell>
          <cell r="BT66">
            <v>0</v>
          </cell>
        </row>
        <row r="67">
          <cell r="A67" t="str">
            <v>V64</v>
          </cell>
          <cell r="C67" t="str">
            <v>FILTERED / FIREFIGHTING WATER STORAGE TANK</v>
          </cell>
          <cell r="D67" t="str">
            <v>O</v>
          </cell>
          <cell r="E67">
            <v>624.79999999999995</v>
          </cell>
          <cell r="F67">
            <v>528.79999999999995</v>
          </cell>
          <cell r="G67">
            <v>96</v>
          </cell>
          <cell r="H67">
            <v>372.6</v>
          </cell>
          <cell r="J67">
            <v>29.5</v>
          </cell>
          <cell r="M67">
            <v>151.4</v>
          </cell>
          <cell r="O67">
            <v>37.299999999999997</v>
          </cell>
          <cell r="R67">
            <v>200</v>
          </cell>
          <cell r="S67">
            <v>0.8</v>
          </cell>
          <cell r="U67">
            <v>47.1</v>
          </cell>
          <cell r="V67">
            <v>235.7</v>
          </cell>
          <cell r="BT67">
            <v>0</v>
          </cell>
        </row>
        <row r="68">
          <cell r="A68" t="str">
            <v>V65</v>
          </cell>
          <cell r="C68" t="str">
            <v>DEMI. WATER STORAGE TANK</v>
          </cell>
          <cell r="D68" t="str">
            <v>O</v>
          </cell>
          <cell r="E68">
            <v>181.3</v>
          </cell>
          <cell r="F68">
            <v>133.69999999999999</v>
          </cell>
          <cell r="G68">
            <v>47.6</v>
          </cell>
          <cell r="H68">
            <v>101.9</v>
          </cell>
          <cell r="J68">
            <v>7.8</v>
          </cell>
          <cell r="M68">
            <v>74.400000000000006</v>
          </cell>
          <cell r="O68">
            <v>10.199999999999999</v>
          </cell>
          <cell r="R68">
            <v>47</v>
          </cell>
          <cell r="S68">
            <v>0.4</v>
          </cell>
          <cell r="U68">
            <v>10.4</v>
          </cell>
          <cell r="V68">
            <v>51.9</v>
          </cell>
          <cell r="BT68">
            <v>0</v>
          </cell>
        </row>
        <row r="69">
          <cell r="A69" t="str">
            <v>V66</v>
          </cell>
          <cell r="C69" t="str">
            <v>NaOH STORAGE TANK</v>
          </cell>
          <cell r="D69" t="str">
            <v>O</v>
          </cell>
          <cell r="E69">
            <v>30.1</v>
          </cell>
          <cell r="F69">
            <v>13.5</v>
          </cell>
          <cell r="G69">
            <v>16.600000000000001</v>
          </cell>
          <cell r="H69">
            <v>12.9</v>
          </cell>
          <cell r="J69">
            <v>0.9</v>
          </cell>
          <cell r="M69">
            <v>21.1</v>
          </cell>
          <cell r="O69">
            <v>1.3</v>
          </cell>
          <cell r="R69">
            <v>4</v>
          </cell>
          <cell r="S69">
            <v>0.1</v>
          </cell>
          <cell r="U69">
            <v>0.5</v>
          </cell>
          <cell r="V69">
            <v>2.5</v>
          </cell>
          <cell r="BT69">
            <v>0</v>
          </cell>
        </row>
        <row r="70">
          <cell r="A70" t="str">
            <v>V67</v>
          </cell>
          <cell r="C70" t="str">
            <v>Hcl STORAGE TANK</v>
          </cell>
          <cell r="D70" t="str">
            <v>O</v>
          </cell>
          <cell r="E70">
            <v>30.1</v>
          </cell>
          <cell r="F70">
            <v>13.5</v>
          </cell>
          <cell r="G70">
            <v>16.600000000000001</v>
          </cell>
          <cell r="H70">
            <v>12.9</v>
          </cell>
          <cell r="J70">
            <v>0.9</v>
          </cell>
          <cell r="M70">
            <v>21.1</v>
          </cell>
          <cell r="O70">
            <v>1.3</v>
          </cell>
          <cell r="R70">
            <v>4</v>
          </cell>
          <cell r="S70">
            <v>0.1</v>
          </cell>
          <cell r="U70">
            <v>0.5</v>
          </cell>
          <cell r="V70">
            <v>2.5</v>
          </cell>
          <cell r="BT70">
            <v>0</v>
          </cell>
        </row>
        <row r="71">
          <cell r="A71" t="str">
            <v>V68</v>
          </cell>
          <cell r="C71" t="str">
            <v>NaOH/Hcl STORAGE TANK DIKE</v>
          </cell>
          <cell r="E71">
            <v>69.5</v>
          </cell>
          <cell r="F71">
            <v>13.4</v>
          </cell>
          <cell r="G71">
            <v>56.1</v>
          </cell>
          <cell r="H71">
            <v>19.239999999999998</v>
          </cell>
          <cell r="J71">
            <v>1.9</v>
          </cell>
          <cell r="L71">
            <v>3.8</v>
          </cell>
          <cell r="M71">
            <v>100.4</v>
          </cell>
          <cell r="O71">
            <v>1.2</v>
          </cell>
          <cell r="BT71">
            <v>0</v>
          </cell>
        </row>
        <row r="72">
          <cell r="A72" t="str">
            <v>V69</v>
          </cell>
        </row>
        <row r="73">
          <cell r="A73" t="str">
            <v>V70</v>
          </cell>
        </row>
        <row r="74">
          <cell r="A74" t="str">
            <v>V71</v>
          </cell>
        </row>
        <row r="75">
          <cell r="A75" t="str">
            <v>V72</v>
          </cell>
        </row>
        <row r="76">
          <cell r="A76" t="str">
            <v>V73</v>
          </cell>
          <cell r="C76" t="str">
            <v>MATERIAL   SUB   TOTAL</v>
          </cell>
          <cell r="E76">
            <v>1117.0999999999999</v>
          </cell>
          <cell r="F76">
            <v>836.6</v>
          </cell>
          <cell r="G76">
            <v>280.5</v>
          </cell>
          <cell r="H76">
            <v>621.43999999999994</v>
          </cell>
          <cell r="I76">
            <v>0</v>
          </cell>
          <cell r="J76">
            <v>48.79999999999999</v>
          </cell>
          <cell r="K76">
            <v>0</v>
          </cell>
          <cell r="L76">
            <v>3.8</v>
          </cell>
          <cell r="M76">
            <v>442.80000000000007</v>
          </cell>
          <cell r="N76">
            <v>0</v>
          </cell>
          <cell r="O76">
            <v>61.5</v>
          </cell>
          <cell r="P76">
            <v>0</v>
          </cell>
          <cell r="Q76">
            <v>0</v>
          </cell>
          <cell r="R76">
            <v>302</v>
          </cell>
          <cell r="S76">
            <v>1.8000000000000003</v>
          </cell>
          <cell r="T76">
            <v>0</v>
          </cell>
          <cell r="U76">
            <v>68.900000000000006</v>
          </cell>
          <cell r="V76">
            <v>344.49999999999994</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A77" t="str">
            <v>V74</v>
          </cell>
          <cell r="C77" t="str">
            <v>COST  SUB  TOTAL</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row>
        <row r="78">
          <cell r="A78" t="str">
            <v>V75</v>
          </cell>
          <cell r="B78">
            <v>5</v>
          </cell>
          <cell r="C78" t="str">
            <v xml:space="preserve">ELECTRICAL EQUIPMENT FOUNDATION </v>
          </cell>
        </row>
        <row r="79">
          <cell r="A79" t="str">
            <v>V76</v>
          </cell>
          <cell r="B79" t="str">
            <v>5.1</v>
          </cell>
          <cell r="C79" t="str">
            <v>TRANSFORMER, FIRE WALL, DS CUBICLE STEEL SUPPORT STRUCTURE.</v>
          </cell>
        </row>
        <row r="80">
          <cell r="A80" t="str">
            <v>V77</v>
          </cell>
          <cell r="C80" t="str">
            <v>MAIN TR FOUNDATION (3EA)</v>
          </cell>
          <cell r="D80" t="str">
            <v>O</v>
          </cell>
          <cell r="E80">
            <v>902.4</v>
          </cell>
          <cell r="F80">
            <v>517.1</v>
          </cell>
          <cell r="G80">
            <v>385.29999999999995</v>
          </cell>
          <cell r="H80">
            <v>455.9</v>
          </cell>
          <cell r="J80">
            <v>32.799999999999997</v>
          </cell>
          <cell r="M80">
            <v>269.5</v>
          </cell>
          <cell r="O80">
            <v>45.599999999999994</v>
          </cell>
          <cell r="R80">
            <v>86</v>
          </cell>
          <cell r="BT80">
            <v>0</v>
          </cell>
        </row>
        <row r="81">
          <cell r="A81" t="str">
            <v>V78</v>
          </cell>
          <cell r="C81" t="str">
            <v>UNIT TR FOUNDATION (2EA)</v>
          </cell>
          <cell r="D81" t="str">
            <v>O</v>
          </cell>
          <cell r="E81">
            <v>444.09999999999997</v>
          </cell>
          <cell r="F81">
            <v>207.4</v>
          </cell>
          <cell r="G81">
            <v>236.69999999999996</v>
          </cell>
          <cell r="H81">
            <v>186.5</v>
          </cell>
          <cell r="J81">
            <v>13.6</v>
          </cell>
          <cell r="M81">
            <v>181.6</v>
          </cell>
          <cell r="O81">
            <v>18.7</v>
          </cell>
          <cell r="R81">
            <v>49</v>
          </cell>
          <cell r="BT81">
            <v>0</v>
          </cell>
        </row>
        <row r="82">
          <cell r="A82" t="str">
            <v>V79</v>
          </cell>
          <cell r="C82" t="str">
            <v>TRANSFORMER FIRE WALL(5EA)</v>
          </cell>
          <cell r="D82" t="str">
            <v>O</v>
          </cell>
          <cell r="E82">
            <v>754.45999999999992</v>
          </cell>
          <cell r="F82">
            <v>148.39000000000001</v>
          </cell>
          <cell r="G82">
            <v>525.33000000000004</v>
          </cell>
          <cell r="H82">
            <v>239.36</v>
          </cell>
          <cell r="J82">
            <v>8.4</v>
          </cell>
          <cell r="M82">
            <v>995.72000000000014</v>
          </cell>
          <cell r="O82">
            <v>22.89</v>
          </cell>
          <cell r="R82">
            <v>16</v>
          </cell>
          <cell r="BT82">
            <v>0</v>
          </cell>
        </row>
        <row r="83">
          <cell r="A83" t="str">
            <v>V80</v>
          </cell>
          <cell r="C83" t="str">
            <v>TRANSFORMER AREA DIKE</v>
          </cell>
          <cell r="E83">
            <v>189.7</v>
          </cell>
          <cell r="F83">
            <v>27.200000000000003</v>
          </cell>
          <cell r="G83">
            <v>162.4</v>
          </cell>
          <cell r="H83">
            <v>17.399999999999999</v>
          </cell>
          <cell r="J83">
            <v>3.3</v>
          </cell>
          <cell r="L83">
            <v>6.5</v>
          </cell>
          <cell r="M83">
            <v>139.1</v>
          </cell>
          <cell r="O83">
            <v>1.7000000000000002</v>
          </cell>
          <cell r="BT83">
            <v>0</v>
          </cell>
        </row>
        <row r="84">
          <cell r="A84" t="str">
            <v>V81</v>
          </cell>
          <cell r="C84" t="str">
            <v>1차시 중복적용 FIRE WALL</v>
          </cell>
          <cell r="E84">
            <v>754.45999999999992</v>
          </cell>
          <cell r="F84">
            <v>148.39000000000001</v>
          </cell>
          <cell r="G84">
            <v>525.33000000000004</v>
          </cell>
          <cell r="H84">
            <v>239.36</v>
          </cell>
          <cell r="J84">
            <v>8.4</v>
          </cell>
          <cell r="M84">
            <v>995.72000000000014</v>
          </cell>
          <cell r="O84">
            <v>22.89</v>
          </cell>
          <cell r="BT84">
            <v>0</v>
          </cell>
        </row>
        <row r="85">
          <cell r="A85" t="str">
            <v>V82</v>
          </cell>
          <cell r="C85" t="str">
            <v xml:space="preserve">TRANSFORMER AREA PAVING </v>
          </cell>
          <cell r="E85">
            <v>57.08</v>
          </cell>
          <cell r="F85">
            <v>56.81</v>
          </cell>
          <cell r="H85">
            <v>13.11</v>
          </cell>
          <cell r="L85">
            <v>8.74</v>
          </cell>
          <cell r="O85">
            <v>1.3</v>
          </cell>
          <cell r="BN85">
            <v>349.6</v>
          </cell>
          <cell r="BT85">
            <v>0</v>
          </cell>
        </row>
        <row r="86">
          <cell r="A86" t="str">
            <v>V83</v>
          </cell>
          <cell r="C86" t="str">
            <v>IPB SUPPORT FOUNDATION (9EA)</v>
          </cell>
          <cell r="D86" t="str">
            <v>O</v>
          </cell>
          <cell r="E86">
            <v>306.45999999999998</v>
          </cell>
          <cell r="F86">
            <v>65.12</v>
          </cell>
          <cell r="G86">
            <v>207.60999999999999</v>
          </cell>
          <cell r="H86">
            <v>58.300000000000004</v>
          </cell>
          <cell r="J86">
            <v>3.8</v>
          </cell>
          <cell r="M86">
            <v>97.79000000000002</v>
          </cell>
          <cell r="O86">
            <v>5.5650000000000004</v>
          </cell>
          <cell r="R86">
            <v>18</v>
          </cell>
          <cell r="BT86">
            <v>0</v>
          </cell>
        </row>
        <row r="87">
          <cell r="A87" t="str">
            <v>V84</v>
          </cell>
          <cell r="C87" t="str">
            <v>DS CUBICLE SUPPORT PLATFORM FOUNDATION</v>
          </cell>
          <cell r="D87" t="str">
            <v>O</v>
          </cell>
          <cell r="E87">
            <v>246.95999999999998</v>
          </cell>
          <cell r="F87">
            <v>72.600000000000009</v>
          </cell>
          <cell r="G87">
            <v>143.52000000000001</v>
          </cell>
          <cell r="H87">
            <v>58.08</v>
          </cell>
          <cell r="J87">
            <v>4.5999999999999996</v>
          </cell>
          <cell r="M87">
            <v>88.11</v>
          </cell>
          <cell r="O87">
            <v>5.5650000000000004</v>
          </cell>
          <cell r="R87">
            <v>8</v>
          </cell>
        </row>
        <row r="88">
          <cell r="A88" t="str">
            <v>V85</v>
          </cell>
          <cell r="C88" t="str">
            <v>DS CUBICLE SUPPORT PLATFORM</v>
          </cell>
          <cell r="W88">
            <v>14.46</v>
          </cell>
          <cell r="X88">
            <v>1.4</v>
          </cell>
        </row>
        <row r="89">
          <cell r="A89" t="str">
            <v>V86</v>
          </cell>
          <cell r="C89" t="str">
            <v>TR VALVE PIT</v>
          </cell>
          <cell r="E89">
            <v>44</v>
          </cell>
          <cell r="F89">
            <v>9</v>
          </cell>
          <cell r="G89">
            <v>35</v>
          </cell>
          <cell r="H89">
            <v>4.4000000000000004</v>
          </cell>
          <cell r="J89">
            <v>0.4</v>
          </cell>
          <cell r="L89">
            <v>0.9</v>
          </cell>
          <cell r="M89">
            <v>45.1</v>
          </cell>
          <cell r="O89">
            <v>0.7</v>
          </cell>
          <cell r="Y89">
            <v>16.2</v>
          </cell>
          <cell r="AI89">
            <v>6.8</v>
          </cell>
          <cell r="BT89">
            <v>0</v>
          </cell>
        </row>
        <row r="90">
          <cell r="A90" t="str">
            <v>V87</v>
          </cell>
          <cell r="C90" t="str">
            <v>MATERIAL   SUB   TOTAL</v>
          </cell>
          <cell r="E90">
            <v>3699.62</v>
          </cell>
          <cell r="F90">
            <v>1252.0099999999998</v>
          </cell>
          <cell r="G90">
            <v>2221.19</v>
          </cell>
          <cell r="H90">
            <v>1272.4099999999999</v>
          </cell>
          <cell r="I90">
            <v>0</v>
          </cell>
          <cell r="J90">
            <v>75.3</v>
          </cell>
          <cell r="K90">
            <v>0</v>
          </cell>
          <cell r="L90">
            <v>16.14</v>
          </cell>
          <cell r="M90">
            <v>2812.6400000000003</v>
          </cell>
          <cell r="N90">
            <v>0</v>
          </cell>
          <cell r="O90">
            <v>124.91</v>
          </cell>
          <cell r="P90">
            <v>0</v>
          </cell>
          <cell r="Q90">
            <v>0</v>
          </cell>
          <cell r="R90">
            <v>177</v>
          </cell>
          <cell r="S90">
            <v>0</v>
          </cell>
          <cell r="T90">
            <v>0</v>
          </cell>
          <cell r="U90">
            <v>0</v>
          </cell>
          <cell r="V90">
            <v>0</v>
          </cell>
          <cell r="W90">
            <v>14.46</v>
          </cell>
          <cell r="X90">
            <v>1.4</v>
          </cell>
          <cell r="Y90">
            <v>16.2</v>
          </cell>
          <cell r="Z90">
            <v>0</v>
          </cell>
          <cell r="AA90">
            <v>0</v>
          </cell>
          <cell r="AB90">
            <v>0</v>
          </cell>
          <cell r="AC90">
            <v>0</v>
          </cell>
          <cell r="AD90">
            <v>0</v>
          </cell>
          <cell r="AE90">
            <v>0</v>
          </cell>
          <cell r="AF90">
            <v>0</v>
          </cell>
          <cell r="AG90">
            <v>0</v>
          </cell>
          <cell r="AH90">
            <v>0</v>
          </cell>
          <cell r="AI90">
            <v>6.8</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349.6</v>
          </cell>
          <cell r="BO90">
            <v>0</v>
          </cell>
          <cell r="BP90">
            <v>0</v>
          </cell>
          <cell r="BQ90">
            <v>0</v>
          </cell>
          <cell r="BR90">
            <v>0</v>
          </cell>
          <cell r="BS90">
            <v>0</v>
          </cell>
          <cell r="BT90">
            <v>0</v>
          </cell>
        </row>
        <row r="91">
          <cell r="A91" t="str">
            <v>V88</v>
          </cell>
          <cell r="C91" t="str">
            <v>COST  SUB  TOTAL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row>
        <row r="92">
          <cell r="A92" t="str">
            <v>V89</v>
          </cell>
          <cell r="B92" t="str">
            <v>5.2</v>
          </cell>
          <cell r="C92" t="str">
            <v xml:space="preserve">TRENCH AND DUCT BANK </v>
          </cell>
        </row>
        <row r="93">
          <cell r="A93" t="str">
            <v>V90</v>
          </cell>
          <cell r="C93" t="str">
            <v>ELEC. CABLE TRENCH IN YARD</v>
          </cell>
          <cell r="E93">
            <v>6210</v>
          </cell>
          <cell r="F93">
            <v>2240</v>
          </cell>
          <cell r="G93">
            <v>3966</v>
          </cell>
          <cell r="H93">
            <v>845.3</v>
          </cell>
          <cell r="J93">
            <v>96.9</v>
          </cell>
          <cell r="L93">
            <v>193.7</v>
          </cell>
          <cell r="M93">
            <v>7602.6</v>
          </cell>
          <cell r="O93">
            <v>84.5</v>
          </cell>
          <cell r="AJ93">
            <v>1375.4</v>
          </cell>
          <cell r="BG93">
            <v>46.599999999999994</v>
          </cell>
          <cell r="BT93">
            <v>0</v>
          </cell>
        </row>
        <row r="94">
          <cell r="A94" t="str">
            <v>V91</v>
          </cell>
          <cell r="C94" t="str">
            <v>ELEC. DUCT BANK IN YARD</v>
          </cell>
          <cell r="E94">
            <v>728.3</v>
          </cell>
          <cell r="F94">
            <v>145.1</v>
          </cell>
          <cell r="G94">
            <v>583.20000000000005</v>
          </cell>
          <cell r="H94">
            <v>91</v>
          </cell>
          <cell r="J94">
            <v>12.2</v>
          </cell>
          <cell r="M94">
            <v>268.8</v>
          </cell>
          <cell r="O94">
            <v>9.1</v>
          </cell>
          <cell r="BT94">
            <v>0</v>
          </cell>
        </row>
        <row r="95">
          <cell r="A95" t="str">
            <v>V92</v>
          </cell>
        </row>
        <row r="96">
          <cell r="A96" t="str">
            <v>V93</v>
          </cell>
          <cell r="C96" t="str">
            <v>MATERIAL   SUB   TOTAL</v>
          </cell>
          <cell r="E96">
            <v>6938.3</v>
          </cell>
          <cell r="F96">
            <v>2385.1</v>
          </cell>
          <cell r="G96">
            <v>4549.2</v>
          </cell>
          <cell r="H96">
            <v>936.3</v>
          </cell>
          <cell r="I96">
            <v>0</v>
          </cell>
          <cell r="J96">
            <v>109.10000000000001</v>
          </cell>
          <cell r="K96">
            <v>0</v>
          </cell>
          <cell r="L96">
            <v>193.7</v>
          </cell>
          <cell r="M96">
            <v>7871.4000000000005</v>
          </cell>
          <cell r="N96">
            <v>0</v>
          </cell>
          <cell r="O96">
            <v>93.6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1375.4</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46.599999999999994</v>
          </cell>
          <cell r="BH96">
            <v>0</v>
          </cell>
          <cell r="BI96">
            <v>0</v>
          </cell>
          <cell r="BJ96">
            <v>0</v>
          </cell>
          <cell r="BK96">
            <v>0</v>
          </cell>
          <cell r="BL96">
            <v>0</v>
          </cell>
          <cell r="BM96">
            <v>0</v>
          </cell>
          <cell r="BN96">
            <v>0</v>
          </cell>
          <cell r="BO96">
            <v>0</v>
          </cell>
          <cell r="BP96">
            <v>0</v>
          </cell>
          <cell r="BQ96">
            <v>0</v>
          </cell>
          <cell r="BR96">
            <v>0</v>
          </cell>
          <cell r="BS96">
            <v>0</v>
          </cell>
          <cell r="BT96">
            <v>0</v>
          </cell>
        </row>
        <row r="97">
          <cell r="A97" t="str">
            <v>V94</v>
          </cell>
          <cell r="C97" t="str">
            <v>COST  SUB  TOTAL</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A98" t="str">
            <v>V95</v>
          </cell>
        </row>
        <row r="99">
          <cell r="A99" t="str">
            <v>V96</v>
          </cell>
          <cell r="BT99">
            <v>0</v>
          </cell>
        </row>
        <row r="100">
          <cell r="A100" t="str">
            <v>V97</v>
          </cell>
          <cell r="BT100">
            <v>0</v>
          </cell>
        </row>
        <row r="101">
          <cell r="A101" t="str">
            <v>V98</v>
          </cell>
          <cell r="BT101">
            <v>0</v>
          </cell>
        </row>
        <row r="102">
          <cell r="A102" t="str">
            <v>V99</v>
          </cell>
          <cell r="BT102">
            <v>0</v>
          </cell>
        </row>
        <row r="103">
          <cell r="A103" t="str">
            <v>V100</v>
          </cell>
          <cell r="BT103">
            <v>0</v>
          </cell>
        </row>
        <row r="104">
          <cell r="A104" t="str">
            <v>V101</v>
          </cell>
          <cell r="BT104">
            <v>0</v>
          </cell>
        </row>
        <row r="105">
          <cell r="A105" t="str">
            <v>V102</v>
          </cell>
          <cell r="BT105">
            <v>0</v>
          </cell>
        </row>
        <row r="106">
          <cell r="A106" t="str">
            <v>V103</v>
          </cell>
          <cell r="BT106">
            <v>0</v>
          </cell>
        </row>
        <row r="107">
          <cell r="A107" t="str">
            <v>V104</v>
          </cell>
          <cell r="BT107">
            <v>0</v>
          </cell>
        </row>
        <row r="108">
          <cell r="A108" t="str">
            <v>V105</v>
          </cell>
          <cell r="BT108">
            <v>0</v>
          </cell>
        </row>
        <row r="109">
          <cell r="A109" t="str">
            <v>V106</v>
          </cell>
          <cell r="C109" t="str">
            <v>MATERIAL   SUB   TOTAL</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F109">
            <v>0</v>
          </cell>
          <cell r="AG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row>
        <row r="110">
          <cell r="A110" t="str">
            <v>V107</v>
          </cell>
          <cell r="C110" t="str">
            <v>COST  SUB  TOTAL</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F110">
            <v>0</v>
          </cell>
          <cell r="AG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row>
        <row r="111">
          <cell r="A111" t="str">
            <v>V108</v>
          </cell>
          <cell r="B111">
            <v>6</v>
          </cell>
          <cell r="C111" t="str">
            <v>PIPERACK STEEL STRUCTURE AND FOUNDATION, PIPE SLEEPER FOUNDATION.</v>
          </cell>
        </row>
        <row r="112">
          <cell r="A112" t="str">
            <v>V109</v>
          </cell>
          <cell r="C112" t="str">
            <v xml:space="preserve">PIPERACK STEEL STRUCTURE </v>
          </cell>
          <cell r="W112">
            <v>283</v>
          </cell>
          <cell r="X112">
            <v>42.45</v>
          </cell>
          <cell r="BT112">
            <v>0</v>
          </cell>
        </row>
        <row r="113">
          <cell r="A113" t="str">
            <v>V110</v>
          </cell>
          <cell r="C113" t="str">
            <v>PIPERACK FOUNDATION</v>
          </cell>
          <cell r="D113" t="str">
            <v>O</v>
          </cell>
          <cell r="E113">
            <v>4009.74</v>
          </cell>
          <cell r="F113">
            <v>778.25000000000011</v>
          </cell>
          <cell r="G113">
            <v>2803.58</v>
          </cell>
          <cell r="H113">
            <v>618.42000000000007</v>
          </cell>
          <cell r="J113">
            <v>51</v>
          </cell>
          <cell r="M113">
            <v>1046.8700000000001</v>
          </cell>
          <cell r="O113">
            <v>59.010000000000005</v>
          </cell>
          <cell r="R113">
            <v>130</v>
          </cell>
          <cell r="S113">
            <v>0.6</v>
          </cell>
          <cell r="BT113">
            <v>0</v>
          </cell>
        </row>
        <row r="114">
          <cell r="A114" t="str">
            <v>V111</v>
          </cell>
          <cell r="C114" t="str">
            <v>PIPE SLEEPER FOUNDATION</v>
          </cell>
          <cell r="E114">
            <v>592</v>
          </cell>
          <cell r="F114">
            <v>112.6</v>
          </cell>
          <cell r="G114">
            <v>480</v>
          </cell>
          <cell r="H114">
            <v>121.6</v>
          </cell>
          <cell r="J114">
            <v>7.7</v>
          </cell>
          <cell r="L114">
            <v>15.4</v>
          </cell>
          <cell r="M114">
            <v>384</v>
          </cell>
          <cell r="O114">
            <v>12</v>
          </cell>
          <cell r="X114">
            <v>4.5</v>
          </cell>
          <cell r="BT114">
            <v>0</v>
          </cell>
        </row>
        <row r="115">
          <cell r="A115" t="str">
            <v>V112</v>
          </cell>
          <cell r="BT115">
            <v>0</v>
          </cell>
        </row>
        <row r="116">
          <cell r="A116" t="str">
            <v>V113</v>
          </cell>
          <cell r="BT116">
            <v>0</v>
          </cell>
        </row>
        <row r="117">
          <cell r="A117" t="str">
            <v>V114</v>
          </cell>
          <cell r="BT117">
            <v>0</v>
          </cell>
        </row>
        <row r="118">
          <cell r="A118" t="str">
            <v>V115</v>
          </cell>
          <cell r="BT118">
            <v>0</v>
          </cell>
        </row>
        <row r="119">
          <cell r="A119" t="str">
            <v>V116</v>
          </cell>
          <cell r="BT119">
            <v>0</v>
          </cell>
        </row>
        <row r="120">
          <cell r="A120" t="str">
            <v>V117</v>
          </cell>
          <cell r="BT120">
            <v>0</v>
          </cell>
        </row>
        <row r="121">
          <cell r="A121" t="str">
            <v>V118</v>
          </cell>
          <cell r="BT121">
            <v>0</v>
          </cell>
        </row>
        <row r="122">
          <cell r="A122" t="str">
            <v>V119</v>
          </cell>
          <cell r="C122" t="str">
            <v>MATERIAL   SUB   TOTAL</v>
          </cell>
          <cell r="E122">
            <v>4601.74</v>
          </cell>
          <cell r="F122">
            <v>890.85000000000014</v>
          </cell>
          <cell r="G122">
            <v>3283.58</v>
          </cell>
          <cell r="H122">
            <v>740.0200000000001</v>
          </cell>
          <cell r="I122">
            <v>0</v>
          </cell>
          <cell r="J122">
            <v>58.7</v>
          </cell>
          <cell r="K122">
            <v>0</v>
          </cell>
          <cell r="L122">
            <v>15.4</v>
          </cell>
          <cell r="M122">
            <v>1430.8700000000001</v>
          </cell>
          <cell r="N122">
            <v>0</v>
          </cell>
          <cell r="O122">
            <v>71.010000000000005</v>
          </cell>
          <cell r="P122">
            <v>0</v>
          </cell>
          <cell r="Q122">
            <v>0</v>
          </cell>
          <cell r="R122">
            <v>130</v>
          </cell>
          <cell r="S122">
            <v>0.6</v>
          </cell>
          <cell r="T122">
            <v>0</v>
          </cell>
          <cell r="U122">
            <v>0</v>
          </cell>
          <cell r="V122">
            <v>0</v>
          </cell>
          <cell r="W122">
            <v>283</v>
          </cell>
          <cell r="X122">
            <v>46.95</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row>
        <row r="123">
          <cell r="A123" t="str">
            <v>V120</v>
          </cell>
          <cell r="C123" t="str">
            <v>COST  SUB  TOTAL</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row>
        <row r="124">
          <cell r="A124" t="str">
            <v>V121</v>
          </cell>
          <cell r="B124">
            <v>7</v>
          </cell>
          <cell r="C124" t="str">
            <v>UNDER GROUND PIPE LAYING WORK</v>
          </cell>
        </row>
        <row r="125">
          <cell r="A125" t="str">
            <v>V122</v>
          </cell>
          <cell r="B125">
            <v>7.1</v>
          </cell>
          <cell r="C125" t="str">
            <v>SEWAGE/SANITARY WORK</v>
          </cell>
          <cell r="E125">
            <v>333.9</v>
          </cell>
          <cell r="F125">
            <v>51.3</v>
          </cell>
          <cell r="G125">
            <v>282.60000000000002</v>
          </cell>
          <cell r="J125">
            <v>0.4</v>
          </cell>
          <cell r="AB125">
            <v>137.19999999999999</v>
          </cell>
          <cell r="AG125">
            <v>20.6</v>
          </cell>
          <cell r="BR125">
            <v>3</v>
          </cell>
          <cell r="BT125">
            <v>0</v>
          </cell>
        </row>
        <row r="126">
          <cell r="A126" t="str">
            <v>V123</v>
          </cell>
          <cell r="B126">
            <v>7.2</v>
          </cell>
          <cell r="C126" t="str">
            <v>WATER/FUEL GAS PIPE LAYING WORK (INCLUDING CONCRETE ENCASMENT)</v>
          </cell>
          <cell r="D126" t="str">
            <v>O</v>
          </cell>
          <cell r="E126">
            <v>11920.4</v>
          </cell>
          <cell r="F126">
            <v>1210.9000000000001</v>
          </cell>
          <cell r="G126">
            <v>10709.6</v>
          </cell>
          <cell r="H126">
            <v>335.7</v>
          </cell>
          <cell r="J126">
            <v>12.9</v>
          </cell>
          <cell r="M126">
            <v>487.2</v>
          </cell>
          <cell r="O126">
            <v>33.5</v>
          </cell>
          <cell r="R126">
            <v>72</v>
          </cell>
          <cell r="AG126">
            <v>142</v>
          </cell>
          <cell r="BT126">
            <v>0</v>
          </cell>
        </row>
        <row r="127">
          <cell r="A127" t="str">
            <v>V124</v>
          </cell>
          <cell r="B127">
            <v>7.3</v>
          </cell>
          <cell r="C127" t="str">
            <v>OILY/CHEMICAL WASTE  WATER PIPE WORK(INCLUDING CONCRETE ENCASMENT)</v>
          </cell>
          <cell r="E127">
            <v>1493.8</v>
          </cell>
          <cell r="F127">
            <v>117.3</v>
          </cell>
          <cell r="G127">
            <v>1376.5</v>
          </cell>
          <cell r="H127">
            <v>42.2</v>
          </cell>
          <cell r="J127">
            <v>2.7</v>
          </cell>
          <cell r="L127">
            <v>2.9</v>
          </cell>
          <cell r="M127">
            <v>199</v>
          </cell>
          <cell r="O127">
            <v>5</v>
          </cell>
          <cell r="Y127">
            <v>54</v>
          </cell>
          <cell r="AG127">
            <v>53.1</v>
          </cell>
          <cell r="AI127">
            <v>22.5</v>
          </cell>
          <cell r="BT127">
            <v>0</v>
          </cell>
        </row>
        <row r="128">
          <cell r="A128" t="str">
            <v>V125</v>
          </cell>
          <cell r="B128">
            <v>7.4</v>
          </cell>
          <cell r="C128" t="str">
            <v>FIRE FIGHTING PIPE LAYING WORK(INCLUDING CONCRETE ENCASMENT)</v>
          </cell>
          <cell r="E128">
            <v>3249</v>
          </cell>
          <cell r="F128">
            <v>358</v>
          </cell>
          <cell r="G128">
            <v>2891</v>
          </cell>
          <cell r="H128">
            <v>8.9</v>
          </cell>
          <cell r="J128">
            <v>1.7</v>
          </cell>
          <cell r="L128">
            <v>3.4</v>
          </cell>
          <cell r="M128">
            <v>77.8</v>
          </cell>
          <cell r="O128">
            <v>0.89400000000000002</v>
          </cell>
          <cell r="AG128">
            <v>281.7</v>
          </cell>
          <cell r="BT128">
            <v>0</v>
          </cell>
        </row>
        <row r="129">
          <cell r="A129" t="str">
            <v>V126</v>
          </cell>
          <cell r="BT129">
            <v>0</v>
          </cell>
        </row>
        <row r="130">
          <cell r="A130" t="str">
            <v>V127</v>
          </cell>
          <cell r="BT130">
            <v>0</v>
          </cell>
        </row>
        <row r="131">
          <cell r="A131" t="str">
            <v>V128</v>
          </cell>
          <cell r="BT131">
            <v>0</v>
          </cell>
        </row>
        <row r="132">
          <cell r="A132" t="str">
            <v>V129</v>
          </cell>
          <cell r="BT132">
            <v>0</v>
          </cell>
        </row>
        <row r="133">
          <cell r="A133" t="str">
            <v>V130</v>
          </cell>
          <cell r="BT133">
            <v>0</v>
          </cell>
        </row>
        <row r="134">
          <cell r="A134" t="str">
            <v>V131</v>
          </cell>
          <cell r="C134" t="str">
            <v>MATERIAL   SUB   TOTAL</v>
          </cell>
          <cell r="E134">
            <v>16997.099999999999</v>
          </cell>
          <cell r="F134">
            <v>1737.5</v>
          </cell>
          <cell r="G134">
            <v>15259.7</v>
          </cell>
          <cell r="H134">
            <v>386.79999999999995</v>
          </cell>
          <cell r="I134">
            <v>0</v>
          </cell>
          <cell r="J134">
            <v>17.7</v>
          </cell>
          <cell r="K134">
            <v>0</v>
          </cell>
          <cell r="L134">
            <v>6.3</v>
          </cell>
          <cell r="M134">
            <v>764</v>
          </cell>
          <cell r="N134">
            <v>0</v>
          </cell>
          <cell r="O134">
            <v>39.393999999999998</v>
          </cell>
          <cell r="P134">
            <v>0</v>
          </cell>
          <cell r="Q134">
            <v>0</v>
          </cell>
          <cell r="R134">
            <v>72</v>
          </cell>
          <cell r="S134">
            <v>0</v>
          </cell>
          <cell r="T134">
            <v>0</v>
          </cell>
          <cell r="U134">
            <v>0</v>
          </cell>
          <cell r="V134">
            <v>0</v>
          </cell>
          <cell r="W134">
            <v>0</v>
          </cell>
          <cell r="X134">
            <v>0</v>
          </cell>
          <cell r="Y134">
            <v>54</v>
          </cell>
          <cell r="Z134">
            <v>0</v>
          </cell>
          <cell r="AA134">
            <v>0</v>
          </cell>
          <cell r="AB134">
            <v>137.19999999999999</v>
          </cell>
          <cell r="AC134">
            <v>0</v>
          </cell>
          <cell r="AD134">
            <v>0</v>
          </cell>
          <cell r="AE134">
            <v>0</v>
          </cell>
          <cell r="AF134">
            <v>0</v>
          </cell>
          <cell r="AG134">
            <v>497.4</v>
          </cell>
          <cell r="AH134">
            <v>0</v>
          </cell>
          <cell r="AI134">
            <v>22.5</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3</v>
          </cell>
          <cell r="BS134">
            <v>0</v>
          </cell>
          <cell r="BT134">
            <v>0</v>
          </cell>
        </row>
        <row r="135">
          <cell r="A135" t="str">
            <v>V132</v>
          </cell>
          <cell r="C135" t="str">
            <v>COST  SUB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A136" t="str">
            <v>V133</v>
          </cell>
          <cell r="B136">
            <v>8</v>
          </cell>
          <cell r="C136" t="str">
            <v>PAVING WORK</v>
          </cell>
        </row>
        <row r="137">
          <cell r="A137" t="str">
            <v>V134</v>
          </cell>
          <cell r="B137">
            <v>8.1</v>
          </cell>
          <cell r="C137" t="str">
            <v>ASPHALT PAVING (FOR POWER PLANT AREA)</v>
          </cell>
          <cell r="E137">
            <v>5681</v>
          </cell>
          <cell r="F137">
            <v>5144</v>
          </cell>
          <cell r="G137">
            <v>537</v>
          </cell>
          <cell r="AH137">
            <v>295.3</v>
          </cell>
          <cell r="AM137">
            <v>20574</v>
          </cell>
          <cell r="AN137">
            <v>6882</v>
          </cell>
          <cell r="AO137">
            <v>1</v>
          </cell>
          <cell r="AP137">
            <v>6858</v>
          </cell>
          <cell r="BT137">
            <v>0</v>
          </cell>
        </row>
        <row r="138">
          <cell r="A138" t="str">
            <v>V135</v>
          </cell>
          <cell r="B138">
            <v>8.1999999999999993</v>
          </cell>
          <cell r="C138" t="str">
            <v>CONCRETE PAVING (FOR GTG, HRSG AREA AND PLINTH PROTECTION)</v>
          </cell>
          <cell r="E138">
            <v>1269.5</v>
          </cell>
          <cell r="F138">
            <v>1174</v>
          </cell>
          <cell r="G138">
            <v>95.6</v>
          </cell>
          <cell r="H138">
            <v>109.7</v>
          </cell>
          <cell r="K138">
            <v>583.20000000000005</v>
          </cell>
          <cell r="L138">
            <v>590.79999999999995</v>
          </cell>
          <cell r="M138">
            <v>75.599999999999994</v>
          </cell>
          <cell r="AK138">
            <v>7776</v>
          </cell>
          <cell r="BN138">
            <v>476</v>
          </cell>
          <cell r="BT138">
            <v>0</v>
          </cell>
        </row>
        <row r="139">
          <cell r="A139" t="str">
            <v>V136</v>
          </cell>
          <cell r="B139">
            <v>8.3000000000000007</v>
          </cell>
          <cell r="C139" t="str">
            <v>GRAVEL PAVING (IN-BETWEEN CONCRETE PAVING OF HRSG/STACK AREA AND SURROUNDING ROADS)</v>
          </cell>
          <cell r="E139">
            <v>458</v>
          </cell>
          <cell r="F139">
            <v>458</v>
          </cell>
          <cell r="BO139">
            <v>458.3</v>
          </cell>
          <cell r="BT139">
            <v>0</v>
          </cell>
        </row>
        <row r="140">
          <cell r="A140" t="str">
            <v>V137</v>
          </cell>
        </row>
        <row r="141">
          <cell r="A141" t="str">
            <v>V138</v>
          </cell>
          <cell r="C141" t="str">
            <v>MATERIAL   SUB   TOTAL</v>
          </cell>
          <cell r="E141">
            <v>7408.5</v>
          </cell>
          <cell r="F141">
            <v>6776</v>
          </cell>
          <cell r="G141">
            <v>632.6</v>
          </cell>
          <cell r="H141">
            <v>109.7</v>
          </cell>
          <cell r="I141">
            <v>0</v>
          </cell>
          <cell r="J141">
            <v>0</v>
          </cell>
          <cell r="K141">
            <v>583.20000000000005</v>
          </cell>
          <cell r="L141">
            <v>590.79999999999995</v>
          </cell>
          <cell r="M141">
            <v>75.599999999999994</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295.3</v>
          </cell>
          <cell r="AI141">
            <v>0</v>
          </cell>
          <cell r="AJ141">
            <v>0</v>
          </cell>
          <cell r="AK141">
            <v>7776</v>
          </cell>
          <cell r="AL141">
            <v>0</v>
          </cell>
          <cell r="AM141">
            <v>20574</v>
          </cell>
          <cell r="AN141">
            <v>6882</v>
          </cell>
          <cell r="AO141">
            <v>1</v>
          </cell>
          <cell r="AP141">
            <v>6858</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476</v>
          </cell>
          <cell r="BO141">
            <v>458.3</v>
          </cell>
          <cell r="BP141">
            <v>0</v>
          </cell>
          <cell r="BQ141">
            <v>0</v>
          </cell>
          <cell r="BR141">
            <v>0</v>
          </cell>
          <cell r="BS141">
            <v>0</v>
          </cell>
          <cell r="BT141">
            <v>0</v>
          </cell>
        </row>
        <row r="142">
          <cell r="A142" t="str">
            <v>V139</v>
          </cell>
          <cell r="C142" t="str">
            <v>COST  SUB  TOTAL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row>
        <row r="143">
          <cell r="A143" t="str">
            <v>V140</v>
          </cell>
          <cell r="B143">
            <v>9</v>
          </cell>
          <cell r="C143" t="str">
            <v>STORM DRAINAGE WORK</v>
          </cell>
          <cell r="BT143">
            <v>0</v>
          </cell>
        </row>
        <row r="144">
          <cell r="A144" t="str">
            <v>V141</v>
          </cell>
          <cell r="C144" t="str">
            <v>CATCH PIT</v>
          </cell>
          <cell r="E144">
            <v>4269</v>
          </cell>
          <cell r="F144">
            <v>477</v>
          </cell>
          <cell r="G144">
            <v>3792</v>
          </cell>
          <cell r="H144">
            <v>241</v>
          </cell>
          <cell r="J144">
            <v>21</v>
          </cell>
          <cell r="L144">
            <v>44</v>
          </cell>
          <cell r="M144">
            <v>2752</v>
          </cell>
          <cell r="O144">
            <v>24.1</v>
          </cell>
          <cell r="Y144">
            <v>1035</v>
          </cell>
          <cell r="AJ144">
            <v>262.44</v>
          </cell>
          <cell r="BT144">
            <v>0</v>
          </cell>
        </row>
        <row r="145">
          <cell r="A145" t="str">
            <v>V142</v>
          </cell>
          <cell r="C145" t="str">
            <v>additional storm drain line 4/22</v>
          </cell>
          <cell r="E145">
            <v>1012</v>
          </cell>
          <cell r="F145">
            <v>135</v>
          </cell>
          <cell r="G145">
            <v>877</v>
          </cell>
          <cell r="AC145">
            <v>500</v>
          </cell>
          <cell r="AG145">
            <v>73</v>
          </cell>
        </row>
        <row r="146">
          <cell r="A146" t="str">
            <v>V143</v>
          </cell>
          <cell r="C146" t="str">
            <v>RAIN WATER MAIN HEADER</v>
          </cell>
          <cell r="D146" t="str">
            <v>O</v>
          </cell>
          <cell r="E146">
            <v>6124</v>
          </cell>
          <cell r="F146">
            <v>4648</v>
          </cell>
          <cell r="G146">
            <v>1476</v>
          </cell>
          <cell r="H146">
            <v>998</v>
          </cell>
          <cell r="J146">
            <v>65</v>
          </cell>
          <cell r="M146">
            <v>1720</v>
          </cell>
          <cell r="O146">
            <v>99.8</v>
          </cell>
          <cell r="R146">
            <v>180</v>
          </cell>
          <cell r="Y146">
            <v>244</v>
          </cell>
          <cell r="BG146">
            <v>2.9279999999999999</v>
          </cell>
          <cell r="BT146">
            <v>0</v>
          </cell>
        </row>
        <row r="147">
          <cell r="A147" t="str">
            <v>V144</v>
          </cell>
          <cell r="C147" t="str">
            <v>STORM DRAINAGE PIPE LINE</v>
          </cell>
          <cell r="E147">
            <v>8198</v>
          </cell>
          <cell r="F147">
            <v>916</v>
          </cell>
          <cell r="G147">
            <v>7768.1</v>
          </cell>
          <cell r="H147">
            <v>486</v>
          </cell>
          <cell r="O147">
            <v>48.6</v>
          </cell>
          <cell r="AB147">
            <v>710</v>
          </cell>
          <cell r="AC147">
            <v>1235</v>
          </cell>
          <cell r="AD147">
            <v>1169</v>
          </cell>
          <cell r="AE147">
            <v>135</v>
          </cell>
          <cell r="AG147">
            <v>472</v>
          </cell>
          <cell r="BT147">
            <v>0</v>
          </cell>
        </row>
        <row r="148">
          <cell r="A148" t="str">
            <v>V145</v>
          </cell>
          <cell r="C148" t="str">
            <v>MATERIAL   SUB   TOTAL</v>
          </cell>
          <cell r="E148">
            <v>19603</v>
          </cell>
          <cell r="F148">
            <v>6176</v>
          </cell>
          <cell r="G148">
            <v>13913.1</v>
          </cell>
          <cell r="H148">
            <v>1725</v>
          </cell>
          <cell r="I148">
            <v>0</v>
          </cell>
          <cell r="J148">
            <v>86</v>
          </cell>
          <cell r="K148">
            <v>0</v>
          </cell>
          <cell r="L148">
            <v>44</v>
          </cell>
          <cell r="M148">
            <v>4472</v>
          </cell>
          <cell r="N148">
            <v>0</v>
          </cell>
          <cell r="O148">
            <v>172.5</v>
          </cell>
          <cell r="P148">
            <v>0</v>
          </cell>
          <cell r="Q148">
            <v>0</v>
          </cell>
          <cell r="R148">
            <v>180</v>
          </cell>
          <cell r="S148">
            <v>0</v>
          </cell>
          <cell r="T148">
            <v>0</v>
          </cell>
          <cell r="U148">
            <v>0</v>
          </cell>
          <cell r="V148">
            <v>0</v>
          </cell>
          <cell r="W148">
            <v>0</v>
          </cell>
          <cell r="X148">
            <v>0</v>
          </cell>
          <cell r="Y148">
            <v>1279</v>
          </cell>
          <cell r="Z148">
            <v>0</v>
          </cell>
          <cell r="AA148">
            <v>0</v>
          </cell>
          <cell r="AB148">
            <v>710</v>
          </cell>
          <cell r="AC148">
            <v>1735</v>
          </cell>
          <cell r="AD148">
            <v>1169</v>
          </cell>
          <cell r="AE148">
            <v>135</v>
          </cell>
          <cell r="AF148">
            <v>0</v>
          </cell>
          <cell r="AG148">
            <v>545</v>
          </cell>
          <cell r="AH148">
            <v>0</v>
          </cell>
          <cell r="AI148">
            <v>0</v>
          </cell>
          <cell r="AJ148">
            <v>262.44</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2.9279999999999999</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row>
        <row r="149">
          <cell r="A149" t="str">
            <v>V146</v>
          </cell>
          <cell r="C149" t="str">
            <v>COST  SUB  TOTAL</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A150" t="str">
            <v>V147</v>
          </cell>
          <cell r="B150">
            <v>10</v>
          </cell>
          <cell r="C150" t="str">
            <v>FENCE &amp; GATE</v>
          </cell>
        </row>
        <row r="151">
          <cell r="A151" t="str">
            <v>V148</v>
          </cell>
          <cell r="B151">
            <v>10.1</v>
          </cell>
          <cell r="C151" t="str">
            <v>BOUNDARY FENCE &amp; GATE(FOR POWER BLOCK)</v>
          </cell>
          <cell r="E151">
            <v>4497.1000000000004</v>
          </cell>
          <cell r="F151">
            <v>205.29999999999998</v>
          </cell>
          <cell r="G151">
            <v>4291.7</v>
          </cell>
          <cell r="H151">
            <v>86.3</v>
          </cell>
          <cell r="J151">
            <v>24.2</v>
          </cell>
          <cell r="L151">
            <v>48.3</v>
          </cell>
          <cell r="M151">
            <v>1241.0999999999999</v>
          </cell>
          <cell r="O151">
            <v>11.3</v>
          </cell>
          <cell r="AQ151">
            <v>1637</v>
          </cell>
          <cell r="AU151">
            <v>3</v>
          </cell>
          <cell r="BT151">
            <v>0</v>
          </cell>
        </row>
        <row r="152">
          <cell r="A152" t="str">
            <v>V149</v>
          </cell>
          <cell r="B152">
            <v>10.199999999999999</v>
          </cell>
          <cell r="C152" t="str">
            <v>TRANSFORMER AREA FENCE &amp; GATE</v>
          </cell>
          <cell r="E152">
            <v>273.89999999999998</v>
          </cell>
          <cell r="F152">
            <v>12.5</v>
          </cell>
          <cell r="G152">
            <v>261.39999999999998</v>
          </cell>
          <cell r="H152">
            <v>6.9</v>
          </cell>
          <cell r="J152">
            <v>1.5</v>
          </cell>
          <cell r="L152">
            <v>2.9</v>
          </cell>
          <cell r="M152">
            <v>75.599999999999994</v>
          </cell>
          <cell r="O152">
            <v>0.7</v>
          </cell>
          <cell r="AR152">
            <v>148.5</v>
          </cell>
          <cell r="AT152">
            <v>5</v>
          </cell>
          <cell r="BT152">
            <v>0</v>
          </cell>
        </row>
        <row r="153">
          <cell r="A153" t="str">
            <v>V150</v>
          </cell>
        </row>
        <row r="154">
          <cell r="A154" t="str">
            <v>V151</v>
          </cell>
        </row>
        <row r="155">
          <cell r="A155" t="str">
            <v>V152</v>
          </cell>
        </row>
        <row r="156">
          <cell r="A156" t="str">
            <v>V153</v>
          </cell>
          <cell r="C156" t="str">
            <v>MATERIAL   SUB   TOTAL</v>
          </cell>
          <cell r="E156">
            <v>4771</v>
          </cell>
          <cell r="F156">
            <v>217.79999999999998</v>
          </cell>
          <cell r="G156">
            <v>4553.0999999999995</v>
          </cell>
          <cell r="H156">
            <v>93.2</v>
          </cell>
          <cell r="I156">
            <v>0</v>
          </cell>
          <cell r="J156">
            <v>25.7</v>
          </cell>
          <cell r="K156">
            <v>0</v>
          </cell>
          <cell r="L156">
            <v>51.199999999999996</v>
          </cell>
          <cell r="M156">
            <v>1316.6999999999998</v>
          </cell>
          <cell r="N156">
            <v>0</v>
          </cell>
          <cell r="O156">
            <v>12</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1637</v>
          </cell>
          <cell r="AR156">
            <v>148.5</v>
          </cell>
          <cell r="AS156">
            <v>0</v>
          </cell>
          <cell r="AT156">
            <v>5</v>
          </cell>
          <cell r="AU156">
            <v>3</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row>
        <row r="157">
          <cell r="A157" t="str">
            <v>V154</v>
          </cell>
          <cell r="C157" t="str">
            <v>COST  SUB  TOTAL</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row>
        <row r="158">
          <cell r="A158" t="str">
            <v>V155</v>
          </cell>
          <cell r="B158">
            <v>11</v>
          </cell>
          <cell r="C158" t="str">
            <v>MISC. WORK</v>
          </cell>
        </row>
        <row r="159">
          <cell r="A159" t="str">
            <v>V156</v>
          </cell>
          <cell r="B159">
            <v>11.1</v>
          </cell>
          <cell r="C159" t="str">
            <v>WASTE WATER PUMP SUMP (5EA)</v>
          </cell>
          <cell r="E159">
            <v>296</v>
          </cell>
          <cell r="F159">
            <v>53.7</v>
          </cell>
          <cell r="G159">
            <v>242.3</v>
          </cell>
          <cell r="H159">
            <v>22.1</v>
          </cell>
          <cell r="J159">
            <v>1.1000000000000001</v>
          </cell>
          <cell r="L159">
            <v>2.2999999999999998</v>
          </cell>
          <cell r="M159">
            <v>176.7</v>
          </cell>
          <cell r="O159">
            <v>2.2000000000000002</v>
          </cell>
          <cell r="Y159">
            <v>33.6</v>
          </cell>
          <cell r="Z159">
            <v>84.2</v>
          </cell>
          <cell r="BT159">
            <v>0</v>
          </cell>
        </row>
        <row r="160">
          <cell r="A160" t="str">
            <v>V157</v>
          </cell>
          <cell r="B160">
            <v>11.2</v>
          </cell>
          <cell r="C160" t="str">
            <v>LIGHTING POLE FOUNDATION</v>
          </cell>
          <cell r="E160">
            <v>952.6</v>
          </cell>
          <cell r="F160">
            <v>54.6</v>
          </cell>
          <cell r="G160">
            <v>897</v>
          </cell>
          <cell r="H160">
            <v>39</v>
          </cell>
          <cell r="J160">
            <v>5</v>
          </cell>
          <cell r="L160">
            <v>9.8000000000000007</v>
          </cell>
          <cell r="M160">
            <v>332.6</v>
          </cell>
          <cell r="O160">
            <v>3.9</v>
          </cell>
          <cell r="BT160">
            <v>0</v>
          </cell>
        </row>
        <row r="161">
          <cell r="A161" t="str">
            <v>V158</v>
          </cell>
          <cell r="BT161">
            <v>0</v>
          </cell>
        </row>
        <row r="162">
          <cell r="A162" t="str">
            <v>V159</v>
          </cell>
          <cell r="BT162">
            <v>0</v>
          </cell>
        </row>
        <row r="163">
          <cell r="A163" t="str">
            <v>V160</v>
          </cell>
          <cell r="BT163">
            <v>0</v>
          </cell>
        </row>
        <row r="164">
          <cell r="A164" t="str">
            <v>V161</v>
          </cell>
          <cell r="BT164">
            <v>0</v>
          </cell>
        </row>
        <row r="165">
          <cell r="A165" t="str">
            <v>V162</v>
          </cell>
          <cell r="BT165">
            <v>0</v>
          </cell>
        </row>
        <row r="166">
          <cell r="A166" t="str">
            <v>V163</v>
          </cell>
          <cell r="BT166">
            <v>0</v>
          </cell>
        </row>
        <row r="167">
          <cell r="A167" t="str">
            <v>V164</v>
          </cell>
          <cell r="BT167">
            <v>0</v>
          </cell>
        </row>
        <row r="168">
          <cell r="A168" t="str">
            <v>V165</v>
          </cell>
          <cell r="BT168">
            <v>0</v>
          </cell>
        </row>
        <row r="169">
          <cell r="A169" t="str">
            <v>V166</v>
          </cell>
          <cell r="C169" t="str">
            <v>MATERIAL   SUB   TOTAL</v>
          </cell>
          <cell r="E169">
            <v>1248.5999999999999</v>
          </cell>
          <cell r="F169">
            <v>108.30000000000001</v>
          </cell>
          <cell r="G169">
            <v>1139.3</v>
          </cell>
          <cell r="H169">
            <v>61.1</v>
          </cell>
          <cell r="I169">
            <v>0</v>
          </cell>
          <cell r="J169">
            <v>6.1</v>
          </cell>
          <cell r="K169">
            <v>0</v>
          </cell>
          <cell r="L169">
            <v>12.100000000000001</v>
          </cell>
          <cell r="M169">
            <v>509.3</v>
          </cell>
          <cell r="N169">
            <v>0</v>
          </cell>
          <cell r="O169">
            <v>6.1</v>
          </cell>
          <cell r="P169">
            <v>0</v>
          </cell>
          <cell r="Q169">
            <v>0</v>
          </cell>
          <cell r="R169">
            <v>0</v>
          </cell>
          <cell r="S169">
            <v>0</v>
          </cell>
          <cell r="T169">
            <v>0</v>
          </cell>
          <cell r="U169">
            <v>0</v>
          </cell>
          <cell r="V169">
            <v>0</v>
          </cell>
          <cell r="W169">
            <v>0</v>
          </cell>
          <cell r="X169">
            <v>0</v>
          </cell>
          <cell r="Y169">
            <v>33.6</v>
          </cell>
          <cell r="Z169">
            <v>84.2</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row>
        <row r="170">
          <cell r="A170" t="str">
            <v>V167</v>
          </cell>
          <cell r="C170" t="str">
            <v>COST  SUB  TOTAL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row>
        <row r="171">
          <cell r="A171" t="str">
            <v>V168</v>
          </cell>
          <cell r="B171">
            <v>14</v>
          </cell>
          <cell r="C171" t="str">
            <v>TEMP</v>
          </cell>
          <cell r="BT171">
            <v>0</v>
          </cell>
        </row>
        <row r="172">
          <cell r="A172" t="str">
            <v>V169</v>
          </cell>
          <cell r="BT172">
            <v>0</v>
          </cell>
        </row>
        <row r="173">
          <cell r="A173" t="str">
            <v>V170</v>
          </cell>
          <cell r="BT173">
            <v>0</v>
          </cell>
        </row>
        <row r="174">
          <cell r="A174" t="str">
            <v>V171</v>
          </cell>
          <cell r="BT174">
            <v>0</v>
          </cell>
        </row>
        <row r="175">
          <cell r="A175" t="str">
            <v>V172</v>
          </cell>
          <cell r="BT175">
            <v>0</v>
          </cell>
        </row>
        <row r="176">
          <cell r="A176" t="str">
            <v>V173</v>
          </cell>
          <cell r="BT176">
            <v>0</v>
          </cell>
        </row>
        <row r="177">
          <cell r="A177" t="str">
            <v>V174</v>
          </cell>
          <cell r="C177" t="str">
            <v>MATERIAL   SUB   TOTAL</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row>
        <row r="178">
          <cell r="A178" t="str">
            <v>V175</v>
          </cell>
          <cell r="C178" t="str">
            <v>COST  SUB  TOTAL</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row>
        <row r="179">
          <cell r="A179" t="str">
            <v>V176</v>
          </cell>
          <cell r="B179">
            <v>12</v>
          </cell>
          <cell r="C179" t="str">
            <v>ASPHALT PAVING  AND PLINTH PROTECTION WORK (FOR RESIDENTIAL AREA)</v>
          </cell>
          <cell r="E179">
            <v>2186</v>
          </cell>
          <cell r="F179">
            <v>1829</v>
          </cell>
          <cell r="G179">
            <v>357</v>
          </cell>
          <cell r="H179">
            <v>51.5</v>
          </cell>
          <cell r="AH179">
            <v>24.3</v>
          </cell>
          <cell r="AM179">
            <v>7314.6</v>
          </cell>
          <cell r="AN179">
            <v>1646</v>
          </cell>
          <cell r="AO179">
            <v>2</v>
          </cell>
          <cell r="AP179">
            <v>486</v>
          </cell>
        </row>
        <row r="180">
          <cell r="A180" t="str">
            <v>V177</v>
          </cell>
          <cell r="B180">
            <v>13</v>
          </cell>
          <cell r="C180" t="str">
            <v>SEWAGE/SANITARY WORK(FOR RESIDENTIAL AREA, INCLUDING CONCRETE ENCASMENT)</v>
          </cell>
          <cell r="E180">
            <v>2070.1999999999998</v>
          </cell>
          <cell r="F180">
            <v>364.1</v>
          </cell>
          <cell r="G180">
            <v>1706.1</v>
          </cell>
          <cell r="H180">
            <v>21.3</v>
          </cell>
          <cell r="J180">
            <v>3.1</v>
          </cell>
          <cell r="L180">
            <v>4.5999999999999996</v>
          </cell>
          <cell r="M180">
            <v>201.7</v>
          </cell>
          <cell r="O180">
            <v>2.1</v>
          </cell>
          <cell r="Y180">
            <v>110.4</v>
          </cell>
          <cell r="Z180">
            <v>58.9</v>
          </cell>
          <cell r="AB180">
            <v>1054.8</v>
          </cell>
          <cell r="AG180">
            <v>158.19999999999999</v>
          </cell>
          <cell r="AJ180">
            <v>16.600000000000001</v>
          </cell>
          <cell r="BE180">
            <v>92</v>
          </cell>
          <cell r="BQ180">
            <v>3</v>
          </cell>
          <cell r="BR180">
            <v>1</v>
          </cell>
        </row>
        <row r="181">
          <cell r="A181" t="str">
            <v>V178</v>
          </cell>
          <cell r="B181">
            <v>14</v>
          </cell>
          <cell r="C181" t="str">
            <v>STORM DRAINAGE WORK(FOR RESIDENTIAL AREA, INCLUDING CONCRETE INCASMENT)</v>
          </cell>
          <cell r="E181">
            <v>5887</v>
          </cell>
          <cell r="F181">
            <v>1147</v>
          </cell>
          <cell r="G181">
            <v>4741</v>
          </cell>
          <cell r="H181">
            <v>382.5</v>
          </cell>
          <cell r="J181">
            <v>39.6</v>
          </cell>
          <cell r="L181">
            <v>78.2</v>
          </cell>
          <cell r="M181">
            <v>4210.7</v>
          </cell>
          <cell r="O181">
            <v>39.299999999999997</v>
          </cell>
          <cell r="Y181">
            <v>187.2</v>
          </cell>
          <cell r="AB181">
            <v>25</v>
          </cell>
          <cell r="AC181">
            <v>809</v>
          </cell>
          <cell r="AD181">
            <v>20</v>
          </cell>
          <cell r="AG181">
            <v>153</v>
          </cell>
          <cell r="AJ181">
            <v>58.3</v>
          </cell>
        </row>
        <row r="182">
          <cell r="A182" t="str">
            <v>V179</v>
          </cell>
          <cell r="B182">
            <v>15</v>
          </cell>
          <cell r="C182" t="str">
            <v>ELEC. CABLE TRENCH WORK(FOR RESIDENTIAL AREA)</v>
          </cell>
          <cell r="E182">
            <v>1455</v>
          </cell>
          <cell r="F182">
            <v>467</v>
          </cell>
          <cell r="G182">
            <v>988</v>
          </cell>
          <cell r="H182">
            <v>211.3</v>
          </cell>
          <cell r="J182">
            <v>24.574999999999999</v>
          </cell>
          <cell r="L182">
            <v>49.15</v>
          </cell>
          <cell r="M182">
            <v>1966</v>
          </cell>
          <cell r="O182">
            <v>21.13</v>
          </cell>
          <cell r="AJ182">
            <v>319.5</v>
          </cell>
          <cell r="BG182">
            <v>15.24</v>
          </cell>
        </row>
        <row r="183">
          <cell r="A183" t="str">
            <v>V180</v>
          </cell>
          <cell r="B183">
            <v>16</v>
          </cell>
          <cell r="C183" t="str">
            <v>LIGHTING POLE FOUNDATION(FOR RESIDENTIAL AREA)</v>
          </cell>
          <cell r="E183">
            <v>241.2</v>
          </cell>
          <cell r="F183">
            <v>13.8</v>
          </cell>
          <cell r="G183">
            <v>227.4</v>
          </cell>
          <cell r="H183">
            <v>9.9</v>
          </cell>
          <cell r="J183">
            <v>1.3</v>
          </cell>
          <cell r="L183">
            <v>2.5</v>
          </cell>
          <cell r="M183">
            <v>84.2</v>
          </cell>
          <cell r="O183">
            <v>1</v>
          </cell>
        </row>
        <row r="184">
          <cell r="A184" t="str">
            <v>V181</v>
          </cell>
          <cell r="B184">
            <v>17</v>
          </cell>
          <cell r="C184" t="str">
            <v>FENCE &amp; GATE(FOR RESIDENTIAL AREA)</v>
          </cell>
          <cell r="E184">
            <v>1146</v>
          </cell>
          <cell r="F184">
            <v>52.3</v>
          </cell>
          <cell r="G184">
            <v>1093.5999999999999</v>
          </cell>
          <cell r="H184">
            <v>28.7</v>
          </cell>
          <cell r="J184">
            <v>6.2</v>
          </cell>
          <cell r="L184">
            <v>12.3</v>
          </cell>
          <cell r="M184">
            <v>316.3</v>
          </cell>
          <cell r="O184">
            <v>2.9</v>
          </cell>
          <cell r="AS184">
            <v>414.1</v>
          </cell>
          <cell r="AV184">
            <v>1</v>
          </cell>
        </row>
        <row r="185">
          <cell r="A185" t="str">
            <v>V182</v>
          </cell>
          <cell r="B185">
            <v>18</v>
          </cell>
          <cell r="C185" t="str">
            <v>PILE LOAD TEST</v>
          </cell>
          <cell r="AW185">
            <v>10</v>
          </cell>
          <cell r="AX185">
            <v>10</v>
          </cell>
          <cell r="AY185">
            <v>3</v>
          </cell>
        </row>
        <row r="186">
          <cell r="A186" t="str">
            <v>V183</v>
          </cell>
        </row>
        <row r="187">
          <cell r="A187" t="str">
            <v>V184</v>
          </cell>
          <cell r="C187" t="str">
            <v>MATERIAL   SUB   TOTAL</v>
          </cell>
          <cell r="E187">
            <v>12985.400000000001</v>
          </cell>
          <cell r="F187">
            <v>3873.2000000000003</v>
          </cell>
          <cell r="G187">
            <v>9113.1</v>
          </cell>
          <cell r="H187">
            <v>705.2</v>
          </cell>
          <cell r="I187">
            <v>0</v>
          </cell>
          <cell r="J187">
            <v>74.775000000000006</v>
          </cell>
          <cell r="K187">
            <v>0</v>
          </cell>
          <cell r="L187">
            <v>146.75</v>
          </cell>
          <cell r="M187">
            <v>6778.9</v>
          </cell>
          <cell r="N187">
            <v>0</v>
          </cell>
          <cell r="O187">
            <v>66.430000000000007</v>
          </cell>
          <cell r="P187">
            <v>0</v>
          </cell>
          <cell r="Q187">
            <v>0</v>
          </cell>
          <cell r="R187">
            <v>0</v>
          </cell>
          <cell r="S187">
            <v>0</v>
          </cell>
          <cell r="T187">
            <v>0</v>
          </cell>
          <cell r="U187">
            <v>0</v>
          </cell>
          <cell r="V187">
            <v>0</v>
          </cell>
          <cell r="W187">
            <v>0</v>
          </cell>
          <cell r="X187">
            <v>0</v>
          </cell>
          <cell r="Y187">
            <v>297.60000000000002</v>
          </cell>
          <cell r="Z187">
            <v>58.9</v>
          </cell>
          <cell r="AA187">
            <v>0</v>
          </cell>
          <cell r="AB187">
            <v>1079.8</v>
          </cell>
          <cell r="AC187">
            <v>809</v>
          </cell>
          <cell r="AD187">
            <v>20</v>
          </cell>
          <cell r="AE187">
            <v>0</v>
          </cell>
          <cell r="AF187">
            <v>0</v>
          </cell>
          <cell r="AG187">
            <v>311.2</v>
          </cell>
          <cell r="AH187">
            <v>24.3</v>
          </cell>
          <cell r="AI187">
            <v>0</v>
          </cell>
          <cell r="AJ187">
            <v>394.4</v>
          </cell>
          <cell r="AK187">
            <v>0</v>
          </cell>
          <cell r="AL187">
            <v>0</v>
          </cell>
          <cell r="AM187">
            <v>7314.6</v>
          </cell>
          <cell r="AN187">
            <v>1646</v>
          </cell>
          <cell r="AO187">
            <v>2</v>
          </cell>
          <cell r="AP187">
            <v>486</v>
          </cell>
          <cell r="AQ187">
            <v>0</v>
          </cell>
          <cell r="AR187">
            <v>0</v>
          </cell>
          <cell r="AS187">
            <v>414.1</v>
          </cell>
          <cell r="AT187">
            <v>0</v>
          </cell>
          <cell r="AU187">
            <v>0</v>
          </cell>
          <cell r="AV187">
            <v>1</v>
          </cell>
          <cell r="AW187">
            <v>10</v>
          </cell>
          <cell r="AX187">
            <v>10</v>
          </cell>
          <cell r="AY187">
            <v>3</v>
          </cell>
          <cell r="AZ187">
            <v>0</v>
          </cell>
          <cell r="BA187">
            <v>0</v>
          </cell>
          <cell r="BB187">
            <v>0</v>
          </cell>
          <cell r="BC187">
            <v>0</v>
          </cell>
          <cell r="BD187">
            <v>0</v>
          </cell>
          <cell r="BE187">
            <v>92</v>
          </cell>
          <cell r="BF187">
            <v>0</v>
          </cell>
          <cell r="BG187">
            <v>15.24</v>
          </cell>
          <cell r="BH187">
            <v>0</v>
          </cell>
          <cell r="BI187">
            <v>0</v>
          </cell>
          <cell r="BJ187">
            <v>0</v>
          </cell>
          <cell r="BK187">
            <v>0</v>
          </cell>
          <cell r="BL187">
            <v>0</v>
          </cell>
          <cell r="BM187">
            <v>0</v>
          </cell>
          <cell r="BN187">
            <v>0</v>
          </cell>
          <cell r="BO187">
            <v>0</v>
          </cell>
          <cell r="BP187">
            <v>0</v>
          </cell>
          <cell r="BQ187">
            <v>3</v>
          </cell>
          <cell r="BR187">
            <v>1</v>
          </cell>
          <cell r="BS187">
            <v>0</v>
          </cell>
          <cell r="BT187">
            <v>0</v>
          </cell>
        </row>
        <row r="188">
          <cell r="A188" t="str">
            <v>V185</v>
          </cell>
          <cell r="C188" t="str">
            <v>COST  SUB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row>
        <row r="189">
          <cell r="A189" t="str">
            <v>V186</v>
          </cell>
          <cell r="BT189">
            <v>0</v>
          </cell>
        </row>
        <row r="190">
          <cell r="A190" t="str">
            <v>V187</v>
          </cell>
          <cell r="C190" t="str">
            <v>MATERIAL TOTAL</v>
          </cell>
          <cell r="E190">
            <v>106916.98999999999</v>
          </cell>
          <cell r="F190">
            <v>43759.6</v>
          </cell>
          <cell r="G190">
            <v>63160.13</v>
          </cell>
          <cell r="H190">
            <v>7554.18</v>
          </cell>
          <cell r="I190">
            <v>7394.65</v>
          </cell>
          <cell r="J190">
            <v>696.74099999999999</v>
          </cell>
          <cell r="K190">
            <v>583.20000000000005</v>
          </cell>
          <cell r="L190">
            <v>1132.23</v>
          </cell>
          <cell r="M190">
            <v>31769.415000000001</v>
          </cell>
          <cell r="N190">
            <v>22615</v>
          </cell>
          <cell r="O190">
            <v>784.98900000000003</v>
          </cell>
          <cell r="P190">
            <v>704.4</v>
          </cell>
          <cell r="Q190">
            <v>561</v>
          </cell>
          <cell r="R190">
            <v>1499</v>
          </cell>
          <cell r="S190">
            <v>6.2899999999999991</v>
          </cell>
          <cell r="T190">
            <v>0</v>
          </cell>
          <cell r="U190">
            <v>68.900000000000006</v>
          </cell>
          <cell r="V190">
            <v>344.49999999999994</v>
          </cell>
          <cell r="W190">
            <v>283</v>
          </cell>
          <cell r="X190">
            <v>46.95</v>
          </cell>
          <cell r="Y190">
            <v>2428.6799999999998</v>
          </cell>
          <cell r="Z190">
            <v>823.80000000000007</v>
          </cell>
          <cell r="AA190">
            <v>0</v>
          </cell>
          <cell r="AB190">
            <v>1927</v>
          </cell>
          <cell r="AC190">
            <v>2544</v>
          </cell>
          <cell r="AD190">
            <v>1189</v>
          </cell>
          <cell r="AE190">
            <v>135</v>
          </cell>
          <cell r="AF190">
            <v>0</v>
          </cell>
          <cell r="AG190">
            <v>1353.6000000000001</v>
          </cell>
          <cell r="AH190">
            <v>319.60000000000002</v>
          </cell>
          <cell r="AI190">
            <v>28.94</v>
          </cell>
          <cell r="AJ190">
            <v>2032.2400000000002</v>
          </cell>
          <cell r="AK190">
            <v>7776</v>
          </cell>
          <cell r="AL190">
            <v>0</v>
          </cell>
          <cell r="AM190">
            <v>27888.6</v>
          </cell>
          <cell r="AN190">
            <v>8528</v>
          </cell>
          <cell r="AO190">
            <v>3</v>
          </cell>
          <cell r="AP190">
            <v>7344</v>
          </cell>
          <cell r="AQ190">
            <v>1637</v>
          </cell>
          <cell r="AR190">
            <v>148.5</v>
          </cell>
          <cell r="AS190">
            <v>414.1</v>
          </cell>
          <cell r="AT190">
            <v>5</v>
          </cell>
          <cell r="AU190">
            <v>3</v>
          </cell>
          <cell r="AV190">
            <v>1</v>
          </cell>
          <cell r="AW190">
            <v>10</v>
          </cell>
          <cell r="AX190">
            <v>10</v>
          </cell>
          <cell r="AY190">
            <v>3</v>
          </cell>
          <cell r="AZ190">
            <v>0</v>
          </cell>
          <cell r="BA190">
            <v>0</v>
          </cell>
          <cell r="BB190">
            <v>0</v>
          </cell>
          <cell r="BC190">
            <v>0</v>
          </cell>
          <cell r="BD190">
            <v>0</v>
          </cell>
          <cell r="BE190">
            <v>92</v>
          </cell>
          <cell r="BF190">
            <v>0</v>
          </cell>
          <cell r="BG190">
            <v>68.897999999999996</v>
          </cell>
          <cell r="BH190">
            <v>0</v>
          </cell>
          <cell r="BI190">
            <v>0</v>
          </cell>
          <cell r="BJ190">
            <v>0</v>
          </cell>
          <cell r="BK190">
            <v>0</v>
          </cell>
          <cell r="BL190">
            <v>0</v>
          </cell>
          <cell r="BM190">
            <v>0</v>
          </cell>
          <cell r="BN190">
            <v>476</v>
          </cell>
          <cell r="BO190">
            <v>458.3</v>
          </cell>
          <cell r="BP190">
            <v>0</v>
          </cell>
          <cell r="BQ190">
            <v>3</v>
          </cell>
          <cell r="BR190">
            <v>4</v>
          </cell>
          <cell r="BS190">
            <v>25663.06</v>
          </cell>
        </row>
        <row r="191">
          <cell r="A191" t="str">
            <v>V188</v>
          </cell>
          <cell r="C191" t="str">
            <v>UNIT PRICE</v>
          </cell>
        </row>
        <row r="192">
          <cell r="A192" t="str">
            <v>V189</v>
          </cell>
          <cell r="B192" t="str">
            <v>TOTAL</v>
          </cell>
          <cell r="C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V172</v>
          </cell>
        </row>
        <row r="194">
          <cell r="A194" t="str">
            <v>V173</v>
          </cell>
        </row>
        <row r="195">
          <cell r="A195" t="str">
            <v>V174</v>
          </cell>
        </row>
        <row r="196">
          <cell r="A196" t="str">
            <v>V175</v>
          </cell>
        </row>
        <row r="197">
          <cell r="A197" t="str">
            <v>V176</v>
          </cell>
        </row>
        <row r="198">
          <cell r="A198" t="str">
            <v>V177</v>
          </cell>
        </row>
        <row r="199">
          <cell r="A199" t="str">
            <v>V178</v>
          </cell>
        </row>
        <row r="200">
          <cell r="A200" t="str">
            <v>V179</v>
          </cell>
        </row>
        <row r="201">
          <cell r="A201" t="str">
            <v>V180</v>
          </cell>
        </row>
        <row r="202">
          <cell r="A202" t="str">
            <v>V181</v>
          </cell>
        </row>
        <row r="203">
          <cell r="A203" t="str">
            <v>V182</v>
          </cell>
        </row>
        <row r="204">
          <cell r="A204" t="str">
            <v>V183</v>
          </cell>
        </row>
        <row r="205">
          <cell r="A205" t="str">
            <v>V184</v>
          </cell>
        </row>
      </sheetData>
      <sheetData sheetId="1" refreshError="1"/>
      <sheetData sheetId="2" refreshError="1">
        <row r="4">
          <cell r="B4" t="str">
            <v>V1</v>
          </cell>
          <cell r="C4" t="str">
            <v>V2</v>
          </cell>
          <cell r="D4" t="str">
            <v>V3</v>
          </cell>
          <cell r="E4" t="str">
            <v>V4</v>
          </cell>
          <cell r="F4" t="str">
            <v>V5</v>
          </cell>
          <cell r="G4" t="str">
            <v>V6</v>
          </cell>
          <cell r="H4" t="str">
            <v>V7</v>
          </cell>
          <cell r="I4" t="str">
            <v>V8</v>
          </cell>
          <cell r="J4" t="str">
            <v>V9</v>
          </cell>
          <cell r="K4" t="str">
            <v>V10</v>
          </cell>
        </row>
        <row r="5">
          <cell r="B5" t="str">
            <v>H1</v>
          </cell>
          <cell r="C5" t="str">
            <v>ITEM</v>
          </cell>
          <cell r="D5" t="str">
            <v>ITEM</v>
          </cell>
          <cell r="E5" t="str">
            <v>BRIEF</v>
          </cell>
          <cell r="F5" t="str">
            <v>DESCRIPTION</v>
          </cell>
          <cell r="G5" t="str">
            <v>UNIT</v>
          </cell>
          <cell r="H5" t="str">
            <v>ELEC. CABLE TRENCH WORK(FOR RESIDENTIAL AREA)</v>
          </cell>
        </row>
        <row r="6">
          <cell r="B6" t="str">
            <v>H2</v>
          </cell>
          <cell r="C6" t="str">
            <v>EXCAVATION(M3)</v>
          </cell>
          <cell r="D6" t="str">
            <v>EXCAVATION</v>
          </cell>
          <cell r="E6" t="str">
            <v>-</v>
          </cell>
          <cell r="F6" t="str">
            <v>INCLUDING COMPACTION AT EXCAVATED LEVEL, DEWATERING &amp; SHORING</v>
          </cell>
          <cell r="G6" t="str">
            <v>M3</v>
          </cell>
          <cell r="H6">
            <v>1455</v>
          </cell>
        </row>
        <row r="7">
          <cell r="B7" t="str">
            <v>H3</v>
          </cell>
          <cell r="C7" t="str">
            <v>DISPOSAL(M3)</v>
          </cell>
          <cell r="D7" t="str">
            <v>DISPOSAL</v>
          </cell>
          <cell r="E7" t="str">
            <v>-</v>
          </cell>
          <cell r="F7" t="str">
            <v>TO BE DISPOSED AT THE MUNICIPAL CORPORATION DESIGNATED DUMPING AREA OUT SIDE THE STATION BOUNDARY</v>
          </cell>
          <cell r="G7" t="str">
            <v>M3</v>
          </cell>
          <cell r="H7">
            <v>467</v>
          </cell>
        </row>
        <row r="8">
          <cell r="B8" t="str">
            <v>H4</v>
          </cell>
          <cell r="C8" t="str">
            <v>BACKFILL(M3)</v>
          </cell>
          <cell r="D8" t="str">
            <v>BACK FILL</v>
          </cell>
          <cell r="E8" t="str">
            <v>-</v>
          </cell>
          <cell r="F8" t="str">
            <v>INCLUDING COMPACTION &amp; TEST</v>
          </cell>
          <cell r="G8" t="str">
            <v>M3</v>
          </cell>
          <cell r="H8">
            <v>988</v>
          </cell>
        </row>
        <row r="9">
          <cell r="B9" t="str">
            <v>H5</v>
          </cell>
          <cell r="C9" t="str">
            <v>CONC. (Fcu=25MPa) (M3)</v>
          </cell>
          <cell r="D9" t="str">
            <v>CONCRETE</v>
          </cell>
          <cell r="E9" t="str">
            <v>Fcu = 25MPa</v>
          </cell>
          <cell r="F9" t="str">
            <v>INCLUDING MARKING, LEVELING, SCAFFOLDING, ADMIXTURE, CURING &amp; COMPRESSIVE STRENGTH TESTINCLUDING SMOOTH CONCRETE FINISH ORDINARY PORTLAND CEMENT CONFORMING TO BS12</v>
          </cell>
          <cell r="G9" t="str">
            <v>M3</v>
          </cell>
          <cell r="H9">
            <v>211.3</v>
          </cell>
        </row>
        <row r="10">
          <cell r="B10" t="str">
            <v>H6</v>
          </cell>
          <cell r="C10" t="str">
            <v>CONC. (Fcu=40MPa) (M3)</v>
          </cell>
          <cell r="D10" t="str">
            <v>CONCRETE</v>
          </cell>
          <cell r="E10" t="str">
            <v>Fcu = 40MPa</v>
          </cell>
          <cell r="F10" t="str">
            <v>INCLUDING MARKING, LEVELING, SCAFFOLDING, ADMIXTURE, CURING &amp; COMPRESSIVE STRENGTH TESTINCLUDING SMOOTH CONCRETE FINISH             ORDINARY PORTLAND CEMENT CONFORMING TO BS12RATIO WATER/CEMENT : MAX 0.5 IN WEIGHTQUANTITY OF CEMENT : MIN 325KG/MCWATE</v>
          </cell>
          <cell r="G10" t="str">
            <v>M3</v>
          </cell>
          <cell r="H10">
            <v>0</v>
          </cell>
        </row>
        <row r="11">
          <cell r="B11" t="str">
            <v>H7</v>
          </cell>
          <cell r="C11" t="str">
            <v>CONC. (Fcu=15MPa) (M3)</v>
          </cell>
          <cell r="D11" t="str">
            <v>LEAN CONCRETE</v>
          </cell>
          <cell r="E11" t="str">
            <v>Fcu = 15MPa</v>
          </cell>
          <cell r="G11" t="str">
            <v>M3</v>
          </cell>
          <cell r="H11">
            <v>24.574999999999999</v>
          </cell>
        </row>
        <row r="12">
          <cell r="B12" t="str">
            <v>H771</v>
          </cell>
          <cell r="C12" t="str">
            <v>CONC. (Fcu=30MPa) (M4)</v>
          </cell>
          <cell r="D12" t="str">
            <v>CONCRETE</v>
          </cell>
          <cell r="E12" t="str">
            <v>Fcu = 30MPa</v>
          </cell>
          <cell r="F12" t="str">
            <v>INCLUDING MARKING, LEVELING, SCAFFOLDING, ADMIXTURE, CURING &amp; COMPRESSIVE STRENGTH TESTINCLUDING SMOOTH CONCRETE FINISHORDINARY PORTLAND CEMENT CONFORMING TO BS12CONCRETE PAVING TO BE A MINIMUM THICKNESS OF 150MM.</v>
          </cell>
          <cell r="G12" t="str">
            <v>M3</v>
          </cell>
        </row>
        <row r="13">
          <cell r="B13" t="str">
            <v>H8</v>
          </cell>
          <cell r="C13" t="str">
            <v>CRUSHEDSTONE(M3)</v>
          </cell>
          <cell r="D13" t="str">
            <v>CRUSHED STONE</v>
          </cell>
          <cell r="E13" t="str">
            <v>-</v>
          </cell>
          <cell r="F13" t="str">
            <v>INCLUDING COMPACTION &amp; GRADING</v>
          </cell>
          <cell r="G13" t="str">
            <v>M3</v>
          </cell>
          <cell r="H13">
            <v>49.15</v>
          </cell>
        </row>
        <row r="14">
          <cell r="B14" t="str">
            <v>H9</v>
          </cell>
          <cell r="C14" t="str">
            <v>FORMWORK (NORMAL)(M2)</v>
          </cell>
          <cell r="D14" t="str">
            <v>FORM (PLYWOOD)</v>
          </cell>
          <cell r="E14" t="str">
            <v>NORMAL FACE</v>
          </cell>
          <cell r="F14" t="str">
            <v>INCLUDING SHORING, FORM TIE, ALL ACCESSORIES, SEALING OF FORM TIE HOLE, SEPARATOR &amp; ANCHOR POCKET</v>
          </cell>
          <cell r="G14" t="str">
            <v>M2</v>
          </cell>
          <cell r="H14">
            <v>1966</v>
          </cell>
        </row>
        <row r="15">
          <cell r="B15" t="str">
            <v>H10</v>
          </cell>
          <cell r="C15" t="str">
            <v>FORMWORK (FAIR)(M2)</v>
          </cell>
          <cell r="D15" t="str">
            <v>FORM (PLYWOOD)</v>
          </cell>
          <cell r="E15" t="str">
            <v>FAIR FACE</v>
          </cell>
          <cell r="F15" t="str">
            <v>INCLUDING SHORING, FORM TIE, ALL ACCESSORIES, SEALING OF FORM TIE HOLE, SEPARATOR &amp; ANCHOR POCKET</v>
          </cell>
          <cell r="G15" t="str">
            <v>M2</v>
          </cell>
          <cell r="H15">
            <v>0</v>
          </cell>
        </row>
        <row r="16">
          <cell r="B16" t="str">
            <v>H11</v>
          </cell>
          <cell r="C16" t="str">
            <v>RE-BAR(Fy=460MPa)(TON)</v>
          </cell>
          <cell r="D16" t="str">
            <v>RE-BAR</v>
          </cell>
          <cell r="E16" t="str">
            <v>Fy = 460MPa</v>
          </cell>
          <cell r="F16" t="str">
            <v>INCLUDING WELDING WORK WHERE NECESSARY &amp; STRENGTH TESTINCLUDING BAR SUPPORTS / SPACERCONFORMING TO BS4449 GRADE 460 TYPE2 OR EQUIVALENT</v>
          </cell>
          <cell r="G16" t="str">
            <v>TON</v>
          </cell>
          <cell r="H16">
            <v>21.13</v>
          </cell>
        </row>
        <row r="17">
          <cell r="B17" t="str">
            <v>H12</v>
          </cell>
          <cell r="C17" t="str">
            <v xml:space="preserve"> RE-BAR     (EPOXY COATED)(Fy=460MPa)(TON)</v>
          </cell>
          <cell r="D17" t="str">
            <v>RE-BAR (EPOXY COATED)</v>
          </cell>
          <cell r="E17" t="str">
            <v>Fy = 460MPa</v>
          </cell>
          <cell r="F17" t="str">
            <v>INCLUDING WELDING WORK WHERE NECESSARY &amp; STRENGTH TESTINCLUDING BAR SUPPORTS / SPACERCONFORMING TO BS4449 GRADE 460 TYPE2 WITH MINIMUM YIELD STRENGTH OF 460N/MM2 OR EQUIVALENT</v>
          </cell>
          <cell r="G17" t="str">
            <v>TON</v>
          </cell>
          <cell r="H17">
            <v>0</v>
          </cell>
        </row>
        <row r="18">
          <cell r="B18" t="str">
            <v>H13</v>
          </cell>
          <cell r="C18" t="str">
            <v>STEEL PILE(406,L=40M)(EA)</v>
          </cell>
          <cell r="D18" t="str">
            <v>STEEL PILE (Φ 406, L=40M) EA</v>
          </cell>
          <cell r="E18" t="str">
            <v>Φ406MM,13MM THKS. / L=40M</v>
          </cell>
          <cell r="G18" t="str">
            <v>EA</v>
          </cell>
          <cell r="H18">
            <v>0</v>
          </cell>
        </row>
        <row r="19">
          <cell r="B19" t="str">
            <v>H14</v>
          </cell>
          <cell r="C19" t="str">
            <v>RC PILE(□400,L=15M)(EA)</v>
          </cell>
          <cell r="D19" t="str">
            <v>PRECAST RC SQUARE PILE</v>
          </cell>
          <cell r="E19" t="str">
            <v>ㅁ400MM / L=15M</v>
          </cell>
          <cell r="G19" t="str">
            <v>EA</v>
          </cell>
          <cell r="H19">
            <v>0</v>
          </cell>
        </row>
        <row r="20">
          <cell r="B20" t="str">
            <v>H15</v>
          </cell>
          <cell r="C20" t="str">
            <v>NON-SHRINKAGE GROUT(M3)</v>
          </cell>
          <cell r="D20" t="str">
            <v>NON-SHRINKAGE GROUT</v>
          </cell>
          <cell r="E20" t="str">
            <v>Fcu = 48MPa</v>
          </cell>
          <cell r="F20" t="str">
            <v>INCLUDING FORM WORK</v>
          </cell>
          <cell r="G20" t="str">
            <v>M3</v>
          </cell>
          <cell r="H20">
            <v>0</v>
          </cell>
        </row>
        <row r="21">
          <cell r="B21" t="str">
            <v>H16</v>
          </cell>
          <cell r="C21" t="str">
            <v>TARPAINTING(M2)</v>
          </cell>
          <cell r="D21" t="str">
            <v>TAR PAINTING</v>
          </cell>
          <cell r="E21" t="str">
            <v>-</v>
          </cell>
          <cell r="F21" t="str">
            <v>EXTERIOR SURFACE</v>
          </cell>
          <cell r="G21" t="str">
            <v>M2</v>
          </cell>
          <cell r="H21">
            <v>0</v>
          </cell>
        </row>
        <row r="22">
          <cell r="B22" t="str">
            <v>H17</v>
          </cell>
          <cell r="C22" t="str">
            <v>COMPACTED OIL SAND(M3)</v>
          </cell>
          <cell r="D22" t="str">
            <v>COMPACTED OIL SAND</v>
          </cell>
          <cell r="E22" t="str">
            <v>-</v>
          </cell>
          <cell r="F22" t="str">
            <v>INCLUDING SPREAD AND COMPACTION</v>
          </cell>
          <cell r="G22" t="str">
            <v>M3</v>
          </cell>
          <cell r="H22">
            <v>0</v>
          </cell>
        </row>
        <row r="23">
          <cell r="B23" t="str">
            <v>H18</v>
          </cell>
          <cell r="C23" t="str">
            <v xml:space="preserve">COMPACTEDSTR'L FILL(M3)         </v>
          </cell>
          <cell r="D23" t="str">
            <v>COMPACTED STRUCTURAL FILL</v>
          </cell>
          <cell r="E23" t="str">
            <v>-</v>
          </cell>
          <cell r="F23" t="str">
            <v>INCLUDING SPREAD AND COMPACTIONCOMPACTED FILL TO BE WELL GRADED GRANULAR SOIL</v>
          </cell>
          <cell r="G23" t="str">
            <v>M3</v>
          </cell>
          <cell r="H23">
            <v>0</v>
          </cell>
        </row>
        <row r="24">
          <cell r="B24" t="str">
            <v>H19</v>
          </cell>
          <cell r="C24" t="str">
            <v>STEEL WORK(TON)</v>
          </cell>
          <cell r="D24" t="str">
            <v>STEEL STRUCTURE</v>
          </cell>
          <cell r="E24" t="str">
            <v>GRADE S275JR OF BS EN 10025 FOR STRUCTURAL STEEL</v>
          </cell>
          <cell r="F24" t="str">
            <v>INCLUDING SHOP DRAWING, FABRICATION, ERECTIONINCLUDING GALVANIZING, SCAFFOLDING WORKINCLUDING PAINTING AND PROTECTION   1 COAT OF RED OXIDE ZINC PRIMER WITH DFT 50 MICRONS   1 INTERMEDIATE COAT OF SYNTHETIC ENAMEL PAINT WITH DFT 50 MICRONS   1 TOP CO</v>
          </cell>
          <cell r="G24" t="str">
            <v>TON</v>
          </cell>
          <cell r="H24">
            <v>0</v>
          </cell>
        </row>
        <row r="25">
          <cell r="B25" t="str">
            <v>H20</v>
          </cell>
          <cell r="C25" t="str">
            <v>MISC. STEEL FOR STEEL STRUCTURE(TON)</v>
          </cell>
          <cell r="D25" t="str">
            <v>MISC. STEEL</v>
          </cell>
          <cell r="E25" t="str">
            <v>GRADE S275JR OF BS EN 10025 FOR STRUCTURAL STEELCLASS 8.8 OF BS EN ISO 898-1 FOR HIGH STRENGTH BOLTSCLASS 5.6 OF BS EN ISO 898-1 FOR ORDINARY CONNECTION BOLTSGRADE S275JR OF BS EN 10025 FOR ANCHOR BOLTS</v>
          </cell>
          <cell r="F25" t="str">
            <v>INCLUDING GUSSET PLATE, HIGH STRENGTH CONNECTION BOLTS, ORDINARY CONNECTION BOLTS, COLUMN ANCHOR BOLTS &amp; ACCESSORIESINCLUDING MISC. STEEL SUCH AS HANDRAIL, CHK'D PLATE, EMBEDDED STEEL(PLATE, SLEEVE, ANGLE, CHANNEL) AND ETC.</v>
          </cell>
          <cell r="G25" t="str">
            <v>TON</v>
          </cell>
          <cell r="H25">
            <v>0</v>
          </cell>
        </row>
        <row r="26">
          <cell r="B26" t="str">
            <v>H21</v>
          </cell>
          <cell r="C26" t="str">
            <v>WATER  STOP(P.V.C)(M)</v>
          </cell>
          <cell r="D26" t="str">
            <v>WATER STOP (P.V.C)</v>
          </cell>
          <cell r="E26" t="str">
            <v>W150 x 6T</v>
          </cell>
          <cell r="F26" t="str">
            <v>-</v>
          </cell>
          <cell r="G26" t="str">
            <v>M</v>
          </cell>
          <cell r="H26">
            <v>0</v>
          </cell>
        </row>
        <row r="27">
          <cell r="B27" t="str">
            <v>H22</v>
          </cell>
          <cell r="C27" t="str">
            <v>EPOXYPAINTING(M2)</v>
          </cell>
          <cell r="D27" t="str">
            <v>EPOXY PAINTING</v>
          </cell>
          <cell r="E27" t="str">
            <v>3COATS</v>
          </cell>
          <cell r="F27" t="str">
            <v>INTERIOR SURFACE</v>
          </cell>
          <cell r="G27" t="str">
            <v>M2</v>
          </cell>
          <cell r="H27">
            <v>0</v>
          </cell>
        </row>
        <row r="28">
          <cell r="B28" t="str">
            <v>H23</v>
          </cell>
          <cell r="C28" t="str">
            <v>CAST IRONCOVER(EA)</v>
          </cell>
          <cell r="D28" t="str">
            <v>CAST IRON COVER</v>
          </cell>
          <cell r="E28" t="str">
            <v>φ650</v>
          </cell>
          <cell r="F28" t="str">
            <v>FOR MANHOLE</v>
          </cell>
          <cell r="G28" t="str">
            <v>EA</v>
          </cell>
          <cell r="H28">
            <v>0</v>
          </cell>
        </row>
        <row r="29">
          <cell r="B29" t="str">
            <v>H24</v>
          </cell>
          <cell r="C29" t="str">
            <v>HDPE PIPE(Φ200)(M)</v>
          </cell>
          <cell r="D29" t="str">
            <v>HDPE PIPE</v>
          </cell>
          <cell r="E29" t="str">
            <v>φ200</v>
          </cell>
          <cell r="F29" t="str">
            <v>-</v>
          </cell>
          <cell r="G29" t="str">
            <v>M</v>
          </cell>
          <cell r="H29">
            <v>0</v>
          </cell>
        </row>
        <row r="30">
          <cell r="B30" t="str">
            <v>H241</v>
          </cell>
          <cell r="C30" t="str">
            <v>HDPE PIPE(Φ400)(M)</v>
          </cell>
          <cell r="D30" t="str">
            <v>HDPE PIPE</v>
          </cell>
          <cell r="E30" t="str">
            <v>φ400</v>
          </cell>
          <cell r="F30" t="str">
            <v>-</v>
          </cell>
          <cell r="G30" t="str">
            <v>M</v>
          </cell>
          <cell r="H30">
            <v>0</v>
          </cell>
        </row>
        <row r="31">
          <cell r="B31" t="str">
            <v>H242</v>
          </cell>
          <cell r="C31" t="str">
            <v>HDPE PIPE(Φ500)(M)</v>
          </cell>
          <cell r="D31" t="str">
            <v>HDPE PIPE</v>
          </cell>
          <cell r="E31" t="str">
            <v>φ500</v>
          </cell>
          <cell r="F31" t="str">
            <v>-</v>
          </cell>
          <cell r="G31" t="str">
            <v>M</v>
          </cell>
          <cell r="H31">
            <v>0</v>
          </cell>
        </row>
        <row r="32">
          <cell r="B32" t="str">
            <v>H243</v>
          </cell>
          <cell r="C32" t="str">
            <v>HDPE PIPE(Φ600)(M)</v>
          </cell>
          <cell r="D32" t="str">
            <v>HDPE PIPE</v>
          </cell>
          <cell r="E32" t="str">
            <v>φ600</v>
          </cell>
          <cell r="F32" t="str">
            <v>-</v>
          </cell>
          <cell r="G32" t="str">
            <v>M</v>
          </cell>
          <cell r="H32">
            <v>0</v>
          </cell>
        </row>
        <row r="33">
          <cell r="B33" t="str">
            <v>H25</v>
          </cell>
          <cell r="C33" t="str">
            <v>STEELGRATING(M2)</v>
          </cell>
          <cell r="D33" t="str">
            <v>STEEL GRATING</v>
          </cell>
          <cell r="E33" t="str">
            <v>T50 x 5</v>
          </cell>
          <cell r="F33" t="str">
            <v>HOT DIP GALVANIZED</v>
          </cell>
          <cell r="G33" t="str">
            <v>M2</v>
          </cell>
          <cell r="H33">
            <v>0</v>
          </cell>
        </row>
        <row r="34">
          <cell r="B34" t="str">
            <v>H26</v>
          </cell>
          <cell r="C34" t="str">
            <v>SANDBEDDING(M3)</v>
          </cell>
          <cell r="D34" t="str">
            <v>SAND BEDDING</v>
          </cell>
          <cell r="E34" t="str">
            <v>-</v>
          </cell>
          <cell r="F34" t="str">
            <v>INCLUDING SPREAD AND MAKE UP TO LEVELS, COMPACTION</v>
          </cell>
          <cell r="G34" t="str">
            <v>M3</v>
          </cell>
          <cell r="H34">
            <v>0</v>
          </cell>
        </row>
        <row r="35">
          <cell r="B35" t="str">
            <v>H261</v>
          </cell>
          <cell r="C35" t="str">
            <v>SANDBEDDING(M3)</v>
          </cell>
          <cell r="D35" t="str">
            <v>SAND BEDDING</v>
          </cell>
          <cell r="E35" t="str">
            <v>-</v>
          </cell>
          <cell r="F35" t="str">
            <v>FOR INTERLOCKING CONCRETE BLOCK PAVING INCLUDING SPREAD AND MAKE UP TO LEVELS, COMPACTION</v>
          </cell>
          <cell r="G35" t="str">
            <v>M3</v>
          </cell>
          <cell r="H35">
            <v>0</v>
          </cell>
        </row>
        <row r="36">
          <cell r="B36" t="str">
            <v>H27</v>
          </cell>
          <cell r="C36" t="str">
            <v>CHECK.PLATE(M2)</v>
          </cell>
          <cell r="D36" t="str">
            <v>CHECKED PLATE</v>
          </cell>
          <cell r="E36" t="str">
            <v>6T</v>
          </cell>
          <cell r="F36" t="str">
            <v>INCLUDING HOT DIP GALVANIZING</v>
          </cell>
          <cell r="G36" t="str">
            <v>M2</v>
          </cell>
          <cell r="H36">
            <v>0</v>
          </cell>
        </row>
        <row r="37">
          <cell r="B37" t="str">
            <v>H28</v>
          </cell>
          <cell r="C37" t="str">
            <v>RC PRECAST COVER(M2)</v>
          </cell>
          <cell r="D37" t="str">
            <v>RC PRECAST COVER</v>
          </cell>
          <cell r="E37" t="str">
            <v>THK. = 100MM</v>
          </cell>
          <cell r="F37" t="str">
            <v>-</v>
          </cell>
          <cell r="G37" t="str">
            <v>M2</v>
          </cell>
          <cell r="H37">
            <v>319.5</v>
          </cell>
        </row>
        <row r="38">
          <cell r="B38" t="str">
            <v>H29</v>
          </cell>
          <cell r="C38" t="str">
            <v>WIRE MESH</v>
          </cell>
          <cell r="D38" t="str">
            <v>WELDED WIRE MESH</v>
          </cell>
          <cell r="E38" t="str">
            <v>MIN. Fy=460MPaMIN. Fa=510MPa</v>
          </cell>
          <cell r="F38" t="str">
            <v>WELDED WIRE MESH WEIGHTING NOT LESS THAN 40N/M2INCLUDING WELDING WORK WHERE NECESSARY &amp; STRENGTH TESTINCLUDING BAR SUPPORTS / SPACERCONFORMING TO BS4482/4483 OR EQUIVALENT</v>
          </cell>
          <cell r="G38" t="str">
            <v>M2</v>
          </cell>
          <cell r="H38">
            <v>0</v>
          </cell>
        </row>
        <row r="39">
          <cell r="B39" t="str">
            <v>H30</v>
          </cell>
          <cell r="C39" t="str">
            <v>SHEET PILE(SP-II)(M)</v>
          </cell>
          <cell r="D39" t="str">
            <v>SHEET PILE</v>
          </cell>
          <cell r="E39" t="str">
            <v>SP-II 400 x 100</v>
          </cell>
          <cell r="F39" t="str">
            <v>SUPPLY AND INSTALLATION OF TEMPORARY SHEET PILE INCLUDING CUTTING, WELDING ETC.</v>
          </cell>
          <cell r="G39" t="str">
            <v>M</v>
          </cell>
          <cell r="H39">
            <v>0</v>
          </cell>
        </row>
        <row r="40">
          <cell r="B40" t="str">
            <v>H31</v>
          </cell>
          <cell r="C40" t="str">
            <v>ASPHALTPAVING(M2)</v>
          </cell>
          <cell r="D40" t="str">
            <v>ASPHALT PAVING</v>
          </cell>
          <cell r="E40" t="str">
            <v>-</v>
          </cell>
          <cell r="F40" t="str">
            <v>SUB GRADE  TOP LAYER REMOVAL &amp; FILLING/COMPACTION 95% OF   MAX. DENSITY TO A DEPTH OF 300MM MIN.SUB BASE COURSE  THK.(AFTER COMPACTED) =MIN.150MM BITUMEN MACADAM  BINDER COURSE THK.=60MM  WEARING COURSE THK.=40MMINCLUDING PRIME AND TACK COATING</v>
          </cell>
          <cell r="G40" t="str">
            <v>M2</v>
          </cell>
          <cell r="H40">
            <v>0</v>
          </cell>
        </row>
        <row r="41">
          <cell r="B41" t="str">
            <v>H32</v>
          </cell>
          <cell r="C41" t="str">
            <v>CURBSTONE(M)</v>
          </cell>
          <cell r="D41" t="str">
            <v>CURB STONE</v>
          </cell>
          <cell r="E41" t="str">
            <v>PRECAST TYPE</v>
          </cell>
          <cell r="F41" t="str">
            <v>75MM THK. x 350MM DEEP</v>
          </cell>
          <cell r="G41" t="str">
            <v>M</v>
          </cell>
          <cell r="H41">
            <v>0</v>
          </cell>
        </row>
        <row r="42">
          <cell r="B42" t="str">
            <v>H33</v>
          </cell>
          <cell r="C42" t="str">
            <v>LINE &amp; ROADSIGN MARKING(L/S)</v>
          </cell>
          <cell r="D42" t="str">
            <v>LINE &amp; ROAD SIGN MARKING</v>
          </cell>
          <cell r="E42" t="str">
            <v>-</v>
          </cell>
          <cell r="F42" t="str">
            <v>-</v>
          </cell>
          <cell r="G42" t="str">
            <v>L/S</v>
          </cell>
          <cell r="H42">
            <v>0</v>
          </cell>
        </row>
        <row r="43">
          <cell r="B43" t="str">
            <v>H34</v>
          </cell>
          <cell r="C43" t="str">
            <v>INTERLOCKING BLOCKPAVING(M2)</v>
          </cell>
          <cell r="D43" t="str">
            <v>INTERLOCKING CONCRETE BLOCK</v>
          </cell>
          <cell r="E43" t="str">
            <v>125 X 225 X 60</v>
          </cell>
          <cell r="F43" t="str">
            <v>FOR 1000MM WIDE SHOULDER ON EITHER SIDE OF ROAD.</v>
          </cell>
          <cell r="G43" t="str">
            <v>M2</v>
          </cell>
          <cell r="H43">
            <v>0</v>
          </cell>
        </row>
        <row r="44">
          <cell r="B44" t="str">
            <v>H35</v>
          </cell>
          <cell r="C44" t="str">
            <v>BOUNDARY FENCE(M)</v>
          </cell>
          <cell r="D44" t="str">
            <v>CHAIN LINK FENCE</v>
          </cell>
          <cell r="E44" t="str">
            <v>H=2.5M</v>
          </cell>
          <cell r="F44" t="str">
            <v>HOT DIP GALVANIZED POST AND GALVANIZED PVC COATED STEEL WIRE MESH WITH BARBED WIRE ON TOP OF FENCETO BE PROVIDED WITH 75x75x6 ANGLE POST AT EVERY 3.0M C/C INCLUDING ONE(1)CHAIN LINK GATE(W=1.5) FOR PEDESTRIAN.</v>
          </cell>
          <cell r="G44" t="str">
            <v>M</v>
          </cell>
          <cell r="H44">
            <v>0</v>
          </cell>
        </row>
        <row r="45">
          <cell r="B45" t="str">
            <v>H36</v>
          </cell>
          <cell r="C45" t="str">
            <v>CHAIN LINK FENCE FOR IN POWER BLOCK(M)</v>
          </cell>
          <cell r="D45" t="str">
            <v>CHAIN LINK FENCE</v>
          </cell>
          <cell r="E45" t="str">
            <v>H=2.5M</v>
          </cell>
          <cell r="F45" t="str">
            <v>HOT DIP GALVANIZED POST AND GALVANIZED PVC COATED STEEL WIRE MESH WITHOUT BARBED WIRE ON TOP OF FENCETO BE PROVIDED WITH 75x75x6 ANGLE POST AT EVERY 3.0M C/C INCLUDING ONE(1)CHAIN LINK GATE(W=1.5) FOR PEDESTRIAN.</v>
          </cell>
          <cell r="G45" t="str">
            <v>M</v>
          </cell>
          <cell r="H45">
            <v>0</v>
          </cell>
        </row>
        <row r="46">
          <cell r="B46" t="str">
            <v>H361</v>
          </cell>
          <cell r="C46" t="str">
            <v>CHAIN LINK FENCE FOR RESIDENTIAL AREA(M)</v>
          </cell>
          <cell r="D46" t="str">
            <v>CHAIN LINK FENCE</v>
          </cell>
          <cell r="E46" t="str">
            <v>H=2.5M</v>
          </cell>
          <cell r="F46" t="str">
            <v>HOT DIP GALVANIZED POST AND GALVANIZED PVC COATED STEEL WIRE MESH WITHOUT BARBED WIRE ON TOP OF FENCETO BE PROVIDED WITH 75x75x6 ANGLE POST AT EVERY 3.0M C/C INCLUDING ONE(1)CHAIN LINK GATE(W=1.6) FOR PEDESTRIAN.</v>
          </cell>
          <cell r="G46" t="str">
            <v>M</v>
          </cell>
          <cell r="H46">
            <v>0</v>
          </cell>
        </row>
        <row r="47">
          <cell r="B47" t="str">
            <v>H37</v>
          </cell>
          <cell r="C47" t="str">
            <v>CANTILEVER STEEL GATEFOR TR(W=1.5M)(EA)</v>
          </cell>
          <cell r="D47" t="str">
            <v>CHAIN LINK GATE</v>
          </cell>
          <cell r="E47" t="str">
            <v xml:space="preserve">W=1.5M </v>
          </cell>
          <cell r="F47" t="str">
            <v>HOT DIP GALVANIZED POST AND GALVANIZED PVC COATED STEEL WIRE MESH</v>
          </cell>
          <cell r="G47" t="str">
            <v>EA</v>
          </cell>
          <cell r="H47">
            <v>0</v>
          </cell>
        </row>
        <row r="48">
          <cell r="B48" t="str">
            <v>H38</v>
          </cell>
          <cell r="C48" t="str">
            <v>SECURITY GATE FOR POWER PLANT(EA)</v>
          </cell>
          <cell r="D48" t="str">
            <v>SINGLE-SLIDING GATE</v>
          </cell>
          <cell r="E48" t="str">
            <v>W=7.0M</v>
          </cell>
          <cell r="F48" t="str">
            <v>FOR SECURITY GATE.SINGLE-SLIDING CANTILEVER GATE FOR MAIN ACCESS ROAD.</v>
          </cell>
          <cell r="G48" t="str">
            <v>EA</v>
          </cell>
          <cell r="H48">
            <v>0</v>
          </cell>
        </row>
        <row r="49">
          <cell r="B49" t="str">
            <v>H39</v>
          </cell>
          <cell r="C49" t="str">
            <v>SECURITY GATE FOR RESI. AREA(EA)</v>
          </cell>
          <cell r="D49" t="str">
            <v>CHAIN LINK GATE</v>
          </cell>
          <cell r="E49" t="str">
            <v>W=6.0M</v>
          </cell>
          <cell r="F49" t="str">
            <v>FOR SECURITY GATEDOUBLE SWING GATE WITH TWO(2) LEAVES MADE OF GALVANIZING PVC COATED STEEL WIRE MESH AND GALVANIZED STEEL FRAME</v>
          </cell>
          <cell r="G49" t="str">
            <v>EA</v>
          </cell>
          <cell r="H49">
            <v>0</v>
          </cell>
        </row>
        <row r="50">
          <cell r="B50" t="str">
            <v>H40</v>
          </cell>
          <cell r="C50" t="str">
            <v>PILE LOAD TEST(VERTICAL)(EA)</v>
          </cell>
          <cell r="D50" t="str">
            <v>STATIC PILE LOAD TEST</v>
          </cell>
          <cell r="E50" t="str">
            <v>VERTICAL</v>
          </cell>
          <cell r="F50" t="str">
            <v>INCLUDING ALL ACCESSORY WORKSEXCLUDING COST OF PILEACCORDING TO ASTM D1143</v>
          </cell>
          <cell r="G50" t="str">
            <v>EA</v>
          </cell>
          <cell r="H50">
            <v>0</v>
          </cell>
        </row>
        <row r="51">
          <cell r="B51" t="str">
            <v>H41</v>
          </cell>
          <cell r="C51" t="str">
            <v>PILE LOAD TEST(LATERAL)(EA)</v>
          </cell>
          <cell r="D51" t="str">
            <v>STATIC PILE LOAD TEST</v>
          </cell>
          <cell r="E51" t="str">
            <v>LATERAL</v>
          </cell>
          <cell r="F51" t="str">
            <v>INCLUDING ALL ACCESSORY WORKSEXCLUDING COST OF PILE / REACTION PILEACCORDING TO ASTM D1143</v>
          </cell>
          <cell r="G51" t="str">
            <v>EA</v>
          </cell>
          <cell r="H51">
            <v>0</v>
          </cell>
        </row>
        <row r="52">
          <cell r="B52" t="str">
            <v>H42</v>
          </cell>
          <cell r="C52" t="str">
            <v>DYNAMIC PILELOAD TEST(EA)</v>
          </cell>
          <cell r="D52" t="str">
            <v>DYNAMIC PILE LOAD TEST</v>
          </cell>
          <cell r="E52" t="str">
            <v>-</v>
          </cell>
          <cell r="F52" t="str">
            <v>INCLUDING ALL ACCESSORY WORKSEXCLUDING COST OF PILEACCORDING TO ASTM D1143</v>
          </cell>
          <cell r="G52" t="str">
            <v>EA</v>
          </cell>
          <cell r="H52">
            <v>0</v>
          </cell>
        </row>
        <row r="53">
          <cell r="B53" t="str">
            <v>H43</v>
          </cell>
          <cell r="C53" t="str">
            <v>CIRCULAR FORM(M2)</v>
          </cell>
          <cell r="D53" t="str">
            <v>CIRCULAR FORM</v>
          </cell>
          <cell r="E53" t="str">
            <v>STEEL</v>
          </cell>
          <cell r="F53" t="str">
            <v>INCLUDING INSIDE, OUTSIDE AND ALL ACCESSORIES</v>
          </cell>
          <cell r="G53" t="str">
            <v>M2</v>
          </cell>
          <cell r="H53">
            <v>0</v>
          </cell>
        </row>
        <row r="54">
          <cell r="B54" t="str">
            <v>H44</v>
          </cell>
          <cell r="C54" t="str">
            <v>FIRE/ACID RESISTANT BRICK(M2)</v>
          </cell>
          <cell r="D54" t="str">
            <v>FIRE/ACID RESISTANT BRICK</v>
          </cell>
          <cell r="E54" t="str">
            <v>230 x 114 x 65</v>
          </cell>
          <cell r="F54" t="str">
            <v>WITH FIRE RESISTANT MORTAR, 0.5B TYP.</v>
          </cell>
          <cell r="G54" t="str">
            <v>M2</v>
          </cell>
          <cell r="H54">
            <v>0</v>
          </cell>
        </row>
        <row r="55">
          <cell r="B55" t="str">
            <v>H45</v>
          </cell>
          <cell r="C55" t="str">
            <v>VAPOR BARRIER(6t)(M)</v>
          </cell>
          <cell r="D55" t="str">
            <v>VAPOR BARRIER</v>
          </cell>
          <cell r="E55" t="str">
            <v>THK. = 6MM</v>
          </cell>
          <cell r="F55" t="str">
            <v>ON INTERIOR SURFACE OF CONCRETE SHELL</v>
          </cell>
          <cell r="G55" t="str">
            <v>M2</v>
          </cell>
          <cell r="H55">
            <v>0</v>
          </cell>
        </row>
        <row r="56">
          <cell r="B56" t="str">
            <v>H46</v>
          </cell>
          <cell r="C56" t="str">
            <v>VAPOR BARRIER(60t)(M)</v>
          </cell>
          <cell r="D56" t="str">
            <v>VAPOR BARRIER</v>
          </cell>
          <cell r="E56" t="str">
            <v>THK. = 60MM</v>
          </cell>
          <cell r="F56" t="str">
            <v>ON SURFACE OF BAFFLE WALL</v>
          </cell>
          <cell r="G56" t="str">
            <v>M2</v>
          </cell>
          <cell r="H56">
            <v>0</v>
          </cell>
        </row>
        <row r="57">
          <cell r="B57" t="str">
            <v>H47</v>
          </cell>
          <cell r="C57" t="str">
            <v>ASBESTOS ROPE(M)</v>
          </cell>
          <cell r="D57" t="str">
            <v>ASBESTOS ROPE</v>
          </cell>
          <cell r="E57" t="str">
            <v>φ300</v>
          </cell>
          <cell r="F57" t="str">
            <v>FOR CORBEL &amp; BAFFLE WALL</v>
          </cell>
          <cell r="G57" t="str">
            <v>M</v>
          </cell>
          <cell r="H57">
            <v>0</v>
          </cell>
        </row>
        <row r="58">
          <cell r="B58" t="str">
            <v>H48</v>
          </cell>
          <cell r="C58" t="str">
            <v>RUBBER SEALER(M)</v>
          </cell>
          <cell r="D58" t="str">
            <v>RUBBER SEALER</v>
          </cell>
          <cell r="E58" t="str">
            <v>W(50) XH(20) RUBBER BAR</v>
          </cell>
          <cell r="F58" t="str">
            <v>FOR SEWAGE/SANITARY MANHOLE</v>
          </cell>
          <cell r="G58" t="str">
            <v>M</v>
          </cell>
          <cell r="H58">
            <v>0</v>
          </cell>
        </row>
        <row r="59">
          <cell r="B59" t="str">
            <v>H49</v>
          </cell>
          <cell r="C59" t="str">
            <v>EMULSION PAINT(M2)</v>
          </cell>
          <cell r="D59" t="str">
            <v>EXTERNAL EMULSION PAINT</v>
          </cell>
          <cell r="E59" t="str">
            <v>3COATS</v>
          </cell>
          <cell r="F59" t="str">
            <v>WITH PRIMER COATING</v>
          </cell>
          <cell r="G59" t="str">
            <v>M2</v>
          </cell>
          <cell r="H59">
            <v>0</v>
          </cell>
        </row>
        <row r="60">
          <cell r="B60" t="str">
            <v>H50</v>
          </cell>
          <cell r="C60" t="str">
            <v>MISC. GAL. STEEL(TON)</v>
          </cell>
          <cell r="D60" t="str">
            <v>MISC. STEEL</v>
          </cell>
          <cell r="E60" t="str">
            <v>GALVANISED STEEL</v>
          </cell>
          <cell r="F60" t="str">
            <v>INCLUDING CORNER PROTECTION ANGLE WITH ANCHOR BAR, LADDER, EMBEDDED PLATE AND ETC.</v>
          </cell>
          <cell r="G60" t="str">
            <v>TON</v>
          </cell>
          <cell r="H60">
            <v>15.24</v>
          </cell>
        </row>
        <row r="61">
          <cell r="B61" t="str">
            <v>H51</v>
          </cell>
          <cell r="C61" t="str">
            <v>STAINLESS STEEL(TON)</v>
          </cell>
          <cell r="D61" t="str">
            <v>STAINLESS STEEL</v>
          </cell>
          <cell r="E61" t="str">
            <v>-</v>
          </cell>
          <cell r="F61" t="str">
            <v>FOR LADDER, PIPE &amp; ETC.</v>
          </cell>
          <cell r="G61" t="str">
            <v>TON</v>
          </cell>
          <cell r="H61">
            <v>0</v>
          </cell>
        </row>
        <row r="62">
          <cell r="B62" t="str">
            <v>H52</v>
          </cell>
          <cell r="C62" t="str">
            <v>MOBILIZATION(L/S)</v>
          </cell>
          <cell r="D62" t="str">
            <v>MOBILIZATION</v>
          </cell>
          <cell r="E62" t="str">
            <v>-</v>
          </cell>
          <cell r="F62" t="str">
            <v>ALL PLANT, TOOLS AND EQUIPMENT INCLUDING OPERATORS AND ATTENDANTS FOR THE PROPER AND EFFICIENTEXECUTION OF THE WORKS ALLOWING FOR MOVEMENT OF PLANT AND EQUIPMENT TO AND FROM THE SITE</v>
          </cell>
          <cell r="G62" t="str">
            <v>L/S</v>
          </cell>
          <cell r="H62">
            <v>0</v>
          </cell>
        </row>
        <row r="63">
          <cell r="B63" t="str">
            <v>H53</v>
          </cell>
          <cell r="C63" t="str">
            <v>SITE CLEARANCE(M2)</v>
          </cell>
          <cell r="D63" t="str">
            <v>SITE CLEARANCE</v>
          </cell>
          <cell r="E63" t="str">
            <v>ONLY FOR BACKFILL AREA</v>
          </cell>
          <cell r="F63" t="str">
            <v>CLEAR SITE, GENERALLY OF UNDERGROWTH, BUSHES, SHRUBS, GRASS ETC.DISPOSE AND CLEAN FROM SITE</v>
          </cell>
          <cell r="G63" t="str">
            <v>M2</v>
          </cell>
          <cell r="H63">
            <v>0</v>
          </cell>
        </row>
        <row r="64">
          <cell r="B64" t="str">
            <v>H54</v>
          </cell>
          <cell r="C64" t="str">
            <v>SOIL FILLING(M3)</v>
          </cell>
          <cell r="D64" t="str">
            <v>SOIL FILLING</v>
          </cell>
          <cell r="E64" t="str">
            <v>WITH EXCAVATED MATERIALS</v>
          </cell>
          <cell r="F64" t="str">
            <v>SOIL FILLING WITH EXCAVATED MATERIALS INCLUDING  LAYERED COMPACTION WITH VIBRATORY ROLLER FOR TOPPING ABOVE SOIL FILLINGTHE EXCAVATED MATERIALS USED ARE TO BE EXAMINED AND APPROVEDINCLUDING THE TESTING, TRIMMING TO LINES AND SLOPE</v>
          </cell>
          <cell r="G64" t="str">
            <v>M3</v>
          </cell>
          <cell r="H64">
            <v>0</v>
          </cell>
        </row>
        <row r="65">
          <cell r="B65" t="str">
            <v>H55</v>
          </cell>
          <cell r="C65" t="str">
            <v>DYNAMIC COMPACTION(M2)</v>
          </cell>
          <cell r="D65" t="str">
            <v>DYNAMIC COMPACTION</v>
          </cell>
          <cell r="E65" t="str">
            <v>MAJOR EQUIPMENT &amp; STRUCTURE AREA</v>
          </cell>
          <cell r="F65" t="str">
            <v>INCLUDING FIELD TEST OF TREATMENT BEFORE AND AFTER COMPACTION, FINAL ACCEPTANCE TEST AND REPORT AFTER COMPACTION, SURFACE SHALL BE LEVELED BULLDOZER</v>
          </cell>
          <cell r="G65" t="str">
            <v>M2</v>
          </cell>
          <cell r="H65">
            <v>0</v>
          </cell>
        </row>
        <row r="66">
          <cell r="B66" t="str">
            <v>H56</v>
          </cell>
          <cell r="C66" t="str">
            <v>TIE ROD(M)</v>
          </cell>
          <cell r="D66" t="str">
            <v>TIE ROD (HT40)</v>
          </cell>
          <cell r="E66" t="str">
            <v>φ55</v>
          </cell>
          <cell r="F66" t="str">
            <v>-</v>
          </cell>
          <cell r="G66" t="str">
            <v>M</v>
          </cell>
          <cell r="H66">
            <v>0</v>
          </cell>
        </row>
        <row r="67">
          <cell r="B67" t="str">
            <v>H57</v>
          </cell>
          <cell r="C67" t="str">
            <v>EXPANSIONJOINT(M)</v>
          </cell>
          <cell r="D67" t="str">
            <v>EXPANSION JOINT</v>
          </cell>
          <cell r="E67" t="str">
            <v>-</v>
          </cell>
          <cell r="F67" t="str">
            <v>EXPANSION JOINT WITH SEALING COMPOUND</v>
          </cell>
          <cell r="G67" t="str">
            <v>M</v>
          </cell>
          <cell r="H67">
            <v>0</v>
          </cell>
        </row>
        <row r="68">
          <cell r="B68" t="str">
            <v>H58</v>
          </cell>
          <cell r="C68" t="str">
            <v>GRAVEL PAVING(M3)</v>
          </cell>
          <cell r="D68" t="str">
            <v>CRUSHED STONE / GRAVEL</v>
          </cell>
          <cell r="E68" t="str">
            <v>-</v>
          </cell>
          <cell r="F68" t="str">
            <v>INCLUDING COMPACTION &amp; GRADING WITH A 100MM THICK OF CRUSHED STONE / GRAVEL</v>
          </cell>
          <cell r="G68" t="str">
            <v>M3</v>
          </cell>
          <cell r="H68">
            <v>0</v>
          </cell>
        </row>
        <row r="69">
          <cell r="B69" t="str">
            <v>H59</v>
          </cell>
          <cell r="C69" t="str">
            <v>MISC. STEELFOR SHEET PILE(TON)</v>
          </cell>
          <cell r="D69" t="str">
            <v>MISC. STEEL</v>
          </cell>
          <cell r="E69" t="str">
            <v>-</v>
          </cell>
          <cell r="F69" t="str">
            <v>MISC. STEEL FOR INSTALLATION OF TEMPORARY SHEET PILES</v>
          </cell>
          <cell r="G69" t="str">
            <v>TON</v>
          </cell>
          <cell r="H69">
            <v>0</v>
          </cell>
        </row>
        <row r="70">
          <cell r="B70" t="str">
            <v>H60</v>
          </cell>
          <cell r="C70" t="str">
            <v>SEPTIC TANK        (FOR 70 PERSONS)</v>
          </cell>
          <cell r="D70" t="str">
            <v>SEPTIC TANK</v>
          </cell>
          <cell r="E70" t="str">
            <v>FOR 70 PERSONS</v>
          </cell>
          <cell r="F70" t="str">
            <v>PACKAGE FRP SEWAGE TREATMENT FACILITY</v>
          </cell>
          <cell r="G70" t="str">
            <v>NO</v>
          </cell>
          <cell r="H70">
            <v>0</v>
          </cell>
        </row>
        <row r="71">
          <cell r="B71" t="str">
            <v>H61</v>
          </cell>
          <cell r="C71" t="str">
            <v>SEPTIC TANK        (FOR 10 PERSONS)</v>
          </cell>
          <cell r="D71" t="str">
            <v>SEPTIC TANK</v>
          </cell>
          <cell r="E71" t="str">
            <v>FOR 10 PERSONS</v>
          </cell>
          <cell r="F71" t="str">
            <v>PACKAGE FRP SEWAGE TREATMENT FACILITY</v>
          </cell>
          <cell r="G71" t="str">
            <v>NO</v>
          </cell>
          <cell r="H71">
            <v>0</v>
          </cell>
        </row>
        <row r="72">
          <cell r="B72" t="str">
            <v>H62</v>
          </cell>
          <cell r="C72" t="str">
            <v>EPOXY COATING   (M2)</v>
          </cell>
          <cell r="D72" t="str">
            <v>EPOXY COATING</v>
          </cell>
          <cell r="E72" t="str">
            <v>-</v>
          </cell>
          <cell r="F72" t="str">
            <v>FLEXIABLE PROPERTIES TO RESISTE HAIRLINE CRACKS AND MECHANICAL VIBRATION</v>
          </cell>
          <cell r="G72" t="str">
            <v>M2</v>
          </cell>
          <cell r="H7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row r="2">
          <cell r="T2" t="str">
            <v>1000 - AE&amp;E Austria GmbH &amp; Co KG, Graz</v>
          </cell>
          <cell r="Z2" t="str">
            <v>Steam Generators &amp; Plants</v>
          </cell>
        </row>
        <row r="3">
          <cell r="T3" t="str">
            <v>1005 - AEE Group GmbH, Vienna</v>
          </cell>
          <cell r="Z3" t="str">
            <v>Energy from Waste</v>
          </cell>
        </row>
        <row r="4">
          <cell r="T4" t="str">
            <v>1010 - AE&amp;E Austria GmbH, Vienna</v>
          </cell>
          <cell r="Z4" t="str">
            <v>Air Pollution Control</v>
          </cell>
        </row>
        <row r="5">
          <cell r="T5" t="str">
            <v>1020 - AE&amp;E Hungaria Kft, Budapest</v>
          </cell>
          <cell r="Z5" t="str">
            <v>Combined Cycle Power Plants</v>
          </cell>
        </row>
        <row r="6">
          <cell r="T6" t="str">
            <v>1100 - Duro Dakovic TEP d.o.o., Slavonski Brod</v>
          </cell>
          <cell r="Z6" t="str">
            <v>Global Service</v>
          </cell>
        </row>
        <row r="7">
          <cell r="T7" t="str">
            <v>1101 - AEE Boilers Engineering Ltd., Belgrad</v>
          </cell>
          <cell r="Z7" t="str">
            <v>Engineering Services</v>
          </cell>
        </row>
        <row r="8">
          <cell r="T8" t="str">
            <v>1200 - Babcock Power Espana, S.A., Bilbao</v>
          </cell>
          <cell r="Z8" t="str">
            <v>Global Manufacturing</v>
          </cell>
        </row>
        <row r="9">
          <cell r="T9" t="str">
            <v>1300 - Austrian Energy &amp; Environment Deutschland GmbH</v>
          </cell>
          <cell r="Z9" t="str">
            <v>Shared Services</v>
          </cell>
        </row>
        <row r="10">
          <cell r="T10" t="str">
            <v>1350 - AE&amp;E Lentjes GmbH, Ratingen</v>
          </cell>
        </row>
        <row r="11">
          <cell r="T11" t="str">
            <v>1351 - AE&amp;E Lentjes UK Ltd, Woking</v>
          </cell>
        </row>
        <row r="12">
          <cell r="T12" t="str">
            <v>1352 - AE&amp;E Lentjes Belgié N.V., Brasschaat</v>
          </cell>
        </row>
        <row r="13">
          <cell r="T13" t="str">
            <v>1353 - AE&amp;E Lentjes Nederland B.V., Alkmaar</v>
          </cell>
        </row>
        <row r="14">
          <cell r="T14" t="str">
            <v>1354 - AE&amp;E Lentjes Praha s.r.o., Prag</v>
          </cell>
        </row>
        <row r="15">
          <cell r="T15" t="str">
            <v>1400 - AE&amp;E Polska Sp.z.o.o., Warschau</v>
          </cell>
        </row>
        <row r="16">
          <cell r="T16" t="str">
            <v>1500 - Von Roll Umwelttechnik AG, Zürich</v>
          </cell>
        </row>
        <row r="17">
          <cell r="T17" t="str">
            <v>1510 - Von Roll Inova CR</v>
          </cell>
        </row>
        <row r="18">
          <cell r="T18" t="str">
            <v>1520 - Inova France S.A., Rueil-Malmaison</v>
          </cell>
        </row>
        <row r="19">
          <cell r="T19" t="str">
            <v>1521 - AEE Maintenance France SAS</v>
          </cell>
        </row>
        <row r="20">
          <cell r="T20" t="str">
            <v>1522 - INOVA France OPERATION</v>
          </cell>
        </row>
        <row r="21">
          <cell r="T21" t="str">
            <v>1530 - AE&amp;E Inova GmbH, Köln</v>
          </cell>
        </row>
        <row r="22">
          <cell r="T22" t="str">
            <v>1540 - AE&amp;E - Von Roll Inc., Norcross</v>
          </cell>
        </row>
        <row r="23">
          <cell r="T23" t="str">
            <v>1560 - Svenska Von Roll AB, Täby</v>
          </cell>
        </row>
        <row r="24">
          <cell r="T24" t="str">
            <v>1570 - Nihon de Roll Japan Ltd., Osaka</v>
          </cell>
        </row>
        <row r="25">
          <cell r="T25" t="str">
            <v>1590 - AE&amp;E Nanjing Boiler Co. Ltd.</v>
          </cell>
        </row>
        <row r="26">
          <cell r="T26" t="str">
            <v>1600 - Von Roll Inova Holding AG, Zürich  (VRI-Subgroup)</v>
          </cell>
        </row>
        <row r="27">
          <cell r="T27" t="str">
            <v>1610 - Von Roll Inova Limited, Crawley</v>
          </cell>
        </row>
        <row r="28">
          <cell r="T28" t="str">
            <v>1620 - KRB Kessel- und Rohrleitungsbau AG, Buchs</v>
          </cell>
        </row>
        <row r="29">
          <cell r="T29" t="str">
            <v>1630 - Mechanical Installations Intern.Ltd.,Newport</v>
          </cell>
        </row>
        <row r="30">
          <cell r="T30" t="str">
            <v>1700 - AE&amp;E Chennai Works Ltd., Chennai</v>
          </cell>
        </row>
        <row r="31">
          <cell r="T31" t="str">
            <v>1710 - I.D.E.A. Private Ltd., Chennai</v>
          </cell>
        </row>
        <row r="32">
          <cell r="T32" t="str">
            <v>1720 - AE&amp;E Eng.&amp;Consulting Shanghai Co. Ltd., Shanghai</v>
          </cell>
        </row>
        <row r="33">
          <cell r="T33" t="str">
            <v>1760 - Austrian Energy &amp; Environment (Australia) Pty. Ltd</v>
          </cell>
        </row>
        <row r="34">
          <cell r="T34" t="str">
            <v>1765 - Austrian Energy &amp; Environment Thailand Ltd.</v>
          </cell>
        </row>
        <row r="35">
          <cell r="T35" t="str">
            <v>1770 - Austrian Energy &amp; Environment CZ s.r.o., Brno</v>
          </cell>
        </row>
        <row r="36">
          <cell r="T36" t="str">
            <v>1780 - Austrian Energy &amp; Environment GmbH, Moskau</v>
          </cell>
        </row>
        <row r="37">
          <cell r="T37" t="str">
            <v>1790 - AE&amp;E Niederlande B.V.</v>
          </cell>
        </row>
        <row r="38">
          <cell r="T38" t="str">
            <v>1800 - A-TEC Power Plant Systems AG, Vienna</v>
          </cell>
        </row>
        <row r="39">
          <cell r="T39" t="str">
            <v>1811 - A-TEC ENERJI SISTEMLERI INSAAT LTD SIR, Ankara EUR</v>
          </cell>
        </row>
        <row r="40">
          <cell r="T40" t="str">
            <v>9999 - A-TEC Immobilien Vermietungs(Österr.) GmbH</v>
          </cell>
        </row>
      </sheetData>
      <sheetData sheetId="3"/>
      <sheetData sheetId="4"/>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G4" t="str">
            <v>Steam Generators &amp; Plants</v>
          </cell>
        </row>
        <row r="5">
          <cell r="G5" t="str">
            <v>Energy from Waste</v>
          </cell>
        </row>
        <row r="6">
          <cell r="G6" t="str">
            <v>Air Pollution Control</v>
          </cell>
        </row>
        <row r="7">
          <cell r="G7" t="str">
            <v>Combined Cycle Power Plants</v>
          </cell>
        </row>
        <row r="8">
          <cell r="G8" t="str">
            <v>Global Service</v>
          </cell>
        </row>
        <row r="9">
          <cell r="G9" t="str">
            <v>Engineering Services</v>
          </cell>
        </row>
        <row r="10">
          <cell r="G10" t="str">
            <v>Global Manufacturing</v>
          </cell>
        </row>
        <row r="11">
          <cell r="G11" t="str">
            <v>Shared Services</v>
          </cell>
        </row>
      </sheetData>
      <sheetData sheetId="29" refreshError="1"/>
      <sheetData sheetId="30" refreshError="1"/>
      <sheetData sheetId="3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
          <cell r="F6" t="str">
            <v/>
          </cell>
        </row>
        <row r="7">
          <cell r="B7" t="str">
            <v xml:space="preserve">S. </v>
          </cell>
          <cell r="C7" t="str">
            <v>D E S C R I P T I O N</v>
          </cell>
          <cell r="D7" t="str">
            <v>UNIT</v>
          </cell>
          <cell r="E7" t="str">
            <v>CAPACITY</v>
          </cell>
          <cell r="F7" t="str">
            <v>ALL COST IN RS. CRORES</v>
          </cell>
        </row>
        <row r="8">
          <cell r="B8" t="str">
            <v>NO.</v>
          </cell>
        </row>
        <row r="9">
          <cell r="F9" t="str">
            <v>Fc</v>
          </cell>
          <cell r="G9" t="str">
            <v>Ic</v>
          </cell>
          <cell r="H9" t="str">
            <v>Sc</v>
          </cell>
          <cell r="I9" t="str">
            <v>TOTAL</v>
          </cell>
        </row>
        <row r="10">
          <cell r="B10" t="str">
            <v>A</v>
          </cell>
          <cell r="C10" t="str">
            <v>PIPELINE - ON SHORE ( 899.5 KM)</v>
          </cell>
        </row>
        <row r="11">
          <cell r="B11">
            <v>1</v>
          </cell>
          <cell r="C11" t="str">
            <v>PIPELINE INCL</v>
          </cell>
        </row>
        <row r="12">
          <cell r="B12">
            <v>1.1000000000000001</v>
          </cell>
          <cell r="C12" t="str">
            <v>SURVEY &amp; SOIL INVESTIGATION- 900 KM</v>
          </cell>
          <cell r="H12">
            <v>1.8</v>
          </cell>
          <cell r="I12">
            <v>1.8</v>
          </cell>
        </row>
        <row r="13">
          <cell r="B13">
            <v>1.2</v>
          </cell>
          <cell r="C13" t="str">
            <v>ROU COMPENSATION</v>
          </cell>
          <cell r="H13">
            <v>28.54</v>
          </cell>
          <cell r="I13">
            <v>28.54</v>
          </cell>
        </row>
        <row r="14">
          <cell r="B14">
            <v>1.3</v>
          </cell>
          <cell r="C14" t="str">
            <v>LINE PIPE -                             ERW   ( 2111 MT - IMP),                            LSAW  (127885 MT - IND)</v>
          </cell>
          <cell r="F14">
            <v>4.96</v>
          </cell>
          <cell r="G14">
            <v>511.54</v>
          </cell>
          <cell r="I14">
            <v>516.5</v>
          </cell>
        </row>
        <row r="15">
          <cell r="B15">
            <v>1.4</v>
          </cell>
          <cell r="C15" t="str">
            <v xml:space="preserve">POWER SOURCE                   TEG- 24 STNS,  </v>
          </cell>
          <cell r="F15">
            <v>13.5</v>
          </cell>
          <cell r="H15">
            <v>5.99</v>
          </cell>
          <cell r="I15">
            <v>19.490000000000002</v>
          </cell>
        </row>
        <row r="16">
          <cell r="C16" t="str">
            <v xml:space="preserve">                              DG - 5 STNS</v>
          </cell>
          <cell r="H16">
            <v>0.31</v>
          </cell>
          <cell r="I16">
            <v>0.31</v>
          </cell>
        </row>
        <row r="17">
          <cell r="C17" t="str">
            <v>11KVA O/H LINE - 10 STNS</v>
          </cell>
          <cell r="H17">
            <v>13.05</v>
          </cell>
          <cell r="I17">
            <v>13.05</v>
          </cell>
        </row>
        <row r="18">
          <cell r="B18">
            <v>1.5</v>
          </cell>
          <cell r="C18" t="str">
            <v>LINE MATERIAL</v>
          </cell>
          <cell r="F18">
            <v>2.1800000000000002</v>
          </cell>
          <cell r="I18">
            <v>2.1800000000000002</v>
          </cell>
        </row>
        <row r="19">
          <cell r="B19">
            <v>1.6</v>
          </cell>
          <cell r="C19" t="str">
            <v>3LPE COATING INCL TRANSPORTATION</v>
          </cell>
          <cell r="H19">
            <v>208.63</v>
          </cell>
          <cell r="I19">
            <v>208.63</v>
          </cell>
        </row>
        <row r="20">
          <cell r="B20">
            <v>1.7</v>
          </cell>
          <cell r="C20" t="str">
            <v>PIPELINE LAYING</v>
          </cell>
          <cell r="H20">
            <v>365.03</v>
          </cell>
          <cell r="I20">
            <v>365.03</v>
          </cell>
        </row>
        <row r="21">
          <cell r="B21">
            <v>1.8</v>
          </cell>
          <cell r="C21" t="str">
            <v>CATHODIC PROTECTION</v>
          </cell>
          <cell r="H21">
            <v>7.38</v>
          </cell>
          <cell r="I21">
            <v>7.38</v>
          </cell>
        </row>
        <row r="22">
          <cell r="B22">
            <v>1.9</v>
          </cell>
          <cell r="C22" t="str">
            <v>OF CABLE/HDPE DUCT &amp; ACC</v>
          </cell>
          <cell r="G22">
            <v>17</v>
          </cell>
          <cell r="I22">
            <v>17</v>
          </cell>
        </row>
        <row r="23">
          <cell r="B23" t="str">
            <v>1.10</v>
          </cell>
          <cell r="C23" t="str">
            <v>OF TELECOM SYSTEM</v>
          </cell>
          <cell r="F23">
            <v>21</v>
          </cell>
          <cell r="H23">
            <v>7</v>
          </cell>
          <cell r="I23">
            <v>28</v>
          </cell>
        </row>
        <row r="24">
          <cell r="B24">
            <v>1.1100000000000001</v>
          </cell>
          <cell r="C24" t="str">
            <v>SCADA &amp; APPS SYSTEM</v>
          </cell>
          <cell r="F24">
            <v>8.15</v>
          </cell>
          <cell r="H24">
            <v>1.8</v>
          </cell>
          <cell r="I24">
            <v>9.9500000000000011</v>
          </cell>
        </row>
        <row r="25">
          <cell r="B25">
            <v>1.1200000000000001</v>
          </cell>
          <cell r="C25" t="str">
            <v>SECTIONALISING VALVES-32 NO( 28 REMOTE &amp; 4 MANUAL)</v>
          </cell>
          <cell r="F25">
            <v>4.08</v>
          </cell>
          <cell r="I25">
            <v>4.08</v>
          </cell>
        </row>
        <row r="26">
          <cell r="C26" t="str">
            <v>SUB TOTAL</v>
          </cell>
          <cell r="F26">
            <v>53.87</v>
          </cell>
          <cell r="G26">
            <v>528.54</v>
          </cell>
          <cell r="H26">
            <v>639.52999999999986</v>
          </cell>
          <cell r="I26">
            <v>1221.9399999999998</v>
          </cell>
        </row>
        <row r="27">
          <cell r="B27">
            <v>1.1299999999999999</v>
          </cell>
          <cell r="C27" t="str">
            <v>INDIRECTS</v>
          </cell>
          <cell r="F27">
            <v>3.81</v>
          </cell>
          <cell r="G27">
            <v>158.02000000000001</v>
          </cell>
          <cell r="H27">
            <v>24.44</v>
          </cell>
          <cell r="I27">
            <v>186.27</v>
          </cell>
        </row>
        <row r="28">
          <cell r="B28" t="str">
            <v>B</v>
          </cell>
          <cell r="C28" t="str">
            <v>OFFSHORE PIPELINE</v>
          </cell>
          <cell r="F28">
            <v>168.15</v>
          </cell>
          <cell r="G28">
            <v>77.36</v>
          </cell>
          <cell r="H28">
            <v>8.2399999999999984</v>
          </cell>
          <cell r="I28">
            <v>253.75</v>
          </cell>
        </row>
        <row r="31">
          <cell r="C31" t="str">
            <v>TOTAL PIPELINE (A+B)</v>
          </cell>
          <cell r="F31">
            <v>225.83</v>
          </cell>
          <cell r="G31">
            <v>763.92</v>
          </cell>
          <cell r="H31">
            <v>672.20999999999992</v>
          </cell>
          <cell r="I31">
            <v>1661.96</v>
          </cell>
        </row>
        <row r="32">
          <cell r="B32" t="str">
            <v>C</v>
          </cell>
          <cell r="C32" t="str">
            <v>TERMINAL FACILITIES( DESPATCH/INTERMEDIATE/RECEIPT)</v>
          </cell>
          <cell r="I32">
            <v>0</v>
          </cell>
        </row>
        <row r="33">
          <cell r="B33">
            <v>1</v>
          </cell>
          <cell r="C33" t="str">
            <v>MAJOR EQUIPMENTS</v>
          </cell>
          <cell r="I33">
            <v>0</v>
          </cell>
        </row>
        <row r="34">
          <cell r="B34">
            <v>1.1000000000000001</v>
          </cell>
          <cell r="C34" t="str">
            <v>SCRAPPER TRAPS &amp; PIG SIGNALLER</v>
          </cell>
          <cell r="F34">
            <v>2.2200000000000002</v>
          </cell>
          <cell r="I34">
            <v>2.2200000000000002</v>
          </cell>
        </row>
        <row r="35">
          <cell r="B35">
            <v>1.2</v>
          </cell>
          <cell r="C35" t="str">
            <v>BASKET FILTERS</v>
          </cell>
          <cell r="G35">
            <v>2.52</v>
          </cell>
          <cell r="I35">
            <v>2.52</v>
          </cell>
        </row>
        <row r="36">
          <cell r="B36">
            <v>2</v>
          </cell>
          <cell r="C36" t="str">
            <v>PIPING - VALVES</v>
          </cell>
          <cell r="F36">
            <v>12</v>
          </cell>
          <cell r="G36">
            <v>0.5</v>
          </cell>
          <cell r="I36">
            <v>12.5</v>
          </cell>
        </row>
        <row r="37">
          <cell r="C37" t="str">
            <v xml:space="preserve">          - FLANGES/FITTINGS</v>
          </cell>
          <cell r="F37">
            <v>0.5</v>
          </cell>
          <cell r="G37">
            <v>4</v>
          </cell>
          <cell r="I37">
            <v>4.5</v>
          </cell>
        </row>
        <row r="38">
          <cell r="B38">
            <v>3</v>
          </cell>
          <cell r="C38" t="str">
            <v>ELECTRICALS-HV/MV PKGS, UPS &amp; OTHERS</v>
          </cell>
          <cell r="H38">
            <v>6.66</v>
          </cell>
          <cell r="I38">
            <v>6.66</v>
          </cell>
        </row>
        <row r="39">
          <cell r="B39">
            <v>4</v>
          </cell>
          <cell r="C39" t="str">
            <v>INSTRUMENTATION</v>
          </cell>
          <cell r="I39">
            <v>0</v>
          </cell>
        </row>
        <row r="40">
          <cell r="C40" t="str">
            <v xml:space="preserve">    TURBINE METER SYSTEM &amp; METER PROVER</v>
          </cell>
          <cell r="F40">
            <v>2</v>
          </cell>
          <cell r="G40">
            <v>1.5</v>
          </cell>
          <cell r="I40">
            <v>3.5</v>
          </cell>
        </row>
        <row r="41">
          <cell r="C41" t="str">
            <v xml:space="preserve">     OTHER INSTRUMENTS</v>
          </cell>
          <cell r="F41">
            <v>10</v>
          </cell>
          <cell r="G41">
            <v>2.5</v>
          </cell>
          <cell r="I41">
            <v>12.5</v>
          </cell>
        </row>
        <row r="42">
          <cell r="B42">
            <v>5</v>
          </cell>
          <cell r="C42" t="str">
            <v>COMPOSITE TENDER</v>
          </cell>
          <cell r="H42">
            <v>49</v>
          </cell>
          <cell r="I42">
            <v>49</v>
          </cell>
        </row>
        <row r="43">
          <cell r="I43">
            <v>0</v>
          </cell>
        </row>
        <row r="44">
          <cell r="C44" t="str">
            <v xml:space="preserve">SUB TOTAL </v>
          </cell>
          <cell r="F44">
            <v>26.72</v>
          </cell>
          <cell r="G44">
            <v>11.02</v>
          </cell>
          <cell r="H44">
            <v>55.66</v>
          </cell>
          <cell r="I44">
            <v>93.399999999999991</v>
          </cell>
        </row>
        <row r="45">
          <cell r="C45" t="str">
            <v>INDIRECTS</v>
          </cell>
          <cell r="F45">
            <v>1.6</v>
          </cell>
          <cell r="G45">
            <v>21.03</v>
          </cell>
          <cell r="H45">
            <v>2.23</v>
          </cell>
          <cell r="I45">
            <v>24.860000000000003</v>
          </cell>
        </row>
        <row r="46">
          <cell r="C46" t="str">
            <v>TOTAL - TERMINAL FACILITIES (C)</v>
          </cell>
          <cell r="F46">
            <v>28.32</v>
          </cell>
          <cell r="G46">
            <v>32.049999999999997</v>
          </cell>
          <cell r="H46">
            <v>57.889999999999993</v>
          </cell>
          <cell r="I46">
            <v>118.25999999999999</v>
          </cell>
        </row>
        <row r="47">
          <cell r="I47">
            <v>0</v>
          </cell>
        </row>
        <row r="48">
          <cell r="C48" t="str">
            <v>TOTAL ( A+B+C)</v>
          </cell>
          <cell r="F48">
            <v>254.15</v>
          </cell>
          <cell r="G48">
            <v>795.96999999999991</v>
          </cell>
          <cell r="H48">
            <v>730.09999999999991</v>
          </cell>
          <cell r="I48">
            <v>1780.2199999999998</v>
          </cell>
        </row>
        <row r="49">
          <cell r="I49">
            <v>0</v>
          </cell>
        </row>
        <row r="50">
          <cell r="B50" t="str">
            <v>D</v>
          </cell>
          <cell r="C50" t="str">
            <v>LAND COST</v>
          </cell>
          <cell r="H50">
            <v>12.55</v>
          </cell>
          <cell r="I50">
            <v>12.55</v>
          </cell>
        </row>
        <row r="51">
          <cell r="I51">
            <v>0</v>
          </cell>
        </row>
        <row r="52">
          <cell r="B52" t="str">
            <v>E</v>
          </cell>
          <cell r="C52" t="str">
            <v>DETAIL ENGG., PROCUREMENT, CONSTN.</v>
          </cell>
          <cell r="G52">
            <v>70</v>
          </cell>
          <cell r="I52">
            <v>70</v>
          </cell>
        </row>
        <row r="53">
          <cell r="C53" t="str">
            <v>SUPERVISION &amp; PROJECT MANAGEMENT</v>
          </cell>
          <cell r="I53">
            <v>0</v>
          </cell>
        </row>
        <row r="54">
          <cell r="B54" t="str">
            <v>F</v>
          </cell>
          <cell r="C54" t="str">
            <v>OWNER'S CONST. PERIOD EXPENSES</v>
          </cell>
          <cell r="G54">
            <v>29.81</v>
          </cell>
          <cell r="I54">
            <v>29.81</v>
          </cell>
        </row>
        <row r="55">
          <cell r="I55">
            <v>0</v>
          </cell>
        </row>
        <row r="56">
          <cell r="C56" t="str">
            <v>SUB TOTAL ( A TO F)</v>
          </cell>
          <cell r="F56">
            <v>254.15</v>
          </cell>
          <cell r="G56">
            <v>895.77999999999986</v>
          </cell>
          <cell r="H56">
            <v>742.64999999999986</v>
          </cell>
          <cell r="I56">
            <v>1892.5799999999997</v>
          </cell>
        </row>
        <row r="57">
          <cell r="I57">
            <v>0</v>
          </cell>
        </row>
        <row r="58">
          <cell r="B58" t="str">
            <v>G</v>
          </cell>
          <cell r="C58" t="str">
            <v>START UP &amp; COMMISSIONING EXPENSES</v>
          </cell>
          <cell r="F58" t="str">
            <v>EXCLUDED</v>
          </cell>
          <cell r="I58">
            <v>0</v>
          </cell>
        </row>
        <row r="60">
          <cell r="C60" t="str">
            <v xml:space="preserve">SUB-TOTAL (A TO G)...     </v>
          </cell>
          <cell r="F60">
            <v>254.15</v>
          </cell>
          <cell r="G60">
            <v>895.77999999999986</v>
          </cell>
          <cell r="H60">
            <v>742.64999999999986</v>
          </cell>
          <cell r="I60">
            <v>1892.5799999999997</v>
          </cell>
        </row>
        <row r="61">
          <cell r="B61" t="str">
            <v>H</v>
          </cell>
          <cell r="C61" t="str">
            <v>CONTINGENCY- 5%</v>
          </cell>
          <cell r="F61">
            <v>12.71</v>
          </cell>
          <cell r="G61">
            <v>42.44</v>
          </cell>
          <cell r="H61">
            <v>39.479999999999997</v>
          </cell>
          <cell r="I61">
            <v>94.63</v>
          </cell>
        </row>
        <row r="62">
          <cell r="B62" t="str">
            <v>I</v>
          </cell>
          <cell r="C62" t="str">
            <v>MARGIN MONEY ON WORKING CAPITAL</v>
          </cell>
          <cell r="F62" t="str">
            <v>EXCLUDED</v>
          </cell>
          <cell r="I62">
            <v>0</v>
          </cell>
        </row>
        <row r="63">
          <cell r="B63" t="str">
            <v>J</v>
          </cell>
          <cell r="C63" t="str">
            <v>FINANCING CHARGES</v>
          </cell>
          <cell r="F63" t="str">
            <v>EXCLUDED</v>
          </cell>
          <cell r="I63">
            <v>0</v>
          </cell>
        </row>
        <row r="65">
          <cell r="C65" t="str">
            <v xml:space="preserve"> T O T A L   C O S T ...</v>
          </cell>
          <cell r="F65">
            <v>266.86</v>
          </cell>
          <cell r="G65">
            <v>938.2199999999998</v>
          </cell>
          <cell r="H65">
            <v>782.12999999999988</v>
          </cell>
          <cell r="I65">
            <v>1987.2099999999998</v>
          </cell>
        </row>
        <row r="69">
          <cell r="B69" t="str">
            <v xml:space="preserve">S. </v>
          </cell>
          <cell r="C69" t="str">
            <v>D E S C R I P T I O N</v>
          </cell>
          <cell r="D69" t="str">
            <v>ALL COST IN RS. CRORES</v>
          </cell>
        </row>
        <row r="70">
          <cell r="B70" t="str">
            <v>NO.</v>
          </cell>
        </row>
        <row r="71">
          <cell r="D71" t="str">
            <v>Fc</v>
          </cell>
          <cell r="E71" t="str">
            <v>Ic</v>
          </cell>
          <cell r="F71" t="str">
            <v>Sc</v>
          </cell>
          <cell r="G71" t="str">
            <v>TOTAL</v>
          </cell>
        </row>
        <row r="72">
          <cell r="B72" t="str">
            <v>B</v>
          </cell>
          <cell r="C72" t="str">
            <v>PIPELINE - OFFSHORE-110 KM</v>
          </cell>
        </row>
        <row r="73">
          <cell r="B73">
            <v>1</v>
          </cell>
          <cell r="C73" t="str">
            <v>OFFSHORE SURVEY</v>
          </cell>
          <cell r="F73">
            <v>2.25</v>
          </cell>
          <cell r="G73">
            <v>2.25</v>
          </cell>
        </row>
        <row r="74">
          <cell r="B74">
            <v>2</v>
          </cell>
          <cell r="C74" t="str">
            <v>LINE PIPE (11823 MT)-12" &amp; 10" SEAMLESS</v>
          </cell>
          <cell r="D74">
            <v>42.94</v>
          </cell>
          <cell r="G74">
            <v>42.94</v>
          </cell>
        </row>
        <row r="75">
          <cell r="B75">
            <v>3</v>
          </cell>
          <cell r="C75" t="str">
            <v>LINE MATERIALS</v>
          </cell>
          <cell r="D75">
            <v>0.12</v>
          </cell>
          <cell r="G75">
            <v>0.12</v>
          </cell>
        </row>
        <row r="76">
          <cell r="B76">
            <v>4</v>
          </cell>
          <cell r="C76" t="str">
            <v>COAT( CTE+CONCRETE) TRANSPORTATION &amp; CP</v>
          </cell>
          <cell r="E76">
            <v>47.07</v>
          </cell>
          <cell r="G76">
            <v>47.07</v>
          </cell>
        </row>
        <row r="77">
          <cell r="B77">
            <v>5</v>
          </cell>
          <cell r="C77" t="str">
            <v>OFFSHORE INSTALLATION</v>
          </cell>
          <cell r="D77">
            <v>94.29</v>
          </cell>
          <cell r="F77">
            <v>3.86</v>
          </cell>
          <cell r="G77">
            <v>98.15</v>
          </cell>
        </row>
        <row r="78">
          <cell r="B78">
            <v>6</v>
          </cell>
          <cell r="C78" t="str">
            <v>MOB/ DE-MOB ( OFFSHORE INSTALLATION)</v>
          </cell>
          <cell r="D78">
            <v>25.93</v>
          </cell>
          <cell r="G78">
            <v>25.93</v>
          </cell>
        </row>
        <row r="79">
          <cell r="G79">
            <v>0</v>
          </cell>
        </row>
        <row r="80">
          <cell r="G80">
            <v>0</v>
          </cell>
        </row>
        <row r="81">
          <cell r="C81" t="str">
            <v>NO C. DUTY ON S NO. 5 &amp; 6</v>
          </cell>
        </row>
        <row r="85">
          <cell r="C85" t="str">
            <v xml:space="preserve">SUB TOTAL </v>
          </cell>
          <cell r="D85">
            <v>163.28</v>
          </cell>
          <cell r="E85">
            <v>47.07</v>
          </cell>
          <cell r="F85">
            <v>6.1099999999999994</v>
          </cell>
          <cell r="G85">
            <v>216.45999999999998</v>
          </cell>
        </row>
        <row r="86">
          <cell r="C86" t="str">
            <v>INDIRECTS</v>
          </cell>
          <cell r="D86">
            <v>4.87</v>
          </cell>
          <cell r="E86">
            <v>30.29</v>
          </cell>
          <cell r="F86">
            <v>2.13</v>
          </cell>
          <cell r="G86">
            <v>37.29</v>
          </cell>
        </row>
        <row r="88">
          <cell r="C88" t="str">
            <v>TOTAL - (1320 INCH -KM)</v>
          </cell>
          <cell r="D88">
            <v>168.15</v>
          </cell>
          <cell r="E88">
            <v>77.36</v>
          </cell>
          <cell r="F88">
            <v>8.2399999999999984</v>
          </cell>
          <cell r="G88">
            <v>253.75</v>
          </cell>
        </row>
        <row r="90">
          <cell r="C90" t="str">
            <v>ON SHORE LINE PIPES</v>
          </cell>
          <cell r="D90" t="str">
            <v>INCH</v>
          </cell>
          <cell r="E90" t="str">
            <v>LENGTH(Km)</v>
          </cell>
        </row>
        <row r="91">
          <cell r="B91">
            <v>1</v>
          </cell>
          <cell r="C91" t="str">
            <v>KOCHI - KANJIRAKKOD</v>
          </cell>
          <cell r="D91">
            <v>26</v>
          </cell>
          <cell r="E91">
            <v>100</v>
          </cell>
          <cell r="F91" t="str">
            <v>LSAW API 5LGr X 65</v>
          </cell>
        </row>
        <row r="92">
          <cell r="B92">
            <v>2</v>
          </cell>
          <cell r="C92" t="str">
            <v>KANJIRAKKOD - BANGALORE</v>
          </cell>
          <cell r="D92">
            <v>22</v>
          </cell>
          <cell r="E92">
            <v>440</v>
          </cell>
          <cell r="F92" t="str">
            <v>LSAW API 5LGr X 65</v>
          </cell>
        </row>
        <row r="93">
          <cell r="B93">
            <v>3</v>
          </cell>
          <cell r="C93" t="str">
            <v>KANJIRAKKOD - MANGALORE</v>
          </cell>
          <cell r="D93">
            <v>20</v>
          </cell>
          <cell r="E93">
            <v>322</v>
          </cell>
          <cell r="F93" t="str">
            <v>LSAW API 5LGr X 65</v>
          </cell>
        </row>
        <row r="94">
          <cell r="B94">
            <v>4</v>
          </cell>
          <cell r="C94" t="str">
            <v>ALWAYE - KALAMASERRI</v>
          </cell>
          <cell r="D94">
            <v>12</v>
          </cell>
          <cell r="E94">
            <v>13</v>
          </cell>
          <cell r="F94" t="str">
            <v>EW API 5LGr X 65</v>
          </cell>
        </row>
        <row r="95">
          <cell r="B95">
            <v>5</v>
          </cell>
          <cell r="C95" t="str">
            <v>KALAMASERRI - AMBLAMEDU</v>
          </cell>
          <cell r="D95">
            <v>12</v>
          </cell>
          <cell r="E95">
            <v>20</v>
          </cell>
          <cell r="F95" t="str">
            <v>EW API 5LGr X 65</v>
          </cell>
        </row>
        <row r="96">
          <cell r="B96">
            <v>6</v>
          </cell>
          <cell r="C96" t="str">
            <v>KALAMASERRI - FACT - BSES</v>
          </cell>
          <cell r="D96">
            <v>8</v>
          </cell>
          <cell r="E96">
            <v>0.5</v>
          </cell>
          <cell r="F96" t="str">
            <v>EW API 5LGr X 42</v>
          </cell>
        </row>
        <row r="97">
          <cell r="B97">
            <v>7</v>
          </cell>
          <cell r="C97" t="str">
            <v>MANGALORE, MCFL - IPP</v>
          </cell>
          <cell r="D97">
            <v>12</v>
          </cell>
          <cell r="E97">
            <v>4</v>
          </cell>
          <cell r="F97" t="str">
            <v>EW API 5LGr X 65</v>
          </cell>
        </row>
        <row r="98">
          <cell r="C98" t="str">
            <v>TOTAL- (19168 INCH-KM)</v>
          </cell>
          <cell r="E98">
            <v>899.5</v>
          </cell>
        </row>
        <row r="99">
          <cell r="C99" t="str">
            <v>OFFSHORE LINE PIPES</v>
          </cell>
        </row>
        <row r="100">
          <cell r="C100" t="str">
            <v>KOCHI - KAYAMKULAM</v>
          </cell>
          <cell r="D100">
            <v>12</v>
          </cell>
          <cell r="E100">
            <v>110</v>
          </cell>
          <cell r="F100" t="str">
            <v>SMLS API 5LGr X 65</v>
          </cell>
        </row>
        <row r="101">
          <cell r="G101" t="str">
            <v>TOTAL-TONNAGE</v>
          </cell>
        </row>
        <row r="102">
          <cell r="C102" t="str">
            <v>LINE PIPE RATES</v>
          </cell>
          <cell r="D102" t="str">
            <v>UNIT RATE</v>
          </cell>
          <cell r="E102" t="str">
            <v>BASIS</v>
          </cell>
          <cell r="F102" t="str">
            <v>SOURCE</v>
          </cell>
          <cell r="G102" t="str">
            <v>MT</v>
          </cell>
        </row>
        <row r="103">
          <cell r="C103" t="str">
            <v>LSAW PIPES</v>
          </cell>
          <cell r="D103" t="str">
            <v>Rs 40000/MT</v>
          </cell>
          <cell r="E103" t="str">
            <v>EX- WORKS</v>
          </cell>
          <cell r="F103" t="str">
            <v>IND</v>
          </cell>
          <cell r="G103">
            <v>127885</v>
          </cell>
        </row>
        <row r="104">
          <cell r="C104" t="str">
            <v>SEAMLESS PIPES</v>
          </cell>
          <cell r="D104" t="str">
            <v xml:space="preserve"> $ 750 /MT</v>
          </cell>
          <cell r="E104" t="str">
            <v>FOB</v>
          </cell>
          <cell r="F104" t="str">
            <v>IMP</v>
          </cell>
          <cell r="G104">
            <v>11823</v>
          </cell>
        </row>
        <row r="105">
          <cell r="C105" t="str">
            <v>EW PIPES</v>
          </cell>
          <cell r="D105" t="str">
            <v>$ 480 /MT</v>
          </cell>
          <cell r="E105" t="str">
            <v>FOB</v>
          </cell>
          <cell r="F105" t="str">
            <v>IMP</v>
          </cell>
          <cell r="G105">
            <v>2111</v>
          </cell>
        </row>
        <row r="106">
          <cell r="G106">
            <v>141819</v>
          </cell>
        </row>
        <row r="107">
          <cell r="C107" t="str">
            <v>POWER SOURCE</v>
          </cell>
        </row>
        <row r="108">
          <cell r="B108">
            <v>1</v>
          </cell>
          <cell r="C108" t="str">
            <v>11 KV O/H LINES-SINGLE CIRCUIT</v>
          </cell>
          <cell r="D108" t="str">
            <v>2 LINES</v>
          </cell>
        </row>
        <row r="109">
          <cell r="B109">
            <v>2</v>
          </cell>
          <cell r="C109" t="str">
            <v>DG SET</v>
          </cell>
          <cell r="D109" t="str">
            <v>1 x 125 KVA</v>
          </cell>
        </row>
        <row r="110">
          <cell r="B110">
            <v>3</v>
          </cell>
          <cell r="C110" t="str">
            <v>24V 1000W TEG SETS</v>
          </cell>
          <cell r="D110" t="str">
            <v>19 LOCATIONS</v>
          </cell>
        </row>
        <row r="111">
          <cell r="B111">
            <v>4</v>
          </cell>
          <cell r="C111" t="str">
            <v>48 V 2500W TEG SETS</v>
          </cell>
          <cell r="D111" t="str">
            <v>5 LOCATIONS</v>
          </cell>
        </row>
        <row r="113">
          <cell r="C113" t="str">
            <v>LPE/CTE COATING &amp; TRANSPORTATION</v>
          </cell>
        </row>
        <row r="114">
          <cell r="C114" t="str">
            <v>ON SHORE PIPELINE</v>
          </cell>
          <cell r="D114" t="str">
            <v xml:space="preserve">3 LAYERS OF PE </v>
          </cell>
        </row>
        <row r="115">
          <cell r="C115" t="str">
            <v>OFF SHORE PIPELINE</v>
          </cell>
          <cell r="D115" t="str">
            <v>4.75 MM COAL TAR ENANMAL(C.T.E) + 60 MM</v>
          </cell>
        </row>
        <row r="116">
          <cell r="D116" t="str">
            <v>CONCRETE COATING</v>
          </cell>
        </row>
        <row r="118">
          <cell r="C118" t="str">
            <v>PIPELINE LAYING</v>
          </cell>
        </row>
        <row r="119">
          <cell r="B119">
            <v>1</v>
          </cell>
          <cell r="C119" t="str">
            <v>TERRAIN</v>
          </cell>
          <cell r="D119" t="str">
            <v>PLAIN</v>
          </cell>
          <cell r="E119">
            <v>0.6</v>
          </cell>
        </row>
        <row r="120">
          <cell r="D120" t="str">
            <v>ROCKY</v>
          </cell>
          <cell r="E120">
            <v>0.4</v>
          </cell>
        </row>
        <row r="121">
          <cell r="B121">
            <v>2</v>
          </cell>
          <cell r="C121" t="str">
            <v xml:space="preserve"> RIVER CROSSINGS BY HDD</v>
          </cell>
          <cell r="E121" t="str">
            <v>15040 M</v>
          </cell>
        </row>
        <row r="122">
          <cell r="C122" t="str">
            <v>MAJOR</v>
          </cell>
          <cell r="D122" t="str">
            <v>16 No</v>
          </cell>
        </row>
        <row r="123">
          <cell r="C123" t="str">
            <v>AVERAGE DRILLING LENGTH OF 100M  -MINOR</v>
          </cell>
          <cell r="D123" t="str">
            <v>51 No</v>
          </cell>
        </row>
        <row r="124">
          <cell r="B124">
            <v>3</v>
          </cell>
          <cell r="C124" t="str">
            <v>CASED CROSSINGS</v>
          </cell>
          <cell r="D124" t="str">
            <v>26 No</v>
          </cell>
          <cell r="E124" t="str">
            <v>2180 M</v>
          </cell>
        </row>
        <row r="125">
          <cell r="B125">
            <v>4</v>
          </cell>
          <cell r="C125" t="str">
            <v>UNCASED CROSSINGS</v>
          </cell>
          <cell r="D125" t="str">
            <v>113 No</v>
          </cell>
          <cell r="E125" t="str">
            <v>9120 M</v>
          </cell>
        </row>
        <row r="126">
          <cell r="C126" t="str">
            <v>OFFSHORE LAYING</v>
          </cell>
        </row>
        <row r="127">
          <cell r="C127" t="str">
            <v>1 NO PIPELINE LAY BARGE</v>
          </cell>
          <cell r="E127" t="str">
            <v>96 DAYS</v>
          </cell>
        </row>
        <row r="128">
          <cell r="C128" t="str">
            <v>4 NO CARGO BARGES</v>
          </cell>
          <cell r="E128" t="str">
            <v>96 DAYS</v>
          </cell>
        </row>
        <row r="129">
          <cell r="C129" t="str">
            <v>1 NO SURVEY BARGE( PRE LAY &amp;</v>
          </cell>
          <cell r="E129" t="str">
            <v>48 DAYS</v>
          </cell>
        </row>
        <row r="130">
          <cell r="C130" t="str">
            <v>POST LAY BOTH )</v>
          </cell>
        </row>
        <row r="131">
          <cell r="C131" t="str">
            <v>1 NO TRENCHER / DREDGER FOR</v>
          </cell>
          <cell r="E131" t="str">
            <v>15 DAYS</v>
          </cell>
        </row>
        <row r="132">
          <cell r="C132" t="str">
            <v>SHORE PULL</v>
          </cell>
        </row>
        <row r="133">
          <cell r="C133" t="str">
            <v>( ARRANGED FROM MIDDLE EAST WITH MOB/DEMOB</v>
          </cell>
        </row>
        <row r="134">
          <cell r="C134" t="str">
            <v>OF 21 DAYS FOR EACH ITEM)</v>
          </cell>
        </row>
        <row r="136">
          <cell r="C136" t="str">
            <v>CATHODIC PROTECTION SYSTEM</v>
          </cell>
        </row>
        <row r="137">
          <cell r="C137" t="str">
            <v>ON SHORE PIPELINE -</v>
          </cell>
        </row>
        <row r="138">
          <cell r="C138" t="str">
            <v xml:space="preserve">   TEMPORARY</v>
          </cell>
          <cell r="D138" t="str">
            <v xml:space="preserve">  - SACRIFICIAL ANODE TYPE</v>
          </cell>
        </row>
        <row r="139">
          <cell r="C139" t="str">
            <v xml:space="preserve">    PERMANENT</v>
          </cell>
          <cell r="D139" t="str">
            <v xml:space="preserve">  - IMPRESSED CURRENT TYPE</v>
          </cell>
        </row>
        <row r="140">
          <cell r="C140" t="str">
            <v>OFF SHORE PIPELINE</v>
          </cell>
        </row>
        <row r="141">
          <cell r="C141" t="str">
            <v xml:space="preserve">    PERMANENT</v>
          </cell>
          <cell r="D141" t="str">
            <v xml:space="preserve">  - SACRIFICIAL ANODE TYPE</v>
          </cell>
        </row>
        <row r="143">
          <cell r="C143" t="str">
            <v>OPTIC FIBRE COMMUNICATION SYSTEM</v>
          </cell>
        </row>
        <row r="144">
          <cell r="C144" t="str">
            <v xml:space="preserve">  OPTIC CABLE</v>
          </cell>
          <cell r="E144" t="str">
            <v xml:space="preserve"> 24 FIBRE</v>
          </cell>
        </row>
        <row r="145">
          <cell r="C145" t="str">
            <v xml:space="preserve">  DWDM ( INCL STM 16)  STNS</v>
          </cell>
          <cell r="E145" t="str">
            <v>10 No</v>
          </cell>
        </row>
        <row r="146">
          <cell r="C146" t="str">
            <v xml:space="preserve">  STM-1 (1.0) STNS</v>
          </cell>
          <cell r="E146" t="str">
            <v>25  No</v>
          </cell>
        </row>
        <row r="147">
          <cell r="C147" t="str">
            <v xml:space="preserve">  STM-1 (MODIFIED) STNS</v>
          </cell>
          <cell r="E147" t="str">
            <v>2 No</v>
          </cell>
        </row>
        <row r="148">
          <cell r="C148" t="str">
            <v xml:space="preserve">  PRIMARY/D/MUX</v>
          </cell>
          <cell r="E148" t="str">
            <v>49 No</v>
          </cell>
        </row>
        <row r="149">
          <cell r="C149" t="str">
            <v xml:space="preserve">  NETWORK MGMT SYSTEM</v>
          </cell>
          <cell r="E149" t="str">
            <v>2 No</v>
          </cell>
        </row>
        <row r="150">
          <cell r="C150" t="str">
            <v xml:space="preserve">  4 PARTY VEDIO CONFERENCING                           6 No</v>
          </cell>
        </row>
        <row r="151">
          <cell r="C151" t="str">
            <v xml:space="preserve">  SCPA SETTALITE COMM. SYSTEM                        5 No</v>
          </cell>
        </row>
        <row r="152">
          <cell r="C152" t="str">
            <v xml:space="preserve">  FAT /SAT TRAINING OF OWNERS  PERSONNEL</v>
          </cell>
        </row>
        <row r="153">
          <cell r="C153" t="str">
            <v xml:space="preserve">  CESIUM CLOCKS, TELEPHONE INSTRUMENTS, FAX,TEST </v>
          </cell>
        </row>
        <row r="154">
          <cell r="C154" t="str">
            <v xml:space="preserve">  INSTRUMENTS, ETC.</v>
          </cell>
        </row>
        <row r="155">
          <cell r="E155" t="str">
            <v>INDIRECT COSTS</v>
          </cell>
        </row>
        <row r="156">
          <cell r="C156" t="str">
            <v>TAXES AND DUTIES</v>
          </cell>
          <cell r="E156" t="str">
            <v>OCEAN FREIGHT- LINE PIPE  = US $ 85 /MT</v>
          </cell>
        </row>
        <row r="157">
          <cell r="C157" t="str">
            <v xml:space="preserve"> CUSTOM DUTY</v>
          </cell>
          <cell r="D157">
            <v>0.50800000000000001</v>
          </cell>
          <cell r="E157" t="str">
            <v xml:space="preserve">                     OTHERS = 6% OF FOB COST</v>
          </cell>
        </row>
        <row r="158">
          <cell r="C158" t="str">
            <v xml:space="preserve"> EXCISE DUTY</v>
          </cell>
          <cell r="D158">
            <v>0.16</v>
          </cell>
          <cell r="E158" t="str">
            <v>PORT HANDLING            = 2% OF FOB COST</v>
          </cell>
        </row>
        <row r="159">
          <cell r="C159" t="str">
            <v xml:space="preserve"> SALES TAX</v>
          </cell>
          <cell r="D159">
            <v>0.04</v>
          </cell>
          <cell r="E159" t="str">
            <v>INLAND HANDLING- LINE PIPE= TRAILER TRIPS</v>
          </cell>
        </row>
        <row r="160">
          <cell r="C160" t="str">
            <v xml:space="preserve"> WC TAX</v>
          </cell>
          <cell r="D160">
            <v>0.04</v>
          </cell>
          <cell r="E160" t="str">
            <v>INSURANCE - ON SHORE PIPELINE  = 1%</v>
          </cell>
        </row>
        <row r="161">
          <cell r="E161" t="str">
            <v>INSURANCE - OFF SHORE PIPELINE  = 2%</v>
          </cell>
        </row>
        <row r="162">
          <cell r="C162" t="str">
            <v>EXCHANGE RATE =</v>
          </cell>
          <cell r="E162" t="str">
            <v>USD = Rs 48.42</v>
          </cell>
        </row>
        <row r="163">
          <cell r="C163" t="str">
            <v>ROU COMPENSATION</v>
          </cell>
          <cell r="E163" t="str">
            <v>20 M WIDE ALONG ENTIRE ROUTE FOR</v>
          </cell>
        </row>
        <row r="164">
          <cell r="C164" t="str">
            <v>ONSHORE PIPELINE. LAND COST AT KERALA @ 10 LAKHS/ACRE, KARNATKA @</v>
          </cell>
        </row>
        <row r="165">
          <cell r="C165" t="str">
            <v>5 LAKHS/ ACRE+ CROP COMPENSATION FOR ONE SEASON</v>
          </cell>
        </row>
        <row r="166">
          <cell r="C166" t="str">
            <v>SCADA AND APPS SYSTEM</v>
          </cell>
        </row>
        <row r="167">
          <cell r="B167">
            <v>1</v>
          </cell>
          <cell r="C167" t="str">
            <v>SCADA MASTER CONTROL STN ( SMCS)</v>
          </cell>
        </row>
        <row r="168">
          <cell r="C168" t="str">
            <v xml:space="preserve">  AT MANGALORE &amp; BANGLORE</v>
          </cell>
        </row>
        <row r="169">
          <cell r="B169">
            <v>2</v>
          </cell>
          <cell r="C169" t="str">
            <v>REMOTE WORK STNS AT KOCHI &amp; PIPELINE HQ</v>
          </cell>
        </row>
        <row r="170">
          <cell r="B170">
            <v>3</v>
          </cell>
          <cell r="C170" t="str">
            <v>REMOTE TELEMETRY UNITS  - 38 No</v>
          </cell>
        </row>
        <row r="171">
          <cell r="B171">
            <v>4</v>
          </cell>
          <cell r="C171" t="str">
            <v>SYSTEM SOFTWARE,SCADA SOFTWARE AND APPS SOFTWARE COMPRISING</v>
          </cell>
        </row>
        <row r="172">
          <cell r="C172" t="str">
            <v xml:space="preserve"> LEAK DETECTION, INVENTORY ANALYSIS, TIME ANALYSIS PIPELINE </v>
          </cell>
        </row>
        <row r="173">
          <cell r="C173" t="str">
            <v xml:space="preserve"> TRANSPORT EFFICIENCY AND SCRAPPERTRACKER MODULE, CONTINGENCY</v>
          </cell>
        </row>
        <row r="174">
          <cell r="C174" t="str">
            <v xml:space="preserve"> ANALYSIS, PREDICTIVE MODULE &amp; PLANNING MODULE</v>
          </cell>
        </row>
        <row r="175">
          <cell r="B175">
            <v>5</v>
          </cell>
          <cell r="C175" t="str">
            <v>SYSTEM DESIGN / ENGG. FOR SCADA &amp; APPS AND SCADA/ APPS SYSTEM</v>
          </cell>
        </row>
        <row r="176">
          <cell r="C176" t="str">
            <v xml:space="preserve"> INTEGERATION, FAT/SAT , PERSONNEL</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row r="6">
          <cell r="AD6">
            <v>28</v>
          </cell>
        </row>
        <row r="7">
          <cell r="AD7">
            <v>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ID</v>
          </cell>
          <cell r="P4" t="str">
            <v>FAB'N</v>
          </cell>
          <cell r="DI4" t="str">
            <v>ERECT'N</v>
          </cell>
        </row>
        <row r="5">
          <cell r="D5" t="str">
            <v>A11P01</v>
          </cell>
          <cell r="P5" t="str">
            <v>ISSUED</v>
          </cell>
          <cell r="DI5" t="str">
            <v>ISSUED</v>
          </cell>
        </row>
        <row r="6">
          <cell r="D6" t="str">
            <v>A11P01 (Platform)</v>
          </cell>
          <cell r="P6" t="str">
            <v>ISSUED</v>
          </cell>
          <cell r="DI6" t="str">
            <v>-</v>
          </cell>
        </row>
        <row r="7">
          <cell r="D7" t="str">
            <v>A11P02</v>
          </cell>
          <cell r="P7" t="str">
            <v>ISSUED</v>
          </cell>
          <cell r="DI7" t="str">
            <v>ISSUED</v>
          </cell>
        </row>
        <row r="8">
          <cell r="D8" t="str">
            <v>A11P02 (Platform)</v>
          </cell>
          <cell r="P8" t="str">
            <v>ISSUED</v>
          </cell>
          <cell r="DI8" t="str">
            <v>-</v>
          </cell>
        </row>
        <row r="9">
          <cell r="D9" t="str">
            <v xml:space="preserve">A11P03 </v>
          </cell>
          <cell r="P9" t="str">
            <v>-</v>
          </cell>
          <cell r="DI9" t="str">
            <v>-</v>
          </cell>
        </row>
        <row r="10">
          <cell r="D10" t="str">
            <v>A11P03 (Platform)</v>
          </cell>
          <cell r="P10" t="str">
            <v>ISSUED</v>
          </cell>
          <cell r="DI10" t="str">
            <v>-</v>
          </cell>
        </row>
        <row r="11">
          <cell r="D11" t="str">
            <v>A11P04</v>
          </cell>
          <cell r="P11" t="str">
            <v>-</v>
          </cell>
          <cell r="DI11" t="str">
            <v>-</v>
          </cell>
        </row>
        <row r="12">
          <cell r="D12" t="str">
            <v>A11P04 (Platform)</v>
          </cell>
          <cell r="P12" t="str">
            <v>ISSUED</v>
          </cell>
          <cell r="DI12" t="str">
            <v>ISSUED</v>
          </cell>
        </row>
        <row r="13">
          <cell r="D13" t="str">
            <v>A11P05</v>
          </cell>
          <cell r="P13" t="str">
            <v>-</v>
          </cell>
          <cell r="DI13" t="str">
            <v>-</v>
          </cell>
        </row>
        <row r="14">
          <cell r="D14" t="str">
            <v>A11P06</v>
          </cell>
          <cell r="P14" t="str">
            <v>-</v>
          </cell>
          <cell r="DI14" t="str">
            <v>-</v>
          </cell>
        </row>
        <row r="15">
          <cell r="D15" t="str">
            <v>A11P08</v>
          </cell>
          <cell r="P15" t="str">
            <v>-</v>
          </cell>
          <cell r="DI15" t="str">
            <v>-</v>
          </cell>
        </row>
        <row r="16">
          <cell r="D16" t="str">
            <v>A11P09</v>
          </cell>
          <cell r="P16" t="str">
            <v>-</v>
          </cell>
          <cell r="DI16" t="str">
            <v>-</v>
          </cell>
        </row>
        <row r="17">
          <cell r="D17" t="str">
            <v>A11P10</v>
          </cell>
          <cell r="P17" t="str">
            <v>-</v>
          </cell>
          <cell r="DI17" t="str">
            <v>-</v>
          </cell>
        </row>
        <row r="18">
          <cell r="D18" t="str">
            <v>A11P11</v>
          </cell>
          <cell r="P18" t="str">
            <v>-</v>
          </cell>
          <cell r="DI18" t="str">
            <v>-</v>
          </cell>
        </row>
        <row r="19">
          <cell r="D19" t="str">
            <v>A11P12</v>
          </cell>
          <cell r="P19" t="str">
            <v>ISSUED</v>
          </cell>
          <cell r="DI19" t="str">
            <v>ISSUED</v>
          </cell>
        </row>
        <row r="20">
          <cell r="D20" t="str">
            <v>A11S04</v>
          </cell>
          <cell r="P20" t="str">
            <v>-</v>
          </cell>
          <cell r="DI20" t="str">
            <v>-</v>
          </cell>
        </row>
        <row r="21">
          <cell r="D21" t="str">
            <v>A11S05</v>
          </cell>
          <cell r="P21" t="str">
            <v>-</v>
          </cell>
          <cell r="DI21" t="str">
            <v>-</v>
          </cell>
        </row>
        <row r="22">
          <cell r="D22" t="str">
            <v>A11S06</v>
          </cell>
          <cell r="P22" t="str">
            <v>-</v>
          </cell>
          <cell r="DI22" t="str">
            <v>-</v>
          </cell>
        </row>
        <row r="23">
          <cell r="D23" t="str">
            <v>A11S07</v>
          </cell>
          <cell r="P23" t="str">
            <v>-</v>
          </cell>
          <cell r="DI23" t="str">
            <v>-</v>
          </cell>
        </row>
        <row r="24">
          <cell r="D24" t="str">
            <v>A11S08</v>
          </cell>
          <cell r="P24" t="str">
            <v>ISSUED</v>
          </cell>
          <cell r="DI24" t="str">
            <v>ISSUED</v>
          </cell>
        </row>
        <row r="25">
          <cell r="D25" t="str">
            <v>A11S09</v>
          </cell>
          <cell r="P25" t="str">
            <v>ISSUED</v>
          </cell>
          <cell r="DI25" t="str">
            <v>ISSUED</v>
          </cell>
        </row>
        <row r="26">
          <cell r="D26" t="str">
            <v>A11S10</v>
          </cell>
          <cell r="P26" t="str">
            <v>-</v>
          </cell>
          <cell r="DI26" t="str">
            <v>-</v>
          </cell>
        </row>
        <row r="27">
          <cell r="D27" t="str">
            <v>A11S11</v>
          </cell>
          <cell r="P27" t="str">
            <v>-</v>
          </cell>
          <cell r="DI27" t="str">
            <v>-</v>
          </cell>
        </row>
        <row r="28">
          <cell r="D28" t="str">
            <v>A12H01</v>
          </cell>
          <cell r="P28" t="str">
            <v>-</v>
          </cell>
          <cell r="DI28" t="str">
            <v>-</v>
          </cell>
        </row>
        <row r="29">
          <cell r="D29" t="str">
            <v>A12P01</v>
          </cell>
          <cell r="P29" t="str">
            <v>-</v>
          </cell>
          <cell r="DI29" t="str">
            <v>-</v>
          </cell>
        </row>
        <row r="30">
          <cell r="D30" t="str">
            <v>A12P02</v>
          </cell>
          <cell r="P30" t="str">
            <v>-</v>
          </cell>
          <cell r="DI30" t="str">
            <v>-</v>
          </cell>
        </row>
        <row r="31">
          <cell r="D31" t="str">
            <v>A12P02 (Platform)</v>
          </cell>
          <cell r="P31" t="str">
            <v>ISSUED</v>
          </cell>
          <cell r="DI31" t="str">
            <v>ISSUED</v>
          </cell>
        </row>
        <row r="32">
          <cell r="D32" t="str">
            <v>A12P03</v>
          </cell>
          <cell r="P32" t="str">
            <v>-</v>
          </cell>
          <cell r="DI32" t="str">
            <v>-</v>
          </cell>
        </row>
        <row r="33">
          <cell r="D33" t="str">
            <v>A12P03 (Platform)</v>
          </cell>
          <cell r="P33" t="str">
            <v>ISSUED</v>
          </cell>
          <cell r="DI33" t="str">
            <v>ISSUED</v>
          </cell>
        </row>
        <row r="34">
          <cell r="D34" t="str">
            <v>A12P04</v>
          </cell>
          <cell r="P34" t="str">
            <v>-</v>
          </cell>
          <cell r="DI34" t="str">
            <v>-</v>
          </cell>
        </row>
        <row r="35">
          <cell r="D35" t="str">
            <v>A12P05</v>
          </cell>
          <cell r="P35" t="str">
            <v>-</v>
          </cell>
          <cell r="DI35" t="str">
            <v>-</v>
          </cell>
        </row>
        <row r="36">
          <cell r="D36" t="str">
            <v>A12P06</v>
          </cell>
          <cell r="P36" t="str">
            <v>ISSUED</v>
          </cell>
          <cell r="DI36" t="str">
            <v>ISSUED</v>
          </cell>
        </row>
        <row r="37">
          <cell r="D37" t="str">
            <v>A12S01</v>
          </cell>
          <cell r="P37" t="str">
            <v>-</v>
          </cell>
          <cell r="DI37" t="str">
            <v>-</v>
          </cell>
        </row>
        <row r="38">
          <cell r="D38" t="str">
            <v>A13H01</v>
          </cell>
          <cell r="P38" t="str">
            <v>ISSUED</v>
          </cell>
          <cell r="DI38" t="str">
            <v>ISSUED</v>
          </cell>
        </row>
        <row r="39">
          <cell r="D39" t="str">
            <v>A13P01</v>
          </cell>
          <cell r="P39" t="str">
            <v>-</v>
          </cell>
          <cell r="DI39" t="str">
            <v>-</v>
          </cell>
        </row>
        <row r="40">
          <cell r="D40" t="str">
            <v>A13P02</v>
          </cell>
          <cell r="P40" t="str">
            <v>-</v>
          </cell>
          <cell r="DI40" t="str">
            <v>-</v>
          </cell>
        </row>
        <row r="41">
          <cell r="D41" t="str">
            <v>A13P03</v>
          </cell>
          <cell r="P41" t="str">
            <v>-</v>
          </cell>
          <cell r="DI41" t="str">
            <v>-</v>
          </cell>
        </row>
        <row r="42">
          <cell r="D42" t="str">
            <v>A13P03 (Platform)</v>
          </cell>
          <cell r="P42" t="str">
            <v>ISSUED</v>
          </cell>
          <cell r="DI42" t="str">
            <v>ISSUED</v>
          </cell>
        </row>
        <row r="43">
          <cell r="D43" t="str">
            <v>A13P04</v>
          </cell>
          <cell r="P43" t="str">
            <v>-</v>
          </cell>
          <cell r="DI43" t="str">
            <v>-</v>
          </cell>
        </row>
        <row r="44">
          <cell r="D44" t="str">
            <v>A13P04 (Platform)</v>
          </cell>
          <cell r="P44" t="str">
            <v>ISSUED</v>
          </cell>
          <cell r="DI44" t="str">
            <v>ISSUED</v>
          </cell>
        </row>
        <row r="45">
          <cell r="D45" t="str">
            <v>A13P05</v>
          </cell>
          <cell r="P45" t="str">
            <v>-</v>
          </cell>
          <cell r="DI45" t="str">
            <v>-</v>
          </cell>
        </row>
        <row r="46">
          <cell r="D46" t="str">
            <v>A13P05 (Platform)</v>
          </cell>
          <cell r="P46" t="str">
            <v>ISSUED</v>
          </cell>
          <cell r="DI46" t="str">
            <v>ISSUED</v>
          </cell>
        </row>
        <row r="47">
          <cell r="D47" t="str">
            <v>A13P06</v>
          </cell>
          <cell r="P47" t="str">
            <v>-</v>
          </cell>
          <cell r="DI47" t="str">
            <v>-</v>
          </cell>
        </row>
        <row r="48">
          <cell r="D48" t="str">
            <v>A13P07</v>
          </cell>
          <cell r="P48" t="str">
            <v>ISSUED</v>
          </cell>
          <cell r="DI48" t="str">
            <v>ISSUED</v>
          </cell>
        </row>
        <row r="49">
          <cell r="D49" t="str">
            <v>A13P08</v>
          </cell>
          <cell r="P49" t="str">
            <v>-</v>
          </cell>
          <cell r="DI49" t="str">
            <v>-</v>
          </cell>
        </row>
        <row r="50">
          <cell r="D50" t="str">
            <v>A13P09</v>
          </cell>
          <cell r="P50" t="str">
            <v>-</v>
          </cell>
          <cell r="DI50" t="str">
            <v>-</v>
          </cell>
        </row>
        <row r="51">
          <cell r="D51" t="str">
            <v>A13P10</v>
          </cell>
          <cell r="P51" t="str">
            <v>-</v>
          </cell>
          <cell r="DI51" t="str">
            <v>-</v>
          </cell>
        </row>
        <row r="52">
          <cell r="D52" t="str">
            <v>A13P11</v>
          </cell>
          <cell r="P52" t="str">
            <v>-</v>
          </cell>
          <cell r="DI52" t="str">
            <v>-</v>
          </cell>
        </row>
        <row r="53">
          <cell r="D53" t="str">
            <v>A13S01</v>
          </cell>
          <cell r="P53" t="str">
            <v>-</v>
          </cell>
          <cell r="DI53" t="str">
            <v>-</v>
          </cell>
        </row>
        <row r="54">
          <cell r="D54" t="str">
            <v>A13S02</v>
          </cell>
          <cell r="P54" t="str">
            <v>-</v>
          </cell>
          <cell r="DI54" t="str">
            <v>-</v>
          </cell>
        </row>
        <row r="55">
          <cell r="D55" t="str">
            <v>A13S03</v>
          </cell>
          <cell r="P55" t="str">
            <v>-</v>
          </cell>
          <cell r="DI55" t="str">
            <v>-</v>
          </cell>
        </row>
        <row r="56">
          <cell r="D56" t="str">
            <v>A13S04</v>
          </cell>
          <cell r="P56" t="str">
            <v>-</v>
          </cell>
          <cell r="DI56" t="str">
            <v>-</v>
          </cell>
        </row>
        <row r="57">
          <cell r="D57" t="str">
            <v>A13S05</v>
          </cell>
          <cell r="P57" t="str">
            <v>-</v>
          </cell>
          <cell r="DI57" t="str">
            <v>-</v>
          </cell>
        </row>
        <row r="58">
          <cell r="D58" t="str">
            <v>A14H01</v>
          </cell>
          <cell r="P58" t="str">
            <v>-</v>
          </cell>
          <cell r="DI58" t="str">
            <v>-</v>
          </cell>
        </row>
        <row r="59">
          <cell r="D59" t="str">
            <v>A14P01</v>
          </cell>
          <cell r="P59" t="str">
            <v>-</v>
          </cell>
          <cell r="DI59" t="str">
            <v>-</v>
          </cell>
        </row>
        <row r="60">
          <cell r="D60" t="str">
            <v>A14P02</v>
          </cell>
          <cell r="P60" t="str">
            <v>-</v>
          </cell>
          <cell r="DI60" t="str">
            <v>-</v>
          </cell>
        </row>
        <row r="61">
          <cell r="D61" t="str">
            <v>A14P03</v>
          </cell>
          <cell r="P61" t="str">
            <v>-</v>
          </cell>
          <cell r="DI61" t="str">
            <v>-</v>
          </cell>
        </row>
        <row r="62">
          <cell r="D62" t="str">
            <v>A14P04</v>
          </cell>
          <cell r="P62" t="str">
            <v>-</v>
          </cell>
          <cell r="DI62" t="str">
            <v>-</v>
          </cell>
        </row>
        <row r="63">
          <cell r="D63" t="str">
            <v>A14P05</v>
          </cell>
          <cell r="P63" t="str">
            <v>-</v>
          </cell>
          <cell r="DI63" t="str">
            <v>-</v>
          </cell>
        </row>
        <row r="64">
          <cell r="D64" t="str">
            <v>A14P06</v>
          </cell>
          <cell r="P64" t="str">
            <v>-</v>
          </cell>
          <cell r="DI64" t="str">
            <v>-</v>
          </cell>
        </row>
        <row r="65">
          <cell r="D65" t="str">
            <v>A14P07</v>
          </cell>
          <cell r="P65" t="str">
            <v>-</v>
          </cell>
          <cell r="DI65" t="str">
            <v>-</v>
          </cell>
        </row>
        <row r="66">
          <cell r="D66" t="str">
            <v>A14S01</v>
          </cell>
          <cell r="P66" t="str">
            <v>-</v>
          </cell>
          <cell r="DI66" t="str">
            <v>-</v>
          </cell>
        </row>
        <row r="67">
          <cell r="D67" t="str">
            <v>A14S02</v>
          </cell>
          <cell r="P67" t="str">
            <v>-</v>
          </cell>
          <cell r="DI67" t="str">
            <v>-</v>
          </cell>
        </row>
        <row r="68">
          <cell r="D68" t="str">
            <v>A14S03</v>
          </cell>
          <cell r="P68" t="str">
            <v>-</v>
          </cell>
          <cell r="DI68" t="str">
            <v>-</v>
          </cell>
        </row>
        <row r="69">
          <cell r="D69" t="str">
            <v>A15H01</v>
          </cell>
          <cell r="P69" t="str">
            <v>ISSUED</v>
          </cell>
          <cell r="DI69" t="str">
            <v>ISSUED</v>
          </cell>
        </row>
        <row r="70">
          <cell r="D70" t="str">
            <v>A15P01</v>
          </cell>
          <cell r="P70" t="str">
            <v>-</v>
          </cell>
          <cell r="DI70" t="str">
            <v>-</v>
          </cell>
        </row>
        <row r="71">
          <cell r="D71" t="str">
            <v>A15P01 (Platform)</v>
          </cell>
          <cell r="P71" t="str">
            <v>-</v>
          </cell>
          <cell r="DI71" t="str">
            <v>-</v>
          </cell>
        </row>
        <row r="72">
          <cell r="D72" t="str">
            <v>A15P02</v>
          </cell>
          <cell r="P72" t="str">
            <v>-</v>
          </cell>
          <cell r="DI72" t="str">
            <v>-</v>
          </cell>
        </row>
        <row r="73">
          <cell r="D73" t="str">
            <v>A15P02 (Platform)</v>
          </cell>
          <cell r="P73" t="str">
            <v>-</v>
          </cell>
          <cell r="DI73" t="str">
            <v>-</v>
          </cell>
        </row>
        <row r="74">
          <cell r="D74" t="str">
            <v>A15P03</v>
          </cell>
          <cell r="P74" t="str">
            <v>-</v>
          </cell>
          <cell r="DI74" t="str">
            <v>-</v>
          </cell>
        </row>
        <row r="75">
          <cell r="D75" t="str">
            <v>A15P03 (Platform)</v>
          </cell>
          <cell r="P75" t="str">
            <v>ISSUED</v>
          </cell>
          <cell r="DI75" t="str">
            <v>ISSUED</v>
          </cell>
        </row>
        <row r="76">
          <cell r="D76" t="str">
            <v>A15P04</v>
          </cell>
          <cell r="P76" t="str">
            <v>-</v>
          </cell>
          <cell r="DI76" t="str">
            <v>-</v>
          </cell>
        </row>
        <row r="77">
          <cell r="D77" t="str">
            <v>A15P04 (Platform)</v>
          </cell>
          <cell r="P77" t="str">
            <v>ISSUED</v>
          </cell>
          <cell r="DI77" t="str">
            <v>ISSUED</v>
          </cell>
        </row>
        <row r="78">
          <cell r="D78" t="str">
            <v>A15P05</v>
          </cell>
          <cell r="P78" t="str">
            <v>-</v>
          </cell>
          <cell r="DI78" t="str">
            <v>-</v>
          </cell>
        </row>
        <row r="79">
          <cell r="D79" t="str">
            <v>A15P05 (Platform)</v>
          </cell>
          <cell r="P79" t="str">
            <v>ISSUED</v>
          </cell>
          <cell r="DI79" t="str">
            <v>ISSUED</v>
          </cell>
        </row>
        <row r="80">
          <cell r="D80" t="str">
            <v>A15P06</v>
          </cell>
          <cell r="P80" t="str">
            <v>-</v>
          </cell>
          <cell r="DI80" t="str">
            <v>-</v>
          </cell>
        </row>
        <row r="81">
          <cell r="D81" t="str">
            <v>A15P07</v>
          </cell>
          <cell r="P81" t="str">
            <v>-</v>
          </cell>
          <cell r="DI81" t="str">
            <v>-</v>
          </cell>
        </row>
        <row r="82">
          <cell r="D82" t="str">
            <v>A15P08</v>
          </cell>
          <cell r="P82" t="str">
            <v>-</v>
          </cell>
          <cell r="DI82" t="str">
            <v>-</v>
          </cell>
        </row>
        <row r="83">
          <cell r="D83" t="str">
            <v>A15S01</v>
          </cell>
          <cell r="P83" t="str">
            <v>-</v>
          </cell>
          <cell r="DI83" t="str">
            <v>-</v>
          </cell>
        </row>
        <row r="84">
          <cell r="D84" t="str">
            <v>A15S02</v>
          </cell>
          <cell r="P84" t="str">
            <v>-</v>
          </cell>
          <cell r="DI84" t="str">
            <v>-</v>
          </cell>
        </row>
        <row r="85">
          <cell r="D85" t="str">
            <v>A15S03</v>
          </cell>
          <cell r="P85" t="str">
            <v>-</v>
          </cell>
          <cell r="DI85" t="str">
            <v>-</v>
          </cell>
        </row>
        <row r="86">
          <cell r="D86" t="str">
            <v>A15S04</v>
          </cell>
          <cell r="P86" t="str">
            <v>-</v>
          </cell>
          <cell r="DI86" t="str">
            <v>-</v>
          </cell>
        </row>
        <row r="87">
          <cell r="D87" t="str">
            <v>A21P01</v>
          </cell>
          <cell r="P87" t="str">
            <v>ISSUED</v>
          </cell>
          <cell r="DI87" t="str">
            <v>ISSUED</v>
          </cell>
        </row>
        <row r="88">
          <cell r="D88" t="str">
            <v>A21P01 (Platform)</v>
          </cell>
          <cell r="P88" t="str">
            <v>ISSUED</v>
          </cell>
          <cell r="DI88" t="str">
            <v>ISSUED</v>
          </cell>
        </row>
        <row r="89">
          <cell r="D89" t="str">
            <v>A21P02</v>
          </cell>
          <cell r="P89" t="str">
            <v>ISSUED</v>
          </cell>
          <cell r="DI89" t="str">
            <v>ISSUED</v>
          </cell>
        </row>
        <row r="90">
          <cell r="D90" t="str">
            <v>A21P02 (Platform)</v>
          </cell>
          <cell r="P90" t="str">
            <v>ISSUED</v>
          </cell>
          <cell r="DI90" t="str">
            <v>ISSUED</v>
          </cell>
        </row>
        <row r="91">
          <cell r="D91" t="str">
            <v>A21P03</v>
          </cell>
          <cell r="P91" t="str">
            <v>-</v>
          </cell>
          <cell r="DI91" t="str">
            <v>-</v>
          </cell>
        </row>
        <row r="92">
          <cell r="D92" t="str">
            <v>A21P03 (Platform)</v>
          </cell>
          <cell r="P92" t="str">
            <v>ISSUED</v>
          </cell>
          <cell r="DI92" t="str">
            <v>ISSUED</v>
          </cell>
        </row>
        <row r="93">
          <cell r="D93" t="str">
            <v>A21P04</v>
          </cell>
          <cell r="P93" t="str">
            <v>-</v>
          </cell>
          <cell r="DI93" t="str">
            <v>-</v>
          </cell>
        </row>
        <row r="94">
          <cell r="D94" t="str">
            <v>A21P04 (Platform)</v>
          </cell>
          <cell r="P94" t="str">
            <v>ISSUED</v>
          </cell>
          <cell r="DI94" t="str">
            <v>ISSUED</v>
          </cell>
        </row>
        <row r="95">
          <cell r="D95" t="str">
            <v>A21P05</v>
          </cell>
          <cell r="P95" t="str">
            <v>-</v>
          </cell>
          <cell r="DI95" t="str">
            <v>-</v>
          </cell>
        </row>
        <row r="96">
          <cell r="D96" t="str">
            <v>A21P06</v>
          </cell>
          <cell r="P96" t="str">
            <v>-</v>
          </cell>
          <cell r="DI96" t="str">
            <v>-</v>
          </cell>
        </row>
        <row r="97">
          <cell r="D97" t="str">
            <v>A21P07</v>
          </cell>
          <cell r="P97" t="str">
            <v>-</v>
          </cell>
          <cell r="DI97" t="str">
            <v>-</v>
          </cell>
        </row>
        <row r="98">
          <cell r="D98" t="str">
            <v>A21P08</v>
          </cell>
          <cell r="P98" t="str">
            <v>-</v>
          </cell>
          <cell r="DI98" t="str">
            <v>-</v>
          </cell>
        </row>
        <row r="99">
          <cell r="D99" t="str">
            <v>A21P11</v>
          </cell>
          <cell r="P99" t="str">
            <v>-</v>
          </cell>
          <cell r="DI99" t="str">
            <v>-</v>
          </cell>
        </row>
        <row r="100">
          <cell r="D100" t="str">
            <v>A21P12</v>
          </cell>
          <cell r="P100" t="str">
            <v>ISSUED</v>
          </cell>
          <cell r="DI100" t="str">
            <v>ISSUED</v>
          </cell>
        </row>
        <row r="101">
          <cell r="D101" t="str">
            <v>A21S04</v>
          </cell>
          <cell r="P101" t="str">
            <v>-</v>
          </cell>
          <cell r="DI101" t="str">
            <v>-</v>
          </cell>
        </row>
        <row r="102">
          <cell r="D102" t="str">
            <v>A21S05</v>
          </cell>
          <cell r="P102" t="str">
            <v>-</v>
          </cell>
          <cell r="DI102" t="str">
            <v>-</v>
          </cell>
        </row>
        <row r="103">
          <cell r="D103" t="str">
            <v>A21S06</v>
          </cell>
          <cell r="P103" t="str">
            <v>-</v>
          </cell>
          <cell r="DI103" t="str">
            <v>-</v>
          </cell>
        </row>
        <row r="104">
          <cell r="D104" t="str">
            <v>A21S07</v>
          </cell>
          <cell r="P104" t="str">
            <v>-</v>
          </cell>
          <cell r="DI104" t="str">
            <v>-</v>
          </cell>
        </row>
        <row r="105">
          <cell r="D105" t="str">
            <v>A21S08</v>
          </cell>
          <cell r="P105" t="str">
            <v>ISSUED</v>
          </cell>
          <cell r="DI105" t="str">
            <v>ISSUED</v>
          </cell>
        </row>
        <row r="106">
          <cell r="D106" t="str">
            <v>A21S09</v>
          </cell>
          <cell r="P106" t="str">
            <v>ISSUED</v>
          </cell>
          <cell r="DI106" t="str">
            <v>ISSUED</v>
          </cell>
        </row>
        <row r="107">
          <cell r="D107" t="str">
            <v>A22H01</v>
          </cell>
          <cell r="P107" t="str">
            <v>-</v>
          </cell>
          <cell r="DI107" t="str">
            <v>-</v>
          </cell>
        </row>
        <row r="108">
          <cell r="D108" t="str">
            <v>A22P01</v>
          </cell>
          <cell r="P108" t="str">
            <v>-</v>
          </cell>
          <cell r="DI108" t="str">
            <v>-</v>
          </cell>
        </row>
        <row r="109">
          <cell r="D109" t="str">
            <v>A22P02</v>
          </cell>
          <cell r="P109" t="str">
            <v>-</v>
          </cell>
          <cell r="DI109" t="str">
            <v>-</v>
          </cell>
        </row>
        <row r="110">
          <cell r="D110" t="str">
            <v>A22P02 (Platform)</v>
          </cell>
          <cell r="P110" t="str">
            <v>ISSUED</v>
          </cell>
          <cell r="DI110" t="str">
            <v>ISSUED</v>
          </cell>
        </row>
        <row r="111">
          <cell r="D111" t="str">
            <v>A22P03</v>
          </cell>
          <cell r="P111" t="str">
            <v>-</v>
          </cell>
          <cell r="DI111" t="str">
            <v>-</v>
          </cell>
        </row>
        <row r="112">
          <cell r="D112" t="str">
            <v>A22P03 (Platform)</v>
          </cell>
          <cell r="P112" t="str">
            <v>ISSUED</v>
          </cell>
          <cell r="DI112" t="str">
            <v>ISSUED</v>
          </cell>
        </row>
        <row r="113">
          <cell r="D113" t="str">
            <v>A22P04</v>
          </cell>
          <cell r="P113" t="str">
            <v>-</v>
          </cell>
          <cell r="DI113" t="str">
            <v>-</v>
          </cell>
        </row>
        <row r="114">
          <cell r="D114" t="str">
            <v>A22P05</v>
          </cell>
          <cell r="P114" t="str">
            <v>-</v>
          </cell>
          <cell r="DI114" t="str">
            <v>-</v>
          </cell>
        </row>
        <row r="115">
          <cell r="D115" t="str">
            <v>A22P06</v>
          </cell>
          <cell r="P115" t="str">
            <v>ISSUED</v>
          </cell>
          <cell r="DI115" t="str">
            <v>ISSUED</v>
          </cell>
        </row>
        <row r="116">
          <cell r="D116" t="str">
            <v>A22S01</v>
          </cell>
          <cell r="P116" t="str">
            <v>-</v>
          </cell>
          <cell r="DI116" t="str">
            <v>-</v>
          </cell>
        </row>
        <row r="117">
          <cell r="D117" t="str">
            <v>A23H01</v>
          </cell>
          <cell r="P117" t="str">
            <v>ISSUED</v>
          </cell>
          <cell r="DI117" t="str">
            <v>ISSUED</v>
          </cell>
        </row>
        <row r="118">
          <cell r="D118" t="str">
            <v>A23P01</v>
          </cell>
          <cell r="P118" t="str">
            <v>-</v>
          </cell>
          <cell r="DI118" t="str">
            <v>-</v>
          </cell>
        </row>
        <row r="119">
          <cell r="D119" t="str">
            <v>A23P02</v>
          </cell>
          <cell r="P119" t="str">
            <v>-</v>
          </cell>
          <cell r="DI119" t="str">
            <v>-</v>
          </cell>
        </row>
        <row r="120">
          <cell r="D120" t="str">
            <v>A23P03</v>
          </cell>
          <cell r="P120" t="str">
            <v>-</v>
          </cell>
          <cell r="DI120" t="str">
            <v>-</v>
          </cell>
        </row>
        <row r="121">
          <cell r="D121" t="str">
            <v>A23P03 (Platform)</v>
          </cell>
          <cell r="P121" t="str">
            <v>ISSUED</v>
          </cell>
          <cell r="DI121" t="str">
            <v>ISSUED</v>
          </cell>
        </row>
        <row r="122">
          <cell r="D122" t="str">
            <v>A23P04</v>
          </cell>
          <cell r="P122" t="str">
            <v>-</v>
          </cell>
          <cell r="DI122" t="str">
            <v>-</v>
          </cell>
        </row>
        <row r="123">
          <cell r="D123" t="str">
            <v>A23P04 (Platform)</v>
          </cell>
          <cell r="P123" t="str">
            <v>ISSUED</v>
          </cell>
          <cell r="DI123" t="str">
            <v>ISSUED</v>
          </cell>
        </row>
        <row r="124">
          <cell r="D124" t="str">
            <v>A23P05</v>
          </cell>
          <cell r="P124" t="str">
            <v>-</v>
          </cell>
          <cell r="DI124" t="str">
            <v>-</v>
          </cell>
        </row>
        <row r="125">
          <cell r="D125" t="str">
            <v>A23P05 (Platform)</v>
          </cell>
          <cell r="P125" t="str">
            <v>ISSUED</v>
          </cell>
          <cell r="DI125" t="str">
            <v>ISSUED</v>
          </cell>
        </row>
        <row r="126">
          <cell r="D126" t="str">
            <v>A23P06</v>
          </cell>
          <cell r="P126" t="str">
            <v>-</v>
          </cell>
          <cell r="DI126" t="str">
            <v>-</v>
          </cell>
        </row>
        <row r="127">
          <cell r="D127" t="str">
            <v>A23P07</v>
          </cell>
          <cell r="P127" t="str">
            <v>-</v>
          </cell>
          <cell r="DI127" t="str">
            <v>-</v>
          </cell>
        </row>
        <row r="128">
          <cell r="D128" t="str">
            <v>A23P08</v>
          </cell>
          <cell r="P128" t="str">
            <v>-</v>
          </cell>
          <cell r="DI128" t="str">
            <v>-</v>
          </cell>
        </row>
        <row r="129">
          <cell r="D129" t="str">
            <v>A23P09</v>
          </cell>
          <cell r="P129" t="str">
            <v>-</v>
          </cell>
          <cell r="DI129" t="str">
            <v>-</v>
          </cell>
        </row>
        <row r="130">
          <cell r="D130" t="str">
            <v>A23P10</v>
          </cell>
          <cell r="P130" t="str">
            <v>-</v>
          </cell>
          <cell r="DI130" t="str">
            <v>-</v>
          </cell>
        </row>
        <row r="131">
          <cell r="D131" t="str">
            <v>A23P11</v>
          </cell>
          <cell r="P131" t="str">
            <v>-</v>
          </cell>
          <cell r="DI131" t="str">
            <v>-</v>
          </cell>
        </row>
        <row r="132">
          <cell r="D132" t="str">
            <v>A23S01</v>
          </cell>
          <cell r="P132" t="str">
            <v>-</v>
          </cell>
          <cell r="DI132" t="str">
            <v>-</v>
          </cell>
        </row>
        <row r="133">
          <cell r="D133" t="str">
            <v>A23S02</v>
          </cell>
          <cell r="P133" t="str">
            <v>-</v>
          </cell>
          <cell r="DI133" t="str">
            <v>-</v>
          </cell>
        </row>
        <row r="134">
          <cell r="D134" t="str">
            <v>A23S03</v>
          </cell>
          <cell r="P134" t="str">
            <v>-</v>
          </cell>
          <cell r="DI134" t="str">
            <v>-</v>
          </cell>
        </row>
        <row r="135">
          <cell r="D135" t="str">
            <v>A23S04</v>
          </cell>
          <cell r="P135" t="str">
            <v>-</v>
          </cell>
          <cell r="DI135" t="str">
            <v>-</v>
          </cell>
        </row>
        <row r="136">
          <cell r="D136" t="str">
            <v>A23S05</v>
          </cell>
          <cell r="P136" t="str">
            <v>-</v>
          </cell>
          <cell r="DI136" t="str">
            <v>-</v>
          </cell>
        </row>
        <row r="137">
          <cell r="D137" t="str">
            <v>A24H01</v>
          </cell>
          <cell r="P137" t="str">
            <v>-</v>
          </cell>
          <cell r="DI137" t="str">
            <v>-</v>
          </cell>
        </row>
        <row r="138">
          <cell r="D138" t="str">
            <v>A24P01</v>
          </cell>
          <cell r="P138" t="str">
            <v>-</v>
          </cell>
          <cell r="DI138" t="str">
            <v>-</v>
          </cell>
        </row>
        <row r="139">
          <cell r="D139" t="str">
            <v>A24P02</v>
          </cell>
          <cell r="P139" t="str">
            <v>-</v>
          </cell>
          <cell r="DI139" t="str">
            <v>-</v>
          </cell>
        </row>
        <row r="140">
          <cell r="D140" t="str">
            <v>A24P03</v>
          </cell>
          <cell r="P140" t="str">
            <v>-</v>
          </cell>
          <cell r="DI140" t="str">
            <v>-</v>
          </cell>
        </row>
        <row r="141">
          <cell r="D141" t="str">
            <v>A24P04</v>
          </cell>
          <cell r="P141" t="str">
            <v>-</v>
          </cell>
          <cell r="DI141" t="str">
            <v>-</v>
          </cell>
        </row>
        <row r="142">
          <cell r="D142" t="str">
            <v>A24P05</v>
          </cell>
          <cell r="P142" t="str">
            <v>-</v>
          </cell>
          <cell r="DI142" t="str">
            <v>-</v>
          </cell>
        </row>
        <row r="143">
          <cell r="D143" t="str">
            <v>A24P06</v>
          </cell>
          <cell r="P143" t="str">
            <v>-</v>
          </cell>
          <cell r="DI143" t="str">
            <v>-</v>
          </cell>
        </row>
        <row r="144">
          <cell r="D144" t="str">
            <v>A24P07</v>
          </cell>
          <cell r="P144" t="str">
            <v>-</v>
          </cell>
          <cell r="DI144" t="str">
            <v>-</v>
          </cell>
        </row>
        <row r="145">
          <cell r="D145" t="str">
            <v>A24S01</v>
          </cell>
          <cell r="P145" t="str">
            <v>-</v>
          </cell>
          <cell r="DI145" t="str">
            <v>-</v>
          </cell>
        </row>
        <row r="146">
          <cell r="D146" t="str">
            <v>A24S02</v>
          </cell>
          <cell r="P146" t="str">
            <v>-</v>
          </cell>
          <cell r="DI146" t="str">
            <v>-</v>
          </cell>
        </row>
        <row r="147">
          <cell r="D147" t="str">
            <v>A24S03</v>
          </cell>
          <cell r="P147" t="str">
            <v>-</v>
          </cell>
          <cell r="DI147" t="str">
            <v>-</v>
          </cell>
        </row>
        <row r="148">
          <cell r="D148" t="str">
            <v>A25H01</v>
          </cell>
          <cell r="P148" t="str">
            <v>ISSUED</v>
          </cell>
          <cell r="DI148" t="str">
            <v>ISSUED</v>
          </cell>
        </row>
        <row r="149">
          <cell r="D149" t="str">
            <v>A25P01</v>
          </cell>
          <cell r="P149" t="str">
            <v>-</v>
          </cell>
          <cell r="DI149" t="str">
            <v>-</v>
          </cell>
        </row>
        <row r="150">
          <cell r="D150" t="str">
            <v>A25P01 (Platform)</v>
          </cell>
          <cell r="P150" t="str">
            <v>-</v>
          </cell>
          <cell r="DI150" t="str">
            <v>-</v>
          </cell>
        </row>
        <row r="151">
          <cell r="D151" t="str">
            <v>A25P02</v>
          </cell>
          <cell r="P151" t="str">
            <v>-</v>
          </cell>
          <cell r="DI151" t="str">
            <v>-</v>
          </cell>
        </row>
        <row r="152">
          <cell r="D152" t="str">
            <v>A25P02 (Platform)</v>
          </cell>
          <cell r="P152" t="str">
            <v>-</v>
          </cell>
          <cell r="DI152" t="str">
            <v>-</v>
          </cell>
        </row>
        <row r="153">
          <cell r="D153" t="str">
            <v>A25P03</v>
          </cell>
          <cell r="P153" t="str">
            <v>-</v>
          </cell>
          <cell r="DI153" t="str">
            <v>-</v>
          </cell>
        </row>
        <row r="154">
          <cell r="D154" t="str">
            <v>A25P03 (Platform)</v>
          </cell>
          <cell r="P154" t="str">
            <v>ISSUED</v>
          </cell>
          <cell r="DI154" t="str">
            <v>ISSUED</v>
          </cell>
        </row>
        <row r="155">
          <cell r="D155" t="str">
            <v>A25P04</v>
          </cell>
          <cell r="P155" t="str">
            <v>-</v>
          </cell>
          <cell r="DI155" t="str">
            <v>-</v>
          </cell>
        </row>
        <row r="156">
          <cell r="D156" t="str">
            <v>A25P04 (Platform)</v>
          </cell>
          <cell r="P156" t="str">
            <v>ISSUED</v>
          </cell>
          <cell r="DI156" t="str">
            <v>ISSUED</v>
          </cell>
        </row>
        <row r="157">
          <cell r="D157" t="str">
            <v>A25P05</v>
          </cell>
          <cell r="P157" t="str">
            <v>-</v>
          </cell>
          <cell r="DI157" t="str">
            <v>-</v>
          </cell>
        </row>
        <row r="158">
          <cell r="D158" t="str">
            <v>A25P05 (Platform)</v>
          </cell>
          <cell r="P158" t="str">
            <v>ISSUED</v>
          </cell>
          <cell r="DI158" t="str">
            <v>ISSUED</v>
          </cell>
        </row>
        <row r="159">
          <cell r="D159" t="str">
            <v>A25P06</v>
          </cell>
          <cell r="P159" t="str">
            <v>-</v>
          </cell>
          <cell r="DI159" t="str">
            <v>-</v>
          </cell>
        </row>
        <row r="160">
          <cell r="D160" t="str">
            <v>A25P07</v>
          </cell>
          <cell r="P160" t="str">
            <v>-</v>
          </cell>
          <cell r="DI160" t="str">
            <v>-</v>
          </cell>
        </row>
        <row r="161">
          <cell r="D161" t="str">
            <v>A25P08</v>
          </cell>
          <cell r="P161" t="str">
            <v>-</v>
          </cell>
          <cell r="DI161" t="str">
            <v>-</v>
          </cell>
        </row>
        <row r="162">
          <cell r="D162" t="str">
            <v>A25S01</v>
          </cell>
          <cell r="P162" t="str">
            <v>-</v>
          </cell>
          <cell r="DI162" t="str">
            <v>-</v>
          </cell>
        </row>
        <row r="163">
          <cell r="D163" t="str">
            <v>A25S02</v>
          </cell>
          <cell r="P163" t="str">
            <v>-</v>
          </cell>
          <cell r="DI163" t="str">
            <v>-</v>
          </cell>
        </row>
        <row r="164">
          <cell r="D164" t="str">
            <v>A25S03</v>
          </cell>
          <cell r="P164" t="str">
            <v>-</v>
          </cell>
          <cell r="DI164" t="str">
            <v>-</v>
          </cell>
        </row>
        <row r="165">
          <cell r="D165" t="str">
            <v>A25S04</v>
          </cell>
          <cell r="P165" t="str">
            <v>-</v>
          </cell>
          <cell r="DI165" t="str">
            <v>-</v>
          </cell>
        </row>
        <row r="166">
          <cell r="D166" t="str">
            <v>B11P01</v>
          </cell>
          <cell r="P166" t="str">
            <v>-</v>
          </cell>
          <cell r="DI166" t="str">
            <v>-</v>
          </cell>
        </row>
        <row r="167">
          <cell r="D167" t="str">
            <v>B11P02</v>
          </cell>
          <cell r="P167" t="str">
            <v>ISSUED</v>
          </cell>
          <cell r="DI167" t="str">
            <v>ISSUED</v>
          </cell>
        </row>
        <row r="168">
          <cell r="D168" t="str">
            <v>B11P03</v>
          </cell>
          <cell r="P168" t="str">
            <v>-</v>
          </cell>
          <cell r="DI168" t="str">
            <v>-</v>
          </cell>
        </row>
        <row r="169">
          <cell r="D169" t="str">
            <v>B11P04</v>
          </cell>
          <cell r="P169" t="str">
            <v>-</v>
          </cell>
          <cell r="DI169" t="str">
            <v>-</v>
          </cell>
        </row>
        <row r="170">
          <cell r="D170" t="str">
            <v>B11P05</v>
          </cell>
          <cell r="P170" t="str">
            <v>ISSUED</v>
          </cell>
          <cell r="DI170" t="str">
            <v>ISSUED</v>
          </cell>
        </row>
        <row r="171">
          <cell r="D171" t="str">
            <v>B11P06</v>
          </cell>
          <cell r="P171" t="str">
            <v>ISSUED</v>
          </cell>
          <cell r="DI171" t="str">
            <v>ISSUED</v>
          </cell>
        </row>
        <row r="172">
          <cell r="D172" t="str">
            <v>B11P07</v>
          </cell>
          <cell r="P172" t="str">
            <v>-</v>
          </cell>
          <cell r="DI172" t="str">
            <v>-</v>
          </cell>
        </row>
        <row r="173">
          <cell r="D173" t="str">
            <v>B11P21</v>
          </cell>
          <cell r="P173" t="str">
            <v>-</v>
          </cell>
          <cell r="DI173" t="str">
            <v>-</v>
          </cell>
        </row>
        <row r="174">
          <cell r="D174" t="str">
            <v>B11P22</v>
          </cell>
          <cell r="P174" t="str">
            <v>-</v>
          </cell>
          <cell r="DI174" t="str">
            <v>-</v>
          </cell>
        </row>
        <row r="175">
          <cell r="D175" t="str">
            <v>B11P23</v>
          </cell>
          <cell r="P175" t="str">
            <v>-</v>
          </cell>
          <cell r="DI175" t="str">
            <v>-</v>
          </cell>
        </row>
        <row r="176">
          <cell r="D176" t="str">
            <v>B11P24</v>
          </cell>
          <cell r="P176" t="str">
            <v>-</v>
          </cell>
          <cell r="DI176" t="str">
            <v>-</v>
          </cell>
        </row>
        <row r="177">
          <cell r="D177" t="str">
            <v>B11P25</v>
          </cell>
          <cell r="P177" t="str">
            <v>-</v>
          </cell>
          <cell r="DI177" t="str">
            <v>-</v>
          </cell>
        </row>
        <row r="178">
          <cell r="D178" t="str">
            <v>B11P26</v>
          </cell>
          <cell r="P178" t="str">
            <v>-</v>
          </cell>
          <cell r="DI178" t="str">
            <v>-</v>
          </cell>
        </row>
        <row r="179">
          <cell r="D179" t="str">
            <v>B12P01</v>
          </cell>
          <cell r="P179" t="str">
            <v>-</v>
          </cell>
          <cell r="DI179" t="str">
            <v>-</v>
          </cell>
        </row>
        <row r="180">
          <cell r="D180" t="str">
            <v>B12P02</v>
          </cell>
          <cell r="P180" t="str">
            <v>-</v>
          </cell>
          <cell r="DI180" t="str">
            <v>-</v>
          </cell>
        </row>
        <row r="181">
          <cell r="D181" t="str">
            <v>B12P03</v>
          </cell>
          <cell r="P181" t="str">
            <v>-</v>
          </cell>
          <cell r="DI181" t="str">
            <v>-</v>
          </cell>
        </row>
        <row r="182">
          <cell r="D182" t="str">
            <v>B12P04</v>
          </cell>
          <cell r="P182" t="str">
            <v>-</v>
          </cell>
          <cell r="DI182" t="str">
            <v>-</v>
          </cell>
        </row>
        <row r="183">
          <cell r="D183" t="str">
            <v>B12P05</v>
          </cell>
          <cell r="P183" t="str">
            <v>-</v>
          </cell>
          <cell r="DI183" t="str">
            <v>-</v>
          </cell>
        </row>
        <row r="184">
          <cell r="D184" t="str">
            <v>B12P06</v>
          </cell>
          <cell r="P184" t="str">
            <v>-</v>
          </cell>
          <cell r="DI184" t="str">
            <v>-</v>
          </cell>
        </row>
        <row r="185">
          <cell r="D185" t="str">
            <v>B12P21</v>
          </cell>
          <cell r="P185" t="str">
            <v>-</v>
          </cell>
          <cell r="DI185" t="str">
            <v>-</v>
          </cell>
        </row>
        <row r="186">
          <cell r="D186" t="str">
            <v>B12P22</v>
          </cell>
          <cell r="P186" t="str">
            <v>-</v>
          </cell>
          <cell r="DI186" t="str">
            <v>-</v>
          </cell>
        </row>
        <row r="187">
          <cell r="D187" t="str">
            <v>B12P23</v>
          </cell>
          <cell r="P187" t="str">
            <v>-</v>
          </cell>
          <cell r="DI187" t="str">
            <v>-</v>
          </cell>
        </row>
        <row r="188">
          <cell r="D188" t="str">
            <v>B12P24</v>
          </cell>
          <cell r="P188" t="str">
            <v>-</v>
          </cell>
          <cell r="DI188" t="str">
            <v>-</v>
          </cell>
        </row>
        <row r="189">
          <cell r="D189" t="str">
            <v>B12P25</v>
          </cell>
          <cell r="P189" t="str">
            <v>-</v>
          </cell>
          <cell r="DI189" t="str">
            <v>-</v>
          </cell>
        </row>
        <row r="190">
          <cell r="D190" t="str">
            <v>B12P26</v>
          </cell>
          <cell r="P190" t="str">
            <v>-</v>
          </cell>
          <cell r="DI190" t="str">
            <v>-</v>
          </cell>
        </row>
        <row r="191">
          <cell r="D191" t="str">
            <v>B13P01</v>
          </cell>
          <cell r="P191" t="str">
            <v>ISSUED</v>
          </cell>
          <cell r="DI191" t="str">
            <v>ISSUED</v>
          </cell>
        </row>
        <row r="192">
          <cell r="D192" t="str">
            <v>B13P02</v>
          </cell>
          <cell r="P192" t="str">
            <v>ISSUED</v>
          </cell>
          <cell r="DI192" t="str">
            <v>ISSUED</v>
          </cell>
        </row>
        <row r="193">
          <cell r="D193" t="str">
            <v>B13P03</v>
          </cell>
          <cell r="P193" t="str">
            <v>ISSUED</v>
          </cell>
          <cell r="DI193" t="str">
            <v>ISSUED</v>
          </cell>
        </row>
        <row r="194">
          <cell r="D194" t="str">
            <v>B14P01</v>
          </cell>
          <cell r="P194" t="str">
            <v>ISSUED</v>
          </cell>
          <cell r="DI194" t="str">
            <v>ISSUED</v>
          </cell>
        </row>
        <row r="195">
          <cell r="D195" t="str">
            <v>B14P02</v>
          </cell>
          <cell r="P195" t="str">
            <v>ISSUED</v>
          </cell>
          <cell r="DI195" t="str">
            <v>ISSUED</v>
          </cell>
        </row>
        <row r="196">
          <cell r="D196" t="str">
            <v>B15P01</v>
          </cell>
          <cell r="P196" t="str">
            <v>ISSUED</v>
          </cell>
          <cell r="DI196" t="str">
            <v>ISSUED</v>
          </cell>
        </row>
        <row r="197">
          <cell r="D197" t="str">
            <v>B15P02</v>
          </cell>
          <cell r="P197" t="str">
            <v>ISSUED</v>
          </cell>
          <cell r="DI197" t="str">
            <v>ISSUED</v>
          </cell>
        </row>
        <row r="198">
          <cell r="D198" t="str">
            <v>B15P03</v>
          </cell>
          <cell r="P198" t="str">
            <v>ISSUED</v>
          </cell>
          <cell r="DI198" t="str">
            <v>ISSUED</v>
          </cell>
        </row>
        <row r="199">
          <cell r="D199" t="str">
            <v>B15P04</v>
          </cell>
          <cell r="P199" t="str">
            <v>ISSUED</v>
          </cell>
          <cell r="DI199" t="str">
            <v>ISSUED</v>
          </cell>
        </row>
        <row r="200">
          <cell r="D200" t="str">
            <v>B15P05</v>
          </cell>
          <cell r="P200" t="str">
            <v>ISSUED</v>
          </cell>
          <cell r="DI200" t="str">
            <v>ISSUED</v>
          </cell>
        </row>
        <row r="201">
          <cell r="D201" t="str">
            <v>B15P06</v>
          </cell>
          <cell r="P201" t="str">
            <v>ISSUED</v>
          </cell>
          <cell r="DI201" t="str">
            <v>ISSUED</v>
          </cell>
        </row>
        <row r="202">
          <cell r="D202" t="str">
            <v>B16P01</v>
          </cell>
          <cell r="P202" t="str">
            <v>ISSUED</v>
          </cell>
          <cell r="DI202" t="str">
            <v>ISSUED</v>
          </cell>
        </row>
        <row r="203">
          <cell r="D203" t="str">
            <v>B16P02</v>
          </cell>
          <cell r="P203" t="str">
            <v>ISSUED</v>
          </cell>
          <cell r="DI203" t="str">
            <v>ISSUED</v>
          </cell>
        </row>
        <row r="204">
          <cell r="D204" t="str">
            <v>B16P03</v>
          </cell>
          <cell r="P204" t="str">
            <v>ISSUED</v>
          </cell>
          <cell r="DI204" t="str">
            <v>ISSUED</v>
          </cell>
        </row>
        <row r="205">
          <cell r="D205" t="str">
            <v>B16P04</v>
          </cell>
          <cell r="P205" t="str">
            <v>ISSUED</v>
          </cell>
          <cell r="DI205" t="str">
            <v>ISSUED</v>
          </cell>
        </row>
        <row r="206">
          <cell r="D206" t="str">
            <v>B16P05</v>
          </cell>
          <cell r="P206" t="str">
            <v>ISSUED</v>
          </cell>
          <cell r="DI206" t="str">
            <v>ISSUED</v>
          </cell>
        </row>
        <row r="207">
          <cell r="D207" t="str">
            <v>B16P06</v>
          </cell>
          <cell r="P207" t="str">
            <v>ISSUED</v>
          </cell>
          <cell r="DI207" t="str">
            <v>ISSUED</v>
          </cell>
        </row>
        <row r="208">
          <cell r="D208" t="str">
            <v>B16P07</v>
          </cell>
          <cell r="P208" t="str">
            <v>ISSUED</v>
          </cell>
          <cell r="DI208" t="str">
            <v>ISSUED</v>
          </cell>
        </row>
        <row r="209">
          <cell r="D209" t="str">
            <v>B16P08</v>
          </cell>
          <cell r="P209" t="str">
            <v>-</v>
          </cell>
          <cell r="DI209" t="str">
            <v>-</v>
          </cell>
        </row>
        <row r="210">
          <cell r="D210" t="str">
            <v>B17P01</v>
          </cell>
          <cell r="P210" t="str">
            <v>-</v>
          </cell>
          <cell r="DI210" t="str">
            <v>-</v>
          </cell>
        </row>
        <row r="211">
          <cell r="D211" t="str">
            <v>B17U01</v>
          </cell>
          <cell r="P211" t="str">
            <v>-</v>
          </cell>
          <cell r="DI211" t="str">
            <v>-</v>
          </cell>
        </row>
        <row r="212">
          <cell r="D212" t="str">
            <v>B21H01a</v>
          </cell>
          <cell r="P212" t="str">
            <v>ISSUED</v>
          </cell>
          <cell r="DI212" t="str">
            <v>ISSUED</v>
          </cell>
        </row>
        <row r="213">
          <cell r="D213" t="str">
            <v>B21H01b</v>
          </cell>
          <cell r="P213" t="str">
            <v>ISSUED</v>
          </cell>
          <cell r="DI213" t="str">
            <v>ISSUED</v>
          </cell>
        </row>
        <row r="214">
          <cell r="D214" t="str">
            <v>B21H01c</v>
          </cell>
          <cell r="P214" t="str">
            <v>ISSUED</v>
          </cell>
          <cell r="DI214" t="str">
            <v>ISSUED</v>
          </cell>
        </row>
        <row r="215">
          <cell r="D215" t="str">
            <v>B21H01d</v>
          </cell>
          <cell r="P215" t="str">
            <v>ISSUED</v>
          </cell>
          <cell r="DI215" t="str">
            <v>ISSUED</v>
          </cell>
        </row>
        <row r="216">
          <cell r="D216" t="str">
            <v>B21H01e</v>
          </cell>
          <cell r="P216" t="str">
            <v>ISSUED</v>
          </cell>
          <cell r="DI216" t="str">
            <v>ISSUED</v>
          </cell>
        </row>
        <row r="217">
          <cell r="D217" t="str">
            <v>B21H01f</v>
          </cell>
          <cell r="P217" t="str">
            <v>ISSUED</v>
          </cell>
          <cell r="DI217" t="str">
            <v>ISSUED</v>
          </cell>
        </row>
        <row r="218">
          <cell r="D218" t="str">
            <v>B21H02</v>
          </cell>
          <cell r="P218" t="str">
            <v>-</v>
          </cell>
          <cell r="DI218" t="str">
            <v>-</v>
          </cell>
        </row>
        <row r="219">
          <cell r="D219" t="str">
            <v>B21H03</v>
          </cell>
          <cell r="P219" t="str">
            <v>-</v>
          </cell>
          <cell r="DI219" t="str">
            <v>-</v>
          </cell>
        </row>
        <row r="220">
          <cell r="D220" t="str">
            <v>B21P01</v>
          </cell>
          <cell r="P220" t="str">
            <v>ISSUED</v>
          </cell>
          <cell r="DI220" t="str">
            <v>ISSUED</v>
          </cell>
        </row>
        <row r="221">
          <cell r="D221" t="str">
            <v>B21P02</v>
          </cell>
          <cell r="P221" t="str">
            <v>-</v>
          </cell>
          <cell r="DI221" t="str">
            <v>-</v>
          </cell>
        </row>
        <row r="222">
          <cell r="D222" t="str">
            <v>B21P03</v>
          </cell>
          <cell r="P222" t="str">
            <v>ISSUED</v>
          </cell>
          <cell r="DI222" t="str">
            <v>ISSUED</v>
          </cell>
        </row>
        <row r="223">
          <cell r="D223" t="str">
            <v>B21P04</v>
          </cell>
          <cell r="P223" t="str">
            <v>-</v>
          </cell>
          <cell r="DI223" t="str">
            <v>-</v>
          </cell>
        </row>
        <row r="224">
          <cell r="D224" t="str">
            <v>B21P05</v>
          </cell>
          <cell r="P224" t="str">
            <v>-</v>
          </cell>
          <cell r="DI224" t="str">
            <v>-</v>
          </cell>
        </row>
        <row r="225">
          <cell r="D225" t="str">
            <v>B21P06</v>
          </cell>
          <cell r="P225" t="str">
            <v>ISSUED</v>
          </cell>
          <cell r="DI225" t="str">
            <v>ISSUED</v>
          </cell>
        </row>
        <row r="226">
          <cell r="D226" t="str">
            <v>B21P07</v>
          </cell>
          <cell r="P226" t="str">
            <v>-</v>
          </cell>
          <cell r="DI226" t="str">
            <v>-</v>
          </cell>
        </row>
        <row r="227">
          <cell r="D227" t="str">
            <v>B21P08</v>
          </cell>
          <cell r="P227" t="str">
            <v>ISSUED</v>
          </cell>
          <cell r="DI227" t="str">
            <v>ISSUED</v>
          </cell>
        </row>
        <row r="228">
          <cell r="D228" t="str">
            <v>B21P09</v>
          </cell>
          <cell r="P228" t="str">
            <v>-</v>
          </cell>
          <cell r="DI228" t="str">
            <v>-</v>
          </cell>
        </row>
        <row r="229">
          <cell r="D229" t="str">
            <v>B21P10</v>
          </cell>
          <cell r="P229" t="str">
            <v>-</v>
          </cell>
          <cell r="DI229" t="str">
            <v>-</v>
          </cell>
        </row>
        <row r="230">
          <cell r="D230" t="str">
            <v>B21P11</v>
          </cell>
          <cell r="P230" t="str">
            <v>-</v>
          </cell>
          <cell r="DI230" t="str">
            <v>-</v>
          </cell>
        </row>
        <row r="231">
          <cell r="D231" t="str">
            <v>B21P12a</v>
          </cell>
          <cell r="P231" t="str">
            <v>ISSUED</v>
          </cell>
          <cell r="DI231" t="str">
            <v>ISSUED</v>
          </cell>
        </row>
        <row r="232">
          <cell r="D232" t="str">
            <v>B21P12a (Platform)</v>
          </cell>
          <cell r="P232" t="str">
            <v>ISSUED</v>
          </cell>
          <cell r="DI232" t="str">
            <v>ISSUED</v>
          </cell>
        </row>
        <row r="233">
          <cell r="D233" t="str">
            <v>B21P12b</v>
          </cell>
          <cell r="P233" t="str">
            <v>ISSUED</v>
          </cell>
          <cell r="DI233" t="str">
            <v>ISSUED</v>
          </cell>
        </row>
        <row r="234">
          <cell r="D234" t="str">
            <v>B21P12b (Platform)</v>
          </cell>
          <cell r="P234" t="str">
            <v>ISSUED</v>
          </cell>
          <cell r="DI234" t="str">
            <v>ISSUED</v>
          </cell>
        </row>
        <row r="235">
          <cell r="D235" t="str">
            <v>B21P13a</v>
          </cell>
          <cell r="P235" t="str">
            <v>ISSUED</v>
          </cell>
          <cell r="DI235" t="str">
            <v>ISSUED</v>
          </cell>
        </row>
        <row r="236">
          <cell r="D236" t="str">
            <v>B21P13a (Platform)</v>
          </cell>
          <cell r="P236" t="str">
            <v>ISSUED</v>
          </cell>
          <cell r="DI236" t="str">
            <v>ISSUED</v>
          </cell>
        </row>
        <row r="237">
          <cell r="D237" t="str">
            <v>B21P13b</v>
          </cell>
          <cell r="P237" t="str">
            <v>ISSUED</v>
          </cell>
          <cell r="DI237" t="str">
            <v>ISSUED</v>
          </cell>
        </row>
        <row r="238">
          <cell r="D238" t="str">
            <v>B21P13b (Platform)</v>
          </cell>
          <cell r="P238" t="str">
            <v>ISSUED</v>
          </cell>
          <cell r="DI238" t="str">
            <v>ISSUED</v>
          </cell>
        </row>
        <row r="239">
          <cell r="D239" t="str">
            <v>B21P14a</v>
          </cell>
          <cell r="P239" t="str">
            <v>ISSUED</v>
          </cell>
          <cell r="DI239" t="str">
            <v>ISSUED</v>
          </cell>
        </row>
        <row r="240">
          <cell r="D240" t="str">
            <v>B21P14a (Platform)</v>
          </cell>
          <cell r="P240" t="str">
            <v>ISSUED</v>
          </cell>
          <cell r="DI240" t="str">
            <v>ISSUED</v>
          </cell>
        </row>
        <row r="241">
          <cell r="D241" t="str">
            <v>B21P14b</v>
          </cell>
          <cell r="P241" t="str">
            <v>ISSUED</v>
          </cell>
          <cell r="DI241" t="str">
            <v>ISSUED</v>
          </cell>
        </row>
        <row r="242">
          <cell r="D242" t="str">
            <v>B21P14b (Platform)</v>
          </cell>
          <cell r="P242" t="str">
            <v>ISSUED</v>
          </cell>
          <cell r="DI242" t="str">
            <v>ISSUED</v>
          </cell>
        </row>
        <row r="243">
          <cell r="D243" t="str">
            <v>B21P15a</v>
          </cell>
          <cell r="P243" t="str">
            <v>ISSUED</v>
          </cell>
          <cell r="DI243" t="str">
            <v>ISSUED</v>
          </cell>
        </row>
        <row r="244">
          <cell r="D244" t="str">
            <v>B21P15a (Platform)</v>
          </cell>
          <cell r="P244" t="str">
            <v>ISSUED</v>
          </cell>
          <cell r="DI244" t="str">
            <v>ISSUED</v>
          </cell>
        </row>
        <row r="245">
          <cell r="D245" t="str">
            <v>B21P15b</v>
          </cell>
          <cell r="P245" t="str">
            <v>ISSUED</v>
          </cell>
          <cell r="DI245" t="str">
            <v>ISSUED</v>
          </cell>
        </row>
        <row r="246">
          <cell r="D246" t="str">
            <v>B21P15b (Platform)</v>
          </cell>
          <cell r="P246" t="str">
            <v>ISSUED</v>
          </cell>
          <cell r="DI246" t="str">
            <v>ISSUED</v>
          </cell>
        </row>
        <row r="247">
          <cell r="D247" t="str">
            <v>B21P16a</v>
          </cell>
          <cell r="P247" t="str">
            <v>ISSUED</v>
          </cell>
          <cell r="DI247" t="str">
            <v>ISSUED</v>
          </cell>
        </row>
        <row r="248">
          <cell r="D248" t="str">
            <v>B21P16a (Platform)</v>
          </cell>
          <cell r="P248" t="str">
            <v>ISSUED</v>
          </cell>
          <cell r="DI248" t="str">
            <v>ISSUED</v>
          </cell>
        </row>
        <row r="249">
          <cell r="D249" t="str">
            <v>B21P16b</v>
          </cell>
          <cell r="P249" t="str">
            <v>ISSUED</v>
          </cell>
          <cell r="DI249" t="str">
            <v>ISSUED</v>
          </cell>
        </row>
        <row r="250">
          <cell r="D250" t="str">
            <v>B21P16b (Plaform)</v>
          </cell>
          <cell r="P250" t="str">
            <v>ISSUED</v>
          </cell>
          <cell r="DI250" t="str">
            <v>ISSUED</v>
          </cell>
        </row>
        <row r="251">
          <cell r="D251" t="str">
            <v>B21P17a</v>
          </cell>
          <cell r="P251" t="str">
            <v>ISSUED</v>
          </cell>
          <cell r="DI251" t="str">
            <v>ISSUED</v>
          </cell>
        </row>
        <row r="252">
          <cell r="D252" t="str">
            <v>B21P17a (Platform)</v>
          </cell>
          <cell r="P252" t="str">
            <v>ISSUED</v>
          </cell>
          <cell r="DI252" t="str">
            <v>ISSUED</v>
          </cell>
        </row>
        <row r="253">
          <cell r="D253" t="str">
            <v>B21P17b</v>
          </cell>
          <cell r="P253" t="str">
            <v>ISSUED</v>
          </cell>
          <cell r="DI253" t="str">
            <v>ISSUED</v>
          </cell>
        </row>
        <row r="254">
          <cell r="D254" t="str">
            <v>B21P17b (Platform)</v>
          </cell>
          <cell r="P254" t="str">
            <v>ISSUED</v>
          </cell>
          <cell r="DI254" t="str">
            <v>ISSUED</v>
          </cell>
        </row>
        <row r="255">
          <cell r="D255" t="str">
            <v>B21P18</v>
          </cell>
          <cell r="P255" t="str">
            <v>ISSUED</v>
          </cell>
          <cell r="DI255" t="str">
            <v>ISSUED</v>
          </cell>
        </row>
        <row r="256">
          <cell r="D256" t="str">
            <v>B21P19</v>
          </cell>
          <cell r="P256" t="str">
            <v>ISSUED</v>
          </cell>
          <cell r="DI256" t="str">
            <v>ISSUED</v>
          </cell>
        </row>
        <row r="257">
          <cell r="D257" t="str">
            <v>B21P20</v>
          </cell>
          <cell r="P257" t="str">
            <v>ISSUED</v>
          </cell>
          <cell r="DI257" t="str">
            <v>ISSUED</v>
          </cell>
        </row>
        <row r="258">
          <cell r="D258" t="str">
            <v>B21P21</v>
          </cell>
          <cell r="P258" t="str">
            <v>ISSUED</v>
          </cell>
          <cell r="DI258" t="str">
            <v>ISSUED</v>
          </cell>
        </row>
        <row r="259">
          <cell r="D259" t="str">
            <v>B21P22</v>
          </cell>
          <cell r="P259" t="str">
            <v>ISSUED</v>
          </cell>
          <cell r="DI259" t="str">
            <v>ISSUED</v>
          </cell>
        </row>
        <row r="260">
          <cell r="D260" t="str">
            <v>B21P23</v>
          </cell>
          <cell r="P260" t="str">
            <v>-</v>
          </cell>
          <cell r="DI260" t="str">
            <v>-</v>
          </cell>
        </row>
        <row r="261">
          <cell r="D261" t="str">
            <v>B21S07</v>
          </cell>
          <cell r="P261" t="str">
            <v>-</v>
          </cell>
          <cell r="DI261" t="str">
            <v>-</v>
          </cell>
        </row>
        <row r="262">
          <cell r="D262" t="str">
            <v>B21S08</v>
          </cell>
          <cell r="P262" t="str">
            <v>-</v>
          </cell>
          <cell r="DI262" t="str">
            <v>-</v>
          </cell>
        </row>
        <row r="263">
          <cell r="D263" t="str">
            <v>B21S09</v>
          </cell>
          <cell r="P263" t="str">
            <v>-</v>
          </cell>
          <cell r="DI263" t="str">
            <v>-</v>
          </cell>
        </row>
        <row r="264">
          <cell r="D264" t="str">
            <v>B21S10</v>
          </cell>
          <cell r="P264" t="str">
            <v>ISSUED</v>
          </cell>
          <cell r="DI264" t="str">
            <v>ISSUED</v>
          </cell>
        </row>
        <row r="265">
          <cell r="D265" t="str">
            <v>B21S11</v>
          </cell>
          <cell r="P265" t="str">
            <v>ISSUED</v>
          </cell>
          <cell r="DI265" t="str">
            <v>ISSUED</v>
          </cell>
        </row>
        <row r="266">
          <cell r="D266" t="str">
            <v>B21S12</v>
          </cell>
          <cell r="P266" t="str">
            <v>ISSUED</v>
          </cell>
          <cell r="DI266" t="str">
            <v>ISSUED</v>
          </cell>
        </row>
        <row r="267">
          <cell r="D267" t="str">
            <v>B21S13</v>
          </cell>
          <cell r="P267" t="str">
            <v>ISSUED</v>
          </cell>
          <cell r="DI267" t="str">
            <v>ISSUED</v>
          </cell>
        </row>
        <row r="268">
          <cell r="D268" t="str">
            <v>B21S14</v>
          </cell>
          <cell r="P268" t="str">
            <v>ISSUED</v>
          </cell>
          <cell r="DI268" t="str">
            <v>ISSUED</v>
          </cell>
        </row>
        <row r="269">
          <cell r="D269" t="str">
            <v>B21S15</v>
          </cell>
          <cell r="P269" t="str">
            <v>ISSUED</v>
          </cell>
          <cell r="DI269" t="str">
            <v>ISSUED</v>
          </cell>
        </row>
        <row r="270">
          <cell r="D270" t="str">
            <v>B32H01</v>
          </cell>
          <cell r="P270" t="str">
            <v>-</v>
          </cell>
          <cell r="DI270" t="str">
            <v>-</v>
          </cell>
        </row>
        <row r="271">
          <cell r="D271" t="str">
            <v>B32P01</v>
          </cell>
          <cell r="P271" t="str">
            <v>ISSUED</v>
          </cell>
          <cell r="DI271" t="str">
            <v>ISSUED</v>
          </cell>
        </row>
        <row r="272">
          <cell r="D272" t="str">
            <v>B32P02</v>
          </cell>
          <cell r="P272" t="str">
            <v>ISSUED</v>
          </cell>
          <cell r="DI272" t="str">
            <v>ISSUED</v>
          </cell>
        </row>
        <row r="273">
          <cell r="D273" t="str">
            <v>B32P03</v>
          </cell>
          <cell r="P273" t="str">
            <v>ISSUED</v>
          </cell>
          <cell r="DI273" t="str">
            <v>ISSUED</v>
          </cell>
        </row>
        <row r="274">
          <cell r="D274" t="str">
            <v>B32P04</v>
          </cell>
          <cell r="P274" t="str">
            <v>-</v>
          </cell>
          <cell r="DI274" t="str">
            <v>-</v>
          </cell>
        </row>
        <row r="275">
          <cell r="D275" t="str">
            <v>B32P05</v>
          </cell>
          <cell r="P275" t="str">
            <v>-</v>
          </cell>
          <cell r="DI275" t="str">
            <v>-</v>
          </cell>
        </row>
        <row r="276">
          <cell r="D276" t="str">
            <v>B32P06</v>
          </cell>
          <cell r="P276" t="str">
            <v>-</v>
          </cell>
          <cell r="DI276" t="str">
            <v>-</v>
          </cell>
        </row>
        <row r="277">
          <cell r="D277" t="str">
            <v>B32P07</v>
          </cell>
          <cell r="P277" t="str">
            <v>-</v>
          </cell>
          <cell r="DI277" t="str">
            <v>-</v>
          </cell>
        </row>
        <row r="278">
          <cell r="D278" t="str">
            <v>B32S01</v>
          </cell>
          <cell r="P278" t="str">
            <v>-</v>
          </cell>
          <cell r="DI278" t="str">
            <v>-</v>
          </cell>
        </row>
        <row r="279">
          <cell r="D279" t="str">
            <v>B32S02</v>
          </cell>
          <cell r="P279" t="str">
            <v>-</v>
          </cell>
          <cell r="DI279" t="str">
            <v>-</v>
          </cell>
        </row>
        <row r="280">
          <cell r="D280" t="str">
            <v>B41P01</v>
          </cell>
          <cell r="P280" t="str">
            <v>ISSUED</v>
          </cell>
          <cell r="DI280" t="str">
            <v>ISSUED</v>
          </cell>
        </row>
        <row r="281">
          <cell r="D281" t="str">
            <v>B41P02</v>
          </cell>
          <cell r="P281" t="str">
            <v>-</v>
          </cell>
          <cell r="DI281" t="str">
            <v>-</v>
          </cell>
        </row>
        <row r="282">
          <cell r="D282" t="str">
            <v>B42P01</v>
          </cell>
          <cell r="P282" t="str">
            <v>ISSUED</v>
          </cell>
          <cell r="DI282" t="str">
            <v>ISSUED</v>
          </cell>
        </row>
        <row r="283">
          <cell r="D283" t="str">
            <v>B42P02</v>
          </cell>
          <cell r="P283" t="str">
            <v>-</v>
          </cell>
          <cell r="DI283" t="str">
            <v>-</v>
          </cell>
        </row>
        <row r="284">
          <cell r="D284" t="str">
            <v>B43P01</v>
          </cell>
          <cell r="P284" t="str">
            <v>-</v>
          </cell>
          <cell r="DI284" t="str">
            <v>-</v>
          </cell>
        </row>
        <row r="285">
          <cell r="D285" t="str">
            <v>B43P02</v>
          </cell>
          <cell r="P285" t="str">
            <v>ISSUED</v>
          </cell>
          <cell r="DI285" t="str">
            <v>ISSUED</v>
          </cell>
        </row>
        <row r="286">
          <cell r="D286" t="str">
            <v>B43P03</v>
          </cell>
          <cell r="P286" t="str">
            <v>ISSUED</v>
          </cell>
          <cell r="DI286" t="str">
            <v>ISSUED</v>
          </cell>
        </row>
        <row r="287">
          <cell r="D287" t="str">
            <v>B43P04</v>
          </cell>
          <cell r="P287" t="str">
            <v>ISSUED</v>
          </cell>
          <cell r="DI287" t="str">
            <v>ISSUED</v>
          </cell>
        </row>
        <row r="288">
          <cell r="D288" t="str">
            <v>B43P05</v>
          </cell>
          <cell r="P288" t="str">
            <v>ISSUED</v>
          </cell>
          <cell r="DI288" t="str">
            <v>ISSUED</v>
          </cell>
        </row>
        <row r="289">
          <cell r="D289" t="str">
            <v>B43P06</v>
          </cell>
          <cell r="P289" t="str">
            <v>ISSUED</v>
          </cell>
          <cell r="DI289" t="str">
            <v>ISSUED</v>
          </cell>
        </row>
        <row r="290">
          <cell r="D290" t="str">
            <v>B43P07</v>
          </cell>
          <cell r="P290" t="str">
            <v>ISSUED</v>
          </cell>
          <cell r="DI290" t="str">
            <v>ISSUED</v>
          </cell>
        </row>
        <row r="291">
          <cell r="D291" t="str">
            <v>B43P08</v>
          </cell>
          <cell r="P291" t="str">
            <v>ISSUED</v>
          </cell>
          <cell r="DI291" t="str">
            <v>ISSUED</v>
          </cell>
        </row>
        <row r="292">
          <cell r="D292" t="str">
            <v>B43P09</v>
          </cell>
          <cell r="P292" t="str">
            <v>ISSUED</v>
          </cell>
          <cell r="DI292" t="str">
            <v>ISSUED</v>
          </cell>
        </row>
        <row r="293">
          <cell r="D293" t="str">
            <v>B43P10</v>
          </cell>
          <cell r="P293" t="str">
            <v>ISSUED</v>
          </cell>
          <cell r="DI293" t="str">
            <v>ISSUED</v>
          </cell>
        </row>
        <row r="294">
          <cell r="D294" t="str">
            <v>B43P11</v>
          </cell>
          <cell r="P294" t="str">
            <v>ISSUED</v>
          </cell>
          <cell r="DI294" t="str">
            <v>ISSUED</v>
          </cell>
        </row>
        <row r="295">
          <cell r="D295" t="str">
            <v>B43P12</v>
          </cell>
          <cell r="P295" t="str">
            <v>ISSUED</v>
          </cell>
          <cell r="DI295" t="str">
            <v>ISSUED</v>
          </cell>
        </row>
        <row r="296">
          <cell r="D296" t="str">
            <v>B43P13</v>
          </cell>
          <cell r="P296" t="str">
            <v>ISSUED</v>
          </cell>
          <cell r="DI296" t="str">
            <v>ISSUED</v>
          </cell>
        </row>
        <row r="297">
          <cell r="D297" t="str">
            <v>B43P14</v>
          </cell>
          <cell r="P297" t="str">
            <v>ISSUED</v>
          </cell>
          <cell r="DI297" t="str">
            <v>ISSUED</v>
          </cell>
        </row>
        <row r="298">
          <cell r="D298" t="str">
            <v>B43P15</v>
          </cell>
          <cell r="P298" t="str">
            <v>ISSUED</v>
          </cell>
          <cell r="DI298" t="str">
            <v>ISSUED</v>
          </cell>
        </row>
        <row r="299">
          <cell r="D299" t="str">
            <v>B43S01</v>
          </cell>
          <cell r="P299" t="str">
            <v>ISSUED</v>
          </cell>
          <cell r="DI299" t="str">
            <v>ISSUED</v>
          </cell>
        </row>
        <row r="300">
          <cell r="D300" t="str">
            <v>B43S02</v>
          </cell>
          <cell r="P300" t="str">
            <v>ISSUED</v>
          </cell>
          <cell r="DI300" t="str">
            <v>ISSUED</v>
          </cell>
        </row>
        <row r="301">
          <cell r="D301" t="str">
            <v>B43S03</v>
          </cell>
          <cell r="P301" t="str">
            <v>ISSUED</v>
          </cell>
          <cell r="DI301" t="str">
            <v>ISSUED</v>
          </cell>
        </row>
        <row r="302">
          <cell r="D302" t="str">
            <v>B43S04</v>
          </cell>
          <cell r="P302" t="str">
            <v>-</v>
          </cell>
          <cell r="DI302" t="str">
            <v>-</v>
          </cell>
        </row>
        <row r="303">
          <cell r="D303" t="str">
            <v>C11H01</v>
          </cell>
          <cell r="P303" t="str">
            <v>-</v>
          </cell>
          <cell r="DI303" t="str">
            <v>-</v>
          </cell>
        </row>
        <row r="304">
          <cell r="D304" t="str">
            <v>C11H02</v>
          </cell>
          <cell r="P304" t="str">
            <v>-</v>
          </cell>
          <cell r="DI304" t="str">
            <v>-</v>
          </cell>
        </row>
        <row r="305">
          <cell r="D305" t="str">
            <v>C11H03</v>
          </cell>
          <cell r="P305" t="str">
            <v>-</v>
          </cell>
          <cell r="DI305" t="str">
            <v>-</v>
          </cell>
        </row>
        <row r="306">
          <cell r="D306" t="str">
            <v>C11H04</v>
          </cell>
          <cell r="P306" t="str">
            <v>-</v>
          </cell>
          <cell r="DI306" t="str">
            <v>-</v>
          </cell>
        </row>
        <row r="307">
          <cell r="D307" t="str">
            <v>C11H05</v>
          </cell>
          <cell r="P307" t="str">
            <v>-</v>
          </cell>
          <cell r="DI307" t="str">
            <v>-</v>
          </cell>
        </row>
        <row r="308">
          <cell r="D308" t="str">
            <v>C11H06</v>
          </cell>
          <cell r="P308" t="str">
            <v>-</v>
          </cell>
          <cell r="DI308" t="str">
            <v>-</v>
          </cell>
        </row>
        <row r="309">
          <cell r="D309" t="str">
            <v>C11P01</v>
          </cell>
          <cell r="P309" t="str">
            <v>-</v>
          </cell>
          <cell r="DI309" t="str">
            <v>-</v>
          </cell>
        </row>
        <row r="310">
          <cell r="D310" t="str">
            <v>C11P02</v>
          </cell>
          <cell r="P310" t="str">
            <v>-</v>
          </cell>
          <cell r="DI310" t="str">
            <v>-</v>
          </cell>
        </row>
        <row r="311">
          <cell r="D311" t="str">
            <v>C11P03</v>
          </cell>
          <cell r="P311" t="str">
            <v>-</v>
          </cell>
          <cell r="DI311" t="str">
            <v>-</v>
          </cell>
        </row>
        <row r="312">
          <cell r="D312" t="str">
            <v>C11P04</v>
          </cell>
          <cell r="P312" t="str">
            <v>-</v>
          </cell>
          <cell r="DI312" t="str">
            <v>-</v>
          </cell>
        </row>
        <row r="313">
          <cell r="D313" t="str">
            <v>C12P01</v>
          </cell>
          <cell r="P313" t="str">
            <v>-</v>
          </cell>
          <cell r="DI313" t="str">
            <v>-</v>
          </cell>
        </row>
        <row r="314">
          <cell r="D314" t="str">
            <v>C12P02</v>
          </cell>
          <cell r="P314" t="str">
            <v>ISSUED</v>
          </cell>
          <cell r="DI314" t="str">
            <v>ISSUED</v>
          </cell>
        </row>
        <row r="315">
          <cell r="D315" t="str">
            <v>C12S01</v>
          </cell>
          <cell r="P315" t="str">
            <v>-</v>
          </cell>
          <cell r="DI315" t="str">
            <v>-</v>
          </cell>
        </row>
        <row r="316">
          <cell r="D316" t="str">
            <v>C12S02</v>
          </cell>
          <cell r="P316" t="str">
            <v>-</v>
          </cell>
          <cell r="DI316" t="str">
            <v>-</v>
          </cell>
        </row>
        <row r="317">
          <cell r="D317" t="str">
            <v>C13H01</v>
          </cell>
          <cell r="P317" t="str">
            <v>-</v>
          </cell>
          <cell r="DI317" t="str">
            <v>-</v>
          </cell>
        </row>
        <row r="318">
          <cell r="D318" t="str">
            <v>C13H02</v>
          </cell>
          <cell r="P318" t="str">
            <v>-</v>
          </cell>
          <cell r="DI318" t="str">
            <v>-</v>
          </cell>
        </row>
        <row r="319">
          <cell r="D319" t="str">
            <v>C14H01</v>
          </cell>
          <cell r="P319" t="str">
            <v>-</v>
          </cell>
          <cell r="DI319" t="str">
            <v>-</v>
          </cell>
        </row>
        <row r="320">
          <cell r="D320" t="str">
            <v>C14H02</v>
          </cell>
          <cell r="P320" t="str">
            <v>-</v>
          </cell>
          <cell r="DI320" t="str">
            <v>-</v>
          </cell>
        </row>
        <row r="321">
          <cell r="D321" t="str">
            <v>C14H03</v>
          </cell>
          <cell r="P321" t="str">
            <v>-</v>
          </cell>
          <cell r="DI321" t="str">
            <v>-</v>
          </cell>
        </row>
        <row r="322">
          <cell r="D322" t="str">
            <v>C14H04</v>
          </cell>
          <cell r="P322" t="str">
            <v>-</v>
          </cell>
          <cell r="DI322" t="str">
            <v>-</v>
          </cell>
        </row>
        <row r="323">
          <cell r="D323" t="str">
            <v>C15H01</v>
          </cell>
          <cell r="P323" t="str">
            <v>ISSUED</v>
          </cell>
          <cell r="DI323" t="str">
            <v>ISSUED</v>
          </cell>
        </row>
        <row r="324">
          <cell r="D324" t="str">
            <v>C15H02</v>
          </cell>
          <cell r="P324" t="str">
            <v>-</v>
          </cell>
          <cell r="DI324" t="str">
            <v>-</v>
          </cell>
        </row>
        <row r="325">
          <cell r="D325" t="str">
            <v>C15H03</v>
          </cell>
          <cell r="P325" t="str">
            <v>-</v>
          </cell>
          <cell r="DI325" t="str">
            <v>-</v>
          </cell>
        </row>
        <row r="326">
          <cell r="D326" t="str">
            <v>C15H04</v>
          </cell>
          <cell r="P326" t="str">
            <v>-</v>
          </cell>
          <cell r="DI326" t="str">
            <v>-</v>
          </cell>
        </row>
        <row r="327">
          <cell r="D327" t="str">
            <v>C15H05</v>
          </cell>
          <cell r="P327" t="str">
            <v>-</v>
          </cell>
          <cell r="DI327" t="str">
            <v>-</v>
          </cell>
        </row>
        <row r="328">
          <cell r="D328" t="str">
            <v>C15H06</v>
          </cell>
          <cell r="P328" t="str">
            <v>-</v>
          </cell>
          <cell r="DI328" t="str">
            <v>-</v>
          </cell>
        </row>
        <row r="329">
          <cell r="D329" t="str">
            <v>C15H07</v>
          </cell>
          <cell r="P329" t="str">
            <v>-</v>
          </cell>
          <cell r="DI329" t="str">
            <v>-</v>
          </cell>
        </row>
        <row r="330">
          <cell r="D330" t="str">
            <v>C16H01</v>
          </cell>
          <cell r="P330" t="str">
            <v>-</v>
          </cell>
          <cell r="DI330" t="str">
            <v>-</v>
          </cell>
        </row>
        <row r="331">
          <cell r="D331" t="str">
            <v>C21H01</v>
          </cell>
          <cell r="P331" t="str">
            <v>-</v>
          </cell>
          <cell r="DI331" t="str">
            <v>-</v>
          </cell>
        </row>
        <row r="332">
          <cell r="D332" t="str">
            <v>C21P01</v>
          </cell>
          <cell r="P332" t="str">
            <v>-</v>
          </cell>
          <cell r="DI332" t="str">
            <v>-</v>
          </cell>
        </row>
        <row r="333">
          <cell r="D333" t="str">
            <v>C21P01 (Platform)</v>
          </cell>
          <cell r="P333" t="str">
            <v>ISSUED</v>
          </cell>
          <cell r="DI333" t="str">
            <v>ISSUED</v>
          </cell>
        </row>
        <row r="334">
          <cell r="D334" t="str">
            <v>C21P02</v>
          </cell>
          <cell r="P334" t="str">
            <v>-</v>
          </cell>
          <cell r="DI334" t="str">
            <v>-</v>
          </cell>
        </row>
        <row r="335">
          <cell r="D335" t="str">
            <v>C21P02 (Platform)</v>
          </cell>
          <cell r="P335" t="str">
            <v>ISSUED</v>
          </cell>
          <cell r="DI335" t="str">
            <v>ISSUED</v>
          </cell>
        </row>
        <row r="336">
          <cell r="D336" t="str">
            <v>C21P03</v>
          </cell>
          <cell r="P336" t="str">
            <v>-</v>
          </cell>
          <cell r="DI336" t="str">
            <v>-</v>
          </cell>
        </row>
        <row r="337">
          <cell r="D337" t="str">
            <v>C21P03 (Platform)</v>
          </cell>
          <cell r="P337" t="str">
            <v>ISSUED</v>
          </cell>
          <cell r="DI337" t="str">
            <v>ISSUED</v>
          </cell>
        </row>
        <row r="338">
          <cell r="D338" t="str">
            <v>C21P04</v>
          </cell>
          <cell r="P338" t="str">
            <v>-</v>
          </cell>
          <cell r="DI338" t="str">
            <v>-</v>
          </cell>
        </row>
        <row r="339">
          <cell r="D339" t="str">
            <v>C21P04 (Platform)</v>
          </cell>
          <cell r="P339" t="str">
            <v>ISSUED</v>
          </cell>
          <cell r="DI339" t="str">
            <v>ISSUED</v>
          </cell>
        </row>
        <row r="340">
          <cell r="D340" t="str">
            <v>C21P05</v>
          </cell>
          <cell r="P340" t="str">
            <v>-</v>
          </cell>
          <cell r="DI340" t="str">
            <v>-</v>
          </cell>
        </row>
        <row r="341">
          <cell r="D341" t="str">
            <v>C21P05 (Platform)</v>
          </cell>
          <cell r="P341" t="str">
            <v>ISSUED</v>
          </cell>
          <cell r="DI341" t="str">
            <v>ISSUED</v>
          </cell>
        </row>
        <row r="342">
          <cell r="D342" t="str">
            <v>C21P06</v>
          </cell>
          <cell r="P342" t="str">
            <v>-</v>
          </cell>
          <cell r="DI342" t="str">
            <v>-</v>
          </cell>
        </row>
        <row r="343">
          <cell r="D343" t="str">
            <v>C21P07</v>
          </cell>
          <cell r="P343" t="str">
            <v>-</v>
          </cell>
          <cell r="DI343" t="str">
            <v>-</v>
          </cell>
        </row>
        <row r="344">
          <cell r="D344" t="str">
            <v>C21P08</v>
          </cell>
          <cell r="P344" t="str">
            <v>-</v>
          </cell>
          <cell r="DI344" t="str">
            <v>-</v>
          </cell>
        </row>
        <row r="345">
          <cell r="D345" t="str">
            <v>C21S01</v>
          </cell>
          <cell r="P345" t="str">
            <v>-</v>
          </cell>
          <cell r="DI345" t="str">
            <v>-</v>
          </cell>
        </row>
        <row r="346">
          <cell r="D346" t="str">
            <v>D11P03</v>
          </cell>
          <cell r="P346" t="str">
            <v>-</v>
          </cell>
          <cell r="DI346" t="str">
            <v>-</v>
          </cell>
        </row>
        <row r="347">
          <cell r="D347" t="str">
            <v>D11U01</v>
          </cell>
          <cell r="P347" t="str">
            <v>-</v>
          </cell>
          <cell r="DI347" t="str">
            <v>-</v>
          </cell>
        </row>
        <row r="348">
          <cell r="D348" t="str">
            <v>D11U02</v>
          </cell>
          <cell r="P348" t="str">
            <v>-</v>
          </cell>
          <cell r="DI348" t="str">
            <v>-</v>
          </cell>
        </row>
        <row r="349">
          <cell r="D349" t="str">
            <v>D11U03</v>
          </cell>
          <cell r="P349" t="str">
            <v>-</v>
          </cell>
          <cell r="DI349" t="str">
            <v>-</v>
          </cell>
        </row>
        <row r="350">
          <cell r="D350" t="str">
            <v>D11U04</v>
          </cell>
          <cell r="P350" t="str">
            <v>-</v>
          </cell>
          <cell r="DI350" t="str">
            <v>-</v>
          </cell>
        </row>
        <row r="351">
          <cell r="D351" t="str">
            <v>D11U05</v>
          </cell>
          <cell r="P351" t="str">
            <v>-</v>
          </cell>
          <cell r="DI351" t="str">
            <v>-</v>
          </cell>
        </row>
        <row r="352">
          <cell r="D352" t="str">
            <v>D12P01</v>
          </cell>
          <cell r="P352" t="str">
            <v>-</v>
          </cell>
          <cell r="DI352" t="str">
            <v>-</v>
          </cell>
        </row>
        <row r="353">
          <cell r="D353" t="str">
            <v>D12P02</v>
          </cell>
          <cell r="P353" t="str">
            <v>-</v>
          </cell>
          <cell r="DI353" t="str">
            <v>-</v>
          </cell>
        </row>
        <row r="354">
          <cell r="D354" t="str">
            <v>D12P03</v>
          </cell>
          <cell r="P354" t="str">
            <v>-</v>
          </cell>
          <cell r="DI354" t="str">
            <v>-</v>
          </cell>
        </row>
        <row r="355">
          <cell r="D355" t="str">
            <v>D12P04</v>
          </cell>
          <cell r="P355" t="str">
            <v>-</v>
          </cell>
          <cell r="DI355" t="str">
            <v>-</v>
          </cell>
        </row>
        <row r="356">
          <cell r="D356" t="str">
            <v>D12P05</v>
          </cell>
          <cell r="P356" t="str">
            <v>-</v>
          </cell>
          <cell r="DI356" t="str">
            <v>-</v>
          </cell>
        </row>
        <row r="357">
          <cell r="D357" t="str">
            <v>D12P06</v>
          </cell>
          <cell r="P357" t="str">
            <v>-</v>
          </cell>
          <cell r="DI357" t="str">
            <v>-</v>
          </cell>
        </row>
        <row r="358">
          <cell r="D358" t="str">
            <v>D12P07</v>
          </cell>
          <cell r="P358" t="str">
            <v>-</v>
          </cell>
          <cell r="DI358" t="str">
            <v>-</v>
          </cell>
        </row>
        <row r="359">
          <cell r="D359" t="str">
            <v>D12P08</v>
          </cell>
          <cell r="P359" t="str">
            <v>-</v>
          </cell>
          <cell r="DI359" t="str">
            <v>-</v>
          </cell>
        </row>
        <row r="360">
          <cell r="D360" t="str">
            <v>D12U01</v>
          </cell>
          <cell r="P360" t="str">
            <v>-</v>
          </cell>
          <cell r="DI360" t="str">
            <v>-</v>
          </cell>
        </row>
        <row r="361">
          <cell r="D361" t="str">
            <v>D12U02</v>
          </cell>
          <cell r="P361" t="str">
            <v>-</v>
          </cell>
          <cell r="DI361" t="str">
            <v>-</v>
          </cell>
        </row>
        <row r="362">
          <cell r="D362" t="str">
            <v>D13P01</v>
          </cell>
          <cell r="P362" t="str">
            <v>-</v>
          </cell>
          <cell r="DI362" t="str">
            <v>-</v>
          </cell>
        </row>
        <row r="363">
          <cell r="D363" t="str">
            <v>D13U01</v>
          </cell>
          <cell r="P363" t="str">
            <v>-</v>
          </cell>
          <cell r="DI363" t="str">
            <v>-</v>
          </cell>
        </row>
        <row r="364">
          <cell r="D364" t="str">
            <v>D13U02</v>
          </cell>
          <cell r="P364" t="str">
            <v>-</v>
          </cell>
          <cell r="DI364" t="str">
            <v>-</v>
          </cell>
        </row>
        <row r="365">
          <cell r="D365" t="str">
            <v>D13U03</v>
          </cell>
          <cell r="P365" t="str">
            <v>-</v>
          </cell>
          <cell r="DI365" t="str">
            <v>-</v>
          </cell>
        </row>
        <row r="366">
          <cell r="D366" t="str">
            <v>D13U04</v>
          </cell>
          <cell r="P366" t="str">
            <v>-</v>
          </cell>
          <cell r="DI366" t="str">
            <v>-</v>
          </cell>
        </row>
        <row r="367">
          <cell r="D367" t="str">
            <v>D13U05</v>
          </cell>
          <cell r="P367" t="str">
            <v>-</v>
          </cell>
          <cell r="DI367" t="str">
            <v>-</v>
          </cell>
        </row>
        <row r="368">
          <cell r="D368" t="str">
            <v>D14P01</v>
          </cell>
          <cell r="P368" t="str">
            <v>-</v>
          </cell>
          <cell r="DI368" t="str">
            <v>-</v>
          </cell>
        </row>
        <row r="369">
          <cell r="D369" t="str">
            <v>D14P02</v>
          </cell>
          <cell r="P369" t="str">
            <v>-</v>
          </cell>
          <cell r="DI369" t="str">
            <v>-</v>
          </cell>
        </row>
        <row r="370">
          <cell r="D370" t="str">
            <v>D14P03</v>
          </cell>
          <cell r="P370" t="str">
            <v>-</v>
          </cell>
          <cell r="DI370" t="str">
            <v>-</v>
          </cell>
        </row>
        <row r="371">
          <cell r="D371" t="str">
            <v>D14P04</v>
          </cell>
          <cell r="P371" t="str">
            <v>-</v>
          </cell>
          <cell r="DI371" t="str">
            <v>-</v>
          </cell>
        </row>
        <row r="372">
          <cell r="D372" t="str">
            <v>D14P05</v>
          </cell>
          <cell r="P372" t="str">
            <v>-</v>
          </cell>
          <cell r="DI372" t="str">
            <v>-</v>
          </cell>
        </row>
        <row r="373">
          <cell r="D373" t="str">
            <v>D14P06</v>
          </cell>
          <cell r="P373" t="str">
            <v>-</v>
          </cell>
          <cell r="DI373" t="str">
            <v>-</v>
          </cell>
        </row>
        <row r="374">
          <cell r="D374" t="str">
            <v>D14P07</v>
          </cell>
          <cell r="P374" t="str">
            <v>-</v>
          </cell>
          <cell r="DI374" t="str">
            <v>-</v>
          </cell>
        </row>
        <row r="375">
          <cell r="D375" t="str">
            <v>D14P08</v>
          </cell>
          <cell r="P375" t="str">
            <v>-</v>
          </cell>
          <cell r="DI375" t="str">
            <v>-</v>
          </cell>
        </row>
        <row r="376">
          <cell r="D376" t="str">
            <v>D14P09</v>
          </cell>
          <cell r="P376" t="str">
            <v>-</v>
          </cell>
          <cell r="DI376" t="str">
            <v>-</v>
          </cell>
        </row>
        <row r="377">
          <cell r="D377" t="str">
            <v>D14U01</v>
          </cell>
          <cell r="P377" t="str">
            <v>-</v>
          </cell>
          <cell r="DI377" t="str">
            <v>-</v>
          </cell>
        </row>
        <row r="378">
          <cell r="D378" t="str">
            <v>D14U02</v>
          </cell>
          <cell r="P378" t="str">
            <v>-</v>
          </cell>
          <cell r="DI378" t="str">
            <v>-</v>
          </cell>
        </row>
        <row r="379">
          <cell r="D379" t="str">
            <v>D14U03</v>
          </cell>
          <cell r="P379" t="str">
            <v>-</v>
          </cell>
          <cell r="DI379" t="str">
            <v>-</v>
          </cell>
        </row>
        <row r="380">
          <cell r="D380" t="str">
            <v>D15P01</v>
          </cell>
          <cell r="P380" t="str">
            <v>-</v>
          </cell>
          <cell r="DI380" t="str">
            <v>-</v>
          </cell>
        </row>
        <row r="381">
          <cell r="D381" t="str">
            <v>D15P02</v>
          </cell>
          <cell r="P381" t="str">
            <v>-</v>
          </cell>
          <cell r="DI381" t="str">
            <v>-</v>
          </cell>
        </row>
        <row r="382">
          <cell r="D382" t="str">
            <v>D15P03</v>
          </cell>
          <cell r="P382" t="str">
            <v>-</v>
          </cell>
          <cell r="DI382" t="str">
            <v>-</v>
          </cell>
        </row>
        <row r="383">
          <cell r="D383" t="str">
            <v>D15P04</v>
          </cell>
          <cell r="P383" t="str">
            <v>-</v>
          </cell>
          <cell r="DI383" t="str">
            <v>-</v>
          </cell>
        </row>
        <row r="384">
          <cell r="D384" t="str">
            <v>D15P05</v>
          </cell>
          <cell r="P384" t="str">
            <v>-</v>
          </cell>
          <cell r="DI384" t="str">
            <v>-</v>
          </cell>
        </row>
        <row r="385">
          <cell r="D385" t="str">
            <v>D15U01</v>
          </cell>
          <cell r="P385" t="str">
            <v>-</v>
          </cell>
          <cell r="DI385" t="str">
            <v>-</v>
          </cell>
        </row>
        <row r="386">
          <cell r="D386" t="str">
            <v>D15U02</v>
          </cell>
          <cell r="P386" t="str">
            <v>-</v>
          </cell>
          <cell r="DI386" t="str">
            <v>-</v>
          </cell>
        </row>
        <row r="387">
          <cell r="D387" t="str">
            <v>D15U03</v>
          </cell>
          <cell r="P387" t="str">
            <v>-</v>
          </cell>
          <cell r="DI387" t="str">
            <v>-</v>
          </cell>
        </row>
        <row r="388">
          <cell r="D388" t="str">
            <v>D15U04</v>
          </cell>
          <cell r="P388" t="str">
            <v>-</v>
          </cell>
          <cell r="DI388" t="str">
            <v>-</v>
          </cell>
        </row>
        <row r="389">
          <cell r="D389" t="str">
            <v>D20H01</v>
          </cell>
          <cell r="P389" t="str">
            <v>-</v>
          </cell>
          <cell r="DI389" t="str">
            <v>-</v>
          </cell>
        </row>
        <row r="390">
          <cell r="D390" t="str">
            <v>D20H02</v>
          </cell>
          <cell r="P390" t="str">
            <v>-</v>
          </cell>
          <cell r="DI390" t="str">
            <v>-</v>
          </cell>
        </row>
      </sheetData>
      <sheetData sheetId="15" refreshError="1"/>
      <sheetData sheetId="16" refreshError="1"/>
      <sheetData sheetId="17" refreshError="1"/>
      <sheetData sheetId="18" refreshError="1"/>
      <sheetData sheetId="19" refreshError="1"/>
      <sheetData sheetId="20" refreshError="1"/>
      <sheetData sheetId="21" refreshError="1">
        <row r="3">
          <cell r="D3" t="str">
            <v>STRUCTURE ID</v>
          </cell>
          <cell r="K3" t="str">
            <v>ETA FORECASTTHIS WEEK(26-AUG)</v>
          </cell>
          <cell r="L3" t="str">
            <v>ADJUSTED FORECASTFORETA AT SITE</v>
          </cell>
        </row>
        <row r="4">
          <cell r="D4" t="str">
            <v>A11P01</v>
          </cell>
          <cell r="K4">
            <v>38538</v>
          </cell>
          <cell r="L4">
            <v>38545</v>
          </cell>
        </row>
        <row r="5">
          <cell r="D5" t="str">
            <v>A11P01 (Platform)</v>
          </cell>
          <cell r="K5">
            <v>38404</v>
          </cell>
          <cell r="L5">
            <v>38411</v>
          </cell>
        </row>
        <row r="6">
          <cell r="D6" t="str">
            <v>A11P02</v>
          </cell>
          <cell r="K6">
            <v>38538</v>
          </cell>
          <cell r="L6">
            <v>38545</v>
          </cell>
        </row>
        <row r="7">
          <cell r="D7" t="str">
            <v>A11P02 (Platform)</v>
          </cell>
          <cell r="K7">
            <v>38404</v>
          </cell>
          <cell r="L7">
            <v>38411</v>
          </cell>
        </row>
        <row r="8">
          <cell r="D8" t="str">
            <v>A11P03</v>
          </cell>
          <cell r="K8">
            <v>38543</v>
          </cell>
          <cell r="L8">
            <v>38550</v>
          </cell>
        </row>
        <row r="9">
          <cell r="D9" t="str">
            <v>A11P03 (Platform)</v>
          </cell>
          <cell r="K9">
            <v>38404</v>
          </cell>
          <cell r="L9">
            <v>38411</v>
          </cell>
        </row>
        <row r="10">
          <cell r="D10" t="str">
            <v>A11P04</v>
          </cell>
          <cell r="K10">
            <v>38543</v>
          </cell>
          <cell r="L10">
            <v>38550</v>
          </cell>
        </row>
        <row r="11">
          <cell r="D11" t="str">
            <v>A11P04 (Platform)</v>
          </cell>
          <cell r="K11">
            <v>38404</v>
          </cell>
          <cell r="L11">
            <v>38411</v>
          </cell>
        </row>
        <row r="12">
          <cell r="D12" t="str">
            <v>A11P05</v>
          </cell>
          <cell r="K12">
            <v>38594</v>
          </cell>
          <cell r="L12">
            <v>38601</v>
          </cell>
        </row>
        <row r="13">
          <cell r="D13" t="str">
            <v>A11P06</v>
          </cell>
          <cell r="K13">
            <v>38654</v>
          </cell>
          <cell r="L13">
            <v>38661</v>
          </cell>
        </row>
        <row r="14">
          <cell r="D14" t="str">
            <v>A11P08</v>
          </cell>
          <cell r="K14">
            <v>38679</v>
          </cell>
          <cell r="L14">
            <v>38686</v>
          </cell>
        </row>
        <row r="15">
          <cell r="D15" t="str">
            <v>A11P09</v>
          </cell>
          <cell r="K15">
            <v>38656</v>
          </cell>
          <cell r="L15">
            <v>38663</v>
          </cell>
        </row>
        <row r="16">
          <cell r="D16" t="str">
            <v>A11P10</v>
          </cell>
          <cell r="K16">
            <v>38656</v>
          </cell>
          <cell r="L16">
            <v>38663</v>
          </cell>
        </row>
        <row r="17">
          <cell r="D17" t="str">
            <v>A11P11</v>
          </cell>
          <cell r="K17">
            <v>38619</v>
          </cell>
          <cell r="L17">
            <v>38626</v>
          </cell>
        </row>
        <row r="18">
          <cell r="D18" t="str">
            <v>A11P12</v>
          </cell>
          <cell r="K18">
            <v>38565</v>
          </cell>
          <cell r="L18">
            <v>38572</v>
          </cell>
        </row>
        <row r="19">
          <cell r="D19" t="str">
            <v>A11S04</v>
          </cell>
          <cell r="K19">
            <v>38610</v>
          </cell>
          <cell r="L19">
            <v>38617</v>
          </cell>
        </row>
        <row r="20">
          <cell r="D20" t="str">
            <v>A11S05</v>
          </cell>
          <cell r="K20">
            <v>38679</v>
          </cell>
          <cell r="L20">
            <v>38686</v>
          </cell>
        </row>
        <row r="21">
          <cell r="D21" t="str">
            <v>A11S06</v>
          </cell>
          <cell r="K21">
            <v>38602</v>
          </cell>
          <cell r="L21">
            <v>38609</v>
          </cell>
        </row>
        <row r="22">
          <cell r="D22" t="str">
            <v>A11S07</v>
          </cell>
          <cell r="K22">
            <v>38604</v>
          </cell>
          <cell r="L22">
            <v>38611</v>
          </cell>
        </row>
        <row r="23">
          <cell r="D23" t="str">
            <v>A11S08</v>
          </cell>
          <cell r="K23">
            <v>38611</v>
          </cell>
          <cell r="L23">
            <v>38618</v>
          </cell>
        </row>
        <row r="24">
          <cell r="D24" t="str">
            <v>A11S09</v>
          </cell>
          <cell r="K24">
            <v>38611</v>
          </cell>
          <cell r="L24">
            <v>38618</v>
          </cell>
        </row>
        <row r="25">
          <cell r="D25" t="str">
            <v>A11S10</v>
          </cell>
          <cell r="K25">
            <v>38640</v>
          </cell>
          <cell r="L25">
            <v>38647</v>
          </cell>
        </row>
        <row r="26">
          <cell r="D26" t="str">
            <v>A11S11</v>
          </cell>
          <cell r="K26">
            <v>38626</v>
          </cell>
          <cell r="L26">
            <v>38633</v>
          </cell>
        </row>
        <row r="27">
          <cell r="D27" t="str">
            <v>A12H01</v>
          </cell>
          <cell r="K27">
            <v>38591</v>
          </cell>
          <cell r="L27">
            <v>38598</v>
          </cell>
        </row>
        <row r="28">
          <cell r="D28" t="str">
            <v>A12P01</v>
          </cell>
          <cell r="K28">
            <v>38610</v>
          </cell>
          <cell r="L28">
            <v>38617</v>
          </cell>
        </row>
        <row r="29">
          <cell r="D29" t="str">
            <v>A12P02</v>
          </cell>
          <cell r="K29">
            <v>38620</v>
          </cell>
          <cell r="L29">
            <v>38627</v>
          </cell>
        </row>
        <row r="30">
          <cell r="D30" t="str">
            <v>A12P02 (Platform)</v>
          </cell>
          <cell r="K30">
            <v>38446</v>
          </cell>
          <cell r="L30">
            <v>38453</v>
          </cell>
        </row>
        <row r="31">
          <cell r="D31" t="str">
            <v>A12P03</v>
          </cell>
          <cell r="K31">
            <v>38620</v>
          </cell>
          <cell r="L31">
            <v>38627</v>
          </cell>
        </row>
        <row r="32">
          <cell r="D32" t="str">
            <v>A12P03 (Platform)</v>
          </cell>
          <cell r="K32">
            <v>38446</v>
          </cell>
          <cell r="L32">
            <v>38453</v>
          </cell>
        </row>
        <row r="33">
          <cell r="D33" t="str">
            <v>A12P04</v>
          </cell>
          <cell r="K33">
            <v>38620</v>
          </cell>
          <cell r="L33">
            <v>38627</v>
          </cell>
        </row>
        <row r="34">
          <cell r="D34" t="str">
            <v>A12P05</v>
          </cell>
          <cell r="K34">
            <v>38620</v>
          </cell>
          <cell r="L34">
            <v>38627</v>
          </cell>
        </row>
        <row r="35">
          <cell r="D35" t="str">
            <v>A12P06</v>
          </cell>
          <cell r="K35">
            <v>38585</v>
          </cell>
          <cell r="L35">
            <v>38592</v>
          </cell>
        </row>
        <row r="36">
          <cell r="D36" t="str">
            <v>A12S01</v>
          </cell>
          <cell r="K36">
            <v>38586</v>
          </cell>
          <cell r="L36">
            <v>38593</v>
          </cell>
        </row>
        <row r="37">
          <cell r="D37" t="str">
            <v>A13H01</v>
          </cell>
          <cell r="K37">
            <v>38568</v>
          </cell>
          <cell r="L37">
            <v>38575</v>
          </cell>
        </row>
        <row r="38">
          <cell r="D38" t="str">
            <v>A13P01</v>
          </cell>
          <cell r="K38">
            <v>38595</v>
          </cell>
          <cell r="L38">
            <v>38602</v>
          </cell>
        </row>
        <row r="39">
          <cell r="D39" t="str">
            <v>A13P02</v>
          </cell>
          <cell r="K39">
            <v>38595</v>
          </cell>
          <cell r="L39">
            <v>38602</v>
          </cell>
        </row>
        <row r="40">
          <cell r="D40" t="str">
            <v>A13P03</v>
          </cell>
          <cell r="K40">
            <v>38595</v>
          </cell>
          <cell r="L40">
            <v>38602</v>
          </cell>
        </row>
        <row r="41">
          <cell r="D41" t="str">
            <v>A13P03 (Platform)</v>
          </cell>
          <cell r="K41">
            <v>38379</v>
          </cell>
          <cell r="L41">
            <v>38386</v>
          </cell>
        </row>
        <row r="42">
          <cell r="D42" t="str">
            <v>A13P04</v>
          </cell>
          <cell r="K42">
            <v>38595</v>
          </cell>
          <cell r="L42">
            <v>38602</v>
          </cell>
        </row>
        <row r="43">
          <cell r="D43" t="str">
            <v>A13P04 (Platform)</v>
          </cell>
          <cell r="K43">
            <v>38379</v>
          </cell>
          <cell r="L43">
            <v>38386</v>
          </cell>
        </row>
        <row r="44">
          <cell r="D44" t="str">
            <v>A13P05</v>
          </cell>
          <cell r="K44">
            <v>38595</v>
          </cell>
          <cell r="L44">
            <v>38602</v>
          </cell>
        </row>
        <row r="45">
          <cell r="D45" t="str">
            <v>A13P05 (Platform)</v>
          </cell>
          <cell r="K45">
            <v>38379</v>
          </cell>
          <cell r="L45">
            <v>38386</v>
          </cell>
        </row>
        <row r="46">
          <cell r="D46" t="str">
            <v>A13P06</v>
          </cell>
          <cell r="K46">
            <v>38595</v>
          </cell>
          <cell r="L46">
            <v>38602</v>
          </cell>
        </row>
        <row r="47">
          <cell r="D47" t="str">
            <v>A13P07</v>
          </cell>
          <cell r="K47">
            <v>38533</v>
          </cell>
          <cell r="L47">
            <v>38540</v>
          </cell>
        </row>
        <row r="48">
          <cell r="D48" t="str">
            <v>A13P08</v>
          </cell>
          <cell r="K48">
            <v>38612</v>
          </cell>
          <cell r="L48">
            <v>38619</v>
          </cell>
        </row>
        <row r="49">
          <cell r="D49" t="str">
            <v>A13P09</v>
          </cell>
          <cell r="K49">
            <v>38619</v>
          </cell>
          <cell r="L49">
            <v>38626</v>
          </cell>
        </row>
        <row r="50">
          <cell r="D50" t="str">
            <v>A13P10</v>
          </cell>
          <cell r="K50">
            <v>38625</v>
          </cell>
          <cell r="L50">
            <v>38632</v>
          </cell>
        </row>
        <row r="51">
          <cell r="D51" t="str">
            <v>A13P11</v>
          </cell>
          <cell r="K51">
            <v>38619</v>
          </cell>
          <cell r="L51">
            <v>38626</v>
          </cell>
        </row>
        <row r="52">
          <cell r="D52" t="str">
            <v>A13S01</v>
          </cell>
          <cell r="K52">
            <v>38638</v>
          </cell>
          <cell r="L52">
            <v>38645</v>
          </cell>
        </row>
        <row r="53">
          <cell r="D53" t="str">
            <v>A13S02</v>
          </cell>
          <cell r="K53">
            <v>38623</v>
          </cell>
          <cell r="L53">
            <v>38630</v>
          </cell>
        </row>
        <row r="54">
          <cell r="D54" t="str">
            <v>A13S03</v>
          </cell>
          <cell r="K54">
            <v>38589</v>
          </cell>
          <cell r="L54">
            <v>38596</v>
          </cell>
        </row>
        <row r="55">
          <cell r="D55" t="str">
            <v>A13S04</v>
          </cell>
          <cell r="K55">
            <v>38594</v>
          </cell>
          <cell r="L55">
            <v>38601</v>
          </cell>
        </row>
        <row r="56">
          <cell r="D56" t="str">
            <v>A13S05</v>
          </cell>
          <cell r="K56">
            <v>38645</v>
          </cell>
          <cell r="L56">
            <v>38652</v>
          </cell>
        </row>
        <row r="57">
          <cell r="D57" t="str">
            <v>A14H01</v>
          </cell>
          <cell r="K57">
            <v>38568</v>
          </cell>
          <cell r="L57">
            <v>38575</v>
          </cell>
        </row>
        <row r="58">
          <cell r="D58" t="str">
            <v>A14P01</v>
          </cell>
          <cell r="K58">
            <v>38610</v>
          </cell>
          <cell r="L58">
            <v>38617</v>
          </cell>
        </row>
        <row r="59">
          <cell r="D59" t="str">
            <v>A14P02</v>
          </cell>
          <cell r="K59">
            <v>38617</v>
          </cell>
          <cell r="L59">
            <v>38624</v>
          </cell>
        </row>
        <row r="60">
          <cell r="D60" t="str">
            <v>A14P03</v>
          </cell>
          <cell r="K60">
            <v>38617</v>
          </cell>
          <cell r="L60">
            <v>38624</v>
          </cell>
        </row>
        <row r="61">
          <cell r="D61" t="str">
            <v>A14P04</v>
          </cell>
          <cell r="K61">
            <v>38610</v>
          </cell>
          <cell r="L61">
            <v>38617</v>
          </cell>
        </row>
        <row r="62">
          <cell r="D62" t="str">
            <v>A14P05</v>
          </cell>
          <cell r="K62">
            <v>38610</v>
          </cell>
          <cell r="L62">
            <v>38617</v>
          </cell>
        </row>
        <row r="63">
          <cell r="D63" t="str">
            <v>A14P06</v>
          </cell>
          <cell r="K63">
            <v>38589</v>
          </cell>
          <cell r="L63">
            <v>38596</v>
          </cell>
        </row>
        <row r="64">
          <cell r="D64" t="str">
            <v>A14P07</v>
          </cell>
          <cell r="K64">
            <v>38612</v>
          </cell>
          <cell r="L64">
            <v>38619</v>
          </cell>
        </row>
        <row r="65">
          <cell r="D65" t="str">
            <v>A14S01</v>
          </cell>
          <cell r="K65">
            <v>38638</v>
          </cell>
          <cell r="L65">
            <v>38645</v>
          </cell>
        </row>
        <row r="66">
          <cell r="D66" t="str">
            <v>A14S02</v>
          </cell>
          <cell r="K66">
            <v>38623</v>
          </cell>
          <cell r="L66">
            <v>38630</v>
          </cell>
        </row>
        <row r="67">
          <cell r="D67" t="str">
            <v>A14S03</v>
          </cell>
          <cell r="K67">
            <v>38645</v>
          </cell>
          <cell r="L67">
            <v>38652</v>
          </cell>
        </row>
        <row r="68">
          <cell r="D68" t="str">
            <v>A15H01</v>
          </cell>
          <cell r="K68">
            <v>38602</v>
          </cell>
          <cell r="L68">
            <v>38609</v>
          </cell>
        </row>
        <row r="69">
          <cell r="D69" t="str">
            <v>A15P01</v>
          </cell>
          <cell r="K69">
            <v>38574</v>
          </cell>
          <cell r="L69">
            <v>38581</v>
          </cell>
        </row>
        <row r="70">
          <cell r="D70" t="str">
            <v>A15P01 (Platform)</v>
          </cell>
          <cell r="K70">
            <v>38390</v>
          </cell>
          <cell r="L70">
            <v>38397</v>
          </cell>
        </row>
        <row r="71">
          <cell r="D71" t="str">
            <v>A15P02</v>
          </cell>
          <cell r="K71">
            <v>38574</v>
          </cell>
          <cell r="L71">
            <v>38581</v>
          </cell>
        </row>
        <row r="72">
          <cell r="D72" t="str">
            <v>A15P02 (Platform)</v>
          </cell>
          <cell r="K72">
            <v>38390</v>
          </cell>
          <cell r="L72">
            <v>38397</v>
          </cell>
        </row>
        <row r="73">
          <cell r="D73" t="str">
            <v>A15P03</v>
          </cell>
          <cell r="K73">
            <v>38595</v>
          </cell>
          <cell r="L73">
            <v>38602</v>
          </cell>
        </row>
        <row r="74">
          <cell r="D74" t="str">
            <v>A15P03 (Platform)</v>
          </cell>
          <cell r="K74">
            <v>38390</v>
          </cell>
          <cell r="L74">
            <v>38397</v>
          </cell>
        </row>
        <row r="75">
          <cell r="D75" t="str">
            <v>A15P04</v>
          </cell>
          <cell r="K75">
            <v>38595</v>
          </cell>
          <cell r="L75">
            <v>38602</v>
          </cell>
        </row>
        <row r="76">
          <cell r="D76" t="str">
            <v>A15P04 (Platform)</v>
          </cell>
          <cell r="K76">
            <v>38390</v>
          </cell>
          <cell r="L76">
            <v>38397</v>
          </cell>
        </row>
        <row r="77">
          <cell r="D77" t="str">
            <v>A15P05</v>
          </cell>
          <cell r="K77">
            <v>38595</v>
          </cell>
          <cell r="L77">
            <v>38602</v>
          </cell>
        </row>
        <row r="78">
          <cell r="D78" t="str">
            <v>A15P05 (Platform)</v>
          </cell>
          <cell r="K78">
            <v>38390</v>
          </cell>
          <cell r="L78">
            <v>38397</v>
          </cell>
        </row>
        <row r="79">
          <cell r="D79" t="str">
            <v>A15P06</v>
          </cell>
          <cell r="K79">
            <v>38595</v>
          </cell>
          <cell r="L79">
            <v>38602</v>
          </cell>
        </row>
        <row r="80">
          <cell r="D80" t="str">
            <v>A15P07</v>
          </cell>
          <cell r="K80">
            <v>38595</v>
          </cell>
          <cell r="L80">
            <v>38602</v>
          </cell>
        </row>
        <row r="81">
          <cell r="D81" t="str">
            <v>A15P08</v>
          </cell>
          <cell r="K81">
            <v>38657</v>
          </cell>
          <cell r="L81">
            <v>38664</v>
          </cell>
        </row>
        <row r="82">
          <cell r="D82" t="str">
            <v>A15S01</v>
          </cell>
          <cell r="K82">
            <v>38596</v>
          </cell>
          <cell r="L82">
            <v>38603</v>
          </cell>
        </row>
        <row r="83">
          <cell r="D83" t="str">
            <v>A15S02</v>
          </cell>
          <cell r="K83">
            <v>38596</v>
          </cell>
          <cell r="L83">
            <v>38603</v>
          </cell>
        </row>
        <row r="84">
          <cell r="D84" t="str">
            <v>A15S03</v>
          </cell>
          <cell r="K84">
            <v>38601</v>
          </cell>
          <cell r="L84">
            <v>38608</v>
          </cell>
        </row>
        <row r="85">
          <cell r="D85" t="str">
            <v>A15S04</v>
          </cell>
          <cell r="K85">
            <v>38596</v>
          </cell>
          <cell r="L85">
            <v>38603</v>
          </cell>
        </row>
        <row r="86">
          <cell r="D86" t="str">
            <v>A21P01</v>
          </cell>
          <cell r="K86">
            <v>38628</v>
          </cell>
          <cell r="L86">
            <v>38635</v>
          </cell>
        </row>
        <row r="87">
          <cell r="D87" t="str">
            <v>A21P01 (Platform)</v>
          </cell>
          <cell r="K87">
            <v>38446</v>
          </cell>
          <cell r="L87">
            <v>38453</v>
          </cell>
        </row>
        <row r="88">
          <cell r="D88" t="str">
            <v>A21P02</v>
          </cell>
          <cell r="K88">
            <v>38628</v>
          </cell>
          <cell r="L88">
            <v>38635</v>
          </cell>
        </row>
        <row r="89">
          <cell r="D89" t="str">
            <v>A21P02 (Platform)</v>
          </cell>
          <cell r="K89">
            <v>38446</v>
          </cell>
          <cell r="L89">
            <v>38453</v>
          </cell>
        </row>
        <row r="90">
          <cell r="D90" t="str">
            <v>A21P03</v>
          </cell>
          <cell r="K90">
            <v>38613</v>
          </cell>
          <cell r="L90">
            <v>38620</v>
          </cell>
        </row>
        <row r="91">
          <cell r="D91" t="str">
            <v>A21P03 (Platform)</v>
          </cell>
          <cell r="K91">
            <v>38446</v>
          </cell>
          <cell r="L91">
            <v>38453</v>
          </cell>
        </row>
        <row r="92">
          <cell r="D92" t="str">
            <v>A21P04</v>
          </cell>
          <cell r="K92">
            <v>38613</v>
          </cell>
          <cell r="L92">
            <v>38620</v>
          </cell>
        </row>
        <row r="93">
          <cell r="D93" t="str">
            <v>A21P04 (Platform)</v>
          </cell>
          <cell r="K93">
            <v>38446</v>
          </cell>
          <cell r="L93">
            <v>38453</v>
          </cell>
        </row>
        <row r="94">
          <cell r="D94" t="str">
            <v>A21P05</v>
          </cell>
          <cell r="K94">
            <v>38645</v>
          </cell>
          <cell r="L94">
            <v>38652</v>
          </cell>
        </row>
        <row r="95">
          <cell r="D95" t="str">
            <v>A21P06</v>
          </cell>
          <cell r="K95">
            <v>38657</v>
          </cell>
          <cell r="L95">
            <v>38664</v>
          </cell>
        </row>
        <row r="96">
          <cell r="D96" t="str">
            <v>A21P07</v>
          </cell>
          <cell r="K96">
            <v>0</v>
          </cell>
          <cell r="L96" t="str">
            <v>-</v>
          </cell>
        </row>
        <row r="97">
          <cell r="D97" t="str">
            <v>A21P08</v>
          </cell>
          <cell r="K97">
            <v>38687</v>
          </cell>
          <cell r="L97">
            <v>38694</v>
          </cell>
        </row>
        <row r="98">
          <cell r="D98" t="str">
            <v>A21P11</v>
          </cell>
          <cell r="K98">
            <v>38687</v>
          </cell>
          <cell r="L98">
            <v>38694</v>
          </cell>
        </row>
        <row r="99">
          <cell r="D99" t="str">
            <v>A21P12</v>
          </cell>
          <cell r="K99">
            <v>38596</v>
          </cell>
          <cell r="L99">
            <v>38603</v>
          </cell>
        </row>
        <row r="100">
          <cell r="D100" t="str">
            <v>A21S04</v>
          </cell>
          <cell r="K100">
            <v>38659</v>
          </cell>
          <cell r="L100">
            <v>38666</v>
          </cell>
        </row>
        <row r="101">
          <cell r="D101" t="str">
            <v>A21S05</v>
          </cell>
          <cell r="K101">
            <v>38657</v>
          </cell>
          <cell r="L101">
            <v>38664</v>
          </cell>
        </row>
        <row r="102">
          <cell r="D102" t="str">
            <v>A21S06</v>
          </cell>
          <cell r="K102">
            <v>38657</v>
          </cell>
          <cell r="L102">
            <v>38664</v>
          </cell>
        </row>
        <row r="103">
          <cell r="D103" t="str">
            <v>A21S07</v>
          </cell>
          <cell r="K103">
            <v>38689</v>
          </cell>
          <cell r="L103">
            <v>38696</v>
          </cell>
        </row>
        <row r="104">
          <cell r="D104" t="str">
            <v>A21S08</v>
          </cell>
          <cell r="K104">
            <v>38611</v>
          </cell>
          <cell r="L104">
            <v>38618</v>
          </cell>
        </row>
        <row r="105">
          <cell r="D105" t="str">
            <v>A21S09</v>
          </cell>
          <cell r="K105">
            <v>38611</v>
          </cell>
          <cell r="L105">
            <v>38618</v>
          </cell>
        </row>
        <row r="106">
          <cell r="D106" t="str">
            <v>A22H01</v>
          </cell>
          <cell r="K106">
            <v>38610</v>
          </cell>
          <cell r="L106">
            <v>38617</v>
          </cell>
        </row>
        <row r="107">
          <cell r="D107" t="str">
            <v>A22P01</v>
          </cell>
          <cell r="K107">
            <v>38612</v>
          </cell>
          <cell r="L107">
            <v>38619</v>
          </cell>
        </row>
        <row r="108">
          <cell r="D108" t="str">
            <v>A22P02</v>
          </cell>
          <cell r="K108">
            <v>38612</v>
          </cell>
          <cell r="L108">
            <v>38619</v>
          </cell>
        </row>
        <row r="109">
          <cell r="D109" t="str">
            <v>A22P02 (Platform)</v>
          </cell>
          <cell r="K109">
            <v>38534</v>
          </cell>
          <cell r="L109">
            <v>38541</v>
          </cell>
        </row>
        <row r="110">
          <cell r="D110" t="str">
            <v>A22P03</v>
          </cell>
          <cell r="K110">
            <v>38612</v>
          </cell>
          <cell r="L110">
            <v>38619</v>
          </cell>
        </row>
        <row r="111">
          <cell r="D111" t="str">
            <v>A22P03 (Platform)</v>
          </cell>
          <cell r="K111">
            <v>38534</v>
          </cell>
          <cell r="L111">
            <v>38541</v>
          </cell>
        </row>
        <row r="112">
          <cell r="D112" t="str">
            <v>A22P04</v>
          </cell>
          <cell r="K112">
            <v>38619</v>
          </cell>
          <cell r="L112">
            <v>38626</v>
          </cell>
        </row>
        <row r="113">
          <cell r="D113" t="str">
            <v>A22P05</v>
          </cell>
          <cell r="K113">
            <v>38619</v>
          </cell>
          <cell r="L113">
            <v>38626</v>
          </cell>
        </row>
        <row r="114">
          <cell r="D114" t="str">
            <v>A22P06</v>
          </cell>
          <cell r="K114">
            <v>38650</v>
          </cell>
          <cell r="L114">
            <v>38657</v>
          </cell>
        </row>
        <row r="115">
          <cell r="D115" t="str">
            <v>A22S01</v>
          </cell>
          <cell r="K115">
            <v>38631</v>
          </cell>
          <cell r="L115">
            <v>38638</v>
          </cell>
        </row>
        <row r="116">
          <cell r="D116" t="str">
            <v>A23H01</v>
          </cell>
          <cell r="K116">
            <v>38568</v>
          </cell>
          <cell r="L116">
            <v>38575</v>
          </cell>
        </row>
        <row r="117">
          <cell r="D117" t="str">
            <v>A23P01</v>
          </cell>
          <cell r="K117">
            <v>38633</v>
          </cell>
          <cell r="L117">
            <v>38640</v>
          </cell>
        </row>
        <row r="118">
          <cell r="D118" t="str">
            <v>A23P02</v>
          </cell>
          <cell r="K118">
            <v>38633</v>
          </cell>
          <cell r="L118">
            <v>38640</v>
          </cell>
        </row>
        <row r="119">
          <cell r="D119" t="str">
            <v>A23P03</v>
          </cell>
          <cell r="K119">
            <v>38633</v>
          </cell>
          <cell r="L119">
            <v>38640</v>
          </cell>
        </row>
        <row r="120">
          <cell r="D120" t="str">
            <v>A23P03 (Platform)</v>
          </cell>
          <cell r="K120">
            <v>38471</v>
          </cell>
          <cell r="L120">
            <v>38478</v>
          </cell>
        </row>
        <row r="121">
          <cell r="D121" t="str">
            <v>A23P04</v>
          </cell>
          <cell r="K121">
            <v>38589</v>
          </cell>
          <cell r="L121">
            <v>38596</v>
          </cell>
        </row>
        <row r="122">
          <cell r="D122" t="str">
            <v>A23P04 (Platform)</v>
          </cell>
          <cell r="K122">
            <v>38471</v>
          </cell>
          <cell r="L122">
            <v>38478</v>
          </cell>
        </row>
        <row r="123">
          <cell r="D123" t="str">
            <v>A23P05</v>
          </cell>
          <cell r="K123">
            <v>38589</v>
          </cell>
          <cell r="L123">
            <v>38596</v>
          </cell>
        </row>
        <row r="124">
          <cell r="D124" t="str">
            <v>A23P05 (Platform)</v>
          </cell>
          <cell r="K124">
            <v>38471</v>
          </cell>
          <cell r="L124">
            <v>38478</v>
          </cell>
        </row>
        <row r="125">
          <cell r="D125" t="str">
            <v>A23P06</v>
          </cell>
          <cell r="K125">
            <v>38612</v>
          </cell>
          <cell r="L125">
            <v>38619</v>
          </cell>
        </row>
        <row r="126">
          <cell r="D126" t="str">
            <v>A23P07</v>
          </cell>
          <cell r="K126">
            <v>38618</v>
          </cell>
          <cell r="L126">
            <v>38625</v>
          </cell>
        </row>
        <row r="127">
          <cell r="D127" t="str">
            <v>A23P08</v>
          </cell>
          <cell r="K127">
            <v>38660</v>
          </cell>
          <cell r="L127">
            <v>38667</v>
          </cell>
        </row>
        <row r="128">
          <cell r="D128" t="str">
            <v>A23P09</v>
          </cell>
          <cell r="K128">
            <v>38660</v>
          </cell>
          <cell r="L128">
            <v>38667</v>
          </cell>
        </row>
        <row r="129">
          <cell r="D129" t="str">
            <v>A23P10</v>
          </cell>
          <cell r="K129">
            <v>38660</v>
          </cell>
          <cell r="L129">
            <v>38667</v>
          </cell>
        </row>
        <row r="130">
          <cell r="D130" t="str">
            <v>A23P11</v>
          </cell>
          <cell r="K130">
            <v>38660</v>
          </cell>
          <cell r="L130">
            <v>38667</v>
          </cell>
        </row>
        <row r="131">
          <cell r="D131" t="str">
            <v>A23S01</v>
          </cell>
          <cell r="K131">
            <v>38678</v>
          </cell>
          <cell r="L131">
            <v>38685</v>
          </cell>
        </row>
        <row r="132">
          <cell r="D132" t="str">
            <v>A23S02</v>
          </cell>
          <cell r="K132">
            <v>38662</v>
          </cell>
          <cell r="L132">
            <v>38669</v>
          </cell>
        </row>
        <row r="133">
          <cell r="D133" t="str">
            <v>A23S03</v>
          </cell>
          <cell r="K133">
            <v>38664</v>
          </cell>
          <cell r="L133">
            <v>38671</v>
          </cell>
        </row>
        <row r="134">
          <cell r="D134" t="str">
            <v>A23S04</v>
          </cell>
          <cell r="K134">
            <v>38616</v>
          </cell>
          <cell r="L134">
            <v>38623</v>
          </cell>
        </row>
        <row r="135">
          <cell r="D135" t="str">
            <v>A23S05</v>
          </cell>
          <cell r="K135">
            <v>38641</v>
          </cell>
          <cell r="L135">
            <v>38648</v>
          </cell>
        </row>
        <row r="136">
          <cell r="D136" t="str">
            <v>A24H01</v>
          </cell>
          <cell r="K136">
            <v>38568</v>
          </cell>
          <cell r="L136">
            <v>38575</v>
          </cell>
        </row>
        <row r="137">
          <cell r="D137" t="str">
            <v>A24P01</v>
          </cell>
          <cell r="K137">
            <v>38648</v>
          </cell>
          <cell r="L137">
            <v>38655</v>
          </cell>
        </row>
        <row r="138">
          <cell r="D138" t="str">
            <v>A24P02</v>
          </cell>
          <cell r="K138">
            <v>38648</v>
          </cell>
          <cell r="L138">
            <v>38655</v>
          </cell>
        </row>
        <row r="139">
          <cell r="D139" t="str">
            <v>A24P03</v>
          </cell>
          <cell r="K139">
            <v>38638</v>
          </cell>
          <cell r="L139">
            <v>38645</v>
          </cell>
        </row>
        <row r="140">
          <cell r="D140" t="str">
            <v>A24P04</v>
          </cell>
          <cell r="K140">
            <v>38638</v>
          </cell>
          <cell r="L140">
            <v>38645</v>
          </cell>
        </row>
        <row r="141">
          <cell r="D141" t="str">
            <v>A24P05</v>
          </cell>
          <cell r="K141">
            <v>38664</v>
          </cell>
          <cell r="L141">
            <v>38671</v>
          </cell>
        </row>
        <row r="142">
          <cell r="D142" t="str">
            <v>A24P06</v>
          </cell>
          <cell r="K142">
            <v>38650</v>
          </cell>
          <cell r="L142">
            <v>38657</v>
          </cell>
        </row>
        <row r="143">
          <cell r="D143" t="str">
            <v>A24P07</v>
          </cell>
          <cell r="K143">
            <v>38660</v>
          </cell>
          <cell r="L143">
            <v>38667</v>
          </cell>
        </row>
        <row r="144">
          <cell r="D144" t="str">
            <v>A24S01</v>
          </cell>
          <cell r="K144">
            <v>38678</v>
          </cell>
          <cell r="L144">
            <v>38685</v>
          </cell>
        </row>
        <row r="145">
          <cell r="D145" t="str">
            <v>A24S02</v>
          </cell>
          <cell r="K145">
            <v>38661</v>
          </cell>
          <cell r="L145">
            <v>38668</v>
          </cell>
        </row>
        <row r="146">
          <cell r="D146" t="str">
            <v>A24S03</v>
          </cell>
          <cell r="K146">
            <v>38641</v>
          </cell>
          <cell r="L146">
            <v>38648</v>
          </cell>
        </row>
        <row r="147">
          <cell r="D147" t="str">
            <v>A25H01</v>
          </cell>
          <cell r="K147">
            <v>38602</v>
          </cell>
          <cell r="L147">
            <v>38609</v>
          </cell>
        </row>
        <row r="148">
          <cell r="D148" t="str">
            <v>A25P01</v>
          </cell>
          <cell r="K148">
            <v>38628</v>
          </cell>
          <cell r="L148">
            <v>38635</v>
          </cell>
        </row>
        <row r="149">
          <cell r="D149" t="str">
            <v>A25P01 (Platform)</v>
          </cell>
          <cell r="K149">
            <v>38471</v>
          </cell>
          <cell r="L149">
            <v>38478</v>
          </cell>
        </row>
        <row r="150">
          <cell r="D150" t="str">
            <v>A25P02</v>
          </cell>
          <cell r="K150">
            <v>38628</v>
          </cell>
          <cell r="L150">
            <v>38635</v>
          </cell>
        </row>
        <row r="151">
          <cell r="D151" t="str">
            <v>A25P02 (Platform)</v>
          </cell>
          <cell r="K151">
            <v>38471</v>
          </cell>
          <cell r="L151">
            <v>38478</v>
          </cell>
        </row>
        <row r="152">
          <cell r="D152" t="str">
            <v>A25P03</v>
          </cell>
          <cell r="K152">
            <v>38603</v>
          </cell>
          <cell r="L152">
            <v>38610</v>
          </cell>
        </row>
        <row r="153">
          <cell r="D153" t="str">
            <v>A25P03 (Platform)</v>
          </cell>
          <cell r="K153">
            <v>38471</v>
          </cell>
          <cell r="L153">
            <v>38478</v>
          </cell>
        </row>
        <row r="154">
          <cell r="D154" t="str">
            <v>A25P04</v>
          </cell>
          <cell r="K154">
            <v>38603</v>
          </cell>
          <cell r="L154">
            <v>38610</v>
          </cell>
        </row>
        <row r="155">
          <cell r="D155" t="str">
            <v>A25P04 (Platform)</v>
          </cell>
          <cell r="K155">
            <v>38471</v>
          </cell>
          <cell r="L155">
            <v>38478</v>
          </cell>
        </row>
        <row r="156">
          <cell r="D156" t="str">
            <v>A25P05</v>
          </cell>
          <cell r="K156">
            <v>38603</v>
          </cell>
          <cell r="L156">
            <v>38610</v>
          </cell>
        </row>
        <row r="157">
          <cell r="D157" t="str">
            <v>A25P05 (Platform)</v>
          </cell>
          <cell r="K157">
            <v>38471</v>
          </cell>
          <cell r="L157">
            <v>38478</v>
          </cell>
        </row>
        <row r="158">
          <cell r="D158" t="str">
            <v>A25P06</v>
          </cell>
          <cell r="K158">
            <v>38628</v>
          </cell>
          <cell r="L158">
            <v>38635</v>
          </cell>
        </row>
        <row r="159">
          <cell r="D159" t="str">
            <v>A25P07</v>
          </cell>
          <cell r="K159">
            <v>38628</v>
          </cell>
          <cell r="L159">
            <v>38635</v>
          </cell>
        </row>
        <row r="160">
          <cell r="D160" t="str">
            <v>A25P08</v>
          </cell>
          <cell r="K160">
            <v>38709</v>
          </cell>
          <cell r="L160">
            <v>38716</v>
          </cell>
        </row>
        <row r="161">
          <cell r="D161" t="str">
            <v>A25S01</v>
          </cell>
          <cell r="K161">
            <v>38631</v>
          </cell>
          <cell r="L161">
            <v>38638</v>
          </cell>
        </row>
        <row r="162">
          <cell r="D162" t="str">
            <v>A25S02</v>
          </cell>
          <cell r="K162">
            <v>38631</v>
          </cell>
          <cell r="L162">
            <v>38638</v>
          </cell>
        </row>
        <row r="163">
          <cell r="D163" t="str">
            <v>A25S03</v>
          </cell>
          <cell r="K163">
            <v>38647</v>
          </cell>
          <cell r="L163">
            <v>38654</v>
          </cell>
        </row>
        <row r="164">
          <cell r="D164" t="str">
            <v>A25S04</v>
          </cell>
          <cell r="K164">
            <v>38662</v>
          </cell>
          <cell r="L164">
            <v>38669</v>
          </cell>
        </row>
        <row r="165">
          <cell r="D165" t="str">
            <v>B11P01</v>
          </cell>
          <cell r="K165">
            <v>38454</v>
          </cell>
          <cell r="L165">
            <v>38461</v>
          </cell>
        </row>
        <row r="166">
          <cell r="D166" t="str">
            <v>B11P02</v>
          </cell>
          <cell r="K166">
            <v>38454</v>
          </cell>
          <cell r="L166">
            <v>38461</v>
          </cell>
        </row>
        <row r="167">
          <cell r="D167" t="str">
            <v>B11P03</v>
          </cell>
          <cell r="K167">
            <v>38452</v>
          </cell>
          <cell r="L167">
            <v>38459</v>
          </cell>
        </row>
        <row r="168">
          <cell r="D168" t="str">
            <v>B11P04</v>
          </cell>
          <cell r="K168">
            <v>38441</v>
          </cell>
          <cell r="L168">
            <v>38448</v>
          </cell>
        </row>
        <row r="169">
          <cell r="D169" t="str">
            <v>B11P05</v>
          </cell>
          <cell r="K169">
            <v>38441</v>
          </cell>
          <cell r="L169">
            <v>38448</v>
          </cell>
        </row>
        <row r="170">
          <cell r="D170" t="str">
            <v>B11P06</v>
          </cell>
          <cell r="K170">
            <v>38438</v>
          </cell>
          <cell r="L170">
            <v>38445</v>
          </cell>
        </row>
        <row r="171">
          <cell r="D171" t="str">
            <v>B11P07</v>
          </cell>
          <cell r="K171">
            <v>38429</v>
          </cell>
          <cell r="L171">
            <v>38436</v>
          </cell>
        </row>
        <row r="172">
          <cell r="D172" t="str">
            <v>B11P21</v>
          </cell>
          <cell r="K172">
            <v>38464</v>
          </cell>
          <cell r="L172">
            <v>38471</v>
          </cell>
        </row>
        <row r="173">
          <cell r="D173" t="str">
            <v>B11P22</v>
          </cell>
          <cell r="K173">
            <v>38464</v>
          </cell>
          <cell r="L173">
            <v>38471</v>
          </cell>
        </row>
        <row r="174">
          <cell r="D174" t="str">
            <v>B11P23</v>
          </cell>
          <cell r="K174">
            <v>38596</v>
          </cell>
          <cell r="L174">
            <v>38603</v>
          </cell>
        </row>
        <row r="175">
          <cell r="D175" t="str">
            <v>B11P24</v>
          </cell>
          <cell r="K175">
            <v>38569</v>
          </cell>
          <cell r="L175">
            <v>38576</v>
          </cell>
        </row>
        <row r="176">
          <cell r="D176" t="str">
            <v>B11P25</v>
          </cell>
          <cell r="K176">
            <v>38630</v>
          </cell>
          <cell r="L176">
            <v>38637</v>
          </cell>
        </row>
        <row r="177">
          <cell r="D177" t="str">
            <v>B11P26</v>
          </cell>
          <cell r="K177">
            <v>38593</v>
          </cell>
          <cell r="L177">
            <v>38600</v>
          </cell>
        </row>
        <row r="178">
          <cell r="D178" t="str">
            <v>B12P01</v>
          </cell>
          <cell r="K178">
            <v>38420</v>
          </cell>
          <cell r="L178">
            <v>38427</v>
          </cell>
        </row>
        <row r="179">
          <cell r="D179" t="str">
            <v>B12P02</v>
          </cell>
          <cell r="K179">
            <v>38411</v>
          </cell>
          <cell r="L179">
            <v>38418</v>
          </cell>
        </row>
        <row r="180">
          <cell r="D180" t="str">
            <v>B12P03</v>
          </cell>
          <cell r="K180">
            <v>38423</v>
          </cell>
          <cell r="L180">
            <v>38430</v>
          </cell>
        </row>
        <row r="181">
          <cell r="D181" t="str">
            <v>B12P04</v>
          </cell>
          <cell r="K181">
            <v>38433</v>
          </cell>
          <cell r="L181">
            <v>38440</v>
          </cell>
        </row>
        <row r="182">
          <cell r="D182" t="str">
            <v>B12P05</v>
          </cell>
          <cell r="K182">
            <v>38434</v>
          </cell>
          <cell r="L182">
            <v>38441</v>
          </cell>
        </row>
        <row r="183">
          <cell r="D183" t="str">
            <v>B12P06</v>
          </cell>
          <cell r="K183">
            <v>38420</v>
          </cell>
          <cell r="L183">
            <v>38427</v>
          </cell>
        </row>
        <row r="184">
          <cell r="D184" t="str">
            <v>B12P21</v>
          </cell>
          <cell r="K184">
            <v>38600</v>
          </cell>
          <cell r="L184">
            <v>38607</v>
          </cell>
        </row>
        <row r="185">
          <cell r="D185" t="str">
            <v>B12P22</v>
          </cell>
          <cell r="K185">
            <v>38565</v>
          </cell>
          <cell r="L185">
            <v>38572</v>
          </cell>
        </row>
        <row r="186">
          <cell r="D186" t="str">
            <v>B12P23</v>
          </cell>
          <cell r="K186">
            <v>38596</v>
          </cell>
          <cell r="L186">
            <v>38603</v>
          </cell>
        </row>
        <row r="187">
          <cell r="D187" t="str">
            <v>B12P24</v>
          </cell>
          <cell r="K187">
            <v>38594</v>
          </cell>
          <cell r="L187">
            <v>38601</v>
          </cell>
        </row>
        <row r="188">
          <cell r="D188" t="str">
            <v>B12P25</v>
          </cell>
          <cell r="K188">
            <v>38614</v>
          </cell>
          <cell r="L188">
            <v>38621</v>
          </cell>
        </row>
        <row r="189">
          <cell r="D189" t="str">
            <v>B12P26</v>
          </cell>
          <cell r="K189">
            <v>38594</v>
          </cell>
          <cell r="L189">
            <v>38601</v>
          </cell>
        </row>
        <row r="190">
          <cell r="D190" t="str">
            <v>B13P01</v>
          </cell>
          <cell r="K190">
            <v>38503</v>
          </cell>
          <cell r="L190">
            <v>38510</v>
          </cell>
        </row>
        <row r="191">
          <cell r="D191" t="str">
            <v>B13P02</v>
          </cell>
          <cell r="K191">
            <v>38503</v>
          </cell>
          <cell r="L191">
            <v>38510</v>
          </cell>
        </row>
        <row r="192">
          <cell r="D192" t="str">
            <v>B13P03</v>
          </cell>
          <cell r="K192">
            <v>38503</v>
          </cell>
          <cell r="L192">
            <v>38510</v>
          </cell>
        </row>
        <row r="193">
          <cell r="D193" t="str">
            <v>B14P01</v>
          </cell>
          <cell r="K193">
            <v>38481</v>
          </cell>
          <cell r="L193">
            <v>38488</v>
          </cell>
        </row>
        <row r="194">
          <cell r="D194" t="str">
            <v>B14P02</v>
          </cell>
          <cell r="K194">
            <v>38481</v>
          </cell>
          <cell r="L194">
            <v>38488</v>
          </cell>
        </row>
        <row r="195">
          <cell r="D195" t="str">
            <v>B15P01</v>
          </cell>
          <cell r="K195">
            <v>38481</v>
          </cell>
          <cell r="L195">
            <v>38488</v>
          </cell>
        </row>
        <row r="196">
          <cell r="D196" t="str">
            <v>B15P02</v>
          </cell>
          <cell r="K196">
            <v>38481</v>
          </cell>
          <cell r="L196">
            <v>38488</v>
          </cell>
        </row>
        <row r="197">
          <cell r="D197" t="str">
            <v>B15P03</v>
          </cell>
          <cell r="K197">
            <v>38481</v>
          </cell>
          <cell r="L197">
            <v>38488</v>
          </cell>
        </row>
        <row r="198">
          <cell r="D198" t="str">
            <v>B15P04</v>
          </cell>
          <cell r="K198">
            <v>38481</v>
          </cell>
          <cell r="L198">
            <v>38488</v>
          </cell>
        </row>
        <row r="199">
          <cell r="D199" t="str">
            <v>B15P05</v>
          </cell>
          <cell r="K199">
            <v>38481</v>
          </cell>
          <cell r="L199">
            <v>38488</v>
          </cell>
        </row>
        <row r="200">
          <cell r="D200" t="str">
            <v>B15P06</v>
          </cell>
          <cell r="K200">
            <v>38481</v>
          </cell>
          <cell r="L200">
            <v>38488</v>
          </cell>
        </row>
        <row r="201">
          <cell r="D201" t="str">
            <v>B16P01</v>
          </cell>
          <cell r="K201">
            <v>38476</v>
          </cell>
          <cell r="L201">
            <v>38483</v>
          </cell>
        </row>
        <row r="202">
          <cell r="D202" t="str">
            <v>B16P02</v>
          </cell>
          <cell r="K202">
            <v>38475</v>
          </cell>
          <cell r="L202">
            <v>38482</v>
          </cell>
        </row>
        <row r="203">
          <cell r="D203" t="str">
            <v>B16P03</v>
          </cell>
          <cell r="K203">
            <v>38475</v>
          </cell>
          <cell r="L203">
            <v>38482</v>
          </cell>
        </row>
        <row r="204">
          <cell r="D204" t="str">
            <v>B16P04</v>
          </cell>
          <cell r="K204">
            <v>38475</v>
          </cell>
          <cell r="L204">
            <v>38482</v>
          </cell>
        </row>
        <row r="205">
          <cell r="D205" t="str">
            <v>B16P05</v>
          </cell>
          <cell r="K205">
            <v>38475</v>
          </cell>
          <cell r="L205">
            <v>38482</v>
          </cell>
        </row>
        <row r="206">
          <cell r="D206" t="str">
            <v>B16P06</v>
          </cell>
          <cell r="K206">
            <v>38475</v>
          </cell>
          <cell r="L206">
            <v>38482</v>
          </cell>
        </row>
        <row r="207">
          <cell r="D207" t="str">
            <v>B16P07</v>
          </cell>
          <cell r="K207">
            <v>38475</v>
          </cell>
          <cell r="L207">
            <v>38482</v>
          </cell>
        </row>
        <row r="208">
          <cell r="D208" t="str">
            <v>B16P08</v>
          </cell>
          <cell r="K208">
            <v>38475</v>
          </cell>
          <cell r="L208">
            <v>38482</v>
          </cell>
        </row>
        <row r="209">
          <cell r="D209" t="str">
            <v>B17P01</v>
          </cell>
          <cell r="K209">
            <v>38612</v>
          </cell>
          <cell r="L209">
            <v>38619</v>
          </cell>
        </row>
        <row r="210">
          <cell r="D210" t="str">
            <v>B17U01</v>
          </cell>
          <cell r="K210">
            <v>38612</v>
          </cell>
          <cell r="L210">
            <v>38619</v>
          </cell>
        </row>
        <row r="211">
          <cell r="D211" t="str">
            <v>B21H01a</v>
          </cell>
          <cell r="K211">
            <v>38556</v>
          </cell>
          <cell r="L211">
            <v>38563</v>
          </cell>
        </row>
        <row r="212">
          <cell r="D212" t="str">
            <v>B21H01b</v>
          </cell>
          <cell r="K212">
            <v>38556</v>
          </cell>
          <cell r="L212">
            <v>38563</v>
          </cell>
        </row>
        <row r="213">
          <cell r="D213" t="str">
            <v>B21H01c</v>
          </cell>
          <cell r="K213">
            <v>38556</v>
          </cell>
          <cell r="L213">
            <v>38563</v>
          </cell>
        </row>
        <row r="214">
          <cell r="D214" t="str">
            <v>B21H01d</v>
          </cell>
          <cell r="K214">
            <v>38556</v>
          </cell>
          <cell r="L214">
            <v>38563</v>
          </cell>
        </row>
        <row r="215">
          <cell r="D215" t="str">
            <v>B21H01e</v>
          </cell>
          <cell r="K215">
            <v>38556</v>
          </cell>
          <cell r="L215">
            <v>38563</v>
          </cell>
        </row>
        <row r="216">
          <cell r="D216" t="str">
            <v>B21H01f</v>
          </cell>
          <cell r="K216">
            <v>38556</v>
          </cell>
          <cell r="L216">
            <v>38563</v>
          </cell>
        </row>
        <row r="217">
          <cell r="D217" t="str">
            <v>B21H02</v>
          </cell>
          <cell r="K217">
            <v>38591</v>
          </cell>
          <cell r="L217">
            <v>38598</v>
          </cell>
        </row>
        <row r="218">
          <cell r="D218" t="str">
            <v>B21H03</v>
          </cell>
          <cell r="K218">
            <v>38635</v>
          </cell>
          <cell r="L218">
            <v>38642</v>
          </cell>
        </row>
        <row r="219">
          <cell r="D219" t="str">
            <v>B21P01</v>
          </cell>
          <cell r="K219">
            <v>38497</v>
          </cell>
          <cell r="L219">
            <v>38504</v>
          </cell>
        </row>
        <row r="220">
          <cell r="D220" t="str">
            <v>B21P02</v>
          </cell>
          <cell r="K220">
            <v>38497</v>
          </cell>
          <cell r="L220">
            <v>38504</v>
          </cell>
        </row>
        <row r="221">
          <cell r="D221" t="str">
            <v>B21P03</v>
          </cell>
          <cell r="K221">
            <v>38497</v>
          </cell>
          <cell r="L221">
            <v>38504</v>
          </cell>
        </row>
        <row r="222">
          <cell r="D222" t="str">
            <v>B21P04</v>
          </cell>
          <cell r="K222">
            <v>38497</v>
          </cell>
          <cell r="L222">
            <v>38504</v>
          </cell>
        </row>
        <row r="223">
          <cell r="D223" t="str">
            <v>B21P05</v>
          </cell>
          <cell r="K223">
            <v>38497</v>
          </cell>
          <cell r="L223">
            <v>38504</v>
          </cell>
        </row>
        <row r="224">
          <cell r="D224" t="str">
            <v>B21P06</v>
          </cell>
          <cell r="K224">
            <v>38497</v>
          </cell>
          <cell r="L224">
            <v>38504</v>
          </cell>
        </row>
        <row r="225">
          <cell r="D225" t="str">
            <v>B21P07</v>
          </cell>
          <cell r="K225">
            <v>38497</v>
          </cell>
          <cell r="L225">
            <v>38504</v>
          </cell>
        </row>
        <row r="226">
          <cell r="D226" t="str">
            <v>B21P08</v>
          </cell>
          <cell r="K226">
            <v>38495</v>
          </cell>
          <cell r="L226">
            <v>38502</v>
          </cell>
        </row>
        <row r="227">
          <cell r="D227" t="str">
            <v>B21P09</v>
          </cell>
          <cell r="K227">
            <v>38495</v>
          </cell>
          <cell r="L227">
            <v>38502</v>
          </cell>
        </row>
        <row r="228">
          <cell r="D228" t="str">
            <v>B21P10</v>
          </cell>
          <cell r="K228">
            <v>38495</v>
          </cell>
          <cell r="L228">
            <v>38502</v>
          </cell>
        </row>
        <row r="229">
          <cell r="D229" t="str">
            <v>B21P11</v>
          </cell>
          <cell r="K229">
            <v>38609</v>
          </cell>
          <cell r="L229">
            <v>38616</v>
          </cell>
        </row>
        <row r="230">
          <cell r="D230" t="str">
            <v>B21P12a</v>
          </cell>
          <cell r="K230">
            <v>38584</v>
          </cell>
          <cell r="L230">
            <v>38591</v>
          </cell>
        </row>
        <row r="231">
          <cell r="D231" t="str">
            <v>B21P12a (Platform)</v>
          </cell>
          <cell r="K231">
            <v>38439</v>
          </cell>
          <cell r="L231">
            <v>38446</v>
          </cell>
        </row>
        <row r="232">
          <cell r="D232" t="str">
            <v>B21P12b</v>
          </cell>
          <cell r="K232">
            <v>38575</v>
          </cell>
          <cell r="L232">
            <v>38582</v>
          </cell>
        </row>
        <row r="233">
          <cell r="D233" t="str">
            <v>B21P12b (Platform)</v>
          </cell>
          <cell r="K233">
            <v>38439</v>
          </cell>
          <cell r="L233">
            <v>38446</v>
          </cell>
        </row>
        <row r="234">
          <cell r="D234" t="str">
            <v>B21P13a</v>
          </cell>
          <cell r="K234">
            <v>38584</v>
          </cell>
          <cell r="L234">
            <v>38591</v>
          </cell>
        </row>
        <row r="235">
          <cell r="D235" t="str">
            <v>B21P13a (Platform)</v>
          </cell>
          <cell r="K235">
            <v>38439</v>
          </cell>
          <cell r="L235">
            <v>38446</v>
          </cell>
        </row>
        <row r="236">
          <cell r="D236" t="str">
            <v>B21P13b</v>
          </cell>
          <cell r="K236">
            <v>38575</v>
          </cell>
          <cell r="L236">
            <v>38582</v>
          </cell>
        </row>
        <row r="237">
          <cell r="D237" t="str">
            <v>B21P13b (Platform)</v>
          </cell>
          <cell r="K237">
            <v>38439</v>
          </cell>
          <cell r="L237">
            <v>38446</v>
          </cell>
        </row>
        <row r="238">
          <cell r="D238" t="str">
            <v>B21P14a</v>
          </cell>
          <cell r="K238">
            <v>38584</v>
          </cell>
          <cell r="L238">
            <v>38591</v>
          </cell>
        </row>
        <row r="239">
          <cell r="D239" t="str">
            <v>B21P14a (Platform)</v>
          </cell>
          <cell r="K239">
            <v>38439</v>
          </cell>
          <cell r="L239">
            <v>38446</v>
          </cell>
        </row>
        <row r="240">
          <cell r="D240" t="str">
            <v>B21P14b</v>
          </cell>
          <cell r="K240">
            <v>38575</v>
          </cell>
          <cell r="L240">
            <v>38582</v>
          </cell>
        </row>
        <row r="241">
          <cell r="D241" t="str">
            <v>B21P14b (Platform)</v>
          </cell>
          <cell r="K241">
            <v>38439</v>
          </cell>
          <cell r="L241">
            <v>38446</v>
          </cell>
        </row>
        <row r="242">
          <cell r="D242" t="str">
            <v>B21P15a</v>
          </cell>
          <cell r="K242">
            <v>38584</v>
          </cell>
          <cell r="L242">
            <v>38591</v>
          </cell>
        </row>
        <row r="243">
          <cell r="D243" t="str">
            <v>B21P15a (Platform)</v>
          </cell>
          <cell r="K243">
            <v>38439</v>
          </cell>
          <cell r="L243">
            <v>38446</v>
          </cell>
        </row>
        <row r="244">
          <cell r="D244" t="str">
            <v>B21P15b</v>
          </cell>
          <cell r="K244">
            <v>38575</v>
          </cell>
          <cell r="L244">
            <v>38582</v>
          </cell>
        </row>
        <row r="245">
          <cell r="D245" t="str">
            <v>B21P15b (Platform)</v>
          </cell>
          <cell r="K245">
            <v>38439</v>
          </cell>
          <cell r="L245">
            <v>38446</v>
          </cell>
        </row>
        <row r="246">
          <cell r="D246" t="str">
            <v>B21P16a</v>
          </cell>
          <cell r="K246">
            <v>38584</v>
          </cell>
          <cell r="L246">
            <v>38591</v>
          </cell>
        </row>
        <row r="247">
          <cell r="D247" t="str">
            <v>B21P16a (Platform)</v>
          </cell>
          <cell r="K247">
            <v>38439</v>
          </cell>
          <cell r="L247">
            <v>38446</v>
          </cell>
        </row>
        <row r="248">
          <cell r="D248" t="str">
            <v>B21P16b</v>
          </cell>
          <cell r="K248">
            <v>38575</v>
          </cell>
          <cell r="L248">
            <v>38582</v>
          </cell>
        </row>
        <row r="249">
          <cell r="D249" t="str">
            <v>B21P16b (Plaform)</v>
          </cell>
          <cell r="K249">
            <v>38439</v>
          </cell>
          <cell r="L249">
            <v>38446</v>
          </cell>
        </row>
        <row r="250">
          <cell r="D250" t="str">
            <v>B21P17a</v>
          </cell>
          <cell r="K250">
            <v>38584</v>
          </cell>
          <cell r="L250">
            <v>38591</v>
          </cell>
        </row>
        <row r="251">
          <cell r="D251" t="str">
            <v>B21P17a (Platform)</v>
          </cell>
          <cell r="K251">
            <v>38439</v>
          </cell>
          <cell r="L251">
            <v>38446</v>
          </cell>
        </row>
        <row r="252">
          <cell r="D252" t="str">
            <v>B21P17b</v>
          </cell>
          <cell r="K252">
            <v>38575</v>
          </cell>
          <cell r="L252">
            <v>38582</v>
          </cell>
        </row>
        <row r="253">
          <cell r="D253" t="str">
            <v>B21P17b (Platform)</v>
          </cell>
          <cell r="K253">
            <v>38439</v>
          </cell>
          <cell r="L253">
            <v>38446</v>
          </cell>
        </row>
        <row r="254">
          <cell r="D254" t="str">
            <v>B21P18</v>
          </cell>
          <cell r="K254">
            <v>38565</v>
          </cell>
          <cell r="L254">
            <v>38572</v>
          </cell>
        </row>
        <row r="255">
          <cell r="D255" t="str">
            <v>B21P19</v>
          </cell>
          <cell r="K255">
            <v>38565</v>
          </cell>
          <cell r="L255">
            <v>38572</v>
          </cell>
        </row>
        <row r="256">
          <cell r="D256" t="str">
            <v>B21P20</v>
          </cell>
          <cell r="K256">
            <v>38565</v>
          </cell>
          <cell r="L256">
            <v>38572</v>
          </cell>
        </row>
        <row r="257">
          <cell r="D257" t="str">
            <v>B21P21</v>
          </cell>
          <cell r="K257">
            <v>38565</v>
          </cell>
          <cell r="L257">
            <v>38572</v>
          </cell>
        </row>
        <row r="258">
          <cell r="D258" t="str">
            <v>B21P22</v>
          </cell>
          <cell r="K258">
            <v>38565</v>
          </cell>
          <cell r="L258">
            <v>38572</v>
          </cell>
        </row>
        <row r="259">
          <cell r="D259" t="str">
            <v>B21P23</v>
          </cell>
          <cell r="K259">
            <v>38565</v>
          </cell>
          <cell r="L259">
            <v>38572</v>
          </cell>
        </row>
        <row r="260">
          <cell r="D260" t="str">
            <v>B21S07</v>
          </cell>
          <cell r="K260">
            <v>38614</v>
          </cell>
          <cell r="L260">
            <v>38621</v>
          </cell>
        </row>
        <row r="261">
          <cell r="D261" t="str">
            <v>B21S08</v>
          </cell>
          <cell r="K261">
            <v>38605</v>
          </cell>
          <cell r="L261">
            <v>38612</v>
          </cell>
        </row>
        <row r="262">
          <cell r="D262" t="str">
            <v>B21S09</v>
          </cell>
          <cell r="K262">
            <v>38594</v>
          </cell>
          <cell r="L262">
            <v>38601</v>
          </cell>
        </row>
        <row r="263">
          <cell r="D263" t="str">
            <v>B21S10</v>
          </cell>
          <cell r="K263">
            <v>38575</v>
          </cell>
          <cell r="L263">
            <v>38582</v>
          </cell>
        </row>
        <row r="264">
          <cell r="D264" t="str">
            <v>B21S11</v>
          </cell>
          <cell r="K264">
            <v>38575</v>
          </cell>
          <cell r="L264">
            <v>38582</v>
          </cell>
        </row>
        <row r="265">
          <cell r="D265" t="str">
            <v>B21S12</v>
          </cell>
          <cell r="K265">
            <v>38575</v>
          </cell>
          <cell r="L265">
            <v>38582</v>
          </cell>
        </row>
        <row r="266">
          <cell r="D266" t="str">
            <v>B21S13</v>
          </cell>
          <cell r="K266">
            <v>38575</v>
          </cell>
          <cell r="L266">
            <v>38582</v>
          </cell>
        </row>
        <row r="267">
          <cell r="D267" t="str">
            <v>B21S14</v>
          </cell>
          <cell r="K267">
            <v>38575</v>
          </cell>
          <cell r="L267">
            <v>38582</v>
          </cell>
        </row>
        <row r="268">
          <cell r="D268" t="str">
            <v>B21S15</v>
          </cell>
          <cell r="K268">
            <v>38575</v>
          </cell>
          <cell r="L268">
            <v>38582</v>
          </cell>
        </row>
        <row r="269">
          <cell r="D269" t="str">
            <v>B32H01</v>
          </cell>
          <cell r="K269">
            <v>38664</v>
          </cell>
          <cell r="L269">
            <v>38671</v>
          </cell>
        </row>
        <row r="270">
          <cell r="D270" t="str">
            <v>B32P01</v>
          </cell>
          <cell r="K270">
            <v>38499</v>
          </cell>
          <cell r="L270">
            <v>38506</v>
          </cell>
        </row>
        <row r="271">
          <cell r="D271" t="str">
            <v>B32P02</v>
          </cell>
          <cell r="K271">
            <v>38499</v>
          </cell>
          <cell r="L271">
            <v>38506</v>
          </cell>
        </row>
        <row r="272">
          <cell r="D272" t="str">
            <v>B32P03</v>
          </cell>
          <cell r="K272">
            <v>38610</v>
          </cell>
          <cell r="L272">
            <v>38617</v>
          </cell>
        </row>
        <row r="273">
          <cell r="D273" t="str">
            <v>B32P04</v>
          </cell>
          <cell r="K273">
            <v>38534</v>
          </cell>
          <cell r="L273">
            <v>38541</v>
          </cell>
        </row>
        <row r="274">
          <cell r="D274" t="str">
            <v>B32P05</v>
          </cell>
          <cell r="K274">
            <v>38534</v>
          </cell>
          <cell r="L274">
            <v>38541</v>
          </cell>
        </row>
        <row r="275">
          <cell r="D275" t="str">
            <v>B32P06</v>
          </cell>
          <cell r="K275">
            <v>38534</v>
          </cell>
          <cell r="L275">
            <v>38541</v>
          </cell>
        </row>
        <row r="276">
          <cell r="D276" t="str">
            <v>B32P07</v>
          </cell>
          <cell r="K276">
            <v>38534</v>
          </cell>
          <cell r="L276">
            <v>38541</v>
          </cell>
        </row>
        <row r="277">
          <cell r="D277" t="str">
            <v>B32S01</v>
          </cell>
          <cell r="K277">
            <v>38600</v>
          </cell>
          <cell r="L277">
            <v>38607</v>
          </cell>
        </row>
        <row r="278">
          <cell r="D278" t="str">
            <v>B32S02</v>
          </cell>
          <cell r="K278">
            <v>38598</v>
          </cell>
          <cell r="L278">
            <v>38605</v>
          </cell>
        </row>
        <row r="279">
          <cell r="D279" t="str">
            <v>B41P01</v>
          </cell>
          <cell r="K279">
            <v>38495</v>
          </cell>
          <cell r="L279">
            <v>38502</v>
          </cell>
        </row>
        <row r="280">
          <cell r="D280" t="str">
            <v>B41P02</v>
          </cell>
          <cell r="K280">
            <v>38541</v>
          </cell>
          <cell r="L280">
            <v>38548</v>
          </cell>
        </row>
        <row r="281">
          <cell r="D281" t="str">
            <v>B42P01</v>
          </cell>
          <cell r="K281">
            <v>38514</v>
          </cell>
          <cell r="L281">
            <v>38521</v>
          </cell>
        </row>
        <row r="282">
          <cell r="D282" t="str">
            <v>B42P02</v>
          </cell>
          <cell r="K282">
            <v>38575</v>
          </cell>
          <cell r="L282">
            <v>38582</v>
          </cell>
        </row>
        <row r="283">
          <cell r="D283" t="str">
            <v>B43P01</v>
          </cell>
          <cell r="K283">
            <v>38538</v>
          </cell>
          <cell r="L283">
            <v>38545</v>
          </cell>
        </row>
        <row r="284">
          <cell r="D284" t="str">
            <v>B43P02</v>
          </cell>
          <cell r="K284">
            <v>38495</v>
          </cell>
          <cell r="L284">
            <v>38502</v>
          </cell>
        </row>
        <row r="285">
          <cell r="D285" t="str">
            <v>B43P03</v>
          </cell>
          <cell r="K285">
            <v>38495</v>
          </cell>
          <cell r="L285">
            <v>38502</v>
          </cell>
        </row>
        <row r="286">
          <cell r="D286" t="str">
            <v>B43P04</v>
          </cell>
          <cell r="K286">
            <v>38508</v>
          </cell>
          <cell r="L286">
            <v>38515</v>
          </cell>
        </row>
        <row r="287">
          <cell r="D287" t="str">
            <v>B43P05</v>
          </cell>
          <cell r="K287">
            <v>38508</v>
          </cell>
          <cell r="L287">
            <v>38515</v>
          </cell>
        </row>
        <row r="288">
          <cell r="D288" t="str">
            <v>B43P06</v>
          </cell>
          <cell r="K288">
            <v>38508</v>
          </cell>
          <cell r="L288">
            <v>38515</v>
          </cell>
        </row>
        <row r="289">
          <cell r="D289" t="str">
            <v>B43P07</v>
          </cell>
          <cell r="K289">
            <v>38508</v>
          </cell>
          <cell r="L289">
            <v>38515</v>
          </cell>
        </row>
        <row r="290">
          <cell r="D290" t="str">
            <v>B43P08</v>
          </cell>
          <cell r="K290">
            <v>38508</v>
          </cell>
          <cell r="L290">
            <v>38515</v>
          </cell>
        </row>
        <row r="291">
          <cell r="D291" t="str">
            <v>B43P09</v>
          </cell>
          <cell r="K291">
            <v>38508</v>
          </cell>
          <cell r="L291">
            <v>38515</v>
          </cell>
        </row>
        <row r="292">
          <cell r="D292" t="str">
            <v>B43P10</v>
          </cell>
          <cell r="K292">
            <v>38508</v>
          </cell>
          <cell r="L292">
            <v>38515</v>
          </cell>
        </row>
        <row r="293">
          <cell r="D293" t="str">
            <v>B43P11</v>
          </cell>
          <cell r="K293">
            <v>38508</v>
          </cell>
          <cell r="L293">
            <v>38515</v>
          </cell>
        </row>
        <row r="294">
          <cell r="D294" t="str">
            <v>B43P12</v>
          </cell>
          <cell r="K294">
            <v>38508</v>
          </cell>
          <cell r="L294">
            <v>38515</v>
          </cell>
        </row>
        <row r="295">
          <cell r="D295" t="str">
            <v>B43P13</v>
          </cell>
          <cell r="K295">
            <v>38508</v>
          </cell>
          <cell r="L295">
            <v>38515</v>
          </cell>
        </row>
        <row r="296">
          <cell r="D296" t="str">
            <v>B43P14</v>
          </cell>
          <cell r="K296">
            <v>38508</v>
          </cell>
          <cell r="L296">
            <v>38515</v>
          </cell>
        </row>
        <row r="297">
          <cell r="D297" t="str">
            <v>B43P15</v>
          </cell>
          <cell r="K297">
            <v>38508</v>
          </cell>
          <cell r="L297">
            <v>38515</v>
          </cell>
        </row>
        <row r="298">
          <cell r="D298" t="str">
            <v>B43S01</v>
          </cell>
          <cell r="K298">
            <v>38589</v>
          </cell>
          <cell r="L298">
            <v>38619</v>
          </cell>
        </row>
        <row r="299">
          <cell r="D299" t="str">
            <v>B43S02</v>
          </cell>
          <cell r="K299">
            <v>38569</v>
          </cell>
          <cell r="L299">
            <v>38599</v>
          </cell>
        </row>
        <row r="300">
          <cell r="D300" t="str">
            <v>B43S03</v>
          </cell>
          <cell r="K300">
            <v>38594</v>
          </cell>
          <cell r="L300">
            <v>38624</v>
          </cell>
        </row>
        <row r="301">
          <cell r="D301" t="str">
            <v>B43S04</v>
          </cell>
          <cell r="K301">
            <v>38589</v>
          </cell>
          <cell r="L301">
            <v>38619</v>
          </cell>
        </row>
        <row r="302">
          <cell r="D302" t="str">
            <v>C11H01</v>
          </cell>
          <cell r="K302">
            <v>38650</v>
          </cell>
          <cell r="L302">
            <v>38657</v>
          </cell>
        </row>
        <row r="303">
          <cell r="D303" t="str">
            <v>C11H02</v>
          </cell>
          <cell r="K303">
            <v>38650</v>
          </cell>
          <cell r="L303">
            <v>38657</v>
          </cell>
        </row>
        <row r="304">
          <cell r="D304" t="str">
            <v>C11H03</v>
          </cell>
          <cell r="K304">
            <v>38650</v>
          </cell>
          <cell r="L304">
            <v>38657</v>
          </cell>
        </row>
        <row r="305">
          <cell r="D305" t="str">
            <v>C11H04</v>
          </cell>
          <cell r="K305">
            <v>38650</v>
          </cell>
          <cell r="L305">
            <v>38657</v>
          </cell>
        </row>
        <row r="306">
          <cell r="D306" t="str">
            <v>C11H05</v>
          </cell>
          <cell r="K306">
            <v>38650</v>
          </cell>
          <cell r="L306">
            <v>38657</v>
          </cell>
        </row>
        <row r="307">
          <cell r="D307" t="str">
            <v>C11H06</v>
          </cell>
          <cell r="K307">
            <v>38650</v>
          </cell>
          <cell r="L307">
            <v>38657</v>
          </cell>
        </row>
        <row r="308">
          <cell r="D308" t="str">
            <v>C11P01</v>
          </cell>
          <cell r="K308">
            <v>38593</v>
          </cell>
          <cell r="L308">
            <v>38600</v>
          </cell>
        </row>
        <row r="309">
          <cell r="D309" t="str">
            <v>C11P02</v>
          </cell>
          <cell r="K309">
            <v>38593</v>
          </cell>
          <cell r="L309">
            <v>38600</v>
          </cell>
        </row>
        <row r="310">
          <cell r="D310" t="str">
            <v>C11P03</v>
          </cell>
          <cell r="K310">
            <v>38626</v>
          </cell>
          <cell r="L310">
            <v>38633</v>
          </cell>
        </row>
        <row r="311">
          <cell r="D311" t="str">
            <v>C11P04</v>
          </cell>
          <cell r="K311">
            <v>38626</v>
          </cell>
          <cell r="L311">
            <v>38633</v>
          </cell>
        </row>
        <row r="312">
          <cell r="D312" t="str">
            <v>C12P01</v>
          </cell>
          <cell r="K312">
            <v>38565</v>
          </cell>
          <cell r="L312">
            <v>38572</v>
          </cell>
        </row>
        <row r="313">
          <cell r="D313" t="str">
            <v>C12P02</v>
          </cell>
          <cell r="K313">
            <v>38533</v>
          </cell>
          <cell r="L313">
            <v>38540</v>
          </cell>
        </row>
        <row r="314">
          <cell r="D314" t="str">
            <v>C12S01</v>
          </cell>
          <cell r="K314">
            <v>38612</v>
          </cell>
          <cell r="L314">
            <v>38619</v>
          </cell>
        </row>
        <row r="315">
          <cell r="D315" t="str">
            <v>C12S02</v>
          </cell>
          <cell r="K315">
            <v>38612</v>
          </cell>
          <cell r="L315">
            <v>38619</v>
          </cell>
        </row>
        <row r="316">
          <cell r="D316" t="str">
            <v>C13H01</v>
          </cell>
          <cell r="K316">
            <v>38635</v>
          </cell>
          <cell r="L316">
            <v>38642</v>
          </cell>
        </row>
        <row r="317">
          <cell r="D317" t="str">
            <v>C13H02</v>
          </cell>
          <cell r="K317">
            <v>38664</v>
          </cell>
          <cell r="L317">
            <v>38671</v>
          </cell>
        </row>
        <row r="318">
          <cell r="D318" t="str">
            <v>C14H01</v>
          </cell>
          <cell r="K318">
            <v>38665</v>
          </cell>
          <cell r="L318">
            <v>38672</v>
          </cell>
        </row>
        <row r="319">
          <cell r="D319" t="str">
            <v>C14H02</v>
          </cell>
          <cell r="K319">
            <v>38664</v>
          </cell>
          <cell r="L319">
            <v>38671</v>
          </cell>
        </row>
        <row r="320">
          <cell r="D320" t="str">
            <v>C14H03</v>
          </cell>
          <cell r="K320">
            <v>38664</v>
          </cell>
          <cell r="L320">
            <v>38671</v>
          </cell>
        </row>
        <row r="321">
          <cell r="D321" t="str">
            <v>C14H04</v>
          </cell>
          <cell r="K321">
            <v>38665</v>
          </cell>
          <cell r="L321">
            <v>38672</v>
          </cell>
        </row>
        <row r="322">
          <cell r="D322" t="str">
            <v>C15H01</v>
          </cell>
          <cell r="K322">
            <v>38587</v>
          </cell>
          <cell r="L322">
            <v>38594</v>
          </cell>
        </row>
        <row r="323">
          <cell r="D323" t="str">
            <v>C15H02</v>
          </cell>
          <cell r="K323">
            <v>38635</v>
          </cell>
          <cell r="L323">
            <v>38642</v>
          </cell>
        </row>
        <row r="324">
          <cell r="D324" t="str">
            <v>C15H03</v>
          </cell>
          <cell r="K324">
            <v>38635</v>
          </cell>
          <cell r="L324">
            <v>38642</v>
          </cell>
        </row>
        <row r="325">
          <cell r="D325" t="str">
            <v>C15H04</v>
          </cell>
          <cell r="K325">
            <v>38616</v>
          </cell>
          <cell r="L325">
            <v>38623</v>
          </cell>
        </row>
        <row r="326">
          <cell r="D326" t="str">
            <v>C15H05</v>
          </cell>
          <cell r="K326">
            <v>38635</v>
          </cell>
          <cell r="L326">
            <v>38642</v>
          </cell>
        </row>
        <row r="327">
          <cell r="D327" t="str">
            <v>C15H06</v>
          </cell>
          <cell r="K327">
            <v>38635</v>
          </cell>
          <cell r="L327">
            <v>38642</v>
          </cell>
        </row>
        <row r="328">
          <cell r="D328" t="str">
            <v>C15H07</v>
          </cell>
          <cell r="K328">
            <v>38616</v>
          </cell>
          <cell r="L328">
            <v>38623</v>
          </cell>
        </row>
        <row r="329">
          <cell r="D329" t="str">
            <v>C16H01</v>
          </cell>
          <cell r="K329">
            <v>38635</v>
          </cell>
          <cell r="L329">
            <v>38642</v>
          </cell>
        </row>
        <row r="330">
          <cell r="D330" t="str">
            <v>C21H01</v>
          </cell>
          <cell r="K330">
            <v>38615</v>
          </cell>
          <cell r="L330">
            <v>38622</v>
          </cell>
        </row>
        <row r="331">
          <cell r="D331" t="str">
            <v>C21P01</v>
          </cell>
          <cell r="K331">
            <v>38538</v>
          </cell>
          <cell r="L331">
            <v>38545</v>
          </cell>
        </row>
        <row r="332">
          <cell r="D332" t="str">
            <v>C21P01 (Platform)</v>
          </cell>
          <cell r="K332">
            <v>38404</v>
          </cell>
          <cell r="L332">
            <v>38411</v>
          </cell>
        </row>
        <row r="333">
          <cell r="D333" t="str">
            <v>C21P02</v>
          </cell>
          <cell r="K333">
            <v>38538</v>
          </cell>
          <cell r="L333">
            <v>38545</v>
          </cell>
        </row>
        <row r="334">
          <cell r="D334" t="str">
            <v>C21P02 (Platform)</v>
          </cell>
          <cell r="K334">
            <v>38404</v>
          </cell>
          <cell r="L334">
            <v>38411</v>
          </cell>
        </row>
        <row r="335">
          <cell r="D335" t="str">
            <v>C21P03</v>
          </cell>
          <cell r="K335">
            <v>38538</v>
          </cell>
          <cell r="L335">
            <v>38545</v>
          </cell>
        </row>
        <row r="336">
          <cell r="D336" t="str">
            <v>C21P03 (Platform)</v>
          </cell>
          <cell r="K336">
            <v>38404</v>
          </cell>
          <cell r="L336">
            <v>38411</v>
          </cell>
        </row>
        <row r="337">
          <cell r="D337" t="str">
            <v>C21P04</v>
          </cell>
          <cell r="K337">
            <v>38538</v>
          </cell>
          <cell r="L337">
            <v>38545</v>
          </cell>
        </row>
        <row r="338">
          <cell r="D338" t="str">
            <v>C21P04 (Platform)</v>
          </cell>
          <cell r="K338">
            <v>38404</v>
          </cell>
          <cell r="L338">
            <v>38411</v>
          </cell>
        </row>
        <row r="339">
          <cell r="D339" t="str">
            <v>C21P05</v>
          </cell>
          <cell r="K339">
            <v>38538</v>
          </cell>
          <cell r="L339">
            <v>38545</v>
          </cell>
        </row>
        <row r="340">
          <cell r="D340" t="str">
            <v>C21P05 (Platform)</v>
          </cell>
          <cell r="K340">
            <v>38404</v>
          </cell>
          <cell r="L340">
            <v>38411</v>
          </cell>
        </row>
        <row r="341">
          <cell r="D341" t="str">
            <v>C21P06</v>
          </cell>
          <cell r="K341">
            <v>38610</v>
          </cell>
          <cell r="L341">
            <v>38617</v>
          </cell>
        </row>
        <row r="342">
          <cell r="D342" t="str">
            <v>C21P07</v>
          </cell>
          <cell r="K342">
            <v>38610</v>
          </cell>
          <cell r="L342">
            <v>38617</v>
          </cell>
        </row>
        <row r="343">
          <cell r="D343" t="str">
            <v>C21P08</v>
          </cell>
          <cell r="K343">
            <v>38610</v>
          </cell>
          <cell r="L343">
            <v>38617</v>
          </cell>
        </row>
        <row r="344">
          <cell r="D344" t="str">
            <v>C21S01</v>
          </cell>
          <cell r="K344">
            <v>38607</v>
          </cell>
          <cell r="L344">
            <v>38614</v>
          </cell>
        </row>
        <row r="345">
          <cell r="D345" t="str">
            <v>D11P03</v>
          </cell>
          <cell r="K345">
            <v>38453</v>
          </cell>
          <cell r="L345">
            <v>38460</v>
          </cell>
        </row>
        <row r="346">
          <cell r="D346" t="str">
            <v>D11U01</v>
          </cell>
          <cell r="K346">
            <v>38453</v>
          </cell>
          <cell r="L346">
            <v>38460</v>
          </cell>
        </row>
        <row r="347">
          <cell r="D347" t="str">
            <v>D11U02</v>
          </cell>
          <cell r="K347">
            <v>38453</v>
          </cell>
          <cell r="L347">
            <v>38460</v>
          </cell>
        </row>
        <row r="348">
          <cell r="D348" t="str">
            <v>D11U03</v>
          </cell>
          <cell r="K348">
            <v>38453</v>
          </cell>
          <cell r="L348">
            <v>38460</v>
          </cell>
        </row>
        <row r="349">
          <cell r="D349" t="str">
            <v>D11U04</v>
          </cell>
          <cell r="K349">
            <v>38453</v>
          </cell>
          <cell r="L349">
            <v>38460</v>
          </cell>
        </row>
        <row r="350">
          <cell r="D350" t="str">
            <v>D11U05</v>
          </cell>
          <cell r="K350">
            <v>38453</v>
          </cell>
          <cell r="L350">
            <v>38460</v>
          </cell>
        </row>
        <row r="351">
          <cell r="D351" t="str">
            <v>D12P01</v>
          </cell>
          <cell r="K351">
            <v>38528</v>
          </cell>
          <cell r="L351">
            <v>38535</v>
          </cell>
        </row>
        <row r="352">
          <cell r="D352" t="str">
            <v>D12P02</v>
          </cell>
          <cell r="K352">
            <v>38484</v>
          </cell>
          <cell r="L352">
            <v>38491</v>
          </cell>
        </row>
        <row r="353">
          <cell r="D353" t="str">
            <v>D12P03</v>
          </cell>
          <cell r="K353">
            <v>38484</v>
          </cell>
          <cell r="L353">
            <v>38491</v>
          </cell>
        </row>
        <row r="354">
          <cell r="D354" t="str">
            <v>D12P04</v>
          </cell>
          <cell r="K354">
            <v>38484</v>
          </cell>
          <cell r="L354">
            <v>38491</v>
          </cell>
        </row>
        <row r="355">
          <cell r="D355" t="str">
            <v>D12P05</v>
          </cell>
          <cell r="K355">
            <v>38528</v>
          </cell>
          <cell r="L355">
            <v>38535</v>
          </cell>
        </row>
        <row r="356">
          <cell r="D356" t="str">
            <v>D12P06</v>
          </cell>
          <cell r="K356">
            <v>38484</v>
          </cell>
          <cell r="L356">
            <v>38491</v>
          </cell>
        </row>
        <row r="357">
          <cell r="D357" t="str">
            <v>D12P07</v>
          </cell>
          <cell r="K357">
            <v>38528</v>
          </cell>
          <cell r="L357">
            <v>38535</v>
          </cell>
        </row>
        <row r="358">
          <cell r="D358" t="str">
            <v>D12P08</v>
          </cell>
          <cell r="K358">
            <v>38528</v>
          </cell>
          <cell r="L358">
            <v>38535</v>
          </cell>
        </row>
        <row r="359">
          <cell r="D359" t="str">
            <v>D12U01</v>
          </cell>
          <cell r="K359">
            <v>38484</v>
          </cell>
          <cell r="L359">
            <v>38491</v>
          </cell>
        </row>
        <row r="360">
          <cell r="D360" t="str">
            <v>D12U02</v>
          </cell>
          <cell r="K360">
            <v>38484</v>
          </cell>
          <cell r="L360">
            <v>38491</v>
          </cell>
        </row>
        <row r="361">
          <cell r="D361" t="str">
            <v>D13P01</v>
          </cell>
          <cell r="K361">
            <v>0</v>
          </cell>
          <cell r="L361" t="str">
            <v>-</v>
          </cell>
        </row>
        <row r="362">
          <cell r="D362" t="str">
            <v>D13U01</v>
          </cell>
          <cell r="K362">
            <v>38463</v>
          </cell>
          <cell r="L362">
            <v>38470</v>
          </cell>
        </row>
        <row r="363">
          <cell r="D363" t="str">
            <v>D13U02</v>
          </cell>
          <cell r="K363">
            <v>38463</v>
          </cell>
          <cell r="L363">
            <v>38470</v>
          </cell>
        </row>
        <row r="364">
          <cell r="D364" t="str">
            <v>D13U03</v>
          </cell>
          <cell r="K364">
            <v>38463</v>
          </cell>
          <cell r="L364">
            <v>38470</v>
          </cell>
        </row>
        <row r="365">
          <cell r="D365" t="str">
            <v>D13U04</v>
          </cell>
          <cell r="K365">
            <v>38463</v>
          </cell>
          <cell r="L365">
            <v>38470</v>
          </cell>
        </row>
        <row r="366">
          <cell r="D366" t="str">
            <v>D13U05</v>
          </cell>
          <cell r="K366">
            <v>38463</v>
          </cell>
          <cell r="L366">
            <v>38470</v>
          </cell>
        </row>
        <row r="367">
          <cell r="D367" t="str">
            <v>D14P01</v>
          </cell>
          <cell r="K367">
            <v>38589</v>
          </cell>
          <cell r="L367">
            <v>38596</v>
          </cell>
        </row>
        <row r="368">
          <cell r="D368" t="str">
            <v>D14P02</v>
          </cell>
          <cell r="K368">
            <v>38589</v>
          </cell>
          <cell r="L368">
            <v>38596</v>
          </cell>
        </row>
        <row r="369">
          <cell r="D369" t="str">
            <v>D14P03</v>
          </cell>
          <cell r="K369">
            <v>38589</v>
          </cell>
          <cell r="L369">
            <v>38596</v>
          </cell>
        </row>
        <row r="370">
          <cell r="D370" t="str">
            <v>D14P04</v>
          </cell>
          <cell r="K370">
            <v>38610</v>
          </cell>
          <cell r="L370">
            <v>38617</v>
          </cell>
        </row>
        <row r="371">
          <cell r="D371" t="str">
            <v>D14P05</v>
          </cell>
          <cell r="K371">
            <v>38610</v>
          </cell>
          <cell r="L371">
            <v>38617</v>
          </cell>
        </row>
        <row r="372">
          <cell r="D372" t="str">
            <v>D14P06</v>
          </cell>
          <cell r="K372">
            <v>38589</v>
          </cell>
          <cell r="L372">
            <v>38596</v>
          </cell>
        </row>
        <row r="373">
          <cell r="D373" t="str">
            <v>D14P07</v>
          </cell>
          <cell r="K373">
            <v>38610</v>
          </cell>
          <cell r="L373">
            <v>38617</v>
          </cell>
        </row>
        <row r="374">
          <cell r="D374" t="str">
            <v>D14P08</v>
          </cell>
          <cell r="K374">
            <v>38589</v>
          </cell>
          <cell r="L374">
            <v>38596</v>
          </cell>
        </row>
        <row r="375">
          <cell r="D375" t="str">
            <v>D14P09</v>
          </cell>
          <cell r="K375">
            <v>38610</v>
          </cell>
          <cell r="L375">
            <v>38617</v>
          </cell>
        </row>
        <row r="376">
          <cell r="D376" t="str">
            <v>D14U01</v>
          </cell>
          <cell r="K376">
            <v>38589</v>
          </cell>
          <cell r="L376">
            <v>38596</v>
          </cell>
        </row>
        <row r="377">
          <cell r="D377" t="str">
            <v>D14U02</v>
          </cell>
          <cell r="K377">
            <v>38589</v>
          </cell>
          <cell r="L377">
            <v>38596</v>
          </cell>
        </row>
        <row r="378">
          <cell r="D378" t="str">
            <v>D14U03</v>
          </cell>
          <cell r="K378">
            <v>38589</v>
          </cell>
          <cell r="L378">
            <v>38596</v>
          </cell>
        </row>
        <row r="379">
          <cell r="D379" t="str">
            <v>D15P01</v>
          </cell>
          <cell r="K379">
            <v>38569</v>
          </cell>
          <cell r="L379">
            <v>38576</v>
          </cell>
        </row>
        <row r="380">
          <cell r="D380" t="str">
            <v>D15P02</v>
          </cell>
          <cell r="K380">
            <v>38569</v>
          </cell>
          <cell r="L380">
            <v>38576</v>
          </cell>
        </row>
        <row r="381">
          <cell r="D381" t="str">
            <v>D15P03</v>
          </cell>
          <cell r="K381">
            <v>38625</v>
          </cell>
          <cell r="L381">
            <v>38632</v>
          </cell>
        </row>
        <row r="382">
          <cell r="D382" t="str">
            <v>D15P04</v>
          </cell>
          <cell r="K382">
            <v>38569</v>
          </cell>
          <cell r="L382">
            <v>38576</v>
          </cell>
        </row>
        <row r="383">
          <cell r="D383" t="str">
            <v>D15P05</v>
          </cell>
          <cell r="K383">
            <v>38625</v>
          </cell>
          <cell r="L383">
            <v>38632</v>
          </cell>
        </row>
        <row r="384">
          <cell r="D384" t="str">
            <v>D15U01</v>
          </cell>
          <cell r="K384">
            <v>38569</v>
          </cell>
          <cell r="L384">
            <v>38576</v>
          </cell>
        </row>
        <row r="385">
          <cell r="D385" t="str">
            <v>D15U02</v>
          </cell>
          <cell r="K385">
            <v>38569</v>
          </cell>
          <cell r="L385">
            <v>38576</v>
          </cell>
        </row>
        <row r="386">
          <cell r="D386" t="str">
            <v>D15U03</v>
          </cell>
          <cell r="K386">
            <v>38569</v>
          </cell>
          <cell r="L386">
            <v>38576</v>
          </cell>
        </row>
        <row r="387">
          <cell r="D387" t="str">
            <v>D15U04</v>
          </cell>
          <cell r="K387">
            <v>38569</v>
          </cell>
          <cell r="L387">
            <v>38576</v>
          </cell>
        </row>
        <row r="388">
          <cell r="D388" t="str">
            <v>D20H01</v>
          </cell>
          <cell r="K388">
            <v>38626</v>
          </cell>
          <cell r="L388">
            <v>38633</v>
          </cell>
        </row>
        <row r="389">
          <cell r="D389" t="str">
            <v>D20H02</v>
          </cell>
          <cell r="K389">
            <v>38637</v>
          </cell>
          <cell r="L389">
            <v>38644</v>
          </cell>
        </row>
        <row r="390">
          <cell r="D390" t="str">
            <v>C16H02*</v>
          </cell>
          <cell r="K390">
            <v>38635</v>
          </cell>
          <cell r="L390">
            <v>38642</v>
          </cell>
        </row>
        <row r="391">
          <cell r="D391" t="str">
            <v>C21H02*</v>
          </cell>
          <cell r="K391">
            <v>38637</v>
          </cell>
          <cell r="L391">
            <v>38644</v>
          </cell>
        </row>
        <row r="392">
          <cell r="D392" t="str">
            <v>D20H03 *</v>
          </cell>
          <cell r="K392">
            <v>38637</v>
          </cell>
          <cell r="L392">
            <v>38644</v>
          </cell>
        </row>
        <row r="393">
          <cell r="D393" t="str">
            <v>D20H04 *</v>
          </cell>
          <cell r="K393">
            <v>38664</v>
          </cell>
          <cell r="L393">
            <v>38671</v>
          </cell>
        </row>
        <row r="394">
          <cell r="D394" t="str">
            <v>X00H01*</v>
          </cell>
          <cell r="K394">
            <v>38650</v>
          </cell>
          <cell r="L394">
            <v>38657</v>
          </cell>
        </row>
        <row r="395">
          <cell r="D395" t="str">
            <v>D11P02</v>
          </cell>
          <cell r="K395">
            <v>38453</v>
          </cell>
          <cell r="L395">
            <v>38460</v>
          </cell>
        </row>
        <row r="396">
          <cell r="D396" t="str">
            <v>D11U06</v>
          </cell>
          <cell r="K396">
            <v>38453</v>
          </cell>
          <cell r="L396">
            <v>38460</v>
          </cell>
        </row>
        <row r="397">
          <cell r="D397" t="str">
            <v>D15P06</v>
          </cell>
          <cell r="K397">
            <v>38625</v>
          </cell>
          <cell r="L397">
            <v>38632</v>
          </cell>
        </row>
        <row r="398">
          <cell r="D398" t="str">
            <v>B11U01</v>
          </cell>
          <cell r="K398">
            <v>38612</v>
          </cell>
          <cell r="L398">
            <v>38619</v>
          </cell>
        </row>
        <row r="399">
          <cell r="D399" t="str">
            <v>B11U02</v>
          </cell>
          <cell r="K399">
            <v>38612</v>
          </cell>
          <cell r="L399">
            <v>38619</v>
          </cell>
        </row>
        <row r="400">
          <cell r="D400" t="str">
            <v>B11U03</v>
          </cell>
          <cell r="K400">
            <v>38612</v>
          </cell>
          <cell r="L400">
            <v>38619</v>
          </cell>
        </row>
        <row r="401">
          <cell r="D401" t="str">
            <v>B11U04</v>
          </cell>
          <cell r="K401">
            <v>38612</v>
          </cell>
          <cell r="L401">
            <v>38619</v>
          </cell>
        </row>
        <row r="402">
          <cell r="D402" t="str">
            <v>B11U05</v>
          </cell>
          <cell r="K402">
            <v>38612</v>
          </cell>
          <cell r="L402">
            <v>38619</v>
          </cell>
        </row>
        <row r="403">
          <cell r="D403" t="str">
            <v>B11U06</v>
          </cell>
          <cell r="K403">
            <v>38612</v>
          </cell>
          <cell r="L403">
            <v>38619</v>
          </cell>
        </row>
        <row r="404">
          <cell r="D404" t="str">
            <v>B11U07</v>
          </cell>
          <cell r="K404">
            <v>38612</v>
          </cell>
          <cell r="L404">
            <v>38619</v>
          </cell>
        </row>
        <row r="405">
          <cell r="D405" t="str">
            <v>B12U01</v>
          </cell>
          <cell r="K405">
            <v>38612</v>
          </cell>
          <cell r="L405">
            <v>38619</v>
          </cell>
        </row>
        <row r="406">
          <cell r="D406" t="str">
            <v>B12U02</v>
          </cell>
          <cell r="K406">
            <v>38612</v>
          </cell>
          <cell r="L406">
            <v>38619</v>
          </cell>
        </row>
        <row r="407">
          <cell r="D407" t="str">
            <v>B12U03</v>
          </cell>
          <cell r="K407">
            <v>38612</v>
          </cell>
          <cell r="L407">
            <v>38619</v>
          </cell>
        </row>
        <row r="408">
          <cell r="D408" t="str">
            <v>B12U04</v>
          </cell>
          <cell r="K408">
            <v>38612</v>
          </cell>
          <cell r="L408">
            <v>38619</v>
          </cell>
        </row>
        <row r="409">
          <cell r="D409" t="str">
            <v>B12U05</v>
          </cell>
          <cell r="K409">
            <v>38612</v>
          </cell>
          <cell r="L409">
            <v>38619</v>
          </cell>
        </row>
        <row r="410">
          <cell r="D410" t="str">
            <v>B16P01</v>
          </cell>
          <cell r="K410">
            <v>38475</v>
          </cell>
          <cell r="L410">
            <v>38482</v>
          </cell>
        </row>
        <row r="411">
          <cell r="D411" t="str">
            <v>B16P01</v>
          </cell>
          <cell r="K411">
            <v>38475</v>
          </cell>
          <cell r="L411">
            <v>38482</v>
          </cell>
        </row>
        <row r="412">
          <cell r="D412" t="str">
            <v>B42P02</v>
          </cell>
          <cell r="K412">
            <v>38575</v>
          </cell>
          <cell r="L412">
            <v>38582</v>
          </cell>
        </row>
        <row r="413">
          <cell r="D413" t="str">
            <v>C16U01</v>
          </cell>
          <cell r="K413">
            <v>38612</v>
          </cell>
          <cell r="L413">
            <v>38619</v>
          </cell>
        </row>
        <row r="414">
          <cell r="D414" t="str">
            <v>C21P60</v>
          </cell>
          <cell r="K414">
            <v>38653</v>
          </cell>
          <cell r="L414">
            <v>38660</v>
          </cell>
        </row>
        <row r="415">
          <cell r="D415" t="str">
            <v>C21P61</v>
          </cell>
          <cell r="K415">
            <v>38653</v>
          </cell>
          <cell r="L415">
            <v>38660</v>
          </cell>
        </row>
        <row r="416">
          <cell r="D416" t="str">
            <v>C21P62</v>
          </cell>
          <cell r="K416">
            <v>38653</v>
          </cell>
          <cell r="L416">
            <v>38660</v>
          </cell>
        </row>
        <row r="417">
          <cell r="D417" t="str">
            <v>C21P63</v>
          </cell>
          <cell r="K417">
            <v>38653</v>
          </cell>
          <cell r="L417">
            <v>38660</v>
          </cell>
        </row>
        <row r="418">
          <cell r="D418" t="str">
            <v>C21P64</v>
          </cell>
          <cell r="K418">
            <v>38653</v>
          </cell>
          <cell r="L418">
            <v>38660</v>
          </cell>
        </row>
        <row r="419">
          <cell r="D419" t="str">
            <v>B21P07a</v>
          </cell>
          <cell r="K419">
            <v>38609</v>
          </cell>
          <cell r="L419">
            <v>38616</v>
          </cell>
        </row>
        <row r="420">
          <cell r="D420" t="str">
            <v>B21P08a</v>
          </cell>
          <cell r="K420">
            <v>38609</v>
          </cell>
          <cell r="L420">
            <v>38616</v>
          </cell>
        </row>
        <row r="421">
          <cell r="D421" t="str">
            <v>B21P09a</v>
          </cell>
          <cell r="K421">
            <v>38609</v>
          </cell>
          <cell r="L421">
            <v>38616</v>
          </cell>
        </row>
        <row r="422">
          <cell r="D422" t="str">
            <v>B21P01a</v>
          </cell>
          <cell r="K422">
            <v>38609</v>
          </cell>
          <cell r="L422">
            <v>38616</v>
          </cell>
        </row>
        <row r="423">
          <cell r="D423" t="str">
            <v>B21P02a</v>
          </cell>
          <cell r="K423">
            <v>38609</v>
          </cell>
          <cell r="L423">
            <v>38616</v>
          </cell>
        </row>
        <row r="424">
          <cell r="D424" t="str">
            <v>B21P03a</v>
          </cell>
          <cell r="K424">
            <v>38609</v>
          </cell>
          <cell r="L424">
            <v>38616</v>
          </cell>
        </row>
        <row r="425">
          <cell r="D425" t="str">
            <v>B21P04a</v>
          </cell>
          <cell r="K425">
            <v>38609</v>
          </cell>
          <cell r="L425">
            <v>38616</v>
          </cell>
        </row>
        <row r="426">
          <cell r="D426" t="str">
            <v>B21P05a</v>
          </cell>
          <cell r="K426">
            <v>38609</v>
          </cell>
          <cell r="L426">
            <v>38616</v>
          </cell>
        </row>
        <row r="427">
          <cell r="D427" t="str">
            <v>B21P06a</v>
          </cell>
          <cell r="K427">
            <v>38609</v>
          </cell>
          <cell r="L427">
            <v>38616</v>
          </cell>
        </row>
        <row r="428">
          <cell r="D428" t="str">
            <v>C15S01</v>
          </cell>
          <cell r="K428">
            <v>38672</v>
          </cell>
          <cell r="L428">
            <v>38679</v>
          </cell>
        </row>
        <row r="429">
          <cell r="D429" t="str">
            <v>C21S02</v>
          </cell>
          <cell r="K429">
            <v>38682</v>
          </cell>
          <cell r="L429">
            <v>38689</v>
          </cell>
        </row>
        <row r="430">
          <cell r="D430" t="str">
            <v>C21S03</v>
          </cell>
          <cell r="K430">
            <v>38682</v>
          </cell>
          <cell r="L430">
            <v>38689</v>
          </cell>
        </row>
        <row r="431">
          <cell r="D431" t="str">
            <v>B21P26</v>
          </cell>
          <cell r="K431">
            <v>0</v>
          </cell>
          <cell r="L431" t="str">
            <v>-</v>
          </cell>
        </row>
        <row r="432">
          <cell r="D432" t="str">
            <v>C11P05</v>
          </cell>
          <cell r="K432">
            <v>38674</v>
          </cell>
          <cell r="L432">
            <v>38681</v>
          </cell>
        </row>
        <row r="433">
          <cell r="D433" t="str">
            <v>B32s01 GL 1-4</v>
          </cell>
          <cell r="K433">
            <v>38585</v>
          </cell>
          <cell r="L433">
            <v>38592</v>
          </cell>
        </row>
        <row r="434">
          <cell r="D434" t="str">
            <v>B32S01 GL 4-9</v>
          </cell>
          <cell r="K434">
            <v>38585</v>
          </cell>
          <cell r="L434">
            <v>38592</v>
          </cell>
        </row>
        <row r="435">
          <cell r="D435" t="str">
            <v>B32s02 GL 1-4</v>
          </cell>
          <cell r="K435">
            <v>38568</v>
          </cell>
          <cell r="L435">
            <v>38575</v>
          </cell>
        </row>
        <row r="436">
          <cell r="D436" t="str">
            <v>B32S02 GL 4-9</v>
          </cell>
          <cell r="K436">
            <v>38568</v>
          </cell>
          <cell r="L436">
            <v>38575</v>
          </cell>
        </row>
        <row r="437">
          <cell r="D437" t="str">
            <v>A11S12</v>
          </cell>
          <cell r="K437">
            <v>0</v>
          </cell>
          <cell r="L437"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row r="12">
          <cell r="B12" t="str">
            <v>JULY'2004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K1">
            <v>1.95583</v>
          </cell>
        </row>
      </sheetData>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row r="87">
          <cell r="P87">
            <v>37986</v>
          </cell>
        </row>
      </sheetData>
      <sheetData sheetId="4"/>
      <sheetData sheetId="5"/>
      <sheetData sheetId="6" refreshError="1">
        <row r="4">
          <cell r="C4">
            <v>124300</v>
          </cell>
        </row>
      </sheetData>
      <sheetData sheetId="7" refreshError="1">
        <row r="4">
          <cell r="C4">
            <v>117160</v>
          </cell>
        </row>
      </sheetData>
      <sheetData sheetId="8" refreshError="1">
        <row r="4">
          <cell r="C4">
            <v>146563</v>
          </cell>
        </row>
      </sheetData>
      <sheetData sheetId="9"/>
      <sheetData sheetId="10"/>
      <sheetData sheetId="11" refreshError="1">
        <row r="5">
          <cell r="J5">
            <v>0.13224364569282446</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row r="31">
          <cell r="F31">
            <v>0.5</v>
          </cell>
        </row>
        <row r="32">
          <cell r="F32">
            <v>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row r="14">
          <cell r="I14" t="str">
            <v>Tag</v>
          </cell>
          <cell r="K14" t="str">
            <v>Seq</v>
          </cell>
          <cell r="M14" t="str">
            <v>Suf</v>
          </cell>
          <cell r="R14" t="str">
            <v>E</v>
          </cell>
          <cell r="T14" t="str">
            <v>Description</v>
          </cell>
          <cell r="X14" t="str">
            <v>H</v>
          </cell>
          <cell r="Z14" t="str">
            <v>Duty</v>
          </cell>
          <cell r="AA14" t="str">
            <v>Spare</v>
          </cell>
          <cell r="AB14" t="str">
            <v>kPa (g)</v>
          </cell>
          <cell r="AD14" t="str">
            <v>°C</v>
          </cell>
          <cell r="AF14" t="str">
            <v>(5)</v>
          </cell>
          <cell r="AG14" t="str">
            <v>kW</v>
          </cell>
          <cell r="AH14" t="str">
            <v>kW</v>
          </cell>
          <cell r="AI14" t="str">
            <v>mm</v>
          </cell>
          <cell r="AJ14" t="str">
            <v>mm</v>
          </cell>
          <cell r="AK14" t="str">
            <v>mm</v>
          </cell>
          <cell r="AL14" t="str">
            <v>kg</v>
          </cell>
          <cell r="AR14" t="str">
            <v>PEFS</v>
          </cell>
          <cell r="AT14" t="str">
            <v>Remarks</v>
          </cell>
        </row>
        <row r="15">
          <cell r="A15">
            <v>0</v>
          </cell>
          <cell r="D15">
            <v>0</v>
          </cell>
          <cell r="E15" t="str">
            <v>072003</v>
          </cell>
          <cell r="F15">
            <v>75</v>
          </cell>
          <cell r="G15">
            <v>3215</v>
          </cell>
        </row>
        <row r="16">
          <cell r="A16">
            <v>0</v>
          </cell>
          <cell r="D16">
            <v>0</v>
          </cell>
          <cell r="E16" t="str">
            <v>072003</v>
          </cell>
          <cell r="F16">
            <v>75</v>
          </cell>
          <cell r="G16">
            <v>3605</v>
          </cell>
          <cell r="J16" t="str">
            <v>A</v>
          </cell>
          <cell r="K16">
            <v>25</v>
          </cell>
          <cell r="L16">
            <v>50</v>
          </cell>
          <cell r="M16" t="str">
            <v>A / B /C</v>
          </cell>
          <cell r="T16" t="str">
            <v>UF Package</v>
          </cell>
          <cell r="Y16">
            <v>3</v>
          </cell>
          <cell r="Z16">
            <v>3</v>
          </cell>
          <cell r="AA16">
            <v>0</v>
          </cell>
          <cell r="AE16">
            <v>46500</v>
          </cell>
          <cell r="AR16" t="str">
            <v>2501-001-A1</v>
          </cell>
          <cell r="AS16" t="str">
            <v>B</v>
          </cell>
          <cell r="AT16" t="str">
            <v>Vendor Scope: Note-2</v>
          </cell>
        </row>
        <row r="18">
          <cell r="A18">
            <v>0</v>
          </cell>
          <cell r="D18">
            <v>0</v>
          </cell>
          <cell r="E18" t="str">
            <v>072003</v>
          </cell>
          <cell r="F18">
            <v>75</v>
          </cell>
          <cell r="G18">
            <v>3605</v>
          </cell>
          <cell r="J18" t="str">
            <v>A</v>
          </cell>
          <cell r="K18">
            <v>25</v>
          </cell>
          <cell r="L18">
            <v>20</v>
          </cell>
          <cell r="M18" t="str">
            <v>A / B /C/D</v>
          </cell>
          <cell r="T18" t="str">
            <v>RO Package</v>
          </cell>
          <cell r="Y18">
            <v>4</v>
          </cell>
          <cell r="Z18">
            <v>4</v>
          </cell>
          <cell r="AA18">
            <v>0</v>
          </cell>
          <cell r="AE18">
            <v>7223</v>
          </cell>
          <cell r="AR18" t="str">
            <v>2502-002-A1</v>
          </cell>
          <cell r="AS18" t="str">
            <v>B</v>
          </cell>
          <cell r="AT18" t="str">
            <v>RO vendor scope: Total Capacity: 40950 m3/day, 4 x 25%</v>
          </cell>
        </row>
        <row r="20">
          <cell r="J20" t="str">
            <v>K</v>
          </cell>
          <cell r="K20">
            <v>25</v>
          </cell>
          <cell r="L20">
            <v>50</v>
          </cell>
          <cell r="M20" t="str">
            <v>A / B / C / D/ E/ F</v>
          </cell>
          <cell r="T20" t="str">
            <v>Membrane Blowers</v>
          </cell>
          <cell r="Y20">
            <v>6</v>
          </cell>
          <cell r="Z20">
            <v>3</v>
          </cell>
          <cell r="AA20">
            <v>3</v>
          </cell>
          <cell r="AR20" t="str">
            <v>2502-001-A1</v>
          </cell>
          <cell r="AS20" t="str">
            <v>B</v>
          </cell>
          <cell r="AT20" t="str">
            <v>2 x 100% per Train (Part of UF Package)</v>
          </cell>
        </row>
        <row r="22">
          <cell r="A22">
            <v>0</v>
          </cell>
          <cell r="D22">
            <v>0</v>
          </cell>
          <cell r="E22" t="str">
            <v>072003</v>
          </cell>
          <cell r="F22">
            <v>75</v>
          </cell>
          <cell r="G22">
            <v>3215</v>
          </cell>
          <cell r="J22" t="str">
            <v>P</v>
          </cell>
          <cell r="K22">
            <v>25</v>
          </cell>
          <cell r="L22">
            <v>1</v>
          </cell>
          <cell r="M22" t="str">
            <v>A / B /C</v>
          </cell>
          <cell r="T22" t="str">
            <v>UF Feed Pumps</v>
          </cell>
          <cell r="Y22">
            <v>3</v>
          </cell>
          <cell r="Z22">
            <v>2</v>
          </cell>
          <cell r="AA22">
            <v>1</v>
          </cell>
          <cell r="AE22">
            <v>25670</v>
          </cell>
          <cell r="AH22">
            <v>149</v>
          </cell>
          <cell r="AR22" t="str">
            <v>2501-001-A1</v>
          </cell>
          <cell r="AS22" t="str">
            <v>B</v>
          </cell>
          <cell r="AT22" t="str">
            <v>3  x 50% ; Capacity for each pump indicated(Scope of Water Treatment Vendor Package)</v>
          </cell>
        </row>
        <row r="24">
          <cell r="J24" t="str">
            <v>P</v>
          </cell>
          <cell r="K24">
            <v>25</v>
          </cell>
          <cell r="L24">
            <v>55</v>
          </cell>
          <cell r="M24" t="str">
            <v>A / B / C / D/ E/ F</v>
          </cell>
          <cell r="T24" t="str">
            <v>UF Reject Pumps</v>
          </cell>
          <cell r="Y24">
            <v>6</v>
          </cell>
          <cell r="Z24">
            <v>3</v>
          </cell>
          <cell r="AA24">
            <v>3</v>
          </cell>
          <cell r="AR24" t="str">
            <v>2502-001-A1</v>
          </cell>
          <cell r="AS24" t="str">
            <v>B</v>
          </cell>
          <cell r="AT24" t="str">
            <v>2 x 100% per Train (Part of UF Package)</v>
          </cell>
        </row>
        <row r="26">
          <cell r="J26" t="str">
            <v>P</v>
          </cell>
          <cell r="K26">
            <v>25</v>
          </cell>
          <cell r="L26">
            <v>91</v>
          </cell>
          <cell r="M26" t="str">
            <v xml:space="preserve">A / B </v>
          </cell>
          <cell r="T26" t="str">
            <v>UF Waste Disposal Pumps</v>
          </cell>
          <cell r="Y26">
            <v>2</v>
          </cell>
          <cell r="Z26">
            <v>1</v>
          </cell>
          <cell r="AA26">
            <v>1</v>
          </cell>
          <cell r="AE26">
            <v>6130</v>
          </cell>
          <cell r="AH26">
            <v>112</v>
          </cell>
          <cell r="AR26" t="str">
            <v>2502-002-A1</v>
          </cell>
          <cell r="AS26" t="str">
            <v>B</v>
          </cell>
          <cell r="AT26" t="str">
            <v xml:space="preserve">2 x 100% </v>
          </cell>
        </row>
        <row r="28">
          <cell r="J28" t="str">
            <v>P</v>
          </cell>
          <cell r="K28">
            <v>25</v>
          </cell>
          <cell r="L28">
            <v>88</v>
          </cell>
          <cell r="M28" t="str">
            <v xml:space="preserve">A / B / C </v>
          </cell>
          <cell r="T28" t="str">
            <v>RO Waste Water Disposal Pumps</v>
          </cell>
          <cell r="Y28">
            <v>3</v>
          </cell>
          <cell r="Z28">
            <v>2</v>
          </cell>
          <cell r="AA28">
            <v>1</v>
          </cell>
          <cell r="AE28" t="str">
            <v>HOLD</v>
          </cell>
          <cell r="AH28" t="str">
            <v>HOLD</v>
          </cell>
          <cell r="AR28" t="str">
            <v>2502-002-A1</v>
          </cell>
          <cell r="AS28" t="str">
            <v>B</v>
          </cell>
          <cell r="AT28" t="str">
            <v xml:space="preserve"> 3 x 50%  ;  HOLD</v>
          </cell>
        </row>
        <row r="30">
          <cell r="J30" t="str">
            <v>P</v>
          </cell>
          <cell r="K30">
            <v>25</v>
          </cell>
          <cell r="L30">
            <v>2</v>
          </cell>
          <cell r="M30" t="str">
            <v>A / B / C / D/ E/ F</v>
          </cell>
          <cell r="T30" t="str">
            <v>UF Permeate / Backwash Pumps</v>
          </cell>
          <cell r="Y30">
            <v>6</v>
          </cell>
          <cell r="Z30">
            <v>3</v>
          </cell>
          <cell r="AA30">
            <v>3</v>
          </cell>
          <cell r="AR30" t="str">
            <v>2501-001-A1</v>
          </cell>
          <cell r="AS30" t="str">
            <v>B</v>
          </cell>
          <cell r="AT30" t="str">
            <v>2 x 100% per Train (Part of UF Package)</v>
          </cell>
        </row>
        <row r="32">
          <cell r="J32" t="str">
            <v>P</v>
          </cell>
          <cell r="K32">
            <v>25</v>
          </cell>
          <cell r="L32">
            <v>50</v>
          </cell>
          <cell r="M32" t="str">
            <v>A / B / C / D/ E/ F</v>
          </cell>
          <cell r="T32" t="str">
            <v>UF Vacuum Pumps</v>
          </cell>
          <cell r="Y32">
            <v>6</v>
          </cell>
          <cell r="Z32">
            <v>3</v>
          </cell>
          <cell r="AA32">
            <v>3</v>
          </cell>
          <cell r="AR32" t="str">
            <v>2501-001-A1</v>
          </cell>
          <cell r="AS32" t="str">
            <v>B</v>
          </cell>
          <cell r="AT32" t="str">
            <v>2 x 100% per Train (Part of UF Package)</v>
          </cell>
        </row>
        <row r="34">
          <cell r="J34" t="str">
            <v>P</v>
          </cell>
          <cell r="K34">
            <v>25</v>
          </cell>
          <cell r="L34">
            <v>95</v>
          </cell>
          <cell r="M34" t="str">
            <v xml:space="preserve">A / B /C </v>
          </cell>
          <cell r="T34" t="str">
            <v xml:space="preserve">RO Booster Pumps </v>
          </cell>
          <cell r="Y34">
            <v>3</v>
          </cell>
          <cell r="Z34">
            <v>2</v>
          </cell>
          <cell r="AA34">
            <v>1</v>
          </cell>
          <cell r="AE34">
            <v>22560</v>
          </cell>
          <cell r="AH34">
            <v>298</v>
          </cell>
          <cell r="AR34" t="str">
            <v>2501-001-A1</v>
          </cell>
          <cell r="AS34" t="str">
            <v>B</v>
          </cell>
          <cell r="AT34" t="str">
            <v>3 x 50% ; capacity for each pump indicated</v>
          </cell>
        </row>
        <row r="36">
          <cell r="J36" t="str">
            <v>P</v>
          </cell>
          <cell r="K36">
            <v>25</v>
          </cell>
          <cell r="L36">
            <v>20</v>
          </cell>
          <cell r="M36" t="str">
            <v>A / B /C /D</v>
          </cell>
          <cell r="T36" t="str">
            <v>RO Feed Pumps -first pass</v>
          </cell>
          <cell r="Y36">
            <v>4</v>
          </cell>
          <cell r="Z36">
            <v>4</v>
          </cell>
          <cell r="AA36">
            <v>0</v>
          </cell>
          <cell r="AE36">
            <v>12470</v>
          </cell>
          <cell r="AH36">
            <v>895</v>
          </cell>
          <cell r="AR36" t="str">
            <v>2502-002-A1</v>
          </cell>
          <cell r="AS36" t="str">
            <v>B</v>
          </cell>
          <cell r="AT36" t="str">
            <v>4 x 25% ; capacity for each pump indicated ; driver size indicated; (PART OF RO PACKAGE)</v>
          </cell>
        </row>
        <row r="38">
          <cell r="J38" t="str">
            <v>P</v>
          </cell>
          <cell r="K38">
            <v>25</v>
          </cell>
          <cell r="L38" t="str">
            <v>XX</v>
          </cell>
          <cell r="M38" t="str">
            <v xml:space="preserve">A / B </v>
          </cell>
          <cell r="T38" t="str">
            <v>RO Feed Pumps - second pass</v>
          </cell>
          <cell r="Y38">
            <v>2</v>
          </cell>
          <cell r="Z38">
            <v>1</v>
          </cell>
          <cell r="AA38">
            <v>1</v>
          </cell>
          <cell r="AH38" t="str">
            <v>HOLD</v>
          </cell>
          <cell r="AR38" t="str">
            <v>2502-002-A1</v>
          </cell>
          <cell r="AS38" t="str">
            <v>B</v>
          </cell>
          <cell r="AT38" t="str">
            <v>Scope of Water Treatment Vendor Package</v>
          </cell>
        </row>
        <row r="40">
          <cell r="A40">
            <v>0</v>
          </cell>
          <cell r="D40">
            <v>0</v>
          </cell>
          <cell r="E40" t="str">
            <v>072003</v>
          </cell>
          <cell r="F40">
            <v>75</v>
          </cell>
          <cell r="G40">
            <v>3605</v>
          </cell>
          <cell r="J40" t="str">
            <v>S</v>
          </cell>
          <cell r="K40">
            <v>25</v>
          </cell>
          <cell r="L40">
            <v>2</v>
          </cell>
          <cell r="M40" t="str">
            <v>A/B/C/D/E/F</v>
          </cell>
          <cell r="T40" t="str">
            <v>Cartridge Filters</v>
          </cell>
          <cell r="Y40">
            <v>6</v>
          </cell>
          <cell r="Z40" t="str">
            <v>HOLD</v>
          </cell>
          <cell r="AA40" t="str">
            <v>HOLD</v>
          </cell>
          <cell r="AB40" t="str">
            <v>HOLD</v>
          </cell>
          <cell r="AD40">
            <v>82</v>
          </cell>
          <cell r="AE40">
            <v>46500</v>
          </cell>
          <cell r="AR40" t="str">
            <v>2501-001-A1</v>
          </cell>
          <cell r="AS40" t="str">
            <v>B</v>
          </cell>
          <cell r="AT40" t="str">
            <v>Vendor Scope; Total capacity indicated</v>
          </cell>
        </row>
        <row r="42">
          <cell r="J42" t="str">
            <v>S</v>
          </cell>
          <cell r="K42">
            <v>25</v>
          </cell>
          <cell r="L42">
            <v>3</v>
          </cell>
          <cell r="M42" t="str">
            <v>A / B / C / D/ E/ F</v>
          </cell>
          <cell r="T42" t="str">
            <v>RO Cartridge Filters</v>
          </cell>
          <cell r="Y42" t="str">
            <v>HOLD</v>
          </cell>
          <cell r="AE42">
            <v>40951</v>
          </cell>
          <cell r="AR42" t="str">
            <v>2501-001-A1</v>
          </cell>
          <cell r="AS42" t="str">
            <v>B</v>
          </cell>
          <cell r="AT42" t="str">
            <v>Total capacity indicated : Scope of Water Treatment Vendor Package</v>
          </cell>
        </row>
        <row r="44">
          <cell r="J44" t="str">
            <v>S</v>
          </cell>
          <cell r="K44">
            <v>25</v>
          </cell>
          <cell r="L44" t="str">
            <v>XX</v>
          </cell>
          <cell r="M44" t="str">
            <v>A / B /C /D</v>
          </cell>
          <cell r="T44" t="str">
            <v>First Pass RO</v>
          </cell>
          <cell r="Y44">
            <v>4</v>
          </cell>
          <cell r="Z44">
            <v>4</v>
          </cell>
          <cell r="AA44">
            <v>0</v>
          </cell>
          <cell r="AE44">
            <v>11320</v>
          </cell>
          <cell r="AR44" t="str">
            <v>2502-002-A1</v>
          </cell>
          <cell r="AS44" t="str">
            <v>B</v>
          </cell>
          <cell r="AT44" t="str">
            <v>Cap for each stage indicated ; 63.8% Recovery ; total cap 45285Sm3/d</v>
          </cell>
        </row>
        <row r="46">
          <cell r="J46" t="str">
            <v>S</v>
          </cell>
          <cell r="K46">
            <v>25</v>
          </cell>
          <cell r="L46" t="str">
            <v>XX</v>
          </cell>
          <cell r="M46" t="str">
            <v>A / B /C /D</v>
          </cell>
          <cell r="T46" t="str">
            <v>Second Pass RO</v>
          </cell>
          <cell r="Y46">
            <v>4</v>
          </cell>
          <cell r="Z46">
            <v>4</v>
          </cell>
          <cell r="AA46">
            <v>0</v>
          </cell>
          <cell r="AE46">
            <v>11320</v>
          </cell>
          <cell r="AR46" t="str">
            <v>2502-002-A1</v>
          </cell>
          <cell r="AS46" t="str">
            <v>B</v>
          </cell>
          <cell r="AT46" t="str">
            <v>Cap for each stage indicated ; 80% Recovery ; total cap 28890Sm3/d</v>
          </cell>
        </row>
        <row r="48">
          <cell r="J48" t="str">
            <v>T</v>
          </cell>
          <cell r="K48">
            <v>25</v>
          </cell>
          <cell r="L48">
            <v>50</v>
          </cell>
          <cell r="M48" t="str">
            <v>A / B / C</v>
          </cell>
          <cell r="T48" t="str">
            <v>Membrane Tank</v>
          </cell>
          <cell r="Y48">
            <v>3</v>
          </cell>
          <cell r="Z48">
            <v>3</v>
          </cell>
          <cell r="AA48">
            <v>0</v>
          </cell>
          <cell r="AR48" t="str">
            <v>2502-001-A1</v>
          </cell>
          <cell r="AS48" t="str">
            <v>B</v>
          </cell>
          <cell r="AT48" t="str">
            <v>1 x 100% per Train ; (Part of UF Pacakge)</v>
          </cell>
        </row>
        <row r="50">
          <cell r="J50" t="str">
            <v>T</v>
          </cell>
          <cell r="K50">
            <v>25</v>
          </cell>
          <cell r="L50">
            <v>91</v>
          </cell>
          <cell r="T50" t="str">
            <v>UF Waste Tank</v>
          </cell>
          <cell r="Z50">
            <v>1</v>
          </cell>
          <cell r="AA50">
            <v>0</v>
          </cell>
          <cell r="AE50">
            <v>1100</v>
          </cell>
          <cell r="AJ50">
            <v>10000</v>
          </cell>
          <cell r="AK50">
            <v>14000</v>
          </cell>
          <cell r="AR50" t="str">
            <v>2502-002-A1</v>
          </cell>
          <cell r="AS50" t="str">
            <v>B</v>
          </cell>
          <cell r="AT50" t="str">
            <v>Sizing of the tank kept HOLD</v>
          </cell>
        </row>
        <row r="52">
          <cell r="J52" t="str">
            <v>T</v>
          </cell>
          <cell r="K52">
            <v>25</v>
          </cell>
          <cell r="L52">
            <v>6</v>
          </cell>
          <cell r="T52" t="str">
            <v>BFW Tank</v>
          </cell>
          <cell r="Y52">
            <v>1</v>
          </cell>
          <cell r="Z52">
            <v>1</v>
          </cell>
          <cell r="AA52">
            <v>0</v>
          </cell>
          <cell r="AB52">
            <v>0.5</v>
          </cell>
          <cell r="AD52">
            <v>99</v>
          </cell>
          <cell r="AE52">
            <v>61581</v>
          </cell>
          <cell r="AJ52">
            <v>66000</v>
          </cell>
          <cell r="AK52">
            <v>18000</v>
          </cell>
          <cell r="AM52" t="str">
            <v>CS with GRE/Epoxy coating</v>
          </cell>
          <cell r="AR52" t="str">
            <v>2502-002-A1</v>
          </cell>
          <cell r="AS52" t="str">
            <v>B</v>
          </cell>
        </row>
        <row r="54">
          <cell r="J54" t="str">
            <v>T</v>
          </cell>
          <cell r="K54">
            <v>25</v>
          </cell>
          <cell r="L54">
            <v>90</v>
          </cell>
          <cell r="T54" t="str">
            <v>UF Permeate / Backwash Tank</v>
          </cell>
          <cell r="Y54">
            <v>1</v>
          </cell>
          <cell r="Z54">
            <v>1</v>
          </cell>
          <cell r="AA54">
            <v>0</v>
          </cell>
          <cell r="AE54">
            <v>785</v>
          </cell>
          <cell r="AJ54">
            <v>10000</v>
          </cell>
          <cell r="AK54">
            <v>10000</v>
          </cell>
          <cell r="AR54" t="str">
            <v>2501-001-A1</v>
          </cell>
          <cell r="AS54" t="str">
            <v>B</v>
          </cell>
        </row>
        <row r="56">
          <cell r="J56" t="str">
            <v>V</v>
          </cell>
          <cell r="K56">
            <v>25</v>
          </cell>
          <cell r="L56">
            <v>1</v>
          </cell>
          <cell r="T56" t="str">
            <v>RO Reject Surge Drum</v>
          </cell>
          <cell r="Y56">
            <v>1</v>
          </cell>
          <cell r="Z56">
            <v>1</v>
          </cell>
          <cell r="AA56">
            <v>0</v>
          </cell>
          <cell r="AJ56" t="str">
            <v>HOLD</v>
          </cell>
          <cell r="AK56" t="str">
            <v>HOLD</v>
          </cell>
          <cell r="AR56" t="str">
            <v>2502-002-A1</v>
          </cell>
          <cell r="AS56" t="str">
            <v>B</v>
          </cell>
          <cell r="AT56" t="str">
            <v>Sizing of the tank kept HOLD</v>
          </cell>
        </row>
        <row r="58">
          <cell r="J58" t="str">
            <v>V</v>
          </cell>
          <cell r="K58">
            <v>26</v>
          </cell>
          <cell r="L58">
            <v>32</v>
          </cell>
          <cell r="T58" t="str">
            <v>Blow down Drum</v>
          </cell>
          <cell r="Y58">
            <v>1</v>
          </cell>
          <cell r="Z58">
            <v>1</v>
          </cell>
          <cell r="AA58">
            <v>0</v>
          </cell>
          <cell r="AJ58">
            <v>4877</v>
          </cell>
          <cell r="AK58">
            <v>6096</v>
          </cell>
          <cell r="AR58" t="str">
            <v>2502-002-A1</v>
          </cell>
          <cell r="AS58" t="str">
            <v>B</v>
          </cell>
        </row>
        <row r="60">
          <cell r="J60" t="str">
            <v>V</v>
          </cell>
          <cell r="K60">
            <v>25</v>
          </cell>
          <cell r="L60">
            <v>50</v>
          </cell>
          <cell r="M60" t="str">
            <v xml:space="preserve">A / B / C </v>
          </cell>
          <cell r="T60" t="str">
            <v>Air Separation Vessels</v>
          </cell>
          <cell r="Y60">
            <v>3</v>
          </cell>
          <cell r="Z60">
            <v>3</v>
          </cell>
          <cell r="AA60">
            <v>0</v>
          </cell>
          <cell r="AR60" t="str">
            <v>2501-001-A1</v>
          </cell>
          <cell r="AS60" t="str">
            <v>B</v>
          </cell>
          <cell r="AT60" t="str">
            <v>1 x 100% per train (PART OF UF PACKAGE)</v>
          </cell>
        </row>
        <row r="63">
          <cell r="N63" t="str">
            <v>Notes:-</v>
          </cell>
        </row>
        <row r="64">
          <cell r="N64" t="str">
            <v>1.  No. of Cartriges on HOLD</v>
          </cell>
        </row>
        <row r="65">
          <cell r="A65">
            <v>0</v>
          </cell>
          <cell r="B65" t="str">
            <v>A-2510</v>
          </cell>
          <cell r="D65" t="str">
            <v>A-2510</v>
          </cell>
          <cell r="E65" t="str">
            <v>072003</v>
          </cell>
          <cell r="F65">
            <v>75</v>
          </cell>
          <cell r="G65">
            <v>37</v>
          </cell>
          <cell r="N65" t="str">
            <v>2.  No. of Cartriges on HOLD</v>
          </cell>
          <cell r="O65" t="str">
            <v>Split of 3 Trains - No. of Trains on HOLD</v>
          </cell>
        </row>
        <row r="66">
          <cell r="A66">
            <v>0</v>
          </cell>
          <cell r="B66" t="str">
            <v>A-2510</v>
          </cell>
          <cell r="D66" t="str">
            <v>A-2510</v>
          </cell>
          <cell r="E66" t="str">
            <v>072003</v>
          </cell>
          <cell r="F66">
            <v>75</v>
          </cell>
          <cell r="G66">
            <v>36</v>
          </cell>
        </row>
        <row r="67">
          <cell r="A67">
            <v>0</v>
          </cell>
          <cell r="B67" t="str">
            <v>A-2513</v>
          </cell>
          <cell r="D67" t="str">
            <v>A-2513</v>
          </cell>
          <cell r="E67" t="str">
            <v>072003</v>
          </cell>
          <cell r="F67">
            <v>75</v>
          </cell>
          <cell r="G67">
            <v>37</v>
          </cell>
        </row>
        <row r="68">
          <cell r="A68">
            <v>0</v>
          </cell>
          <cell r="B68" t="str">
            <v>A-2513</v>
          </cell>
          <cell r="D68" t="str">
            <v>A-2513</v>
          </cell>
          <cell r="E68" t="str">
            <v>072003</v>
          </cell>
          <cell r="F68">
            <v>75</v>
          </cell>
          <cell r="G68">
            <v>3320</v>
          </cell>
        </row>
        <row r="69">
          <cell r="A69">
            <v>0</v>
          </cell>
          <cell r="B69" t="str">
            <v>A-2513</v>
          </cell>
          <cell r="D69" t="str">
            <v>A-2513</v>
          </cell>
          <cell r="E69" t="str">
            <v>072003</v>
          </cell>
          <cell r="F69">
            <v>75</v>
          </cell>
          <cell r="G69">
            <v>36</v>
          </cell>
        </row>
        <row r="70">
          <cell r="A70">
            <v>0</v>
          </cell>
          <cell r="B70" t="str">
            <v>A-2520</v>
          </cell>
          <cell r="C70" t="str">
            <v>A-2516</v>
          </cell>
          <cell r="D70" t="str">
            <v>A-2516</v>
          </cell>
          <cell r="E70" t="str">
            <v>072003</v>
          </cell>
          <cell r="F70">
            <v>75</v>
          </cell>
          <cell r="G70">
            <v>37</v>
          </cell>
        </row>
        <row r="71">
          <cell r="A71">
            <v>0</v>
          </cell>
          <cell r="B71" t="str">
            <v>A-2520</v>
          </cell>
          <cell r="C71" t="str">
            <v>A-2516</v>
          </cell>
          <cell r="D71" t="str">
            <v>A-2516</v>
          </cell>
          <cell r="E71" t="str">
            <v>072003</v>
          </cell>
          <cell r="F71">
            <v>75</v>
          </cell>
          <cell r="G71">
            <v>3235</v>
          </cell>
        </row>
        <row r="72">
          <cell r="A72">
            <v>0</v>
          </cell>
          <cell r="B72" t="str">
            <v>A-2520</v>
          </cell>
          <cell r="C72" t="str">
            <v>A-2516</v>
          </cell>
          <cell r="D72" t="str">
            <v>A-2516</v>
          </cell>
          <cell r="E72" t="str">
            <v>072003</v>
          </cell>
          <cell r="F72">
            <v>75</v>
          </cell>
          <cell r="G72">
            <v>3320</v>
          </cell>
        </row>
        <row r="73">
          <cell r="A73">
            <v>0</v>
          </cell>
          <cell r="B73" t="str">
            <v>A-2520</v>
          </cell>
          <cell r="C73" t="str">
            <v>A-2516</v>
          </cell>
          <cell r="D73" t="str">
            <v>A-2516</v>
          </cell>
          <cell r="E73" t="str">
            <v>072003</v>
          </cell>
          <cell r="F73">
            <v>75</v>
          </cell>
          <cell r="G73">
            <v>36</v>
          </cell>
        </row>
        <row r="74">
          <cell r="A74">
            <v>0</v>
          </cell>
          <cell r="B74" t="str">
            <v>1A-2520</v>
          </cell>
          <cell r="D74" t="str">
            <v>1A-2520</v>
          </cell>
          <cell r="E74" t="str">
            <v>072003</v>
          </cell>
          <cell r="F74">
            <v>75</v>
          </cell>
          <cell r="G74">
            <v>3720</v>
          </cell>
        </row>
        <row r="75">
          <cell r="A75">
            <v>0</v>
          </cell>
          <cell r="B75" t="str">
            <v>1A-2520</v>
          </cell>
          <cell r="D75" t="str">
            <v>1A-2520</v>
          </cell>
          <cell r="E75" t="str">
            <v>072003</v>
          </cell>
          <cell r="F75">
            <v>75</v>
          </cell>
          <cell r="G75">
            <v>36</v>
          </cell>
        </row>
        <row r="76">
          <cell r="A76">
            <v>0</v>
          </cell>
          <cell r="B76" t="str">
            <v>2A-2520</v>
          </cell>
          <cell r="D76" t="str">
            <v>2A-2520</v>
          </cell>
          <cell r="E76" t="str">
            <v>072003</v>
          </cell>
          <cell r="F76">
            <v>75</v>
          </cell>
          <cell r="G76">
            <v>36</v>
          </cell>
        </row>
        <row r="77">
          <cell r="A77">
            <v>0</v>
          </cell>
          <cell r="B77" t="str">
            <v>3A-2520</v>
          </cell>
          <cell r="D77" t="str">
            <v>3A-2520</v>
          </cell>
          <cell r="E77" t="str">
            <v>072003</v>
          </cell>
          <cell r="F77">
            <v>75</v>
          </cell>
          <cell r="G77">
            <v>36</v>
          </cell>
        </row>
        <row r="78">
          <cell r="A78">
            <v>0</v>
          </cell>
          <cell r="B78" t="str">
            <v>4A-2520</v>
          </cell>
          <cell r="D78" t="str">
            <v>4A-2520</v>
          </cell>
          <cell r="E78" t="str">
            <v>072003</v>
          </cell>
          <cell r="F78">
            <v>75</v>
          </cell>
          <cell r="G78">
            <v>36</v>
          </cell>
        </row>
        <row r="79">
          <cell r="A79">
            <v>0</v>
          </cell>
          <cell r="B79" t="str">
            <v>1A-2520</v>
          </cell>
          <cell r="D79" t="str">
            <v>1A-2520</v>
          </cell>
          <cell r="E79" t="str">
            <v>072003</v>
          </cell>
          <cell r="F79">
            <v>75</v>
          </cell>
          <cell r="G79">
            <v>36</v>
          </cell>
        </row>
        <row r="80">
          <cell r="A80">
            <v>0</v>
          </cell>
          <cell r="B80" t="str">
            <v>2A-2520</v>
          </cell>
          <cell r="D80" t="str">
            <v>2A-2520</v>
          </cell>
          <cell r="E80" t="str">
            <v>072003</v>
          </cell>
          <cell r="F80">
            <v>75</v>
          </cell>
          <cell r="G80">
            <v>36</v>
          </cell>
        </row>
        <row r="81">
          <cell r="A81">
            <v>0</v>
          </cell>
          <cell r="B81" t="str">
            <v>3A-2520</v>
          </cell>
          <cell r="D81" t="str">
            <v>3A-2520</v>
          </cell>
          <cell r="E81" t="str">
            <v>072003</v>
          </cell>
          <cell r="F81">
            <v>75</v>
          </cell>
          <cell r="G81">
            <v>36</v>
          </cell>
        </row>
        <row r="82">
          <cell r="A82">
            <v>0</v>
          </cell>
          <cell r="B82" t="str">
            <v>4A-2520</v>
          </cell>
          <cell r="D82" t="str">
            <v>4A-2520</v>
          </cell>
          <cell r="E82" t="str">
            <v>072003</v>
          </cell>
          <cell r="F82">
            <v>75</v>
          </cell>
          <cell r="G82">
            <v>36</v>
          </cell>
        </row>
        <row r="83">
          <cell r="A83">
            <v>0</v>
          </cell>
          <cell r="B83" t="str">
            <v>1A-2520</v>
          </cell>
          <cell r="D83" t="str">
            <v>1A-2520</v>
          </cell>
          <cell r="E83" t="str">
            <v>072003</v>
          </cell>
          <cell r="F83">
            <v>75</v>
          </cell>
          <cell r="G83">
            <v>36</v>
          </cell>
        </row>
        <row r="84">
          <cell r="A84">
            <v>0</v>
          </cell>
          <cell r="B84" t="str">
            <v>2A-2520</v>
          </cell>
          <cell r="D84" t="str">
            <v>2A-2520</v>
          </cell>
          <cell r="E84" t="str">
            <v>072003</v>
          </cell>
          <cell r="F84">
            <v>75</v>
          </cell>
          <cell r="G84">
            <v>36</v>
          </cell>
        </row>
        <row r="85">
          <cell r="A85">
            <v>0</v>
          </cell>
          <cell r="B85" t="str">
            <v>3A-2520</v>
          </cell>
          <cell r="D85" t="str">
            <v>3A-2520</v>
          </cell>
          <cell r="E85" t="str">
            <v>072003</v>
          </cell>
          <cell r="F85">
            <v>75</v>
          </cell>
          <cell r="G85">
            <v>36</v>
          </cell>
        </row>
        <row r="86">
          <cell r="A86">
            <v>0</v>
          </cell>
          <cell r="B86" t="str">
            <v>4A-2520</v>
          </cell>
          <cell r="D86" t="str">
            <v>4A-2520</v>
          </cell>
          <cell r="E86" t="str">
            <v>072003</v>
          </cell>
          <cell r="F86">
            <v>75</v>
          </cell>
          <cell r="G86">
            <v>36</v>
          </cell>
        </row>
        <row r="87">
          <cell r="A87">
            <v>0</v>
          </cell>
          <cell r="B87" t="str">
            <v>1A-2520</v>
          </cell>
          <cell r="D87" t="str">
            <v>1A-2520</v>
          </cell>
          <cell r="E87" t="str">
            <v>072003</v>
          </cell>
          <cell r="F87">
            <v>75</v>
          </cell>
          <cell r="G87">
            <v>36</v>
          </cell>
        </row>
        <row r="88">
          <cell r="A88">
            <v>0</v>
          </cell>
          <cell r="B88" t="str">
            <v>2A-2520</v>
          </cell>
          <cell r="D88" t="str">
            <v>2A-2520</v>
          </cell>
          <cell r="E88" t="str">
            <v>072003</v>
          </cell>
          <cell r="F88">
            <v>75</v>
          </cell>
          <cell r="G88">
            <v>36</v>
          </cell>
        </row>
        <row r="89">
          <cell r="A89">
            <v>0</v>
          </cell>
          <cell r="B89" t="str">
            <v>3A-2520</v>
          </cell>
          <cell r="D89" t="str">
            <v>3A-2520</v>
          </cell>
          <cell r="E89" t="str">
            <v>072003</v>
          </cell>
          <cell r="F89">
            <v>75</v>
          </cell>
          <cell r="G89">
            <v>36</v>
          </cell>
        </row>
        <row r="90">
          <cell r="A90">
            <v>0</v>
          </cell>
          <cell r="B90" t="str">
            <v>4A-2520</v>
          </cell>
          <cell r="D90" t="str">
            <v>4A-2520</v>
          </cell>
          <cell r="E90" t="str">
            <v>072003</v>
          </cell>
          <cell r="F90">
            <v>75</v>
          </cell>
          <cell r="G90">
            <v>36</v>
          </cell>
        </row>
        <row r="91">
          <cell r="A91">
            <v>0</v>
          </cell>
          <cell r="B91" t="str">
            <v>1A-2520</v>
          </cell>
          <cell r="D91" t="str">
            <v>1A-2520</v>
          </cell>
          <cell r="E91" t="str">
            <v>072003</v>
          </cell>
          <cell r="F91">
            <v>75</v>
          </cell>
          <cell r="G91">
            <v>36</v>
          </cell>
        </row>
        <row r="92">
          <cell r="A92">
            <v>0</v>
          </cell>
          <cell r="B92" t="str">
            <v>2A-2520</v>
          </cell>
          <cell r="D92" t="str">
            <v>2A-2520</v>
          </cell>
          <cell r="E92" t="str">
            <v>072003</v>
          </cell>
          <cell r="F92">
            <v>75</v>
          </cell>
          <cell r="G92">
            <v>36</v>
          </cell>
        </row>
        <row r="93">
          <cell r="A93">
            <v>0</v>
          </cell>
          <cell r="B93" t="str">
            <v>3A-2520</v>
          </cell>
          <cell r="D93" t="str">
            <v>3A-2520</v>
          </cell>
          <cell r="E93" t="str">
            <v>072003</v>
          </cell>
          <cell r="F93">
            <v>75</v>
          </cell>
          <cell r="G93">
            <v>36</v>
          </cell>
        </row>
        <row r="94">
          <cell r="A94">
            <v>0</v>
          </cell>
          <cell r="B94" t="str">
            <v>4A-2520</v>
          </cell>
          <cell r="D94" t="str">
            <v>4A-2520</v>
          </cell>
          <cell r="E94" t="str">
            <v>072003</v>
          </cell>
          <cell r="F94">
            <v>75</v>
          </cell>
          <cell r="G94">
            <v>36</v>
          </cell>
        </row>
        <row r="95">
          <cell r="A95">
            <v>0</v>
          </cell>
          <cell r="B95" t="str">
            <v>A-2480</v>
          </cell>
          <cell r="D95" t="str">
            <v>A-2480</v>
          </cell>
          <cell r="E95" t="str">
            <v>072003</v>
          </cell>
          <cell r="F95">
            <v>75</v>
          </cell>
          <cell r="G95">
            <v>37</v>
          </cell>
        </row>
        <row r="96">
          <cell r="E96" t="str">
            <v>072003</v>
          </cell>
          <cell r="F96">
            <v>75</v>
          </cell>
          <cell r="G96">
            <v>34</v>
          </cell>
        </row>
        <row r="97">
          <cell r="A97">
            <v>0</v>
          </cell>
          <cell r="D97">
            <v>0</v>
          </cell>
          <cell r="E97" t="str">
            <v>072003</v>
          </cell>
          <cell r="F97">
            <v>75</v>
          </cell>
          <cell r="G97">
            <v>3320</v>
          </cell>
        </row>
        <row r="98">
          <cell r="A98">
            <v>0</v>
          </cell>
          <cell r="D98">
            <v>0</v>
          </cell>
          <cell r="E98" t="str">
            <v>072003</v>
          </cell>
          <cell r="F98">
            <v>75</v>
          </cell>
          <cell r="G98">
            <v>3205</v>
          </cell>
        </row>
        <row r="99">
          <cell r="E99" t="str">
            <v>072003</v>
          </cell>
          <cell r="F99">
            <v>75</v>
          </cell>
          <cell r="G99">
            <v>36</v>
          </cell>
        </row>
        <row r="100">
          <cell r="A100">
            <v>0</v>
          </cell>
          <cell r="B100" t="str">
            <v>A-2536</v>
          </cell>
          <cell r="D100" t="str">
            <v>A-2536</v>
          </cell>
          <cell r="E100" t="str">
            <v>072003</v>
          </cell>
          <cell r="F100">
            <v>75</v>
          </cell>
          <cell r="G100">
            <v>37</v>
          </cell>
        </row>
        <row r="101">
          <cell r="A101">
            <v>0</v>
          </cell>
          <cell r="B101" t="str">
            <v>A-2536</v>
          </cell>
          <cell r="D101" t="str">
            <v>A-2536</v>
          </cell>
          <cell r="E101" t="str">
            <v>072003</v>
          </cell>
          <cell r="F101">
            <v>75</v>
          </cell>
          <cell r="G101">
            <v>3320</v>
          </cell>
        </row>
        <row r="102">
          <cell r="A102">
            <v>0</v>
          </cell>
          <cell r="B102" t="str">
            <v>A-2536</v>
          </cell>
          <cell r="D102" t="str">
            <v>A-2536</v>
          </cell>
          <cell r="E102" t="str">
            <v>072003</v>
          </cell>
          <cell r="F102">
            <v>75</v>
          </cell>
          <cell r="G102">
            <v>36</v>
          </cell>
        </row>
      </sheetData>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
  <sheetViews>
    <sheetView zoomScale="115" zoomScaleNormal="115" workbookViewId="0">
      <selection activeCell="B9" sqref="B9"/>
    </sheetView>
  </sheetViews>
  <sheetFormatPr defaultRowHeight="15" x14ac:dyDescent="0.25"/>
  <cols>
    <col min="2" max="2" width="49.28515625" customWidth="1"/>
    <col min="4" max="4" width="41.7109375" bestFit="1" customWidth="1"/>
    <col min="6" max="6" width="17.7109375" customWidth="1"/>
    <col min="7" max="7" width="13.7109375" bestFit="1" customWidth="1"/>
  </cols>
  <sheetData>
    <row r="1" spans="1:7" ht="30" x14ac:dyDescent="0.25">
      <c r="A1" s="69" t="s">
        <v>0</v>
      </c>
      <c r="B1" s="70" t="s">
        <v>1</v>
      </c>
      <c r="C1" s="71" t="s">
        <v>2</v>
      </c>
      <c r="D1" s="71" t="s">
        <v>3</v>
      </c>
      <c r="E1" s="71" t="s">
        <v>4</v>
      </c>
      <c r="F1" s="71" t="s">
        <v>5</v>
      </c>
      <c r="G1" s="71" t="s">
        <v>6</v>
      </c>
    </row>
    <row r="2" spans="1:7" x14ac:dyDescent="0.25">
      <c r="A2" s="72">
        <v>1</v>
      </c>
      <c r="B2" s="72" t="s">
        <v>7</v>
      </c>
      <c r="C2" s="72">
        <v>9405</v>
      </c>
      <c r="D2" s="72" t="s">
        <v>8</v>
      </c>
      <c r="E2" s="72" t="s">
        <v>9</v>
      </c>
      <c r="F2" s="73" t="e">
        <f>#REF!</f>
        <v>#REF!</v>
      </c>
      <c r="G2" s="72" t="s">
        <v>10</v>
      </c>
    </row>
    <row r="3" spans="1:7" x14ac:dyDescent="0.25">
      <c r="A3" s="72">
        <v>2</v>
      </c>
      <c r="B3" s="72" t="s">
        <v>11</v>
      </c>
      <c r="C3" s="72">
        <v>8310</v>
      </c>
      <c r="D3" s="72" t="s">
        <v>12</v>
      </c>
      <c r="E3" s="72" t="s">
        <v>9</v>
      </c>
      <c r="F3" s="73" t="e">
        <f>#REF!</f>
        <v>#REF!</v>
      </c>
      <c r="G3" s="72" t="s">
        <v>10</v>
      </c>
    </row>
    <row r="4" spans="1:7" s="2" customFormat="1" ht="30" x14ac:dyDescent="0.25">
      <c r="A4" s="74">
        <v>3</v>
      </c>
      <c r="B4" s="75" t="s">
        <v>13</v>
      </c>
      <c r="C4" s="74">
        <v>3919</v>
      </c>
      <c r="D4" s="75" t="s">
        <v>14</v>
      </c>
      <c r="E4" s="74" t="s">
        <v>9</v>
      </c>
      <c r="F4" s="75"/>
      <c r="G4" s="72" t="s">
        <v>10</v>
      </c>
    </row>
    <row r="5" spans="1:7" s="2" customFormat="1" ht="30" x14ac:dyDescent="0.25">
      <c r="A5" s="74">
        <v>4</v>
      </c>
      <c r="B5" s="75" t="s">
        <v>15</v>
      </c>
      <c r="C5" s="74">
        <v>998739</v>
      </c>
      <c r="D5" s="76" t="s">
        <v>16</v>
      </c>
      <c r="E5" s="74" t="s">
        <v>9</v>
      </c>
      <c r="F5" s="76"/>
      <c r="G5" s="74" t="s">
        <v>10</v>
      </c>
    </row>
    <row r="6" spans="1:7" x14ac:dyDescent="0.25">
      <c r="A6" s="1"/>
      <c r="B6" s="1"/>
      <c r="E6" t="s">
        <v>17</v>
      </c>
      <c r="F6" s="68" t="e">
        <f>SUM(F2:F5)</f>
        <v>#REF!</v>
      </c>
    </row>
    <row r="8" spans="1:7" x14ac:dyDescent="0.25">
      <c r="B8" s="13" t="s">
        <v>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7109375" defaultRowHeight="15" outlineLevelRow="1" outlineLevelCol="1" x14ac:dyDescent="0.25"/>
  <cols>
    <col min="1" max="1" width="1" customWidth="1"/>
    <col min="2" max="2" width="5.7109375" bestFit="1" customWidth="1"/>
    <col min="3" max="3" width="48.28515625" customWidth="1"/>
    <col min="4" max="4" width="65.42578125" hidden="1" customWidth="1"/>
    <col min="5" max="5" width="18.42578125" bestFit="1" customWidth="1"/>
    <col min="6" max="6" width="11" hidden="1" customWidth="1"/>
    <col min="7" max="7" width="15.7109375" hidden="1" customWidth="1"/>
    <col min="8" max="8" width="10.42578125" bestFit="1" customWidth="1"/>
    <col min="9" max="9" width="5.28515625" style="23" bestFit="1" customWidth="1"/>
    <col min="10" max="10" width="13.28515625" customWidth="1"/>
    <col min="11" max="12" width="0" hidden="1" customWidth="1" outlineLevel="1"/>
    <col min="13" max="13" width="15.7109375" style="10" collapsed="1"/>
  </cols>
  <sheetData>
    <row r="1" spans="2:14" ht="3.75" customHeight="1" thickBot="1" x14ac:dyDescent="0.3"/>
    <row r="2" spans="2:14" ht="15.75" customHeight="1" x14ac:dyDescent="0.25">
      <c r="B2" s="24"/>
      <c r="C2" s="25"/>
      <c r="D2" s="16"/>
      <c r="E2" s="17" t="s">
        <v>935</v>
      </c>
      <c r="F2" s="25"/>
      <c r="G2" s="25"/>
      <c r="H2" s="25"/>
      <c r="I2" s="26"/>
      <c r="J2" s="27"/>
      <c r="K2" s="28"/>
      <c r="L2" s="28"/>
      <c r="M2" s="29"/>
    </row>
    <row r="3" spans="2:14" ht="15.75" customHeight="1" x14ac:dyDescent="0.3">
      <c r="B3" s="30"/>
      <c r="C3" s="267" t="s">
        <v>936</v>
      </c>
      <c r="E3" s="268"/>
      <c r="F3" s="269"/>
      <c r="G3" s="269"/>
      <c r="H3" s="270"/>
      <c r="I3" s="271"/>
      <c r="J3" s="31"/>
      <c r="K3" s="32"/>
      <c r="L3" s="32"/>
      <c r="M3" s="33"/>
    </row>
    <row r="4" spans="2:14" ht="15.75" customHeight="1" x14ac:dyDescent="0.3">
      <c r="B4" s="30"/>
      <c r="C4" s="272" t="s">
        <v>937</v>
      </c>
      <c r="D4" s="34"/>
      <c r="E4" s="273"/>
      <c r="F4" s="269"/>
      <c r="G4" s="269"/>
      <c r="H4" s="269"/>
      <c r="I4" s="274"/>
      <c r="J4" s="31"/>
      <c r="K4" s="32"/>
      <c r="L4" s="32"/>
      <c r="M4" s="33"/>
    </row>
    <row r="5" spans="2:14" ht="15.75" x14ac:dyDescent="0.25">
      <c r="B5" s="30"/>
      <c r="C5" s="267" t="s">
        <v>938</v>
      </c>
      <c r="D5" s="377"/>
      <c r="E5" s="378"/>
      <c r="F5" s="275"/>
      <c r="G5" s="275"/>
      <c r="H5" s="275"/>
      <c r="I5" s="276"/>
      <c r="J5" s="31"/>
      <c r="K5" s="32"/>
      <c r="L5" s="32"/>
      <c r="M5" s="33"/>
    </row>
    <row r="6" spans="2:14" ht="15.75" x14ac:dyDescent="0.25">
      <c r="B6" s="30"/>
      <c r="C6" s="267" t="s">
        <v>939</v>
      </c>
      <c r="D6" s="377"/>
      <c r="E6" s="378"/>
      <c r="F6" s="275"/>
      <c r="G6" s="275"/>
      <c r="H6" s="275"/>
      <c r="I6" s="276"/>
      <c r="J6" s="31"/>
      <c r="K6" s="32"/>
      <c r="L6" s="32"/>
      <c r="M6" s="33"/>
    </row>
    <row r="7" spans="2:14" x14ac:dyDescent="0.25">
      <c r="B7" s="30"/>
      <c r="E7" s="22"/>
      <c r="J7" s="31"/>
      <c r="K7" s="32"/>
      <c r="L7" s="32"/>
      <c r="M7" s="33"/>
    </row>
    <row r="8" spans="2:14" ht="30" x14ac:dyDescent="0.25">
      <c r="B8" s="52" t="s">
        <v>0</v>
      </c>
      <c r="C8" s="277" t="s">
        <v>513</v>
      </c>
      <c r="D8" s="79" t="s">
        <v>27</v>
      </c>
      <c r="E8" s="79" t="s">
        <v>940</v>
      </c>
      <c r="F8" s="79" t="s">
        <v>2</v>
      </c>
      <c r="G8" s="79" t="s">
        <v>4</v>
      </c>
      <c r="H8" s="79" t="s">
        <v>941</v>
      </c>
      <c r="I8" s="79" t="s">
        <v>20</v>
      </c>
      <c r="J8" s="79" t="s">
        <v>792</v>
      </c>
      <c r="K8" s="79" t="s">
        <v>942</v>
      </c>
      <c r="L8" s="79" t="s">
        <v>943</v>
      </c>
      <c r="M8" s="53" t="s">
        <v>944</v>
      </c>
    </row>
    <row r="9" spans="2:14" s="12" customFormat="1" x14ac:dyDescent="0.25">
      <c r="B9" s="54">
        <v>1</v>
      </c>
      <c r="C9" s="278" t="s">
        <v>155</v>
      </c>
      <c r="D9" s="129" t="s">
        <v>945</v>
      </c>
      <c r="E9" s="142" t="s">
        <v>946</v>
      </c>
      <c r="F9" s="279">
        <v>9403</v>
      </c>
      <c r="G9" s="280" t="s">
        <v>132</v>
      </c>
      <c r="H9" s="281">
        <v>15150</v>
      </c>
      <c r="I9" s="282">
        <v>0</v>
      </c>
      <c r="J9" s="283">
        <f>H9*I9</f>
        <v>0</v>
      </c>
      <c r="K9" s="284">
        <f>J9*18%</f>
        <v>0</v>
      </c>
      <c r="L9" s="284">
        <f>K9+J9</f>
        <v>0</v>
      </c>
      <c r="M9" s="55"/>
    </row>
    <row r="10" spans="2:14" s="12" customFormat="1" ht="15" hidden="1" customHeight="1" outlineLevel="1" x14ac:dyDescent="0.25">
      <c r="B10" s="54" t="s">
        <v>34</v>
      </c>
      <c r="C10" s="278" t="s">
        <v>151</v>
      </c>
      <c r="D10" s="129" t="s">
        <v>151</v>
      </c>
      <c r="E10" s="279"/>
      <c r="F10" s="279"/>
      <c r="G10" s="280"/>
      <c r="H10" s="283">
        <v>2288</v>
      </c>
      <c r="I10" s="284">
        <f>I9*2</f>
        <v>0</v>
      </c>
      <c r="J10" s="283"/>
      <c r="K10" s="284"/>
      <c r="L10" s="284"/>
      <c r="M10" s="56"/>
    </row>
    <row r="11" spans="2:14" s="12" customFormat="1" ht="15" hidden="1" customHeight="1" outlineLevel="1" x14ac:dyDescent="0.25">
      <c r="B11" s="54" t="s">
        <v>37</v>
      </c>
      <c r="C11" s="278" t="s">
        <v>159</v>
      </c>
      <c r="D11" s="129" t="s">
        <v>159</v>
      </c>
      <c r="E11" s="279"/>
      <c r="F11" s="279"/>
      <c r="G11" s="280"/>
      <c r="H11" s="283">
        <v>2265</v>
      </c>
      <c r="I11" s="284">
        <f>I9*4</f>
        <v>0</v>
      </c>
      <c r="J11" s="283"/>
      <c r="K11" s="284"/>
      <c r="L11" s="284"/>
      <c r="M11" s="56"/>
    </row>
    <row r="12" spans="2:14" s="12" customFormat="1" ht="15" customHeight="1" collapsed="1" x14ac:dyDescent="0.25">
      <c r="B12" s="54">
        <v>2</v>
      </c>
      <c r="C12" s="278" t="s">
        <v>149</v>
      </c>
      <c r="D12" s="129" t="s">
        <v>947</v>
      </c>
      <c r="E12" s="142" t="s">
        <v>948</v>
      </c>
      <c r="F12" s="279">
        <v>9403</v>
      </c>
      <c r="G12" s="280" t="s">
        <v>132</v>
      </c>
      <c r="H12" s="281">
        <v>17750</v>
      </c>
      <c r="I12" s="282">
        <v>0</v>
      </c>
      <c r="J12" s="283">
        <f>I12*H12</f>
        <v>0</v>
      </c>
      <c r="K12" s="284">
        <f>J12*18%</f>
        <v>0</v>
      </c>
      <c r="L12" s="284">
        <f>SUM(J12:K12)</f>
        <v>0</v>
      </c>
      <c r="M12" s="56"/>
    </row>
    <row r="13" spans="2:14" hidden="1" outlineLevel="1" x14ac:dyDescent="0.25">
      <c r="B13" s="54" t="s">
        <v>801</v>
      </c>
      <c r="C13" s="278" t="s">
        <v>151</v>
      </c>
      <c r="D13" s="278" t="s">
        <v>151</v>
      </c>
      <c r="E13" s="142"/>
      <c r="F13" s="167"/>
      <c r="G13" s="167"/>
      <c r="H13" s="283">
        <v>2288</v>
      </c>
      <c r="I13" s="284">
        <f>I12*2</f>
        <v>0</v>
      </c>
      <c r="J13" s="283"/>
      <c r="K13" s="284"/>
      <c r="L13" s="284"/>
      <c r="M13" s="57"/>
      <c r="N13" s="32"/>
    </row>
    <row r="14" spans="2:14" hidden="1" outlineLevel="1" x14ac:dyDescent="0.25">
      <c r="B14" s="54" t="s">
        <v>949</v>
      </c>
      <c r="C14" s="278" t="s">
        <v>154</v>
      </c>
      <c r="D14" s="278" t="s">
        <v>154</v>
      </c>
      <c r="E14" s="142"/>
      <c r="F14" s="167"/>
      <c r="G14" s="167"/>
      <c r="H14" s="283">
        <v>2857</v>
      </c>
      <c r="I14" s="284">
        <f>I12*4</f>
        <v>0</v>
      </c>
      <c r="J14" s="283"/>
      <c r="K14" s="284"/>
      <c r="L14" s="284"/>
      <c r="M14" s="57"/>
      <c r="N14" s="32"/>
    </row>
    <row r="15" spans="2:14" collapsed="1" x14ac:dyDescent="0.25">
      <c r="B15" s="54">
        <v>3</v>
      </c>
      <c r="C15" s="278" t="s">
        <v>155</v>
      </c>
      <c r="D15" s="278" t="s">
        <v>950</v>
      </c>
      <c r="E15" s="142" t="s">
        <v>951</v>
      </c>
      <c r="F15" s="279">
        <v>9403</v>
      </c>
      <c r="G15" s="280" t="s">
        <v>132</v>
      </c>
      <c r="H15" s="283"/>
      <c r="I15" s="282"/>
      <c r="J15" s="283">
        <f>I15*H15</f>
        <v>0</v>
      </c>
      <c r="K15" s="284">
        <f>J15*18%</f>
        <v>0</v>
      </c>
      <c r="L15" s="284">
        <f>SUM(J15:K15)</f>
        <v>0</v>
      </c>
      <c r="M15" s="57"/>
      <c r="N15" s="32"/>
    </row>
    <row r="16" spans="2:14" hidden="1" outlineLevel="1" x14ac:dyDescent="0.25">
      <c r="B16" s="54" t="s">
        <v>805</v>
      </c>
      <c r="C16" s="278"/>
      <c r="D16" s="278"/>
      <c r="E16" s="142"/>
      <c r="F16" s="167"/>
      <c r="G16" s="167"/>
      <c r="H16" s="283"/>
      <c r="I16" s="284">
        <f>I15*2</f>
        <v>0</v>
      </c>
      <c r="J16" s="283"/>
      <c r="K16" s="284"/>
      <c r="L16" s="284"/>
      <c r="M16" s="57"/>
      <c r="N16" s="32"/>
    </row>
    <row r="17" spans="2:14" hidden="1" outlineLevel="1" x14ac:dyDescent="0.25">
      <c r="B17" s="54" t="s">
        <v>808</v>
      </c>
      <c r="C17" s="278"/>
      <c r="D17" s="278"/>
      <c r="E17" s="142"/>
      <c r="F17" s="167"/>
      <c r="G17" s="167"/>
      <c r="H17" s="283"/>
      <c r="I17" s="284">
        <f>I15*4</f>
        <v>0</v>
      </c>
      <c r="J17" s="283"/>
      <c r="K17" s="284"/>
      <c r="L17" s="284"/>
      <c r="M17" s="57"/>
      <c r="N17" s="32"/>
    </row>
    <row r="18" spans="2:14" collapsed="1" x14ac:dyDescent="0.25">
      <c r="B18" s="54">
        <v>4</v>
      </c>
      <c r="C18" s="278" t="s">
        <v>149</v>
      </c>
      <c r="D18" s="278" t="s">
        <v>952</v>
      </c>
      <c r="E18" s="142" t="s">
        <v>953</v>
      </c>
      <c r="F18" s="279">
        <v>9403</v>
      </c>
      <c r="G18" s="280" t="s">
        <v>132</v>
      </c>
      <c r="H18" s="283"/>
      <c r="I18" s="282"/>
      <c r="J18" s="283">
        <f>I18*H18</f>
        <v>0</v>
      </c>
      <c r="K18" s="284">
        <f>J18*18%</f>
        <v>0</v>
      </c>
      <c r="L18" s="284">
        <f>SUM(J18:K18)</f>
        <v>0</v>
      </c>
      <c r="M18" s="57"/>
      <c r="N18" s="32"/>
    </row>
    <row r="19" spans="2:14" hidden="1" outlineLevel="1" x14ac:dyDescent="0.25">
      <c r="B19" s="54" t="s">
        <v>77</v>
      </c>
      <c r="C19" s="278"/>
      <c r="D19" s="278"/>
      <c r="E19" s="142"/>
      <c r="F19" s="167"/>
      <c r="G19" s="167"/>
      <c r="H19" s="283"/>
      <c r="I19" s="284">
        <f>I18*2</f>
        <v>0</v>
      </c>
      <c r="J19" s="283"/>
      <c r="K19" s="284"/>
      <c r="L19" s="284"/>
      <c r="M19" s="57"/>
      <c r="N19" s="32"/>
    </row>
    <row r="20" spans="2:14" hidden="1" outlineLevel="1" x14ac:dyDescent="0.25">
      <c r="B20" s="54" t="s">
        <v>954</v>
      </c>
      <c r="C20" s="278"/>
      <c r="D20" s="278"/>
      <c r="E20" s="142"/>
      <c r="F20" s="167"/>
      <c r="G20" s="167"/>
      <c r="H20" s="283"/>
      <c r="I20" s="284">
        <f>I18*4</f>
        <v>0</v>
      </c>
      <c r="J20" s="283"/>
      <c r="K20" s="284"/>
      <c r="L20" s="284"/>
      <c r="M20" s="57"/>
      <c r="N20" s="32"/>
    </row>
    <row r="21" spans="2:14" outlineLevel="1" x14ac:dyDescent="0.25">
      <c r="B21" s="54" t="s">
        <v>955</v>
      </c>
      <c r="C21" s="278" t="s">
        <v>155</v>
      </c>
      <c r="D21" s="129" t="s">
        <v>945</v>
      </c>
      <c r="E21" s="142" t="s">
        <v>956</v>
      </c>
      <c r="F21" s="167"/>
      <c r="G21" s="167"/>
      <c r="H21" s="283"/>
      <c r="I21" s="284"/>
      <c r="J21" s="283"/>
      <c r="K21" s="284"/>
      <c r="L21" s="284"/>
      <c r="M21" s="57"/>
      <c r="N21" s="32"/>
    </row>
    <row r="22" spans="2:14" outlineLevel="1" x14ac:dyDescent="0.25">
      <c r="B22" s="54" t="s">
        <v>957</v>
      </c>
      <c r="C22" s="278" t="s">
        <v>149</v>
      </c>
      <c r="D22" s="129" t="s">
        <v>947</v>
      </c>
      <c r="E22" s="142" t="s">
        <v>958</v>
      </c>
      <c r="F22" s="167"/>
      <c r="G22" s="167"/>
      <c r="H22" s="283"/>
      <c r="I22" s="284"/>
      <c r="J22" s="283"/>
      <c r="K22" s="284"/>
      <c r="L22" s="284"/>
      <c r="M22" s="57"/>
      <c r="N22" s="32"/>
    </row>
    <row r="23" spans="2:14" x14ac:dyDescent="0.25">
      <c r="B23" s="54"/>
      <c r="C23" s="285" t="s">
        <v>959</v>
      </c>
      <c r="D23" s="278"/>
      <c r="E23" s="142"/>
      <c r="F23" s="167"/>
      <c r="G23" s="167"/>
      <c r="H23" s="283"/>
      <c r="I23" s="282"/>
      <c r="J23" s="281">
        <f>J18+J15+J12+J9</f>
        <v>0</v>
      </c>
      <c r="K23" s="286">
        <f>K18+K15+K12+K9</f>
        <v>0</v>
      </c>
      <c r="L23" s="286">
        <f>L18+L15+L12+L9</f>
        <v>0</v>
      </c>
      <c r="M23" s="57"/>
      <c r="N23" s="32"/>
    </row>
    <row r="24" spans="2:14" x14ac:dyDescent="0.25">
      <c r="B24" s="54"/>
      <c r="C24" s="285"/>
      <c r="D24" s="278"/>
      <c r="E24" s="142"/>
      <c r="F24" s="167"/>
      <c r="G24" s="167"/>
      <c r="H24" s="283"/>
      <c r="I24" s="282"/>
      <c r="J24" s="281"/>
      <c r="K24" s="286"/>
      <c r="L24" s="286"/>
      <c r="M24" s="57"/>
      <c r="N24" s="32"/>
    </row>
    <row r="25" spans="2:14" x14ac:dyDescent="0.25">
      <c r="B25" s="54"/>
      <c r="C25" s="278" t="s">
        <v>960</v>
      </c>
      <c r="D25" s="278"/>
      <c r="E25" s="142"/>
      <c r="F25" s="279"/>
      <c r="G25" s="280"/>
      <c r="H25" s="283"/>
      <c r="I25" s="282"/>
      <c r="J25" s="283"/>
      <c r="K25" s="284"/>
      <c r="L25" s="284"/>
      <c r="M25" s="57"/>
      <c r="N25" s="32"/>
    </row>
    <row r="26" spans="2:14" x14ac:dyDescent="0.25">
      <c r="B26" s="54">
        <v>5</v>
      </c>
      <c r="C26" s="278" t="s">
        <v>961</v>
      </c>
      <c r="D26" s="278" t="s">
        <v>962</v>
      </c>
      <c r="E26" s="142" t="s">
        <v>963</v>
      </c>
      <c r="F26" s="279">
        <v>9403</v>
      </c>
      <c r="G26" s="280" t="s">
        <v>132</v>
      </c>
      <c r="H26" s="283">
        <v>5000</v>
      </c>
      <c r="I26" s="282"/>
      <c r="J26" s="283">
        <f>I26*H26</f>
        <v>0</v>
      </c>
      <c r="K26" s="284">
        <f>(J26*0.18)</f>
        <v>0</v>
      </c>
      <c r="L26" s="284">
        <f>SUM(J26:K26)</f>
        <v>0</v>
      </c>
      <c r="M26" s="57"/>
      <c r="N26" s="32"/>
    </row>
    <row r="27" spans="2:14" x14ac:dyDescent="0.25">
      <c r="B27" s="54">
        <v>6</v>
      </c>
      <c r="C27" s="278" t="s">
        <v>964</v>
      </c>
      <c r="D27" s="278" t="s">
        <v>965</v>
      </c>
      <c r="E27" s="142" t="s">
        <v>966</v>
      </c>
      <c r="F27" s="279">
        <v>9403</v>
      </c>
      <c r="G27" s="280" t="s">
        <v>132</v>
      </c>
      <c r="H27" s="283">
        <v>7120</v>
      </c>
      <c r="I27" s="282"/>
      <c r="J27" s="283">
        <f>I27*H27</f>
        <v>0</v>
      </c>
      <c r="K27" s="284">
        <f>(J27*0.18)</f>
        <v>0</v>
      </c>
      <c r="L27" s="284">
        <f>SUM(J27:K27)</f>
        <v>0</v>
      </c>
      <c r="M27" s="57"/>
      <c r="N27" s="32"/>
    </row>
    <row r="28" spans="2:14" x14ac:dyDescent="0.25">
      <c r="B28" s="58"/>
      <c r="C28" s="285" t="s">
        <v>967</v>
      </c>
      <c r="D28" s="156"/>
      <c r="E28" s="287"/>
      <c r="F28" s="167"/>
      <c r="G28" s="167"/>
      <c r="H28" s="167"/>
      <c r="I28" s="282"/>
      <c r="J28" s="281">
        <f>J27+J26</f>
        <v>0</v>
      </c>
      <c r="K28" s="286">
        <f>K27+K26</f>
        <v>0</v>
      </c>
      <c r="L28" s="286">
        <f>L27+L26</f>
        <v>0</v>
      </c>
      <c r="M28" s="57"/>
      <c r="N28" s="32"/>
    </row>
    <row r="29" spans="2:14" x14ac:dyDescent="0.25">
      <c r="B29" s="58"/>
      <c r="C29" s="285"/>
      <c r="D29" s="156"/>
      <c r="E29" s="287"/>
      <c r="F29" s="167"/>
      <c r="G29" s="167"/>
      <c r="H29" s="167"/>
      <c r="I29" s="282"/>
      <c r="J29" s="281"/>
      <c r="K29" s="286"/>
      <c r="L29" s="286"/>
      <c r="M29" s="57"/>
      <c r="N29" s="32"/>
    </row>
    <row r="30" spans="2:14" x14ac:dyDescent="0.25">
      <c r="B30" s="58">
        <v>7</v>
      </c>
      <c r="C30" s="278" t="s">
        <v>968</v>
      </c>
      <c r="D30" s="278"/>
      <c r="E30" s="142"/>
      <c r="F30" s="279"/>
      <c r="G30" s="280" t="s">
        <v>22</v>
      </c>
      <c r="H30" s="283">
        <v>13985</v>
      </c>
      <c r="I30" s="288">
        <v>0</v>
      </c>
      <c r="J30" s="283">
        <f>I30*H30</f>
        <v>0</v>
      </c>
      <c r="K30" s="284">
        <f>(J30*0.18)</f>
        <v>0</v>
      </c>
      <c r="L30" s="284">
        <f>SUM(J30:K30)</f>
        <v>0</v>
      </c>
      <c r="M30" s="57"/>
      <c r="N30" s="32"/>
    </row>
    <row r="31" spans="2:14" x14ac:dyDescent="0.25">
      <c r="B31" s="58"/>
      <c r="C31" s="278"/>
      <c r="D31" s="278"/>
      <c r="E31" s="142"/>
      <c r="F31" s="279"/>
      <c r="G31" s="280"/>
      <c r="H31" s="283"/>
      <c r="I31" s="288"/>
      <c r="J31" s="283"/>
      <c r="K31" s="284"/>
      <c r="L31" s="284"/>
      <c r="M31" s="57"/>
      <c r="N31" s="32"/>
    </row>
    <row r="32" spans="2:14" x14ac:dyDescent="0.25">
      <c r="B32" s="59"/>
      <c r="C32" s="285" t="s">
        <v>969</v>
      </c>
      <c r="D32" s="167"/>
      <c r="E32" s="167"/>
      <c r="F32" s="167"/>
      <c r="G32" s="167"/>
      <c r="H32" s="167"/>
      <c r="I32" s="282"/>
      <c r="J32" s="281">
        <f>SUM(J33:J34)</f>
        <v>0</v>
      </c>
      <c r="K32" s="281">
        <f>SUM(K33:K34)</f>
        <v>0</v>
      </c>
      <c r="L32" s="281">
        <f>SUM(L33:L34)</f>
        <v>0</v>
      </c>
      <c r="M32" s="57"/>
      <c r="N32" s="32"/>
    </row>
    <row r="33" spans="2:14" x14ac:dyDescent="0.25">
      <c r="B33" s="58">
        <v>8</v>
      </c>
      <c r="C33" s="278" t="s">
        <v>970</v>
      </c>
      <c r="D33" s="156" t="s">
        <v>971</v>
      </c>
      <c r="E33" s="142" t="s">
        <v>972</v>
      </c>
      <c r="F33" s="167"/>
      <c r="G33" s="280" t="s">
        <v>22</v>
      </c>
      <c r="H33" s="283">
        <v>7800</v>
      </c>
      <c r="I33" s="288">
        <v>0</v>
      </c>
      <c r="J33" s="283">
        <f>I33*H33</f>
        <v>0</v>
      </c>
      <c r="K33" s="284">
        <f>(J33*0.18)</f>
        <v>0</v>
      </c>
      <c r="L33" s="284">
        <f>SUM(J33:K33)</f>
        <v>0</v>
      </c>
      <c r="M33" s="57"/>
      <c r="N33" s="32"/>
    </row>
    <row r="34" spans="2:14" x14ac:dyDescent="0.25">
      <c r="B34" s="58">
        <v>9</v>
      </c>
      <c r="C34" s="278" t="s">
        <v>973</v>
      </c>
      <c r="D34" s="156" t="s">
        <v>974</v>
      </c>
      <c r="E34" s="142" t="s">
        <v>975</v>
      </c>
      <c r="F34" s="167"/>
      <c r="G34" s="280" t="s">
        <v>22</v>
      </c>
      <c r="H34" s="283">
        <v>10400</v>
      </c>
      <c r="I34" s="288"/>
      <c r="J34" s="283">
        <f>I34*H34</f>
        <v>0</v>
      </c>
      <c r="K34" s="284">
        <f>(J34*0.18)</f>
        <v>0</v>
      </c>
      <c r="L34" s="284">
        <f>SUM(J34:K34)</f>
        <v>0</v>
      </c>
      <c r="M34" s="57"/>
      <c r="N34" s="32"/>
    </row>
    <row r="35" spans="2:14" x14ac:dyDescent="0.25">
      <c r="B35" s="58"/>
      <c r="C35" s="167"/>
      <c r="D35" s="156"/>
      <c r="E35" s="167"/>
      <c r="F35" s="167"/>
      <c r="G35" s="167"/>
      <c r="H35" s="167"/>
      <c r="I35" s="282"/>
      <c r="J35" s="289"/>
      <c r="K35" s="289"/>
      <c r="L35" s="290"/>
      <c r="M35" s="57"/>
      <c r="N35" s="32"/>
    </row>
    <row r="36" spans="2:14" x14ac:dyDescent="0.25">
      <c r="B36" s="58"/>
      <c r="C36" s="285" t="s">
        <v>976</v>
      </c>
      <c r="D36" s="156"/>
      <c r="E36" s="167"/>
      <c r="F36" s="167"/>
      <c r="G36" s="167"/>
      <c r="H36" s="167"/>
      <c r="I36" s="282"/>
      <c r="J36" s="281">
        <f>SUM(J37:J39)</f>
        <v>0</v>
      </c>
      <c r="K36" s="286">
        <f>SUM(K37:K39)</f>
        <v>0</v>
      </c>
      <c r="L36" s="286">
        <f>SUM(L37:L39)</f>
        <v>0</v>
      </c>
      <c r="M36" s="57"/>
      <c r="N36" s="32"/>
    </row>
    <row r="37" spans="2:14" ht="15.75" x14ac:dyDescent="0.25">
      <c r="B37" s="58">
        <v>10</v>
      </c>
      <c r="C37" s="278" t="s">
        <v>977</v>
      </c>
      <c r="D37" s="167"/>
      <c r="E37" s="167"/>
      <c r="F37" s="167"/>
      <c r="G37" s="167"/>
      <c r="H37" s="283">
        <v>13100</v>
      </c>
      <c r="I37" s="288"/>
      <c r="J37" s="283">
        <f>I37*H37</f>
        <v>0</v>
      </c>
      <c r="K37" s="284">
        <f>(J37*0.18)</f>
        <v>0</v>
      </c>
      <c r="L37" s="284">
        <f>SUM(J37:K37)</f>
        <v>0</v>
      </c>
      <c r="M37" s="60"/>
      <c r="N37" s="32"/>
    </row>
    <row r="38" spans="2:14" ht="15.75" x14ac:dyDescent="0.25">
      <c r="B38" s="58">
        <v>11</v>
      </c>
      <c r="C38" s="278" t="s">
        <v>978</v>
      </c>
      <c r="D38" s="291"/>
      <c r="E38" s="167"/>
      <c r="F38" s="167"/>
      <c r="G38" s="167"/>
      <c r="H38" s="283">
        <v>14000</v>
      </c>
      <c r="I38" s="288"/>
      <c r="J38" s="283">
        <f>I38*H38</f>
        <v>0</v>
      </c>
      <c r="K38" s="284">
        <f>(J38*0.18)</f>
        <v>0</v>
      </c>
      <c r="L38" s="284">
        <f>SUM(J38:K38)</f>
        <v>0</v>
      </c>
      <c r="M38" s="60"/>
      <c r="N38" s="32"/>
    </row>
    <row r="39" spans="2:14" ht="15.75" x14ac:dyDescent="0.25">
      <c r="B39" s="58">
        <v>12</v>
      </c>
      <c r="C39" s="278" t="s">
        <v>979</v>
      </c>
      <c r="D39" s="291"/>
      <c r="E39" s="167"/>
      <c r="F39" s="167"/>
      <c r="G39" s="167"/>
      <c r="H39" s="283">
        <v>16850</v>
      </c>
      <c r="I39" s="288">
        <v>0</v>
      </c>
      <c r="J39" s="283">
        <f>I39*H39</f>
        <v>0</v>
      </c>
      <c r="K39" s="284">
        <f>(J39*0.18)</f>
        <v>0</v>
      </c>
      <c r="L39" s="284">
        <f>SUM(J39:K39)</f>
        <v>0</v>
      </c>
      <c r="M39" s="60"/>
      <c r="N39" s="32"/>
    </row>
    <row r="40" spans="2:14" ht="15.75" x14ac:dyDescent="0.25">
      <c r="B40" s="58"/>
      <c r="C40" s="167"/>
      <c r="D40" s="291"/>
      <c r="E40" s="167"/>
      <c r="F40" s="167"/>
      <c r="G40" s="167"/>
      <c r="H40" s="167"/>
      <c r="I40" s="282"/>
      <c r="J40" s="289"/>
      <c r="K40" s="289"/>
      <c r="L40" s="290"/>
      <c r="M40" s="60"/>
      <c r="N40" s="32"/>
    </row>
    <row r="41" spans="2:14" ht="16.5" thickBot="1" x14ac:dyDescent="0.3">
      <c r="B41" s="61"/>
      <c r="C41" s="62"/>
      <c r="D41" s="63"/>
      <c r="E41" s="62"/>
      <c r="F41" s="62"/>
      <c r="G41" s="62"/>
      <c r="H41" s="62"/>
      <c r="I41" s="64"/>
      <c r="J41" s="65"/>
      <c r="K41" s="65"/>
      <c r="L41" s="66"/>
      <c r="M41" s="67"/>
      <c r="N41" s="32"/>
    </row>
    <row r="43" spans="2:14" x14ac:dyDescent="0.25">
      <c r="C43" s="13" t="s">
        <v>980</v>
      </c>
    </row>
  </sheetData>
  <mergeCells count="2">
    <mergeCell ref="D5:E5"/>
    <mergeCell ref="D6:E6"/>
  </mergeCells>
  <conditionalFormatting sqref="M13:M41">
    <cfRule type="cellIs" dxfId="1"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8"/>
  <sheetViews>
    <sheetView zoomScale="115" zoomScaleNormal="115" workbookViewId="0">
      <selection activeCell="B9" sqref="B9"/>
    </sheetView>
  </sheetViews>
  <sheetFormatPr defaultRowHeight="15" x14ac:dyDescent="0.25"/>
  <cols>
    <col min="2" max="2" width="49.28515625" customWidth="1"/>
    <col min="4" max="4" width="41.7109375" bestFit="1" customWidth="1"/>
    <col min="6" max="6" width="17.7109375" customWidth="1"/>
    <col min="7" max="7" width="13.7109375" bestFit="1" customWidth="1"/>
  </cols>
  <sheetData>
    <row r="1" spans="1:7" ht="30" x14ac:dyDescent="0.25">
      <c r="A1" s="69" t="s">
        <v>0</v>
      </c>
      <c r="B1" s="70" t="s">
        <v>1</v>
      </c>
      <c r="C1" s="71" t="s">
        <v>2</v>
      </c>
      <c r="D1" s="71" t="s">
        <v>3</v>
      </c>
      <c r="E1" s="71" t="s">
        <v>4</v>
      </c>
      <c r="F1" s="71" t="s">
        <v>5</v>
      </c>
      <c r="G1" s="71" t="s">
        <v>6</v>
      </c>
    </row>
    <row r="2" spans="1:7" x14ac:dyDescent="0.25">
      <c r="A2" s="72">
        <v>1</v>
      </c>
      <c r="B2" s="72" t="s">
        <v>7</v>
      </c>
      <c r="C2" s="72">
        <v>9405</v>
      </c>
      <c r="D2" s="72" t="s">
        <v>8</v>
      </c>
      <c r="E2" s="72" t="s">
        <v>9</v>
      </c>
      <c r="F2" s="73" t="e">
        <f>#REF!</f>
        <v>#REF!</v>
      </c>
      <c r="G2" s="72" t="s">
        <v>10</v>
      </c>
    </row>
    <row r="3" spans="1:7" x14ac:dyDescent="0.25">
      <c r="A3" s="72">
        <v>2</v>
      </c>
      <c r="B3" s="72" t="s">
        <v>11</v>
      </c>
      <c r="C3" s="72">
        <v>8310</v>
      </c>
      <c r="D3" s="72" t="s">
        <v>12</v>
      </c>
      <c r="E3" s="72" t="s">
        <v>9</v>
      </c>
      <c r="F3" s="73" t="e">
        <f>#REF!</f>
        <v>#REF!</v>
      </c>
      <c r="G3" s="72" t="s">
        <v>10</v>
      </c>
    </row>
    <row r="4" spans="1:7" s="2" customFormat="1" ht="30" x14ac:dyDescent="0.25">
      <c r="A4" s="74">
        <v>3</v>
      </c>
      <c r="B4" s="75" t="s">
        <v>13</v>
      </c>
      <c r="C4" s="74">
        <v>3919</v>
      </c>
      <c r="D4" s="75" t="s">
        <v>14</v>
      </c>
      <c r="E4" s="74" t="s">
        <v>9</v>
      </c>
      <c r="F4" s="75"/>
      <c r="G4" s="72" t="s">
        <v>10</v>
      </c>
    </row>
    <row r="5" spans="1:7" s="2" customFormat="1" ht="30" x14ac:dyDescent="0.25">
      <c r="A5" s="74">
        <v>4</v>
      </c>
      <c r="B5" s="75" t="s">
        <v>15</v>
      </c>
      <c r="C5" s="74">
        <v>998739</v>
      </c>
      <c r="D5" s="76" t="s">
        <v>16</v>
      </c>
      <c r="E5" s="74" t="s">
        <v>9</v>
      </c>
      <c r="F5" s="76"/>
      <c r="G5" s="74" t="s">
        <v>10</v>
      </c>
    </row>
    <row r="6" spans="1:7" x14ac:dyDescent="0.25">
      <c r="A6" s="1"/>
      <c r="B6" s="1"/>
      <c r="E6" t="s">
        <v>17</v>
      </c>
      <c r="F6" s="68" t="e">
        <f>SUM(F2:F5)</f>
        <v>#REF!</v>
      </c>
    </row>
    <row r="8" spans="1:7" x14ac:dyDescent="0.25">
      <c r="B8" s="13" t="s">
        <v>18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x14ac:dyDescent="0.25"/>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x14ac:dyDescent="0.25">
      <c r="A1" s="77" t="s">
        <v>24</v>
      </c>
      <c r="B1" s="78" t="s">
        <v>25</v>
      </c>
      <c r="C1" s="77" t="s">
        <v>26</v>
      </c>
      <c r="D1" s="78" t="s">
        <v>27</v>
      </c>
      <c r="E1" s="78" t="s">
        <v>28</v>
      </c>
      <c r="F1" s="78" t="s">
        <v>29</v>
      </c>
      <c r="G1" s="78" t="s">
        <v>30</v>
      </c>
      <c r="H1" s="77" t="s">
        <v>2</v>
      </c>
      <c r="I1" s="79" t="s">
        <v>3</v>
      </c>
      <c r="J1" s="79" t="s">
        <v>4</v>
      </c>
      <c r="K1" s="80" t="s">
        <v>31</v>
      </c>
      <c r="L1" s="79" t="s">
        <v>32</v>
      </c>
      <c r="M1" s="79" t="s">
        <v>6</v>
      </c>
    </row>
    <row r="2" spans="1:13" x14ac:dyDescent="0.25">
      <c r="A2" s="81">
        <v>1</v>
      </c>
      <c r="B2" s="82" t="s">
        <v>33</v>
      </c>
      <c r="C2" s="355"/>
      <c r="D2" s="82"/>
      <c r="E2" s="83" t="s">
        <v>33</v>
      </c>
      <c r="F2" s="83" t="s">
        <v>33</v>
      </c>
      <c r="G2" s="83" t="s">
        <v>33</v>
      </c>
      <c r="H2" s="84"/>
      <c r="I2" s="84"/>
      <c r="J2" s="84"/>
      <c r="K2" s="85"/>
      <c r="L2" s="84"/>
      <c r="M2" s="84"/>
    </row>
    <row r="3" spans="1:13" x14ac:dyDescent="0.25">
      <c r="A3" s="81" t="s">
        <v>34</v>
      </c>
      <c r="B3" s="82"/>
      <c r="C3" s="356"/>
      <c r="D3" s="86"/>
      <c r="E3" s="83"/>
      <c r="F3" s="83"/>
      <c r="G3" s="87" t="s">
        <v>35</v>
      </c>
      <c r="H3" s="84">
        <v>8537</v>
      </c>
      <c r="I3" s="87" t="s">
        <v>35</v>
      </c>
      <c r="J3" s="84" t="s">
        <v>23</v>
      </c>
      <c r="K3" s="88">
        <v>176652.26</v>
      </c>
      <c r="L3" s="89" t="s">
        <v>36</v>
      </c>
      <c r="M3" s="89" t="s">
        <v>10</v>
      </c>
    </row>
    <row r="4" spans="1:13" x14ac:dyDescent="0.25">
      <c r="A4" s="81" t="s">
        <v>37</v>
      </c>
      <c r="B4" s="82"/>
      <c r="C4" s="356"/>
      <c r="D4" s="90" t="s">
        <v>38</v>
      </c>
      <c r="E4" s="91" t="s">
        <v>39</v>
      </c>
      <c r="F4" s="126" t="s">
        <v>40</v>
      </c>
      <c r="G4" s="126" t="s">
        <v>40</v>
      </c>
      <c r="H4" s="84">
        <v>8537</v>
      </c>
      <c r="I4" s="126" t="s">
        <v>41</v>
      </c>
      <c r="J4" s="84" t="s">
        <v>23</v>
      </c>
      <c r="K4" s="88">
        <v>250638.36</v>
      </c>
      <c r="L4" s="89" t="s">
        <v>42</v>
      </c>
      <c r="M4" s="89" t="s">
        <v>10</v>
      </c>
    </row>
    <row r="5" spans="1:13" x14ac:dyDescent="0.25">
      <c r="A5" s="81" t="s">
        <v>43</v>
      </c>
      <c r="B5" s="82"/>
      <c r="C5" s="356"/>
      <c r="D5" s="90" t="s">
        <v>44</v>
      </c>
      <c r="E5" s="91" t="s">
        <v>45</v>
      </c>
      <c r="F5" s="126" t="s">
        <v>46</v>
      </c>
      <c r="G5" s="126" t="s">
        <v>46</v>
      </c>
      <c r="H5" s="84">
        <v>8537</v>
      </c>
      <c r="I5" s="126" t="s">
        <v>47</v>
      </c>
      <c r="J5" s="84" t="s">
        <v>23</v>
      </c>
      <c r="K5" s="88">
        <v>246645.66</v>
      </c>
      <c r="L5" s="89" t="s">
        <v>42</v>
      </c>
      <c r="M5" s="89" t="s">
        <v>10</v>
      </c>
    </row>
    <row r="6" spans="1:13" ht="102" customHeight="1" x14ac:dyDescent="0.25">
      <c r="A6" s="81" t="s">
        <v>48</v>
      </c>
      <c r="B6" s="82"/>
      <c r="C6" s="357"/>
      <c r="D6" s="90" t="s">
        <v>49</v>
      </c>
      <c r="E6" s="91" t="s">
        <v>50</v>
      </c>
      <c r="F6" s="126" t="s">
        <v>51</v>
      </c>
      <c r="G6" s="126" t="s">
        <v>51</v>
      </c>
      <c r="H6" s="84">
        <v>8537</v>
      </c>
      <c r="I6" s="126" t="s">
        <v>52</v>
      </c>
      <c r="J6" s="84" t="s">
        <v>23</v>
      </c>
      <c r="K6" s="88">
        <v>189661.32</v>
      </c>
      <c r="L6" s="89" t="s">
        <v>42</v>
      </c>
      <c r="M6" s="89" t="s">
        <v>10</v>
      </c>
    </row>
    <row r="7" spans="1:13" x14ac:dyDescent="0.25">
      <c r="A7" s="81" t="s">
        <v>53</v>
      </c>
      <c r="B7" s="93" t="s">
        <v>54</v>
      </c>
      <c r="C7" s="358"/>
      <c r="D7" s="93"/>
      <c r="E7" s="94" t="s">
        <v>55</v>
      </c>
      <c r="F7" s="94" t="s">
        <v>55</v>
      </c>
      <c r="G7" s="94" t="s">
        <v>55</v>
      </c>
      <c r="H7" s="95">
        <v>8537</v>
      </c>
      <c r="I7" s="94" t="s">
        <v>55</v>
      </c>
      <c r="J7" s="84" t="s">
        <v>23</v>
      </c>
      <c r="K7" s="88">
        <v>5925.35</v>
      </c>
      <c r="L7" s="89" t="s">
        <v>56</v>
      </c>
      <c r="M7" s="89" t="s">
        <v>10</v>
      </c>
    </row>
    <row r="8" spans="1:13" ht="151.15" customHeight="1" x14ac:dyDescent="0.25">
      <c r="A8" s="81" t="s">
        <v>57</v>
      </c>
      <c r="B8" s="93" t="s">
        <v>58</v>
      </c>
      <c r="C8" s="359"/>
      <c r="D8" s="93"/>
      <c r="E8" s="94" t="s">
        <v>59</v>
      </c>
      <c r="F8" s="94" t="s">
        <v>59</v>
      </c>
      <c r="G8" s="94" t="s">
        <v>59</v>
      </c>
      <c r="H8" s="95">
        <v>8537</v>
      </c>
      <c r="I8" s="94" t="s">
        <v>59</v>
      </c>
      <c r="J8" s="84" t="s">
        <v>23</v>
      </c>
      <c r="K8" s="88">
        <v>5431.57</v>
      </c>
      <c r="L8" s="89" t="s">
        <v>56</v>
      </c>
      <c r="M8" s="89" t="s">
        <v>10</v>
      </c>
    </row>
    <row r="9" spans="1:13" ht="165" customHeight="1" x14ac:dyDescent="0.25">
      <c r="A9" s="81">
        <v>2</v>
      </c>
      <c r="B9" s="96" t="s">
        <v>60</v>
      </c>
      <c r="C9" s="96"/>
      <c r="D9" s="96"/>
      <c r="E9" s="35" t="s">
        <v>61</v>
      </c>
      <c r="F9" s="35" t="s">
        <v>61</v>
      </c>
      <c r="G9" s="35" t="s">
        <v>61</v>
      </c>
      <c r="H9" s="84">
        <v>8423</v>
      </c>
      <c r="I9" s="35" t="s">
        <v>61</v>
      </c>
      <c r="J9" s="84" t="s">
        <v>23</v>
      </c>
      <c r="K9" s="88">
        <v>3190</v>
      </c>
      <c r="L9" s="89" t="s">
        <v>42</v>
      </c>
      <c r="M9" s="89" t="s">
        <v>62</v>
      </c>
    </row>
    <row r="10" spans="1:13" x14ac:dyDescent="0.25">
      <c r="A10" s="81"/>
      <c r="B10" s="96"/>
      <c r="C10" s="97"/>
      <c r="D10" s="96"/>
      <c r="E10" s="35"/>
      <c r="F10" s="35"/>
      <c r="G10" s="98" t="s">
        <v>63</v>
      </c>
      <c r="H10" s="84">
        <v>8423</v>
      </c>
      <c r="I10" s="98" t="s">
        <v>63</v>
      </c>
      <c r="J10" s="84" t="s">
        <v>23</v>
      </c>
      <c r="K10" s="88">
        <v>3200</v>
      </c>
      <c r="L10" s="89" t="s">
        <v>36</v>
      </c>
      <c r="M10" s="89" t="s">
        <v>62</v>
      </c>
    </row>
    <row r="11" spans="1:13" x14ac:dyDescent="0.25">
      <c r="A11" s="81"/>
      <c r="B11" s="96"/>
      <c r="C11" s="97"/>
      <c r="D11" s="96"/>
      <c r="E11" s="35"/>
      <c r="F11" s="35"/>
      <c r="G11" s="98" t="s">
        <v>64</v>
      </c>
      <c r="H11" s="84">
        <v>8423</v>
      </c>
      <c r="I11" s="98" t="s">
        <v>64</v>
      </c>
      <c r="J11" s="84" t="s">
        <v>23</v>
      </c>
      <c r="K11" s="88">
        <v>6680</v>
      </c>
      <c r="L11" s="89" t="s">
        <v>36</v>
      </c>
      <c r="M11" s="89" t="s">
        <v>62</v>
      </c>
    </row>
    <row r="12" spans="1:13" ht="36.6" customHeight="1" x14ac:dyDescent="0.25">
      <c r="A12" s="81">
        <v>3</v>
      </c>
      <c r="B12" s="96" t="s">
        <v>65</v>
      </c>
      <c r="C12" s="349"/>
      <c r="D12" s="100" t="s">
        <v>66</v>
      </c>
      <c r="E12" s="101" t="s">
        <v>67</v>
      </c>
      <c r="F12" s="101" t="s">
        <v>67</v>
      </c>
      <c r="G12" s="96" t="s">
        <v>65</v>
      </c>
      <c r="H12" s="96"/>
      <c r="I12" s="96" t="s">
        <v>65</v>
      </c>
      <c r="J12" s="84"/>
      <c r="K12" s="88"/>
      <c r="L12" s="89"/>
      <c r="M12" s="89"/>
    </row>
    <row r="13" spans="1:13" ht="36.6" customHeight="1" x14ac:dyDescent="0.25">
      <c r="A13" s="81"/>
      <c r="B13" s="96"/>
      <c r="C13" s="350"/>
      <c r="D13" s="100"/>
      <c r="E13" s="101"/>
      <c r="F13" s="101"/>
      <c r="G13" s="101" t="s">
        <v>67</v>
      </c>
      <c r="H13" s="84">
        <v>9403</v>
      </c>
      <c r="I13" s="101" t="s">
        <v>68</v>
      </c>
      <c r="J13" s="84" t="s">
        <v>23</v>
      </c>
      <c r="K13" s="88">
        <v>4497</v>
      </c>
      <c r="L13" s="89" t="s">
        <v>56</v>
      </c>
      <c r="M13" s="89" t="s">
        <v>62</v>
      </c>
    </row>
    <row r="14" spans="1:13" ht="138" customHeight="1" x14ac:dyDescent="0.25">
      <c r="A14" s="81"/>
      <c r="B14" s="96"/>
      <c r="C14" s="351"/>
      <c r="D14" s="100" t="s">
        <v>69</v>
      </c>
      <c r="E14" s="101" t="s">
        <v>70</v>
      </c>
      <c r="F14" s="101" t="s">
        <v>70</v>
      </c>
      <c r="G14" s="101" t="s">
        <v>70</v>
      </c>
      <c r="H14" s="84">
        <v>9403</v>
      </c>
      <c r="I14" s="101" t="s">
        <v>71</v>
      </c>
      <c r="J14" s="84" t="s">
        <v>23</v>
      </c>
      <c r="K14" s="88">
        <v>5413</v>
      </c>
      <c r="L14" s="89" t="s">
        <v>56</v>
      </c>
      <c r="M14" s="89" t="s">
        <v>62</v>
      </c>
    </row>
    <row r="15" spans="1:13" ht="180.6" customHeight="1" x14ac:dyDescent="0.25">
      <c r="A15" s="81">
        <v>4</v>
      </c>
      <c r="B15" s="96" t="s">
        <v>72</v>
      </c>
      <c r="C15" s="96"/>
      <c r="D15" s="100" t="s">
        <v>73</v>
      </c>
      <c r="E15" s="102" t="s">
        <v>74</v>
      </c>
      <c r="F15" s="102" t="s">
        <v>74</v>
      </c>
      <c r="G15" s="102" t="s">
        <v>75</v>
      </c>
      <c r="H15" s="84">
        <v>9403</v>
      </c>
      <c r="I15" s="102" t="s">
        <v>76</v>
      </c>
      <c r="J15" s="84" t="s">
        <v>23</v>
      </c>
      <c r="K15" s="88">
        <v>7455</v>
      </c>
      <c r="L15" s="89" t="s">
        <v>56</v>
      </c>
      <c r="M15" s="89" t="s">
        <v>62</v>
      </c>
    </row>
    <row r="16" spans="1:13" ht="166.9" customHeight="1" x14ac:dyDescent="0.25">
      <c r="A16" s="81" t="s">
        <v>77</v>
      </c>
      <c r="B16" s="96" t="s">
        <v>78</v>
      </c>
      <c r="C16" s="96"/>
      <c r="D16" s="100" t="s">
        <v>79</v>
      </c>
      <c r="E16" s="102" t="s">
        <v>80</v>
      </c>
      <c r="F16" s="102" t="s">
        <v>80</v>
      </c>
      <c r="G16" s="102" t="s">
        <v>80</v>
      </c>
      <c r="H16" s="84">
        <v>9403</v>
      </c>
      <c r="I16" s="102" t="s">
        <v>81</v>
      </c>
      <c r="J16" s="84" t="s">
        <v>23</v>
      </c>
      <c r="K16" s="88">
        <v>10275</v>
      </c>
      <c r="L16" s="89" t="s">
        <v>56</v>
      </c>
      <c r="M16" s="89" t="s">
        <v>62</v>
      </c>
    </row>
    <row r="17" spans="1:13" ht="123" customHeight="1" x14ac:dyDescent="0.25">
      <c r="A17" s="81">
        <v>5</v>
      </c>
      <c r="B17" s="96" t="s">
        <v>82</v>
      </c>
      <c r="C17" s="96"/>
      <c r="D17" s="96"/>
      <c r="E17" s="101" t="s">
        <v>83</v>
      </c>
      <c r="F17" s="101" t="s">
        <v>83</v>
      </c>
      <c r="G17" s="101" t="s">
        <v>83</v>
      </c>
      <c r="H17" s="84">
        <v>83030000</v>
      </c>
      <c r="I17" s="101" t="s">
        <v>83</v>
      </c>
      <c r="J17" s="84" t="s">
        <v>23</v>
      </c>
      <c r="K17" s="88">
        <v>12550</v>
      </c>
      <c r="L17" s="89" t="s">
        <v>56</v>
      </c>
      <c r="M17" s="89" t="s">
        <v>62</v>
      </c>
    </row>
    <row r="18" spans="1:13" x14ac:dyDescent="0.25">
      <c r="A18" s="81">
        <v>6</v>
      </c>
      <c r="B18" s="96" t="s">
        <v>84</v>
      </c>
      <c r="C18" s="96"/>
      <c r="D18" s="96"/>
      <c r="E18" s="101"/>
      <c r="F18" s="101"/>
      <c r="G18" s="101"/>
      <c r="H18" s="84"/>
      <c r="I18" s="84"/>
      <c r="J18" s="84"/>
      <c r="K18" s="15"/>
      <c r="L18" s="89"/>
      <c r="M18" s="89"/>
    </row>
    <row r="19" spans="1:13" ht="45" x14ac:dyDescent="0.25">
      <c r="A19" s="81" t="s">
        <v>85</v>
      </c>
      <c r="B19" s="96" t="s">
        <v>86</v>
      </c>
      <c r="C19" s="349"/>
      <c r="D19" s="100" t="s">
        <v>87</v>
      </c>
      <c r="E19" s="100" t="s">
        <v>88</v>
      </c>
      <c r="F19" s="100" t="s">
        <v>88</v>
      </c>
      <c r="G19" s="100" t="s">
        <v>88</v>
      </c>
      <c r="H19" s="103">
        <v>84148019</v>
      </c>
      <c r="I19" s="87" t="s">
        <v>89</v>
      </c>
      <c r="J19" s="84" t="s">
        <v>23</v>
      </c>
      <c r="K19" s="88">
        <v>10520</v>
      </c>
      <c r="L19" s="89" t="s">
        <v>56</v>
      </c>
      <c r="M19" s="89" t="s">
        <v>62</v>
      </c>
    </row>
    <row r="20" spans="1:13" ht="45" x14ac:dyDescent="0.25">
      <c r="A20" s="81" t="s">
        <v>90</v>
      </c>
      <c r="B20" s="96" t="s">
        <v>91</v>
      </c>
      <c r="C20" s="350"/>
      <c r="D20" s="100" t="s">
        <v>92</v>
      </c>
      <c r="E20" s="100" t="s">
        <v>93</v>
      </c>
      <c r="F20" s="100" t="s">
        <v>93</v>
      </c>
      <c r="G20" s="100" t="s">
        <v>93</v>
      </c>
      <c r="H20" s="103">
        <v>84148019</v>
      </c>
      <c r="I20" s="87" t="s">
        <v>94</v>
      </c>
      <c r="J20" s="84" t="s">
        <v>23</v>
      </c>
      <c r="K20" s="88">
        <v>11250</v>
      </c>
      <c r="L20" s="89" t="s">
        <v>56</v>
      </c>
      <c r="M20" s="89" t="s">
        <v>62</v>
      </c>
    </row>
    <row r="21" spans="1:13" ht="45" x14ac:dyDescent="0.25">
      <c r="A21" s="81" t="s">
        <v>95</v>
      </c>
      <c r="B21" s="96" t="s">
        <v>96</v>
      </c>
      <c r="C21" s="351"/>
      <c r="D21" s="100" t="s">
        <v>97</v>
      </c>
      <c r="E21" s="100" t="s">
        <v>98</v>
      </c>
      <c r="F21" s="100" t="s">
        <v>98</v>
      </c>
      <c r="G21" s="100" t="s">
        <v>98</v>
      </c>
      <c r="H21" s="103">
        <v>84148019</v>
      </c>
      <c r="I21" s="87" t="s">
        <v>99</v>
      </c>
      <c r="J21" s="84" t="s">
        <v>23</v>
      </c>
      <c r="K21" s="88">
        <v>14152</v>
      </c>
      <c r="L21" s="89" t="s">
        <v>56</v>
      </c>
      <c r="M21" s="89" t="s">
        <v>62</v>
      </c>
    </row>
    <row r="22" spans="1:13" ht="100.15" customHeight="1" x14ac:dyDescent="0.25">
      <c r="A22" s="81" t="s">
        <v>100</v>
      </c>
      <c r="B22" s="96" t="s">
        <v>101</v>
      </c>
      <c r="C22" s="96"/>
      <c r="D22" s="100" t="s">
        <v>102</v>
      </c>
      <c r="E22" s="100" t="s">
        <v>102</v>
      </c>
      <c r="F22" s="100"/>
      <c r="G22" s="87" t="s">
        <v>103</v>
      </c>
      <c r="H22" s="84">
        <v>8414</v>
      </c>
      <c r="I22" s="87" t="s">
        <v>103</v>
      </c>
      <c r="J22" s="84" t="s">
        <v>23</v>
      </c>
      <c r="K22" s="88">
        <v>2335</v>
      </c>
      <c r="L22" s="89" t="s">
        <v>56</v>
      </c>
      <c r="M22" s="89" t="s">
        <v>62</v>
      </c>
    </row>
    <row r="23" spans="1:13" x14ac:dyDescent="0.25">
      <c r="A23" s="81">
        <v>7</v>
      </c>
      <c r="B23" s="96" t="s">
        <v>104</v>
      </c>
      <c r="C23" s="96"/>
      <c r="D23" s="96"/>
      <c r="E23" s="101"/>
      <c r="F23" s="101"/>
      <c r="G23" s="101"/>
      <c r="H23" s="84"/>
      <c r="I23" s="84"/>
      <c r="J23" s="84"/>
      <c r="K23" s="104"/>
      <c r="L23" s="89"/>
      <c r="M23" s="89"/>
    </row>
    <row r="24" spans="1:13" ht="169.15" customHeight="1" x14ac:dyDescent="0.25">
      <c r="A24" s="81" t="s">
        <v>105</v>
      </c>
      <c r="B24" s="96" t="s">
        <v>106</v>
      </c>
      <c r="C24" s="96"/>
      <c r="D24" s="100" t="s">
        <v>107</v>
      </c>
      <c r="E24" s="100" t="s">
        <v>108</v>
      </c>
      <c r="F24" s="100" t="s">
        <v>108</v>
      </c>
      <c r="G24" s="100" t="s">
        <v>108</v>
      </c>
      <c r="H24" s="84">
        <v>8424</v>
      </c>
      <c r="I24" s="87" t="s">
        <v>109</v>
      </c>
      <c r="J24" s="84" t="s">
        <v>23</v>
      </c>
      <c r="K24" s="104">
        <v>720</v>
      </c>
      <c r="L24" s="89" t="s">
        <v>56</v>
      </c>
      <c r="M24" s="89" t="s">
        <v>62</v>
      </c>
    </row>
    <row r="25" spans="1:13" ht="159.6" customHeight="1" x14ac:dyDescent="0.25">
      <c r="A25" s="81" t="s">
        <v>110</v>
      </c>
      <c r="B25" s="96" t="s">
        <v>111</v>
      </c>
      <c r="C25" s="96"/>
      <c r="D25" s="100" t="s">
        <v>112</v>
      </c>
      <c r="E25" s="100" t="s">
        <v>113</v>
      </c>
      <c r="F25" s="100" t="s">
        <v>113</v>
      </c>
      <c r="G25" s="100" t="s">
        <v>113</v>
      </c>
      <c r="H25" s="84">
        <v>8424</v>
      </c>
      <c r="I25" s="87" t="s">
        <v>114</v>
      </c>
      <c r="J25" s="84" t="s">
        <v>23</v>
      </c>
      <c r="K25" s="88">
        <v>950</v>
      </c>
      <c r="L25" s="89" t="s">
        <v>56</v>
      </c>
      <c r="M25" s="89" t="s">
        <v>62</v>
      </c>
    </row>
    <row r="26" spans="1:13" ht="162.6" customHeight="1" x14ac:dyDescent="0.25">
      <c r="A26" s="81" t="s">
        <v>115</v>
      </c>
      <c r="B26" s="96" t="s">
        <v>116</v>
      </c>
      <c r="C26" s="96"/>
      <c r="D26" s="100" t="s">
        <v>117</v>
      </c>
      <c r="E26" s="100" t="s">
        <v>118</v>
      </c>
      <c r="F26" s="100" t="s">
        <v>118</v>
      </c>
      <c r="G26" s="100" t="s">
        <v>118</v>
      </c>
      <c r="H26" s="84">
        <v>8424</v>
      </c>
      <c r="I26" s="87" t="s">
        <v>119</v>
      </c>
      <c r="J26" s="84" t="s">
        <v>23</v>
      </c>
      <c r="K26" s="88">
        <v>3300</v>
      </c>
      <c r="L26" s="89" t="s">
        <v>56</v>
      </c>
      <c r="M26" s="89" t="s">
        <v>62</v>
      </c>
    </row>
    <row r="27" spans="1:13" ht="168" customHeight="1" x14ac:dyDescent="0.25">
      <c r="A27" s="81" t="s">
        <v>120</v>
      </c>
      <c r="B27" s="96" t="s">
        <v>121</v>
      </c>
      <c r="C27" s="96"/>
      <c r="D27" s="101" t="s">
        <v>122</v>
      </c>
      <c r="E27" s="101" t="s">
        <v>123</v>
      </c>
      <c r="F27" s="101" t="s">
        <v>123</v>
      </c>
      <c r="G27" s="101" t="s">
        <v>123</v>
      </c>
      <c r="H27" s="84">
        <v>8424</v>
      </c>
      <c r="I27" s="87" t="s">
        <v>124</v>
      </c>
      <c r="J27" s="84" t="s">
        <v>23</v>
      </c>
      <c r="K27" s="88">
        <v>3710</v>
      </c>
      <c r="L27" s="89" t="s">
        <v>56</v>
      </c>
      <c r="M27" s="89" t="s">
        <v>62</v>
      </c>
    </row>
    <row r="28" spans="1:13" ht="130.15" customHeight="1" x14ac:dyDescent="0.25">
      <c r="A28" s="81" t="s">
        <v>125</v>
      </c>
      <c r="B28" s="96" t="s">
        <v>126</v>
      </c>
      <c r="C28" s="96"/>
      <c r="D28" s="101" t="s">
        <v>127</v>
      </c>
      <c r="E28" s="101" t="s">
        <v>128</v>
      </c>
      <c r="F28" s="101" t="s">
        <v>128</v>
      </c>
      <c r="G28" s="101" t="s">
        <v>128</v>
      </c>
      <c r="H28" s="84">
        <v>8424</v>
      </c>
      <c r="I28" s="87" t="s">
        <v>129</v>
      </c>
      <c r="J28" s="84" t="s">
        <v>23</v>
      </c>
      <c r="K28" s="88">
        <v>3170</v>
      </c>
      <c r="L28" s="89" t="s">
        <v>56</v>
      </c>
      <c r="M28" s="89" t="s">
        <v>62</v>
      </c>
    </row>
    <row r="29" spans="1:13" ht="130.15" customHeight="1" x14ac:dyDescent="0.25">
      <c r="A29" s="81">
        <v>8</v>
      </c>
      <c r="B29" s="105" t="s">
        <v>130</v>
      </c>
      <c r="C29" s="96"/>
      <c r="D29" s="101"/>
      <c r="E29" s="101"/>
      <c r="F29" s="101"/>
      <c r="G29" s="105" t="s">
        <v>131</v>
      </c>
      <c r="H29" s="84"/>
      <c r="I29" s="105" t="s">
        <v>131</v>
      </c>
      <c r="J29" s="84" t="s">
        <v>132</v>
      </c>
      <c r="K29" s="106">
        <f>61500</f>
        <v>61500</v>
      </c>
      <c r="L29" s="89" t="s">
        <v>56</v>
      </c>
      <c r="M29" s="89" t="s">
        <v>10</v>
      </c>
    </row>
    <row r="30" spans="1:13" ht="106.9" customHeight="1" outlineLevel="1" x14ac:dyDescent="0.25">
      <c r="A30" s="81" t="s">
        <v>133</v>
      </c>
      <c r="B30" s="105"/>
      <c r="C30" s="105"/>
      <c r="D30" s="105"/>
      <c r="E30" s="101" t="s">
        <v>134</v>
      </c>
      <c r="F30" s="101" t="s">
        <v>134</v>
      </c>
      <c r="G30" s="101" t="s">
        <v>134</v>
      </c>
      <c r="H30" s="84">
        <v>85184000</v>
      </c>
      <c r="I30" s="107" t="s">
        <v>134</v>
      </c>
      <c r="J30" s="84" t="s">
        <v>23</v>
      </c>
      <c r="K30" s="88">
        <v>23948</v>
      </c>
      <c r="L30" s="89" t="s">
        <v>56</v>
      </c>
      <c r="M30" s="89" t="s">
        <v>10</v>
      </c>
    </row>
    <row r="31" spans="1:13" ht="129.6" customHeight="1" outlineLevel="1" x14ac:dyDescent="0.25">
      <c r="A31" s="81" t="s">
        <v>135</v>
      </c>
      <c r="B31" s="105"/>
      <c r="C31" s="105"/>
      <c r="D31" s="105"/>
      <c r="E31" s="101" t="s">
        <v>136</v>
      </c>
      <c r="F31" s="101" t="s">
        <v>136</v>
      </c>
      <c r="G31" s="101" t="s">
        <v>136</v>
      </c>
      <c r="H31" s="84">
        <v>85182200</v>
      </c>
      <c r="I31" s="107" t="s">
        <v>136</v>
      </c>
      <c r="J31" s="84" t="s">
        <v>23</v>
      </c>
      <c r="K31" s="88">
        <f>22489/4</f>
        <v>5622.25</v>
      </c>
      <c r="L31" s="89" t="s">
        <v>56</v>
      </c>
      <c r="M31" s="89" t="s">
        <v>10</v>
      </c>
    </row>
    <row r="32" spans="1:13" ht="106.15" customHeight="1" outlineLevel="1" x14ac:dyDescent="0.25">
      <c r="A32" s="81" t="s">
        <v>137</v>
      </c>
      <c r="B32" s="105"/>
      <c r="C32" s="105"/>
      <c r="D32" s="105"/>
      <c r="E32" s="101" t="s">
        <v>138</v>
      </c>
      <c r="F32" s="101" t="s">
        <v>138</v>
      </c>
      <c r="G32" s="101" t="s">
        <v>138</v>
      </c>
      <c r="H32" s="84">
        <v>85444299</v>
      </c>
      <c r="I32" s="107" t="s">
        <v>139</v>
      </c>
      <c r="J32" s="84" t="s">
        <v>23</v>
      </c>
      <c r="K32" s="88">
        <v>685</v>
      </c>
      <c r="L32" s="89" t="s">
        <v>56</v>
      </c>
      <c r="M32" s="89" t="s">
        <v>10</v>
      </c>
    </row>
    <row r="33" spans="1:14" ht="150" customHeight="1" outlineLevel="1" x14ac:dyDescent="0.25">
      <c r="A33" s="81" t="s">
        <v>140</v>
      </c>
      <c r="B33" s="105"/>
      <c r="C33" s="105"/>
      <c r="D33" s="105"/>
      <c r="E33" s="101" t="s">
        <v>141</v>
      </c>
      <c r="F33" s="101" t="s">
        <v>141</v>
      </c>
      <c r="G33" s="101" t="s">
        <v>141</v>
      </c>
      <c r="H33" s="84">
        <v>85182100</v>
      </c>
      <c r="I33" s="107" t="s">
        <v>141</v>
      </c>
      <c r="J33" s="84" t="s">
        <v>23</v>
      </c>
      <c r="K33" s="88">
        <v>14378</v>
      </c>
      <c r="L33" s="89" t="s">
        <v>56</v>
      </c>
      <c r="M33" s="89" t="s">
        <v>10</v>
      </c>
    </row>
    <row r="34" spans="1:14" x14ac:dyDescent="0.25">
      <c r="A34" s="81" t="s">
        <v>142</v>
      </c>
      <c r="B34" s="105" t="s">
        <v>143</v>
      </c>
      <c r="C34" s="105"/>
      <c r="D34" s="105"/>
      <c r="E34" s="101" t="s">
        <v>144</v>
      </c>
      <c r="F34" s="101" t="s">
        <v>144</v>
      </c>
      <c r="G34" s="101" t="s">
        <v>144</v>
      </c>
      <c r="H34" s="108" t="s">
        <v>145</v>
      </c>
      <c r="I34" s="107" t="s">
        <v>146</v>
      </c>
      <c r="J34" s="84" t="s">
        <v>23</v>
      </c>
      <c r="K34" s="88">
        <v>5000</v>
      </c>
      <c r="L34" s="89" t="s">
        <v>56</v>
      </c>
      <c r="M34" s="89" t="s">
        <v>10</v>
      </c>
    </row>
    <row r="35" spans="1:14" x14ac:dyDescent="0.25">
      <c r="A35" s="81">
        <v>9</v>
      </c>
      <c r="B35" s="109" t="s">
        <v>147</v>
      </c>
      <c r="C35" s="362"/>
      <c r="D35" s="109"/>
      <c r="E35" s="101" t="s">
        <v>148</v>
      </c>
      <c r="F35" s="101" t="s">
        <v>148</v>
      </c>
      <c r="G35" s="109" t="s">
        <v>149</v>
      </c>
      <c r="H35" s="84">
        <v>9403</v>
      </c>
      <c r="I35" s="109" t="s">
        <v>149</v>
      </c>
      <c r="J35" s="101" t="s">
        <v>132</v>
      </c>
      <c r="K35" s="88">
        <f>(K36*2)+(K37*4)</f>
        <v>14956</v>
      </c>
      <c r="L35" s="89" t="s">
        <v>56</v>
      </c>
      <c r="M35" s="89" t="s">
        <v>62</v>
      </c>
    </row>
    <row r="36" spans="1:14" ht="30" outlineLevel="1" x14ac:dyDescent="0.25">
      <c r="A36" s="81" t="s">
        <v>150</v>
      </c>
      <c r="B36" s="109"/>
      <c r="C36" s="363"/>
      <c r="D36" s="109"/>
      <c r="E36" s="101"/>
      <c r="F36" s="101"/>
      <c r="G36" s="101" t="s">
        <v>148</v>
      </c>
      <c r="H36" s="84">
        <v>9403</v>
      </c>
      <c r="I36" s="110" t="s">
        <v>151</v>
      </c>
      <c r="J36" s="101" t="s">
        <v>23</v>
      </c>
      <c r="K36" s="88">
        <v>2138</v>
      </c>
      <c r="L36" s="89" t="s">
        <v>56</v>
      </c>
      <c r="M36" s="89" t="s">
        <v>62</v>
      </c>
      <c r="N36" s="14"/>
    </row>
    <row r="37" spans="1:14" ht="30" outlineLevel="1" x14ac:dyDescent="0.25">
      <c r="A37" s="81" t="s">
        <v>152</v>
      </c>
      <c r="B37" s="109"/>
      <c r="C37" s="363"/>
      <c r="D37" s="109"/>
      <c r="E37" s="101" t="s">
        <v>153</v>
      </c>
      <c r="F37" s="101" t="s">
        <v>153</v>
      </c>
      <c r="G37" s="101" t="s">
        <v>153</v>
      </c>
      <c r="H37" s="84">
        <v>9403</v>
      </c>
      <c r="I37" s="110" t="s">
        <v>154</v>
      </c>
      <c r="J37" s="101" t="s">
        <v>23</v>
      </c>
      <c r="K37" s="88">
        <v>2670</v>
      </c>
      <c r="L37" s="89" t="s">
        <v>56</v>
      </c>
      <c r="M37" s="89" t="s">
        <v>62</v>
      </c>
      <c r="N37" s="14"/>
    </row>
    <row r="38" spans="1:14" x14ac:dyDescent="0.25">
      <c r="A38" s="81"/>
      <c r="B38" s="109"/>
      <c r="C38" s="363"/>
      <c r="D38" s="109"/>
      <c r="E38" s="101"/>
      <c r="F38" s="101"/>
      <c r="G38" s="109" t="s">
        <v>155</v>
      </c>
      <c r="H38" s="84"/>
      <c r="I38" s="109" t="s">
        <v>155</v>
      </c>
      <c r="J38" s="101" t="s">
        <v>132</v>
      </c>
      <c r="K38" s="88">
        <f>(K39*2)+(K40*4)</f>
        <v>12744</v>
      </c>
      <c r="L38" s="89" t="s">
        <v>56</v>
      </c>
      <c r="M38" s="89" t="s">
        <v>62</v>
      </c>
      <c r="N38" s="14"/>
    </row>
    <row r="39" spans="1:14" ht="30" outlineLevel="1" x14ac:dyDescent="0.25">
      <c r="A39" s="81" t="s">
        <v>156</v>
      </c>
      <c r="B39" s="109"/>
      <c r="C39" s="363"/>
      <c r="D39" s="109"/>
      <c r="E39" s="101" t="s">
        <v>148</v>
      </c>
      <c r="F39" s="101" t="s">
        <v>148</v>
      </c>
      <c r="G39" s="101" t="s">
        <v>148</v>
      </c>
      <c r="H39" s="84">
        <v>9403</v>
      </c>
      <c r="I39" s="110" t="s">
        <v>151</v>
      </c>
      <c r="J39" s="101" t="s">
        <v>23</v>
      </c>
      <c r="K39" s="88">
        <v>2138</v>
      </c>
      <c r="L39" s="89" t="s">
        <v>56</v>
      </c>
      <c r="M39" s="89" t="s">
        <v>62</v>
      </c>
    </row>
    <row r="40" spans="1:14" ht="30" outlineLevel="1" x14ac:dyDescent="0.25">
      <c r="A40" s="81" t="s">
        <v>157</v>
      </c>
      <c r="B40" s="109"/>
      <c r="C40" s="364"/>
      <c r="D40" s="109"/>
      <c r="E40" s="101" t="s">
        <v>158</v>
      </c>
      <c r="F40" s="101" t="s">
        <v>158</v>
      </c>
      <c r="G40" s="101" t="s">
        <v>158</v>
      </c>
      <c r="H40" s="84">
        <v>9403</v>
      </c>
      <c r="I40" s="110" t="s">
        <v>159</v>
      </c>
      <c r="J40" s="101" t="s">
        <v>23</v>
      </c>
      <c r="K40" s="88">
        <v>2117</v>
      </c>
      <c r="L40" s="89" t="s">
        <v>56</v>
      </c>
      <c r="M40" s="89" t="s">
        <v>62</v>
      </c>
    </row>
    <row r="41" spans="1:14" x14ac:dyDescent="0.25">
      <c r="A41" s="81">
        <v>10</v>
      </c>
      <c r="B41" s="105" t="s">
        <v>160</v>
      </c>
      <c r="C41" s="360"/>
      <c r="D41" s="105"/>
      <c r="E41" s="101" t="s">
        <v>161</v>
      </c>
      <c r="F41" s="101" t="s">
        <v>161</v>
      </c>
      <c r="G41" s="101" t="s">
        <v>161</v>
      </c>
      <c r="H41" s="84">
        <v>7321</v>
      </c>
      <c r="I41" s="107" t="s">
        <v>162</v>
      </c>
      <c r="J41" s="84" t="s">
        <v>23</v>
      </c>
      <c r="K41" s="88">
        <v>9200</v>
      </c>
      <c r="L41" s="89" t="s">
        <v>56</v>
      </c>
      <c r="M41" s="89" t="s">
        <v>62</v>
      </c>
    </row>
    <row r="42" spans="1:14" ht="164.65" customHeight="1" x14ac:dyDescent="0.25">
      <c r="A42" s="81">
        <v>12</v>
      </c>
      <c r="B42" s="105" t="s">
        <v>163</v>
      </c>
      <c r="C42" s="361"/>
      <c r="D42" s="105"/>
      <c r="E42" s="101" t="s">
        <v>164</v>
      </c>
      <c r="F42" s="101" t="s">
        <v>164</v>
      </c>
      <c r="G42" s="101" t="s">
        <v>164</v>
      </c>
      <c r="H42" s="84">
        <v>7321</v>
      </c>
      <c r="I42" s="107" t="s">
        <v>165</v>
      </c>
      <c r="J42" s="84" t="s">
        <v>23</v>
      </c>
      <c r="K42" s="88">
        <v>4100</v>
      </c>
      <c r="L42" s="89" t="s">
        <v>56</v>
      </c>
      <c r="M42" s="89" t="s">
        <v>62</v>
      </c>
    </row>
    <row r="43" spans="1:14" ht="120.6" customHeight="1" x14ac:dyDescent="0.25">
      <c r="A43" s="81">
        <v>13</v>
      </c>
      <c r="B43" s="96" t="s">
        <v>166</v>
      </c>
      <c r="C43" s="96"/>
      <c r="D43" s="100" t="s">
        <v>167</v>
      </c>
      <c r="E43" s="101" t="s">
        <v>168</v>
      </c>
      <c r="F43" s="101" t="s">
        <v>168</v>
      </c>
      <c r="G43" s="101" t="s">
        <v>168</v>
      </c>
      <c r="H43" s="84">
        <v>85044090</v>
      </c>
      <c r="I43" s="87" t="s">
        <v>169</v>
      </c>
      <c r="J43" s="84" t="s">
        <v>23</v>
      </c>
      <c r="K43" s="88">
        <v>80000</v>
      </c>
      <c r="L43" s="89" t="s">
        <v>56</v>
      </c>
      <c r="M43" s="89" t="s">
        <v>62</v>
      </c>
    </row>
    <row r="44" spans="1:14" ht="121.9" customHeight="1" x14ac:dyDescent="0.25">
      <c r="A44" s="81">
        <v>14</v>
      </c>
      <c r="B44" s="96" t="s">
        <v>170</v>
      </c>
      <c r="C44" s="96"/>
      <c r="D44" s="100" t="s">
        <v>171</v>
      </c>
      <c r="E44" s="101" t="s">
        <v>172</v>
      </c>
      <c r="F44" s="101" t="s">
        <v>172</v>
      </c>
      <c r="G44" s="101" t="s">
        <v>172</v>
      </c>
      <c r="H44" s="84">
        <v>85044090</v>
      </c>
      <c r="I44" s="87" t="s">
        <v>173</v>
      </c>
      <c r="J44" s="84" t="s">
        <v>23</v>
      </c>
      <c r="K44" s="88">
        <v>30000</v>
      </c>
      <c r="L44" s="89" t="s">
        <v>56</v>
      </c>
      <c r="M44" s="89" t="s">
        <v>62</v>
      </c>
    </row>
    <row r="45" spans="1:14" ht="166.9" customHeight="1" x14ac:dyDescent="0.25">
      <c r="A45" s="81">
        <v>15</v>
      </c>
      <c r="B45" s="96" t="s">
        <v>174</v>
      </c>
      <c r="C45" s="96"/>
      <c r="D45" s="100" t="s">
        <v>175</v>
      </c>
      <c r="E45" s="100" t="s">
        <v>175</v>
      </c>
      <c r="F45" s="100" t="s">
        <v>176</v>
      </c>
      <c r="G45" s="100" t="s">
        <v>176</v>
      </c>
      <c r="H45" s="84">
        <v>85437099</v>
      </c>
      <c r="I45" s="87" t="s">
        <v>177</v>
      </c>
      <c r="J45" s="84" t="s">
        <v>23</v>
      </c>
      <c r="K45" s="88">
        <v>7594</v>
      </c>
      <c r="L45" s="89" t="s">
        <v>56</v>
      </c>
      <c r="M45" s="89" t="s">
        <v>62</v>
      </c>
    </row>
    <row r="46" spans="1:14" ht="166.9" customHeight="1" x14ac:dyDescent="0.25">
      <c r="A46" s="111">
        <v>16</v>
      </c>
      <c r="B46" s="97" t="s">
        <v>178</v>
      </c>
      <c r="C46" s="97"/>
      <c r="D46" s="100"/>
      <c r="E46" s="100"/>
      <c r="F46" s="100"/>
      <c r="G46" s="87" t="s">
        <v>179</v>
      </c>
      <c r="H46" s="84"/>
      <c r="I46" s="87" t="s">
        <v>179</v>
      </c>
      <c r="J46" s="84" t="s">
        <v>132</v>
      </c>
      <c r="K46" s="88">
        <f>(K48*14)+(K49*2)+(K50*16)+K52+K53+K56</f>
        <v>41450</v>
      </c>
      <c r="L46" s="89" t="s">
        <v>56</v>
      </c>
      <c r="M46" s="89" t="s">
        <v>62</v>
      </c>
    </row>
    <row r="47" spans="1:14" ht="166.9" customHeight="1" x14ac:dyDescent="0.25">
      <c r="A47" s="111">
        <v>16</v>
      </c>
      <c r="B47" s="97" t="s">
        <v>178</v>
      </c>
      <c r="C47" s="97"/>
      <c r="D47" s="100"/>
      <c r="E47" s="100"/>
      <c r="F47" s="100"/>
      <c r="G47" s="87" t="s">
        <v>180</v>
      </c>
      <c r="H47" s="84"/>
      <c r="I47" s="87" t="s">
        <v>180</v>
      </c>
      <c r="J47" s="84" t="s">
        <v>132</v>
      </c>
      <c r="K47" s="88">
        <f>(K48*6)+(K49*2)+(K50*8)+K55+K51+K53</f>
        <v>25500</v>
      </c>
      <c r="L47" s="89" t="s">
        <v>56</v>
      </c>
      <c r="M47" s="89" t="s">
        <v>62</v>
      </c>
    </row>
    <row r="48" spans="1:14" ht="89.65" customHeight="1" outlineLevel="1" x14ac:dyDescent="0.25">
      <c r="A48" s="352">
        <v>16</v>
      </c>
      <c r="B48" s="349" t="s">
        <v>178</v>
      </c>
      <c r="C48" s="99"/>
      <c r="D48" s="100" t="s">
        <v>181</v>
      </c>
      <c r="E48" s="100" t="s">
        <v>181</v>
      </c>
      <c r="F48" s="100" t="s">
        <v>181</v>
      </c>
      <c r="G48" s="100" t="s">
        <v>181</v>
      </c>
      <c r="H48" s="84">
        <v>85258020</v>
      </c>
      <c r="I48" s="87" t="s">
        <v>182</v>
      </c>
      <c r="J48" s="84" t="s">
        <v>23</v>
      </c>
      <c r="K48" s="88">
        <v>975</v>
      </c>
      <c r="L48" s="89" t="s">
        <v>56</v>
      </c>
      <c r="M48" s="89" t="s">
        <v>10</v>
      </c>
    </row>
    <row r="49" spans="1:13" ht="104.65" customHeight="1" outlineLevel="1" x14ac:dyDescent="0.25">
      <c r="A49" s="353"/>
      <c r="B49" s="350"/>
      <c r="C49" s="11"/>
      <c r="D49" s="100" t="s">
        <v>183</v>
      </c>
      <c r="E49" s="100" t="s">
        <v>183</v>
      </c>
      <c r="F49" s="100" t="s">
        <v>183</v>
      </c>
      <c r="G49" s="100" t="s">
        <v>183</v>
      </c>
      <c r="H49" s="84">
        <v>85258020</v>
      </c>
      <c r="I49" s="87" t="s">
        <v>184</v>
      </c>
      <c r="J49" s="84" t="s">
        <v>23</v>
      </c>
      <c r="K49" s="88">
        <v>1125</v>
      </c>
      <c r="L49" s="89" t="s">
        <v>56</v>
      </c>
      <c r="M49" s="89" t="s">
        <v>10</v>
      </c>
    </row>
    <row r="50" spans="1:13" ht="30" outlineLevel="1" x14ac:dyDescent="0.25">
      <c r="A50" s="353"/>
      <c r="B50" s="350"/>
      <c r="C50" s="11"/>
      <c r="D50" s="100" t="s">
        <v>185</v>
      </c>
      <c r="E50" s="100" t="s">
        <v>185</v>
      </c>
      <c r="F50" s="100" t="s">
        <v>185</v>
      </c>
      <c r="G50" s="100" t="s">
        <v>185</v>
      </c>
      <c r="H50" s="84">
        <v>8504</v>
      </c>
      <c r="I50" s="87" t="s">
        <v>186</v>
      </c>
      <c r="J50" s="84" t="s">
        <v>23</v>
      </c>
      <c r="K50" s="88">
        <v>400</v>
      </c>
      <c r="L50" s="89" t="s">
        <v>56</v>
      </c>
      <c r="M50" s="89" t="s">
        <v>10</v>
      </c>
    </row>
    <row r="51" spans="1:13" ht="70.150000000000006" customHeight="1" outlineLevel="1" x14ac:dyDescent="0.25">
      <c r="A51" s="353"/>
      <c r="B51" s="350"/>
      <c r="C51" s="350"/>
      <c r="D51" s="100" t="s">
        <v>187</v>
      </c>
      <c r="E51" s="100" t="s">
        <v>187</v>
      </c>
      <c r="F51" s="100" t="s">
        <v>187</v>
      </c>
      <c r="G51" s="100" t="s">
        <v>187</v>
      </c>
      <c r="H51" s="84">
        <v>8521</v>
      </c>
      <c r="I51" s="87" t="s">
        <v>188</v>
      </c>
      <c r="J51" s="84" t="s">
        <v>23</v>
      </c>
      <c r="K51" s="88">
        <v>4800</v>
      </c>
      <c r="L51" s="89" t="s">
        <v>56</v>
      </c>
      <c r="M51" s="89" t="s">
        <v>10</v>
      </c>
    </row>
    <row r="52" spans="1:13" ht="52.15" customHeight="1" outlineLevel="1" x14ac:dyDescent="0.25">
      <c r="A52" s="353"/>
      <c r="B52" s="350"/>
      <c r="C52" s="350"/>
      <c r="D52" s="100" t="s">
        <v>189</v>
      </c>
      <c r="E52" s="100" t="s">
        <v>189</v>
      </c>
      <c r="F52" s="100" t="s">
        <v>189</v>
      </c>
      <c r="G52" s="100" t="s">
        <v>189</v>
      </c>
      <c r="H52" s="84">
        <v>8521</v>
      </c>
      <c r="I52" s="87" t="s">
        <v>190</v>
      </c>
      <c r="J52" s="84" t="s">
        <v>23</v>
      </c>
      <c r="K52" s="88">
        <v>7250</v>
      </c>
      <c r="L52" s="89" t="s">
        <v>56</v>
      </c>
      <c r="M52" s="89" t="s">
        <v>10</v>
      </c>
    </row>
    <row r="53" spans="1:13" ht="98.65" customHeight="1" outlineLevel="1" x14ac:dyDescent="0.25">
      <c r="A53" s="353"/>
      <c r="B53" s="350"/>
      <c r="C53" s="11"/>
      <c r="D53" s="100" t="s">
        <v>191</v>
      </c>
      <c r="E53" s="100" t="s">
        <v>191</v>
      </c>
      <c r="F53" s="100" t="s">
        <v>191</v>
      </c>
      <c r="G53" s="100" t="s">
        <v>191</v>
      </c>
      <c r="H53" s="84">
        <v>8528520</v>
      </c>
      <c r="I53" s="87" t="s">
        <v>192</v>
      </c>
      <c r="J53" s="84" t="s">
        <v>23</v>
      </c>
      <c r="K53" s="88">
        <v>4600</v>
      </c>
      <c r="L53" s="89" t="s">
        <v>56</v>
      </c>
      <c r="M53" s="89" t="s">
        <v>10</v>
      </c>
    </row>
    <row r="54" spans="1:13" outlineLevel="1" x14ac:dyDescent="0.25">
      <c r="A54" s="353"/>
      <c r="B54" s="350"/>
      <c r="C54" s="350"/>
      <c r="D54" s="100" t="s">
        <v>193</v>
      </c>
      <c r="E54" s="100" t="s">
        <v>193</v>
      </c>
      <c r="F54" s="100" t="s">
        <v>193</v>
      </c>
      <c r="G54" s="100" t="s">
        <v>193</v>
      </c>
      <c r="H54" s="84">
        <v>84717020</v>
      </c>
      <c r="I54" s="87" t="s">
        <v>194</v>
      </c>
      <c r="J54" s="84" t="s">
        <v>23</v>
      </c>
      <c r="K54" s="88"/>
      <c r="L54" s="89" t="s">
        <v>56</v>
      </c>
      <c r="M54" s="89" t="s">
        <v>10</v>
      </c>
    </row>
    <row r="55" spans="1:13" outlineLevel="1" x14ac:dyDescent="0.25">
      <c r="A55" s="353"/>
      <c r="B55" s="350"/>
      <c r="C55" s="350"/>
      <c r="D55" s="100" t="s">
        <v>195</v>
      </c>
      <c r="E55" s="100" t="s">
        <v>195</v>
      </c>
      <c r="F55" s="100" t="s">
        <v>195</v>
      </c>
      <c r="G55" s="100" t="s">
        <v>195</v>
      </c>
      <c r="H55" s="84">
        <v>84717020</v>
      </c>
      <c r="I55" s="87" t="s">
        <v>196</v>
      </c>
      <c r="J55" s="84" t="s">
        <v>23</v>
      </c>
      <c r="K55" s="88">
        <v>4800</v>
      </c>
      <c r="L55" s="89" t="s">
        <v>56</v>
      </c>
      <c r="M55" s="89" t="s">
        <v>10</v>
      </c>
    </row>
    <row r="56" spans="1:13" ht="70.150000000000006" customHeight="1" outlineLevel="1" x14ac:dyDescent="0.25">
      <c r="A56" s="354"/>
      <c r="B56" s="351"/>
      <c r="C56" s="351"/>
      <c r="D56" s="100" t="s">
        <v>197</v>
      </c>
      <c r="E56" s="100" t="s">
        <v>197</v>
      </c>
      <c r="F56" s="100" t="s">
        <v>197</v>
      </c>
      <c r="G56" s="100" t="s">
        <v>197</v>
      </c>
      <c r="H56" s="84">
        <v>84717020</v>
      </c>
      <c r="I56" s="87" t="s">
        <v>198</v>
      </c>
      <c r="J56" s="84" t="s">
        <v>23</v>
      </c>
      <c r="K56" s="88">
        <v>7300</v>
      </c>
      <c r="L56" s="89" t="s">
        <v>56</v>
      </c>
      <c r="M56" s="89" t="s">
        <v>10</v>
      </c>
    </row>
    <row r="57" spans="1:13" ht="30" x14ac:dyDescent="0.25">
      <c r="A57" s="352">
        <v>17</v>
      </c>
      <c r="B57" s="349" t="s">
        <v>199</v>
      </c>
      <c r="C57" s="349" t="s">
        <v>200</v>
      </c>
      <c r="D57" s="100" t="s">
        <v>201</v>
      </c>
      <c r="E57" s="100" t="s">
        <v>201</v>
      </c>
      <c r="F57" s="100" t="s">
        <v>201</v>
      </c>
      <c r="G57" s="100" t="s">
        <v>201</v>
      </c>
      <c r="H57" s="84">
        <v>995461</v>
      </c>
      <c r="I57" s="87" t="s">
        <v>202</v>
      </c>
      <c r="J57" s="84" t="s">
        <v>23</v>
      </c>
      <c r="K57" s="88">
        <v>300</v>
      </c>
      <c r="L57" s="89" t="s">
        <v>56</v>
      </c>
      <c r="M57" s="89" t="s">
        <v>10</v>
      </c>
    </row>
    <row r="58" spans="1:13" ht="45" x14ac:dyDescent="0.25">
      <c r="A58" s="353"/>
      <c r="B58" s="350"/>
      <c r="C58" s="350"/>
      <c r="D58" s="100" t="s">
        <v>203</v>
      </c>
      <c r="E58" s="100" t="s">
        <v>203</v>
      </c>
      <c r="F58" s="100" t="s">
        <v>203</v>
      </c>
      <c r="G58" s="100" t="s">
        <v>203</v>
      </c>
      <c r="H58" s="84">
        <v>995461</v>
      </c>
      <c r="I58" s="87" t="s">
        <v>204</v>
      </c>
      <c r="J58" s="84" t="s">
        <v>23</v>
      </c>
      <c r="K58" s="88">
        <v>5000</v>
      </c>
      <c r="L58" s="89" t="s">
        <v>56</v>
      </c>
      <c r="M58" s="89" t="s">
        <v>10</v>
      </c>
    </row>
    <row r="59" spans="1:13" ht="45" x14ac:dyDescent="0.25">
      <c r="A59" s="353"/>
      <c r="B59" s="350"/>
      <c r="C59" s="350"/>
      <c r="D59" s="100" t="s">
        <v>205</v>
      </c>
      <c r="E59" s="100" t="s">
        <v>205</v>
      </c>
      <c r="F59" s="100" t="s">
        <v>205</v>
      </c>
      <c r="G59" s="100" t="s">
        <v>205</v>
      </c>
      <c r="H59" s="84">
        <v>995461</v>
      </c>
      <c r="I59" s="87" t="s">
        <v>206</v>
      </c>
      <c r="J59" s="84" t="s">
        <v>23</v>
      </c>
      <c r="K59" s="88">
        <v>7500</v>
      </c>
      <c r="L59" s="89" t="s">
        <v>56</v>
      </c>
      <c r="M59" s="89" t="s">
        <v>10</v>
      </c>
    </row>
    <row r="60" spans="1:13" ht="45" x14ac:dyDescent="0.25">
      <c r="A60" s="353"/>
      <c r="B60" s="350"/>
      <c r="C60" s="350"/>
      <c r="D60" s="100" t="s">
        <v>207</v>
      </c>
      <c r="E60" s="100" t="s">
        <v>207</v>
      </c>
      <c r="F60" s="100" t="s">
        <v>207</v>
      </c>
      <c r="G60" s="100" t="s">
        <v>207</v>
      </c>
      <c r="H60" s="84">
        <v>995461</v>
      </c>
      <c r="I60" s="87" t="s">
        <v>208</v>
      </c>
      <c r="J60" s="84" t="s">
        <v>23</v>
      </c>
      <c r="K60" s="88">
        <v>3000</v>
      </c>
      <c r="L60" s="89" t="s">
        <v>56</v>
      </c>
      <c r="M60" s="89" t="s">
        <v>10</v>
      </c>
    </row>
    <row r="61" spans="1:13" ht="45" x14ac:dyDescent="0.25">
      <c r="A61" s="354"/>
      <c r="B61" s="351"/>
      <c r="C61" s="351"/>
      <c r="D61" s="100" t="s">
        <v>209</v>
      </c>
      <c r="E61" s="100" t="s">
        <v>209</v>
      </c>
      <c r="F61" s="100" t="s">
        <v>209</v>
      </c>
      <c r="G61" s="100" t="s">
        <v>209</v>
      </c>
      <c r="H61" s="84">
        <v>995461</v>
      </c>
      <c r="I61" s="87" t="s">
        <v>210</v>
      </c>
      <c r="J61" s="84" t="s">
        <v>23</v>
      </c>
      <c r="K61" s="88">
        <v>5000</v>
      </c>
      <c r="L61" s="89" t="s">
        <v>56</v>
      </c>
      <c r="M61" s="89" t="s">
        <v>10</v>
      </c>
    </row>
    <row r="62" spans="1:13" ht="105.6" customHeight="1" x14ac:dyDescent="0.25">
      <c r="A62" s="112">
        <v>18</v>
      </c>
      <c r="B62" s="96" t="s">
        <v>211</v>
      </c>
      <c r="C62" s="96"/>
      <c r="D62" s="96"/>
      <c r="E62" s="94" t="s">
        <v>212</v>
      </c>
      <c r="F62" s="94" t="s">
        <v>212</v>
      </c>
      <c r="G62" s="94" t="s">
        <v>212</v>
      </c>
      <c r="H62" s="103">
        <v>84241000</v>
      </c>
      <c r="I62" s="94" t="s">
        <v>212</v>
      </c>
      <c r="J62" s="103" t="s">
        <v>23</v>
      </c>
      <c r="K62" s="88">
        <v>11700</v>
      </c>
      <c r="L62" s="89" t="s">
        <v>42</v>
      </c>
      <c r="M62" s="89" t="s">
        <v>62</v>
      </c>
    </row>
    <row r="63" spans="1:13" x14ac:dyDescent="0.25">
      <c r="A63" s="112">
        <v>19</v>
      </c>
      <c r="B63" s="96" t="s">
        <v>213</v>
      </c>
      <c r="C63" s="96"/>
      <c r="D63" s="96"/>
      <c r="E63" s="94" t="s">
        <v>214</v>
      </c>
      <c r="F63" s="94" t="s">
        <v>214</v>
      </c>
      <c r="G63" s="94" t="s">
        <v>214</v>
      </c>
      <c r="H63" s="103">
        <v>8444</v>
      </c>
      <c r="I63" s="94" t="s">
        <v>214</v>
      </c>
      <c r="J63" s="103" t="s">
        <v>23</v>
      </c>
      <c r="K63" s="88">
        <v>16635</v>
      </c>
      <c r="L63" s="89" t="s">
        <v>42</v>
      </c>
      <c r="M63" s="89" t="s">
        <v>62</v>
      </c>
    </row>
    <row r="64" spans="1:13" ht="119.65" customHeight="1" x14ac:dyDescent="0.25">
      <c r="A64" s="112">
        <v>20</v>
      </c>
      <c r="B64" s="96" t="s">
        <v>215</v>
      </c>
      <c r="C64" s="96"/>
      <c r="D64" s="96"/>
      <c r="E64" s="94" t="s">
        <v>216</v>
      </c>
      <c r="F64" s="94" t="s">
        <v>216</v>
      </c>
      <c r="G64" s="94" t="s">
        <v>216</v>
      </c>
      <c r="H64" s="103">
        <v>7326</v>
      </c>
      <c r="I64" s="94" t="s">
        <v>216</v>
      </c>
      <c r="J64" s="103" t="s">
        <v>23</v>
      </c>
      <c r="K64" s="88">
        <v>1730</v>
      </c>
      <c r="L64" s="89" t="s">
        <v>42</v>
      </c>
      <c r="M64" s="89" t="s">
        <v>10</v>
      </c>
    </row>
    <row r="65" spans="1:13" ht="119.65" customHeight="1" x14ac:dyDescent="0.25">
      <c r="A65" s="113">
        <v>21</v>
      </c>
      <c r="B65" s="114" t="s">
        <v>217</v>
      </c>
      <c r="C65" s="97"/>
      <c r="D65" s="96"/>
      <c r="E65" s="94"/>
      <c r="F65" s="94"/>
      <c r="G65" s="114" t="s">
        <v>218</v>
      </c>
      <c r="H65" s="103"/>
      <c r="I65" s="114" t="s">
        <v>218</v>
      </c>
      <c r="J65" s="103" t="s">
        <v>132</v>
      </c>
      <c r="K65" s="88">
        <f>(K66*1)+(K67*4)</f>
        <v>34380</v>
      </c>
      <c r="L65" s="89" t="s">
        <v>56</v>
      </c>
      <c r="M65" s="89" t="s">
        <v>62</v>
      </c>
    </row>
    <row r="66" spans="1:13" ht="142.9" customHeight="1" outlineLevel="1" x14ac:dyDescent="0.25">
      <c r="A66" s="113" t="s">
        <v>219</v>
      </c>
      <c r="B66" s="114" t="s">
        <v>217</v>
      </c>
      <c r="C66" s="114"/>
      <c r="D66" s="115" t="s">
        <v>220</v>
      </c>
      <c r="E66" s="115" t="s">
        <v>221</v>
      </c>
      <c r="F66" s="115" t="s">
        <v>221</v>
      </c>
      <c r="G66" s="115" t="s">
        <v>221</v>
      </c>
      <c r="H66" s="103">
        <v>85381010</v>
      </c>
      <c r="I66" s="115" t="s">
        <v>222</v>
      </c>
      <c r="J66" s="103" t="s">
        <v>23</v>
      </c>
      <c r="K66" s="88">
        <v>29980</v>
      </c>
      <c r="L66" s="89" t="s">
        <v>56</v>
      </c>
      <c r="M66" s="89" t="s">
        <v>62</v>
      </c>
    </row>
    <row r="67" spans="1:13" ht="86.65" customHeight="1" outlineLevel="1" x14ac:dyDescent="0.25">
      <c r="A67" s="36" t="s">
        <v>223</v>
      </c>
      <c r="B67" s="37" t="s">
        <v>224</v>
      </c>
      <c r="C67" s="37"/>
      <c r="D67" s="37"/>
      <c r="E67" s="115" t="s">
        <v>225</v>
      </c>
      <c r="F67" s="115" t="s">
        <v>225</v>
      </c>
      <c r="G67" s="115" t="s">
        <v>225</v>
      </c>
      <c r="H67" s="103">
        <v>85381010</v>
      </c>
      <c r="I67" s="116" t="s">
        <v>226</v>
      </c>
      <c r="J67" s="103" t="s">
        <v>23</v>
      </c>
      <c r="K67" s="88">
        <v>1100</v>
      </c>
      <c r="L67" s="89" t="s">
        <v>56</v>
      </c>
      <c r="M67" s="89" t="s">
        <v>62</v>
      </c>
    </row>
    <row r="68" spans="1:13" ht="138" customHeight="1" x14ac:dyDescent="0.25">
      <c r="A68" s="112">
        <v>23</v>
      </c>
      <c r="B68" s="96" t="s">
        <v>227</v>
      </c>
      <c r="C68" s="117"/>
      <c r="D68" s="117"/>
      <c r="E68" s="94" t="s">
        <v>228</v>
      </c>
      <c r="F68" s="94" t="s">
        <v>228</v>
      </c>
      <c r="G68" s="94" t="s">
        <v>228</v>
      </c>
      <c r="H68" s="103">
        <v>39259090</v>
      </c>
      <c r="I68" s="94" t="s">
        <v>228</v>
      </c>
      <c r="J68" s="103" t="s">
        <v>23</v>
      </c>
      <c r="K68" s="88">
        <v>6785</v>
      </c>
      <c r="L68" s="89" t="s">
        <v>42</v>
      </c>
      <c r="M68" s="89" t="s">
        <v>62</v>
      </c>
    </row>
    <row r="69" spans="1:13" ht="91.9" customHeight="1" x14ac:dyDescent="0.25">
      <c r="A69" s="112">
        <v>24</v>
      </c>
      <c r="B69" s="96" t="s">
        <v>229</v>
      </c>
      <c r="C69" s="4"/>
      <c r="D69" s="4"/>
      <c r="E69" s="118" t="s">
        <v>230</v>
      </c>
      <c r="F69" s="118" t="s">
        <v>230</v>
      </c>
      <c r="G69" s="118" t="s">
        <v>230</v>
      </c>
      <c r="H69" s="84">
        <v>3925</v>
      </c>
      <c r="I69" s="118" t="s">
        <v>230</v>
      </c>
      <c r="J69" s="84" t="s">
        <v>23</v>
      </c>
      <c r="K69" s="88">
        <v>1870</v>
      </c>
      <c r="L69" s="89" t="s">
        <v>36</v>
      </c>
      <c r="M69" s="89" t="s">
        <v>62</v>
      </c>
    </row>
    <row r="70" spans="1:13" ht="91.9" customHeight="1" x14ac:dyDescent="0.25">
      <c r="A70" s="112">
        <v>25</v>
      </c>
      <c r="B70" s="96" t="s">
        <v>231</v>
      </c>
      <c r="C70" s="96"/>
      <c r="D70" s="4"/>
      <c r="E70" s="118"/>
      <c r="F70" s="118"/>
      <c r="G70" s="118" t="s">
        <v>231</v>
      </c>
      <c r="H70" s="84"/>
      <c r="I70" s="118" t="s">
        <v>232</v>
      </c>
      <c r="J70" s="84" t="s">
        <v>23</v>
      </c>
      <c r="K70" s="88">
        <v>2921</v>
      </c>
      <c r="L70" s="89" t="s">
        <v>36</v>
      </c>
      <c r="M70" s="89" t="s">
        <v>62</v>
      </c>
    </row>
    <row r="71" spans="1:13" x14ac:dyDescent="0.25">
      <c r="A71" s="81">
        <v>26</v>
      </c>
      <c r="B71" s="96" t="s">
        <v>233</v>
      </c>
      <c r="C71" s="96" t="s">
        <v>233</v>
      </c>
      <c r="D71" s="96"/>
      <c r="E71" s="101"/>
      <c r="F71" s="101"/>
      <c r="G71" s="101" t="s">
        <v>233</v>
      </c>
      <c r="H71" s="84"/>
      <c r="I71" s="87" t="s">
        <v>233</v>
      </c>
      <c r="J71" s="84" t="s">
        <v>23</v>
      </c>
      <c r="K71" s="104">
        <v>4821</v>
      </c>
      <c r="L71" s="89" t="s">
        <v>36</v>
      </c>
      <c r="M71" s="89" t="s">
        <v>62</v>
      </c>
    </row>
    <row r="72" spans="1:13" ht="130.9" customHeight="1" x14ac:dyDescent="0.25">
      <c r="A72" s="112">
        <v>27</v>
      </c>
      <c r="B72" s="96" t="s">
        <v>234</v>
      </c>
      <c r="C72" s="96"/>
      <c r="D72" s="96"/>
      <c r="E72" s="94" t="s">
        <v>235</v>
      </c>
      <c r="F72" s="94" t="s">
        <v>235</v>
      </c>
      <c r="G72" s="94" t="s">
        <v>236</v>
      </c>
      <c r="H72" s="103">
        <v>8421</v>
      </c>
      <c r="I72" s="116" t="s">
        <v>237</v>
      </c>
      <c r="J72" s="103" t="s">
        <v>23</v>
      </c>
      <c r="K72" s="119">
        <v>140000</v>
      </c>
      <c r="L72" s="89" t="s">
        <v>42</v>
      </c>
      <c r="M72" s="89" t="s">
        <v>62</v>
      </c>
    </row>
    <row r="73" spans="1:13" ht="130.9" customHeight="1" x14ac:dyDescent="0.25">
      <c r="A73" s="112" t="s">
        <v>238</v>
      </c>
      <c r="B73" s="96"/>
      <c r="C73" s="96"/>
      <c r="D73" s="96"/>
      <c r="E73" s="94"/>
      <c r="F73" s="94"/>
      <c r="G73" s="116" t="s">
        <v>239</v>
      </c>
      <c r="H73" s="103">
        <v>8421</v>
      </c>
      <c r="I73" s="116" t="s">
        <v>240</v>
      </c>
      <c r="J73" s="103" t="s">
        <v>23</v>
      </c>
      <c r="K73" s="119">
        <v>130000</v>
      </c>
      <c r="L73" s="89" t="s">
        <v>36</v>
      </c>
      <c r="M73" s="89" t="s">
        <v>62</v>
      </c>
    </row>
    <row r="74" spans="1:13" x14ac:dyDescent="0.25">
      <c r="A74" s="112" t="s">
        <v>241</v>
      </c>
      <c r="B74" s="96" t="s">
        <v>242</v>
      </c>
      <c r="C74" s="96"/>
      <c r="D74" s="96"/>
      <c r="E74" s="102" t="s">
        <v>242</v>
      </c>
      <c r="F74" s="102" t="s">
        <v>242</v>
      </c>
      <c r="G74" s="102" t="s">
        <v>242</v>
      </c>
      <c r="H74" s="103">
        <v>998732</v>
      </c>
      <c r="I74" s="102" t="s">
        <v>242</v>
      </c>
      <c r="J74" s="103" t="s">
        <v>23</v>
      </c>
      <c r="K74" s="104" t="s">
        <v>243</v>
      </c>
      <c r="L74" s="89" t="s">
        <v>56</v>
      </c>
      <c r="M74" s="89" t="s">
        <v>10</v>
      </c>
    </row>
    <row r="75" spans="1:13" x14ac:dyDescent="0.25">
      <c r="A75" s="112" t="s">
        <v>244</v>
      </c>
      <c r="B75" s="96" t="s">
        <v>245</v>
      </c>
      <c r="C75" s="96"/>
      <c r="D75" s="96"/>
      <c r="E75" s="102" t="s">
        <v>245</v>
      </c>
      <c r="F75" s="102" t="s">
        <v>245</v>
      </c>
      <c r="G75" s="102" t="s">
        <v>245</v>
      </c>
      <c r="H75" s="103">
        <v>996521</v>
      </c>
      <c r="I75" s="102" t="s">
        <v>245</v>
      </c>
      <c r="J75" s="103" t="s">
        <v>23</v>
      </c>
      <c r="K75" s="104" t="s">
        <v>243</v>
      </c>
      <c r="L75" s="89" t="s">
        <v>56</v>
      </c>
      <c r="M75" s="89" t="s">
        <v>10</v>
      </c>
    </row>
    <row r="76" spans="1:13" x14ac:dyDescent="0.25">
      <c r="A76" s="352">
        <v>28</v>
      </c>
      <c r="B76" s="349" t="s">
        <v>246</v>
      </c>
      <c r="C76" s="349"/>
      <c r="D76" s="96"/>
      <c r="E76" s="102" t="s">
        <v>247</v>
      </c>
      <c r="F76" s="102" t="s">
        <v>247</v>
      </c>
      <c r="G76" s="102" t="s">
        <v>247</v>
      </c>
      <c r="H76" s="103">
        <v>8481</v>
      </c>
      <c r="I76" s="120" t="s">
        <v>248</v>
      </c>
      <c r="J76" s="103" t="s">
        <v>249</v>
      </c>
      <c r="K76" s="88" t="s">
        <v>250</v>
      </c>
      <c r="L76" s="89" t="s">
        <v>56</v>
      </c>
      <c r="M76" s="89" t="s">
        <v>10</v>
      </c>
    </row>
    <row r="77" spans="1:13" x14ac:dyDescent="0.25">
      <c r="A77" s="353"/>
      <c r="B77" s="350"/>
      <c r="C77" s="350"/>
      <c r="D77" s="96"/>
      <c r="E77" s="102" t="s">
        <v>251</v>
      </c>
      <c r="F77" s="102" t="s">
        <v>251</v>
      </c>
      <c r="G77" s="102" t="s">
        <v>251</v>
      </c>
      <c r="H77" s="103">
        <v>8481</v>
      </c>
      <c r="I77" s="120" t="s">
        <v>252</v>
      </c>
      <c r="J77" s="103" t="s">
        <v>249</v>
      </c>
      <c r="K77" s="88" t="s">
        <v>253</v>
      </c>
      <c r="L77" s="89" t="s">
        <v>56</v>
      </c>
      <c r="M77" s="89" t="s">
        <v>10</v>
      </c>
    </row>
    <row r="78" spans="1:13" x14ac:dyDescent="0.25">
      <c r="A78" s="353"/>
      <c r="B78" s="350"/>
      <c r="C78" s="350"/>
      <c r="D78" s="96"/>
      <c r="E78" s="102" t="s">
        <v>254</v>
      </c>
      <c r="F78" s="102" t="s">
        <v>254</v>
      </c>
      <c r="G78" s="102" t="s">
        <v>254</v>
      </c>
      <c r="H78" s="103">
        <v>8481</v>
      </c>
      <c r="I78" s="120" t="s">
        <v>255</v>
      </c>
      <c r="J78" s="103" t="s">
        <v>249</v>
      </c>
      <c r="K78" s="88" t="s">
        <v>256</v>
      </c>
      <c r="L78" s="89" t="s">
        <v>56</v>
      </c>
      <c r="M78" s="89" t="s">
        <v>10</v>
      </c>
    </row>
    <row r="79" spans="1:13" ht="81.599999999999994" customHeight="1" x14ac:dyDescent="0.25">
      <c r="A79" s="353"/>
      <c r="B79" s="350"/>
      <c r="C79" s="350"/>
      <c r="D79" s="96"/>
      <c r="E79" s="102" t="s">
        <v>257</v>
      </c>
      <c r="F79" s="102" t="s">
        <v>257</v>
      </c>
      <c r="G79" s="102" t="s">
        <v>257</v>
      </c>
      <c r="H79" s="103">
        <v>8481</v>
      </c>
      <c r="I79" s="120" t="s">
        <v>255</v>
      </c>
      <c r="J79" s="103" t="s">
        <v>249</v>
      </c>
      <c r="K79" s="88" t="s">
        <v>258</v>
      </c>
      <c r="L79" s="89" t="s">
        <v>56</v>
      </c>
      <c r="M79" s="89" t="s">
        <v>10</v>
      </c>
    </row>
    <row r="80" spans="1:13" x14ac:dyDescent="0.25">
      <c r="A80" s="354"/>
      <c r="B80" s="351"/>
      <c r="C80" s="38"/>
      <c r="D80" s="96"/>
      <c r="E80" s="102" t="s">
        <v>259</v>
      </c>
      <c r="F80" s="102" t="s">
        <v>259</v>
      </c>
      <c r="G80" s="102" t="s">
        <v>259</v>
      </c>
      <c r="H80" s="103">
        <v>995464</v>
      </c>
      <c r="I80" s="102" t="s">
        <v>259</v>
      </c>
      <c r="J80" s="103" t="s">
        <v>249</v>
      </c>
      <c r="K80" s="104" t="s">
        <v>243</v>
      </c>
      <c r="L80" s="89" t="s">
        <v>56</v>
      </c>
      <c r="M80" s="89" t="s">
        <v>10</v>
      </c>
    </row>
    <row r="81" spans="1:13" ht="144" customHeight="1" x14ac:dyDescent="0.25">
      <c r="A81" s="352">
        <v>29</v>
      </c>
      <c r="B81" s="349" t="s">
        <v>260</v>
      </c>
      <c r="C81" s="99"/>
      <c r="D81" s="96"/>
      <c r="E81" s="102" t="s">
        <v>261</v>
      </c>
      <c r="F81" s="102" t="s">
        <v>261</v>
      </c>
      <c r="G81" s="102" t="s">
        <v>261</v>
      </c>
      <c r="H81" s="103">
        <v>8481</v>
      </c>
      <c r="I81" s="121" t="s">
        <v>262</v>
      </c>
      <c r="J81" s="103" t="s">
        <v>249</v>
      </c>
      <c r="K81" s="88" t="s">
        <v>263</v>
      </c>
      <c r="L81" s="89" t="s">
        <v>56</v>
      </c>
      <c r="M81" s="89" t="s">
        <v>62</v>
      </c>
    </row>
    <row r="82" spans="1:13" ht="36.6" customHeight="1" x14ac:dyDescent="0.25">
      <c r="A82" s="353"/>
      <c r="B82" s="350"/>
      <c r="C82" s="11"/>
      <c r="D82" s="96"/>
      <c r="E82" s="102" t="s">
        <v>264</v>
      </c>
      <c r="F82" s="102" t="s">
        <v>264</v>
      </c>
      <c r="G82" s="102" t="s">
        <v>264</v>
      </c>
      <c r="H82" s="103">
        <v>8481</v>
      </c>
      <c r="I82" s="121" t="s">
        <v>265</v>
      </c>
      <c r="J82" s="103" t="s">
        <v>249</v>
      </c>
      <c r="K82" s="88" t="s">
        <v>266</v>
      </c>
      <c r="L82" s="89" t="s">
        <v>56</v>
      </c>
      <c r="M82" s="89" t="s">
        <v>62</v>
      </c>
    </row>
    <row r="83" spans="1:13" ht="36.6" customHeight="1" x14ac:dyDescent="0.25">
      <c r="A83" s="353"/>
      <c r="B83" s="350"/>
      <c r="C83" s="11"/>
      <c r="D83" s="96"/>
      <c r="E83" s="102"/>
      <c r="F83" s="102"/>
      <c r="G83" s="122" t="s">
        <v>267</v>
      </c>
      <c r="H83" s="103">
        <v>85423100</v>
      </c>
      <c r="I83" s="121" t="s">
        <v>268</v>
      </c>
      <c r="J83" s="103" t="s">
        <v>23</v>
      </c>
      <c r="K83" s="88" t="s">
        <v>243</v>
      </c>
      <c r="L83" s="89" t="s">
        <v>56</v>
      </c>
      <c r="M83" s="89" t="s">
        <v>10</v>
      </c>
    </row>
    <row r="84" spans="1:13" ht="36.6" customHeight="1" x14ac:dyDescent="0.25">
      <c r="A84" s="353"/>
      <c r="B84" s="350"/>
      <c r="C84" s="11"/>
      <c r="D84" s="96"/>
      <c r="E84" s="102"/>
      <c r="F84" s="102"/>
      <c r="G84" s="102" t="s">
        <v>269</v>
      </c>
      <c r="H84" s="103">
        <v>9027</v>
      </c>
      <c r="I84" s="123" t="s">
        <v>269</v>
      </c>
      <c r="J84" s="103" t="s">
        <v>23</v>
      </c>
      <c r="K84" s="88" t="s">
        <v>243</v>
      </c>
      <c r="L84" s="89" t="s">
        <v>56</v>
      </c>
      <c r="M84" s="89" t="s">
        <v>10</v>
      </c>
    </row>
    <row r="85" spans="1:13" ht="36.6" customHeight="1" x14ac:dyDescent="0.25">
      <c r="A85" s="353"/>
      <c r="B85" s="350"/>
      <c r="C85" s="11"/>
      <c r="D85" s="96"/>
      <c r="E85" s="102"/>
      <c r="F85" s="102"/>
      <c r="G85" s="102" t="s">
        <v>270</v>
      </c>
      <c r="H85" s="103">
        <v>7412</v>
      </c>
      <c r="I85" s="121" t="s">
        <v>270</v>
      </c>
      <c r="J85" s="103" t="s">
        <v>23</v>
      </c>
      <c r="K85" s="88" t="s">
        <v>243</v>
      </c>
      <c r="L85" s="89" t="s">
        <v>56</v>
      </c>
      <c r="M85" s="89" t="s">
        <v>10</v>
      </c>
    </row>
    <row r="86" spans="1:13" x14ac:dyDescent="0.25">
      <c r="A86" s="354"/>
      <c r="B86" s="351"/>
      <c r="C86" s="38"/>
      <c r="D86" s="96"/>
      <c r="E86" s="102" t="s">
        <v>271</v>
      </c>
      <c r="F86" s="102" t="s">
        <v>271</v>
      </c>
      <c r="G86" s="102" t="s">
        <v>272</v>
      </c>
      <c r="H86" s="103">
        <v>995461</v>
      </c>
      <c r="I86" s="103" t="s">
        <v>272</v>
      </c>
      <c r="J86" s="103" t="s">
        <v>249</v>
      </c>
      <c r="K86" s="88" t="s">
        <v>243</v>
      </c>
      <c r="L86" s="89" t="s">
        <v>56</v>
      </c>
      <c r="M86" s="89" t="s">
        <v>10</v>
      </c>
    </row>
    <row r="87" spans="1:13" ht="30" x14ac:dyDescent="0.25">
      <c r="A87" s="81">
        <v>30</v>
      </c>
      <c r="B87" s="96" t="s">
        <v>273</v>
      </c>
      <c r="C87" s="96"/>
      <c r="D87" s="100" t="s">
        <v>274</v>
      </c>
      <c r="E87" s="100" t="s">
        <v>274</v>
      </c>
      <c r="F87" s="102" t="s">
        <v>275</v>
      </c>
      <c r="G87" s="102" t="s">
        <v>275</v>
      </c>
      <c r="H87" s="84">
        <v>84249000</v>
      </c>
      <c r="I87" s="84" t="s">
        <v>276</v>
      </c>
      <c r="J87" s="84" t="s">
        <v>23</v>
      </c>
      <c r="K87" s="88">
        <v>205500</v>
      </c>
      <c r="L87" s="89" t="s">
        <v>42</v>
      </c>
      <c r="M87" s="89" t="s">
        <v>62</v>
      </c>
    </row>
    <row r="88" spans="1:13" ht="30" x14ac:dyDescent="0.25">
      <c r="A88" s="81" t="s">
        <v>277</v>
      </c>
      <c r="B88" s="96"/>
      <c r="C88" s="96"/>
      <c r="D88" s="100" t="s">
        <v>278</v>
      </c>
      <c r="E88" s="100" t="s">
        <v>278</v>
      </c>
      <c r="F88" s="102" t="s">
        <v>279</v>
      </c>
      <c r="G88" s="102" t="s">
        <v>279</v>
      </c>
      <c r="H88" s="84">
        <v>84249000</v>
      </c>
      <c r="I88" s="87" t="s">
        <v>280</v>
      </c>
      <c r="J88" s="84" t="s">
        <v>23</v>
      </c>
      <c r="K88" s="124">
        <v>122000</v>
      </c>
      <c r="L88" s="89" t="s">
        <v>36</v>
      </c>
      <c r="M88" s="89" t="s">
        <v>62</v>
      </c>
    </row>
    <row r="89" spans="1:13" x14ac:dyDescent="0.25">
      <c r="A89" s="81" t="s">
        <v>281</v>
      </c>
      <c r="B89" s="96" t="s">
        <v>143</v>
      </c>
      <c r="C89" s="96"/>
      <c r="D89" s="96"/>
      <c r="E89" s="101" t="s">
        <v>282</v>
      </c>
      <c r="F89" s="101" t="s">
        <v>282</v>
      </c>
      <c r="G89" s="101" t="s">
        <v>282</v>
      </c>
      <c r="H89" s="84">
        <v>995468</v>
      </c>
      <c r="I89" s="116" t="s">
        <v>283</v>
      </c>
      <c r="J89" s="84" t="s">
        <v>23</v>
      </c>
      <c r="K89" s="104" t="s">
        <v>243</v>
      </c>
      <c r="L89" s="89" t="s">
        <v>56</v>
      </c>
      <c r="M89" s="89" t="s">
        <v>10</v>
      </c>
    </row>
    <row r="90" spans="1:13" ht="30" x14ac:dyDescent="0.25">
      <c r="A90" s="81">
        <v>31</v>
      </c>
      <c r="B90" s="96" t="s">
        <v>284</v>
      </c>
      <c r="C90" s="96"/>
      <c r="D90" s="125" t="s">
        <v>285</v>
      </c>
      <c r="E90" s="125" t="s">
        <v>285</v>
      </c>
      <c r="F90" s="101" t="s">
        <v>286</v>
      </c>
      <c r="G90" s="101" t="s">
        <v>286</v>
      </c>
      <c r="H90" s="5" t="s">
        <v>287</v>
      </c>
      <c r="I90" s="87" t="s">
        <v>286</v>
      </c>
      <c r="J90" s="103" t="s">
        <v>23</v>
      </c>
      <c r="K90" s="88">
        <v>10169.5</v>
      </c>
      <c r="L90" s="89" t="s">
        <v>56</v>
      </c>
      <c r="M90" s="89" t="s">
        <v>10</v>
      </c>
    </row>
    <row r="91" spans="1:13" x14ac:dyDescent="0.25">
      <c r="A91" s="112">
        <v>32</v>
      </c>
      <c r="B91" s="96" t="s">
        <v>288</v>
      </c>
      <c r="C91" s="96"/>
      <c r="D91" s="96"/>
      <c r="E91" s="94"/>
      <c r="F91" s="94"/>
      <c r="G91" s="94"/>
      <c r="H91" s="103"/>
      <c r="I91" s="103"/>
      <c r="J91" s="103"/>
      <c r="K91" s="104"/>
      <c r="L91" s="89"/>
      <c r="M91" s="89"/>
    </row>
    <row r="92" spans="1:13" ht="110.65" customHeight="1" x14ac:dyDescent="0.25">
      <c r="A92" s="112" t="s">
        <v>289</v>
      </c>
      <c r="B92" s="96" t="s">
        <v>290</v>
      </c>
      <c r="C92" s="96"/>
      <c r="D92" s="125" t="s">
        <v>291</v>
      </c>
      <c r="E92" s="125" t="s">
        <v>292</v>
      </c>
      <c r="F92" s="125" t="s">
        <v>292</v>
      </c>
      <c r="G92" s="125" t="s">
        <v>292</v>
      </c>
      <c r="H92" s="103">
        <v>85021200</v>
      </c>
      <c r="I92" s="126" t="s">
        <v>293</v>
      </c>
      <c r="J92" s="103" t="s">
        <v>23</v>
      </c>
      <c r="K92" s="88">
        <v>590000</v>
      </c>
      <c r="L92" s="89" t="s">
        <v>42</v>
      </c>
      <c r="M92" s="89" t="s">
        <v>62</v>
      </c>
    </row>
    <row r="93" spans="1:13" ht="103.9" customHeight="1" x14ac:dyDescent="0.25">
      <c r="A93" s="81" t="s">
        <v>294</v>
      </c>
      <c r="B93" s="96" t="s">
        <v>295</v>
      </c>
      <c r="C93" s="96"/>
      <c r="D93" s="100" t="s">
        <v>296</v>
      </c>
      <c r="E93" s="125" t="s">
        <v>297</v>
      </c>
      <c r="F93" s="125" t="s">
        <v>297</v>
      </c>
      <c r="G93" s="125" t="s">
        <v>297</v>
      </c>
      <c r="H93" s="103">
        <v>85021200</v>
      </c>
      <c r="I93" s="87" t="s">
        <v>298</v>
      </c>
      <c r="J93" s="103" t="s">
        <v>23</v>
      </c>
      <c r="K93" s="127">
        <v>473000</v>
      </c>
      <c r="L93" s="89" t="s">
        <v>36</v>
      </c>
      <c r="M93" s="89" t="s">
        <v>62</v>
      </c>
    </row>
    <row r="94" spans="1:13" x14ac:dyDescent="0.25">
      <c r="A94" s="81" t="s">
        <v>299</v>
      </c>
      <c r="B94" s="96" t="s">
        <v>300</v>
      </c>
      <c r="C94" s="96"/>
      <c r="D94" s="96"/>
      <c r="E94" s="100" t="s">
        <v>301</v>
      </c>
      <c r="F94" s="100" t="s">
        <v>301</v>
      </c>
      <c r="G94" s="100" t="s">
        <v>301</v>
      </c>
      <c r="H94" s="103">
        <v>9965</v>
      </c>
      <c r="I94" s="128" t="s">
        <v>302</v>
      </c>
      <c r="J94" s="103" t="s">
        <v>23</v>
      </c>
      <c r="K94" s="88" t="s">
        <v>303</v>
      </c>
      <c r="L94" s="89" t="s">
        <v>56</v>
      </c>
      <c r="M94" s="89" t="s">
        <v>10</v>
      </c>
    </row>
    <row r="95" spans="1:13" x14ac:dyDescent="0.25">
      <c r="A95" s="81" t="s">
        <v>304</v>
      </c>
      <c r="B95" s="96" t="s">
        <v>305</v>
      </c>
      <c r="C95" s="96"/>
      <c r="D95" s="96" t="s">
        <v>305</v>
      </c>
      <c r="E95" s="6" t="s">
        <v>306</v>
      </c>
      <c r="F95" s="7" t="s">
        <v>306</v>
      </c>
      <c r="G95" s="96" t="s">
        <v>305</v>
      </c>
      <c r="H95" s="103"/>
      <c r="I95" s="103"/>
      <c r="J95" s="103" t="s">
        <v>307</v>
      </c>
      <c r="K95" s="88">
        <v>136500</v>
      </c>
      <c r="L95" s="89" t="s">
        <v>56</v>
      </c>
      <c r="M95" s="89" t="s">
        <v>10</v>
      </c>
    </row>
    <row r="96" spans="1:13" x14ac:dyDescent="0.25">
      <c r="A96" s="81"/>
      <c r="B96" s="96"/>
      <c r="C96" s="96"/>
      <c r="D96" s="96"/>
      <c r="E96" s="6"/>
      <c r="F96" s="7"/>
      <c r="G96" s="7" t="s">
        <v>306</v>
      </c>
      <c r="H96" s="103">
        <v>9967</v>
      </c>
      <c r="I96" s="128" t="s">
        <v>308</v>
      </c>
      <c r="J96" s="103" t="s">
        <v>23</v>
      </c>
      <c r="K96" s="104"/>
      <c r="L96" s="89"/>
      <c r="M96" s="89"/>
    </row>
    <row r="97" spans="1:13" x14ac:dyDescent="0.25">
      <c r="A97" s="81"/>
      <c r="B97" s="96"/>
      <c r="C97" s="96"/>
      <c r="D97" s="96"/>
      <c r="E97" s="6" t="s">
        <v>309</v>
      </c>
      <c r="F97" s="7" t="s">
        <v>309</v>
      </c>
      <c r="G97" s="7" t="s">
        <v>309</v>
      </c>
      <c r="H97" s="103"/>
      <c r="I97" s="128" t="s">
        <v>310</v>
      </c>
      <c r="J97" s="103" t="s">
        <v>23</v>
      </c>
      <c r="K97" s="104"/>
      <c r="L97" s="89"/>
      <c r="M97" s="89"/>
    </row>
    <row r="98" spans="1:13" x14ac:dyDescent="0.25">
      <c r="A98" s="81"/>
      <c r="B98" s="96"/>
      <c r="C98" s="96"/>
      <c r="D98" s="96"/>
      <c r="E98" s="6" t="s">
        <v>311</v>
      </c>
      <c r="F98" s="7" t="s">
        <v>311</v>
      </c>
      <c r="G98" s="7" t="s">
        <v>311</v>
      </c>
      <c r="H98" s="103">
        <v>8545</v>
      </c>
      <c r="I98" s="128" t="s">
        <v>312</v>
      </c>
      <c r="J98" s="103" t="s">
        <v>23</v>
      </c>
      <c r="K98" s="104"/>
      <c r="L98" s="89"/>
      <c r="M98" s="89"/>
    </row>
    <row r="99" spans="1:13" x14ac:dyDescent="0.25">
      <c r="A99" s="81"/>
      <c r="B99" s="96"/>
      <c r="C99" s="96"/>
      <c r="D99" s="96"/>
      <c r="E99" s="6" t="s">
        <v>313</v>
      </c>
      <c r="F99" s="7" t="s">
        <v>313</v>
      </c>
      <c r="G99" s="7" t="s">
        <v>313</v>
      </c>
      <c r="H99" s="103">
        <v>8545</v>
      </c>
      <c r="I99" s="128" t="s">
        <v>314</v>
      </c>
      <c r="J99" s="103" t="s">
        <v>315</v>
      </c>
      <c r="K99" s="104"/>
      <c r="L99" s="89"/>
      <c r="M99" s="89"/>
    </row>
    <row r="100" spans="1:13" x14ac:dyDescent="0.25">
      <c r="A100" s="81"/>
      <c r="B100" s="96"/>
      <c r="C100" s="96"/>
      <c r="D100" s="96"/>
      <c r="E100" s="6" t="s">
        <v>316</v>
      </c>
      <c r="F100" s="7" t="s">
        <v>316</v>
      </c>
      <c r="G100" s="7" t="s">
        <v>316</v>
      </c>
      <c r="H100" s="103">
        <v>7304</v>
      </c>
      <c r="I100" s="128" t="s">
        <v>317</v>
      </c>
      <c r="J100" s="103" t="s">
        <v>318</v>
      </c>
      <c r="K100" s="104"/>
      <c r="L100" s="89"/>
      <c r="M100" s="89"/>
    </row>
    <row r="101" spans="1:13" ht="30" x14ac:dyDescent="0.25">
      <c r="A101" s="81"/>
      <c r="B101" s="96"/>
      <c r="C101" s="96"/>
      <c r="D101" s="96"/>
      <c r="E101" s="6" t="s">
        <v>319</v>
      </c>
      <c r="F101" s="7" t="s">
        <v>319</v>
      </c>
      <c r="G101" s="7" t="s">
        <v>319</v>
      </c>
      <c r="H101" s="103">
        <v>7304</v>
      </c>
      <c r="I101" s="128" t="s">
        <v>320</v>
      </c>
      <c r="J101" s="103" t="s">
        <v>23</v>
      </c>
      <c r="K101" s="104"/>
      <c r="L101" s="89"/>
      <c r="M101" s="89"/>
    </row>
    <row r="102" spans="1:13" ht="30" x14ac:dyDescent="0.25">
      <c r="A102" s="81"/>
      <c r="B102" s="96"/>
      <c r="C102" s="96"/>
      <c r="D102" s="96"/>
      <c r="E102" s="6" t="s">
        <v>321</v>
      </c>
      <c r="F102" s="7" t="s">
        <v>321</v>
      </c>
      <c r="G102" s="7" t="s">
        <v>321</v>
      </c>
      <c r="H102" s="103">
        <v>7304</v>
      </c>
      <c r="I102" s="128" t="s">
        <v>322</v>
      </c>
      <c r="J102" s="103" t="s">
        <v>323</v>
      </c>
      <c r="K102" s="104"/>
      <c r="L102" s="89"/>
      <c r="M102" s="89"/>
    </row>
    <row r="103" spans="1:13" x14ac:dyDescent="0.25">
      <c r="A103" s="81"/>
      <c r="B103" s="96"/>
      <c r="C103" s="96"/>
      <c r="D103" s="96"/>
      <c r="E103" s="6" t="s">
        <v>324</v>
      </c>
      <c r="F103" s="7" t="s">
        <v>324</v>
      </c>
      <c r="G103" s="7" t="s">
        <v>324</v>
      </c>
      <c r="H103" s="103">
        <v>9987</v>
      </c>
      <c r="I103" s="128" t="s">
        <v>325</v>
      </c>
      <c r="J103" s="103" t="s">
        <v>326</v>
      </c>
      <c r="K103" s="104"/>
      <c r="L103" s="89"/>
      <c r="M103" s="89"/>
    </row>
    <row r="104" spans="1:13" x14ac:dyDescent="0.25">
      <c r="A104" s="81"/>
      <c r="B104" s="96"/>
      <c r="C104" s="96"/>
      <c r="D104" s="96"/>
      <c r="E104" s="6" t="s">
        <v>327</v>
      </c>
      <c r="F104" s="7" t="s">
        <v>327</v>
      </c>
      <c r="G104" s="7" t="s">
        <v>327</v>
      </c>
      <c r="H104" s="103">
        <v>9987</v>
      </c>
      <c r="I104" s="128" t="s">
        <v>328</v>
      </c>
      <c r="J104" s="103" t="s">
        <v>326</v>
      </c>
      <c r="K104" s="104"/>
      <c r="L104" s="89"/>
      <c r="M104" s="89"/>
    </row>
    <row r="105" spans="1:13" x14ac:dyDescent="0.25">
      <c r="A105" s="81"/>
      <c r="B105" s="96"/>
      <c r="C105" s="96"/>
      <c r="D105" s="96"/>
      <c r="E105" s="6" t="s">
        <v>329</v>
      </c>
      <c r="F105" s="7" t="s">
        <v>329</v>
      </c>
      <c r="G105" s="7" t="s">
        <v>329</v>
      </c>
      <c r="H105" s="103"/>
      <c r="I105" s="128" t="s">
        <v>330</v>
      </c>
      <c r="J105" s="103" t="s">
        <v>326</v>
      </c>
      <c r="K105" s="104"/>
      <c r="L105" s="89"/>
      <c r="M105" s="89"/>
    </row>
    <row r="106" spans="1:13" ht="30" x14ac:dyDescent="0.25">
      <c r="A106" s="81"/>
      <c r="B106" s="96"/>
      <c r="C106" s="96"/>
      <c r="D106" s="96"/>
      <c r="E106" s="6" t="s">
        <v>331</v>
      </c>
      <c r="F106" s="7" t="s">
        <v>331</v>
      </c>
      <c r="G106" s="7" t="s">
        <v>331</v>
      </c>
      <c r="H106" s="103">
        <v>9987</v>
      </c>
      <c r="I106" s="128" t="s">
        <v>332</v>
      </c>
      <c r="J106" s="103" t="s">
        <v>326</v>
      </c>
      <c r="K106" s="104"/>
      <c r="L106" s="89"/>
      <c r="M106" s="89"/>
    </row>
    <row r="107" spans="1:13" x14ac:dyDescent="0.25">
      <c r="A107" s="81"/>
      <c r="B107" s="96"/>
      <c r="C107" s="96"/>
      <c r="D107" s="96"/>
      <c r="E107" s="6" t="s">
        <v>333</v>
      </c>
      <c r="F107" s="7" t="s">
        <v>333</v>
      </c>
      <c r="G107" s="7" t="s">
        <v>333</v>
      </c>
      <c r="H107" s="103"/>
      <c r="I107" s="128" t="s">
        <v>334</v>
      </c>
      <c r="J107" s="103" t="s">
        <v>318</v>
      </c>
      <c r="K107" s="104"/>
      <c r="L107" s="89"/>
      <c r="M107" s="89"/>
    </row>
    <row r="108" spans="1:13" ht="30" x14ac:dyDescent="0.25">
      <c r="A108" s="81"/>
      <c r="B108" s="96"/>
      <c r="C108" s="96"/>
      <c r="D108" s="102" t="s">
        <v>335</v>
      </c>
      <c r="E108" s="6" t="s">
        <v>335</v>
      </c>
      <c r="F108" s="7" t="s">
        <v>335</v>
      </c>
      <c r="G108" s="7" t="s">
        <v>335</v>
      </c>
      <c r="H108" s="103"/>
      <c r="I108" s="129" t="s">
        <v>336</v>
      </c>
      <c r="J108" s="103" t="s">
        <v>318</v>
      </c>
      <c r="K108" s="104"/>
      <c r="L108" s="89"/>
      <c r="M108" s="89"/>
    </row>
    <row r="109" spans="1:13" x14ac:dyDescent="0.25">
      <c r="A109" s="81"/>
      <c r="B109" s="96"/>
      <c r="C109" s="96"/>
      <c r="D109" s="96"/>
      <c r="E109" s="6" t="s">
        <v>337</v>
      </c>
      <c r="F109" s="7" t="s">
        <v>337</v>
      </c>
      <c r="G109" s="7" t="s">
        <v>337</v>
      </c>
      <c r="H109" s="103"/>
      <c r="I109" s="128" t="s">
        <v>338</v>
      </c>
      <c r="J109" s="103" t="s">
        <v>318</v>
      </c>
      <c r="K109" s="104"/>
      <c r="L109" s="89"/>
      <c r="M109" s="89"/>
    </row>
    <row r="110" spans="1:13" x14ac:dyDescent="0.25">
      <c r="A110" s="81">
        <v>34</v>
      </c>
      <c r="B110" s="96" t="s">
        <v>339</v>
      </c>
      <c r="C110" s="96"/>
      <c r="D110" s="96"/>
      <c r="E110" s="101"/>
      <c r="F110" s="101"/>
      <c r="G110" s="101"/>
      <c r="H110" s="84"/>
      <c r="I110" s="84"/>
      <c r="J110" s="84"/>
      <c r="K110" s="104"/>
      <c r="L110" s="89"/>
      <c r="M110" s="89"/>
    </row>
    <row r="111" spans="1:13" ht="30" x14ac:dyDescent="0.25">
      <c r="A111" s="81"/>
      <c r="B111" s="96" t="s">
        <v>290</v>
      </c>
      <c r="C111" s="87"/>
      <c r="D111" s="100" t="s">
        <v>340</v>
      </c>
      <c r="E111" s="100" t="s">
        <v>341</v>
      </c>
      <c r="F111" s="100" t="s">
        <v>341</v>
      </c>
      <c r="G111" s="100" t="s">
        <v>341</v>
      </c>
      <c r="H111" s="84">
        <v>9032</v>
      </c>
      <c r="I111" s="87" t="s">
        <v>342</v>
      </c>
      <c r="J111" s="84" t="s">
        <v>23</v>
      </c>
      <c r="K111" s="88">
        <v>127350</v>
      </c>
      <c r="L111" s="89" t="s">
        <v>56</v>
      </c>
      <c r="M111" s="89" t="s">
        <v>62</v>
      </c>
    </row>
    <row r="112" spans="1:13" ht="30" x14ac:dyDescent="0.25">
      <c r="A112" s="81"/>
      <c r="B112" s="96" t="s">
        <v>343</v>
      </c>
      <c r="C112" s="87"/>
      <c r="D112" s="100"/>
      <c r="E112" s="100"/>
      <c r="F112" s="100"/>
      <c r="G112" s="87" t="s">
        <v>344</v>
      </c>
      <c r="H112" s="84">
        <v>9032</v>
      </c>
      <c r="I112" s="87" t="s">
        <v>344</v>
      </c>
      <c r="J112" s="84" t="s">
        <v>23</v>
      </c>
      <c r="K112" s="88">
        <v>133700</v>
      </c>
      <c r="L112" s="89" t="s">
        <v>56</v>
      </c>
      <c r="M112" s="89" t="s">
        <v>62</v>
      </c>
    </row>
    <row r="113" spans="1:13" ht="30" x14ac:dyDescent="0.25">
      <c r="A113" s="81"/>
      <c r="B113" s="96" t="s">
        <v>345</v>
      </c>
      <c r="C113" s="96"/>
      <c r="D113" s="100"/>
      <c r="E113" s="100"/>
      <c r="F113" s="100"/>
      <c r="G113" s="87" t="s">
        <v>346</v>
      </c>
      <c r="H113" s="84">
        <v>9032</v>
      </c>
      <c r="I113" s="87" t="s">
        <v>346</v>
      </c>
      <c r="J113" s="84" t="s">
        <v>23</v>
      </c>
      <c r="K113" s="88">
        <v>115250</v>
      </c>
      <c r="L113" s="89" t="s">
        <v>56</v>
      </c>
      <c r="M113" s="89" t="s">
        <v>62</v>
      </c>
    </row>
    <row r="114" spans="1:13" x14ac:dyDescent="0.25">
      <c r="A114" s="81"/>
      <c r="B114" s="96" t="s">
        <v>347</v>
      </c>
      <c r="C114" s="96"/>
      <c r="D114" s="100"/>
      <c r="E114" s="100"/>
      <c r="F114" s="100"/>
      <c r="G114" s="87" t="s">
        <v>348</v>
      </c>
      <c r="H114" s="84">
        <v>9032</v>
      </c>
      <c r="I114" s="87" t="s">
        <v>348</v>
      </c>
      <c r="J114" s="84" t="s">
        <v>23</v>
      </c>
      <c r="K114" s="88">
        <v>88600</v>
      </c>
      <c r="L114" s="89" t="s">
        <v>56</v>
      </c>
      <c r="M114" s="89" t="s">
        <v>62</v>
      </c>
    </row>
    <row r="115" spans="1:13" x14ac:dyDescent="0.25">
      <c r="A115" s="81"/>
      <c r="B115" s="96" t="s">
        <v>349</v>
      </c>
      <c r="C115" s="96"/>
      <c r="D115" s="100"/>
      <c r="E115" s="100"/>
      <c r="F115" s="100"/>
      <c r="G115" s="87" t="s">
        <v>350</v>
      </c>
      <c r="H115" s="84">
        <v>9032</v>
      </c>
      <c r="I115" s="87" t="s">
        <v>350</v>
      </c>
      <c r="J115" s="84" t="s">
        <v>23</v>
      </c>
      <c r="K115" s="88">
        <v>52000</v>
      </c>
      <c r="L115" s="89" t="s">
        <v>56</v>
      </c>
      <c r="M115" s="89" t="s">
        <v>62</v>
      </c>
    </row>
    <row r="116" spans="1:13" x14ac:dyDescent="0.25">
      <c r="A116" s="81">
        <v>35</v>
      </c>
      <c r="B116" s="96" t="s">
        <v>351</v>
      </c>
      <c r="C116" s="96"/>
      <c r="D116" s="100"/>
      <c r="E116" s="100" t="s">
        <v>352</v>
      </c>
      <c r="F116" s="100" t="s">
        <v>352</v>
      </c>
      <c r="G116" s="100" t="s">
        <v>352</v>
      </c>
      <c r="H116" s="84">
        <v>87112029</v>
      </c>
      <c r="I116" s="100" t="s">
        <v>353</v>
      </c>
      <c r="J116" s="84" t="s">
        <v>23</v>
      </c>
      <c r="K116" s="104" t="s">
        <v>354</v>
      </c>
      <c r="L116" s="89" t="s">
        <v>56</v>
      </c>
      <c r="M116" s="89" t="s">
        <v>62</v>
      </c>
    </row>
    <row r="117" spans="1:13" x14ac:dyDescent="0.25">
      <c r="A117" s="81">
        <v>36</v>
      </c>
      <c r="B117" s="93" t="s">
        <v>355</v>
      </c>
      <c r="C117" s="93"/>
      <c r="D117" s="130" t="s">
        <v>356</v>
      </c>
      <c r="E117" s="101" t="s">
        <v>357</v>
      </c>
      <c r="F117" s="101" t="s">
        <v>357</v>
      </c>
      <c r="G117" s="101" t="s">
        <v>357</v>
      </c>
      <c r="H117" s="84">
        <v>995468</v>
      </c>
      <c r="I117" s="87" t="s">
        <v>358</v>
      </c>
      <c r="J117" s="84" t="s">
        <v>307</v>
      </c>
      <c r="K117" s="104" t="s">
        <v>359</v>
      </c>
      <c r="L117" s="89" t="s">
        <v>56</v>
      </c>
      <c r="M117" s="89" t="s">
        <v>10</v>
      </c>
    </row>
    <row r="118" spans="1:13" ht="30" x14ac:dyDescent="0.25">
      <c r="A118" s="81">
        <v>37</v>
      </c>
      <c r="B118" s="96" t="s">
        <v>360</v>
      </c>
      <c r="C118" s="96"/>
      <c r="D118" s="96"/>
      <c r="E118" s="101" t="s">
        <v>361</v>
      </c>
      <c r="F118" s="101" t="s">
        <v>361</v>
      </c>
      <c r="G118" s="101" t="s">
        <v>361</v>
      </c>
      <c r="H118" s="84">
        <v>94060092</v>
      </c>
      <c r="I118" s="87" t="s">
        <v>362</v>
      </c>
      <c r="J118" s="84" t="s">
        <v>23</v>
      </c>
      <c r="K118" s="104" t="s">
        <v>359</v>
      </c>
      <c r="L118" s="89" t="s">
        <v>56</v>
      </c>
      <c r="M118" s="89" t="s">
        <v>62</v>
      </c>
    </row>
    <row r="119" spans="1:13" ht="30" x14ac:dyDescent="0.25">
      <c r="A119" s="81"/>
      <c r="B119" s="96"/>
      <c r="C119" s="96"/>
      <c r="D119" s="96"/>
      <c r="E119" s="101" t="s">
        <v>363</v>
      </c>
      <c r="F119" s="101" t="s">
        <v>363</v>
      </c>
      <c r="G119" s="101" t="s">
        <v>363</v>
      </c>
      <c r="H119" s="84">
        <v>94060092</v>
      </c>
      <c r="I119" s="87" t="s">
        <v>364</v>
      </c>
      <c r="J119" s="84" t="s">
        <v>23</v>
      </c>
      <c r="K119" s="104" t="s">
        <v>359</v>
      </c>
      <c r="L119" s="89" t="s">
        <v>56</v>
      </c>
      <c r="M119" s="89" t="s">
        <v>62</v>
      </c>
    </row>
    <row r="120" spans="1:13" ht="30" x14ac:dyDescent="0.25">
      <c r="A120" s="81"/>
      <c r="B120" s="96"/>
      <c r="C120" s="96"/>
      <c r="D120" s="96"/>
      <c r="E120" s="101" t="s">
        <v>365</v>
      </c>
      <c r="F120" s="101" t="s">
        <v>365</v>
      </c>
      <c r="G120" s="101" t="s">
        <v>365</v>
      </c>
      <c r="H120" s="84">
        <v>85371000</v>
      </c>
      <c r="I120" s="87" t="s">
        <v>366</v>
      </c>
      <c r="J120" s="84" t="s">
        <v>23</v>
      </c>
      <c r="K120" s="104" t="s">
        <v>359</v>
      </c>
      <c r="L120" s="89" t="s">
        <v>56</v>
      </c>
      <c r="M120" s="89" t="s">
        <v>62</v>
      </c>
    </row>
    <row r="121" spans="1:13" x14ac:dyDescent="0.25">
      <c r="A121" s="81"/>
      <c r="B121" s="96"/>
      <c r="C121" s="96"/>
      <c r="D121" s="96"/>
      <c r="E121" s="101" t="s">
        <v>367</v>
      </c>
      <c r="F121" s="101" t="s">
        <v>367</v>
      </c>
      <c r="G121" s="101" t="s">
        <v>367</v>
      </c>
      <c r="H121" s="84">
        <v>84189900</v>
      </c>
      <c r="I121" s="87" t="s">
        <v>368</v>
      </c>
      <c r="J121" s="84" t="s">
        <v>23</v>
      </c>
      <c r="K121" s="104" t="s">
        <v>359</v>
      </c>
      <c r="L121" s="89" t="s">
        <v>56</v>
      </c>
      <c r="M121" s="89" t="s">
        <v>62</v>
      </c>
    </row>
    <row r="122" spans="1:13" x14ac:dyDescent="0.25">
      <c r="A122" s="81"/>
      <c r="B122" s="96"/>
      <c r="C122" s="96"/>
      <c r="D122" s="96"/>
      <c r="E122" s="101" t="s">
        <v>369</v>
      </c>
      <c r="F122" s="101" t="s">
        <v>369</v>
      </c>
      <c r="G122" s="101" t="s">
        <v>369</v>
      </c>
      <c r="H122" s="84">
        <v>84189900</v>
      </c>
      <c r="I122" s="87" t="s">
        <v>370</v>
      </c>
      <c r="J122" s="84" t="s">
        <v>23</v>
      </c>
      <c r="K122" s="104" t="s">
        <v>359</v>
      </c>
      <c r="L122" s="89" t="s">
        <v>56</v>
      </c>
      <c r="M122" s="89" t="s">
        <v>62</v>
      </c>
    </row>
    <row r="123" spans="1:13" ht="30" x14ac:dyDescent="0.25">
      <c r="A123" s="81"/>
      <c r="B123" s="96"/>
      <c r="C123" s="96"/>
      <c r="D123" s="96"/>
      <c r="E123" s="101" t="s">
        <v>371</v>
      </c>
      <c r="F123" s="101" t="s">
        <v>371</v>
      </c>
      <c r="G123" s="101" t="s">
        <v>371</v>
      </c>
      <c r="H123" s="84">
        <v>84189900</v>
      </c>
      <c r="I123" s="87" t="s">
        <v>372</v>
      </c>
      <c r="J123" s="84" t="s">
        <v>23</v>
      </c>
      <c r="K123" s="104" t="s">
        <v>359</v>
      </c>
      <c r="L123" s="89" t="s">
        <v>56</v>
      </c>
      <c r="M123" s="89" t="s">
        <v>62</v>
      </c>
    </row>
    <row r="124" spans="1:13" ht="30" x14ac:dyDescent="0.25">
      <c r="A124" s="81"/>
      <c r="B124" s="96"/>
      <c r="C124" s="96"/>
      <c r="D124" s="96"/>
      <c r="E124" s="101" t="s">
        <v>373</v>
      </c>
      <c r="F124" s="101" t="s">
        <v>373</v>
      </c>
      <c r="G124" s="101" t="s">
        <v>373</v>
      </c>
      <c r="H124" s="84">
        <v>84189900</v>
      </c>
      <c r="I124" s="87" t="s">
        <v>374</v>
      </c>
      <c r="J124" s="84" t="s">
        <v>23</v>
      </c>
      <c r="K124" s="104" t="s">
        <v>359</v>
      </c>
      <c r="L124" s="89" t="s">
        <v>56</v>
      </c>
      <c r="M124" s="89" t="s">
        <v>62</v>
      </c>
    </row>
    <row r="125" spans="1:13" ht="30" x14ac:dyDescent="0.25">
      <c r="A125" s="81"/>
      <c r="B125" s="96"/>
      <c r="C125" s="96"/>
      <c r="D125" s="96"/>
      <c r="E125" s="101" t="s">
        <v>375</v>
      </c>
      <c r="F125" s="101" t="s">
        <v>375</v>
      </c>
      <c r="G125" s="101" t="s">
        <v>375</v>
      </c>
      <c r="H125" s="84">
        <v>84189900</v>
      </c>
      <c r="I125" s="87" t="s">
        <v>376</v>
      </c>
      <c r="J125" s="84" t="s">
        <v>23</v>
      </c>
      <c r="K125" s="104" t="s">
        <v>359</v>
      </c>
      <c r="L125" s="89" t="s">
        <v>56</v>
      </c>
      <c r="M125" s="89" t="s">
        <v>62</v>
      </c>
    </row>
    <row r="126" spans="1:13" ht="30" x14ac:dyDescent="0.25">
      <c r="A126" s="81"/>
      <c r="B126" s="96"/>
      <c r="C126" s="96"/>
      <c r="D126" s="96"/>
      <c r="E126" s="101" t="s">
        <v>377</v>
      </c>
      <c r="F126" s="101" t="s">
        <v>377</v>
      </c>
      <c r="G126" s="101" t="s">
        <v>377</v>
      </c>
      <c r="H126" s="84">
        <v>84189900</v>
      </c>
      <c r="I126" s="87" t="s">
        <v>378</v>
      </c>
      <c r="J126" s="84" t="s">
        <v>23</v>
      </c>
      <c r="K126" s="104" t="s">
        <v>359</v>
      </c>
      <c r="L126" s="89" t="s">
        <v>56</v>
      </c>
      <c r="M126" s="89" t="s">
        <v>62</v>
      </c>
    </row>
    <row r="127" spans="1:13" ht="30" x14ac:dyDescent="0.25">
      <c r="A127" s="81"/>
      <c r="B127" s="96"/>
      <c r="C127" s="96"/>
      <c r="D127" s="96"/>
      <c r="E127" s="101" t="s">
        <v>379</v>
      </c>
      <c r="F127" s="101" t="s">
        <v>379</v>
      </c>
      <c r="G127" s="101" t="s">
        <v>379</v>
      </c>
      <c r="H127" s="84">
        <v>84189900</v>
      </c>
      <c r="I127" s="87" t="s">
        <v>380</v>
      </c>
      <c r="J127" s="84" t="s">
        <v>23</v>
      </c>
      <c r="K127" s="104" t="s">
        <v>359</v>
      </c>
      <c r="L127" s="89" t="s">
        <v>56</v>
      </c>
      <c r="M127" s="89" t="s">
        <v>62</v>
      </c>
    </row>
    <row r="128" spans="1:13" x14ac:dyDescent="0.25">
      <c r="A128" s="81"/>
      <c r="B128" s="96"/>
      <c r="C128" s="96"/>
      <c r="D128" s="96"/>
      <c r="E128" s="101" t="s">
        <v>381</v>
      </c>
      <c r="F128" s="101" t="s">
        <v>381</v>
      </c>
      <c r="G128" s="101" t="s">
        <v>381</v>
      </c>
      <c r="H128" s="84">
        <v>84189900</v>
      </c>
      <c r="I128" s="87" t="s">
        <v>381</v>
      </c>
      <c r="J128" s="84" t="s">
        <v>23</v>
      </c>
      <c r="K128" s="104" t="s">
        <v>359</v>
      </c>
      <c r="L128" s="89" t="s">
        <v>56</v>
      </c>
      <c r="M128" s="89" t="s">
        <v>62</v>
      </c>
    </row>
    <row r="129" spans="1:13" x14ac:dyDescent="0.25">
      <c r="A129" s="81"/>
      <c r="B129" s="96"/>
      <c r="C129" s="96"/>
      <c r="D129" s="96"/>
      <c r="E129" s="101" t="s">
        <v>382</v>
      </c>
      <c r="F129" s="101" t="s">
        <v>382</v>
      </c>
      <c r="G129" s="101" t="s">
        <v>382</v>
      </c>
      <c r="H129" s="84">
        <v>84189900</v>
      </c>
      <c r="I129" s="87" t="s">
        <v>383</v>
      </c>
      <c r="J129" s="84" t="s">
        <v>23</v>
      </c>
      <c r="K129" s="104" t="s">
        <v>359</v>
      </c>
      <c r="L129" s="89" t="s">
        <v>56</v>
      </c>
      <c r="M129" s="89" t="s">
        <v>62</v>
      </c>
    </row>
    <row r="130" spans="1:13" x14ac:dyDescent="0.25">
      <c r="A130" s="81"/>
      <c r="B130" s="96"/>
      <c r="C130" s="96"/>
      <c r="D130" s="96"/>
      <c r="E130" s="101" t="s">
        <v>384</v>
      </c>
      <c r="F130" s="101" t="s">
        <v>384</v>
      </c>
      <c r="G130" s="101" t="s">
        <v>384</v>
      </c>
      <c r="H130" s="84">
        <v>84189900</v>
      </c>
      <c r="I130" s="87" t="s">
        <v>385</v>
      </c>
      <c r="J130" s="84" t="s">
        <v>23</v>
      </c>
      <c r="K130" s="104" t="s">
        <v>359</v>
      </c>
      <c r="L130" s="89" t="s">
        <v>56</v>
      </c>
      <c r="M130" s="89" t="s">
        <v>62</v>
      </c>
    </row>
    <row r="131" spans="1:13" x14ac:dyDescent="0.25">
      <c r="A131" s="81"/>
      <c r="B131" s="96"/>
      <c r="C131" s="96"/>
      <c r="D131" s="96"/>
      <c r="E131" s="101" t="s">
        <v>386</v>
      </c>
      <c r="F131" s="101" t="s">
        <v>386</v>
      </c>
      <c r="G131" s="101" t="s">
        <v>386</v>
      </c>
      <c r="H131" s="84">
        <v>84189901</v>
      </c>
      <c r="I131" s="87" t="s">
        <v>387</v>
      </c>
      <c r="J131" s="84" t="s">
        <v>23</v>
      </c>
      <c r="K131" s="104" t="s">
        <v>359</v>
      </c>
      <c r="L131" s="89" t="s">
        <v>56</v>
      </c>
      <c r="M131" s="89" t="s">
        <v>62</v>
      </c>
    </row>
    <row r="132" spans="1:13" x14ac:dyDescent="0.25">
      <c r="A132" s="81"/>
      <c r="B132" s="96"/>
      <c r="C132" s="96"/>
      <c r="D132" s="96"/>
      <c r="E132" s="101" t="s">
        <v>388</v>
      </c>
      <c r="F132" s="101" t="s">
        <v>388</v>
      </c>
      <c r="G132" s="101" t="s">
        <v>388</v>
      </c>
      <c r="H132" s="84">
        <v>84189901</v>
      </c>
      <c r="I132" s="87" t="s">
        <v>388</v>
      </c>
      <c r="J132" s="84" t="s">
        <v>23</v>
      </c>
      <c r="K132" s="104" t="s">
        <v>359</v>
      </c>
      <c r="L132" s="89" t="s">
        <v>56</v>
      </c>
      <c r="M132" s="89" t="s">
        <v>62</v>
      </c>
    </row>
    <row r="133" spans="1:13" x14ac:dyDescent="0.25">
      <c r="A133" s="81"/>
      <c r="B133" s="96"/>
      <c r="C133" s="96"/>
      <c r="D133" s="96"/>
      <c r="E133" s="101" t="s">
        <v>389</v>
      </c>
      <c r="F133" s="101" t="s">
        <v>389</v>
      </c>
      <c r="G133" s="101" t="s">
        <v>389</v>
      </c>
      <c r="H133" s="84">
        <v>84189900</v>
      </c>
      <c r="I133" s="87" t="s">
        <v>390</v>
      </c>
      <c r="J133" s="84" t="s">
        <v>23</v>
      </c>
      <c r="K133" s="104" t="s">
        <v>359</v>
      </c>
      <c r="L133" s="89" t="s">
        <v>56</v>
      </c>
      <c r="M133" s="89" t="s">
        <v>62</v>
      </c>
    </row>
    <row r="134" spans="1:13" x14ac:dyDescent="0.25">
      <c r="A134" s="81"/>
      <c r="B134" s="96"/>
      <c r="C134" s="96"/>
      <c r="D134" s="96"/>
      <c r="E134" s="101" t="s">
        <v>391</v>
      </c>
      <c r="F134" s="101" t="s">
        <v>391</v>
      </c>
      <c r="G134" s="101" t="s">
        <v>391</v>
      </c>
      <c r="H134" s="84">
        <v>84189901</v>
      </c>
      <c r="I134" s="87" t="s">
        <v>392</v>
      </c>
      <c r="J134" s="84" t="s">
        <v>23</v>
      </c>
      <c r="K134" s="104" t="s">
        <v>359</v>
      </c>
      <c r="L134" s="89" t="s">
        <v>56</v>
      </c>
      <c r="M134" s="89" t="s">
        <v>62</v>
      </c>
    </row>
    <row r="135" spans="1:13" x14ac:dyDescent="0.25">
      <c r="A135" s="81"/>
      <c r="B135" s="96"/>
      <c r="C135" s="96"/>
      <c r="D135" s="96"/>
      <c r="E135" s="101" t="s">
        <v>393</v>
      </c>
      <c r="F135" s="101" t="s">
        <v>393</v>
      </c>
      <c r="G135" s="101" t="s">
        <v>393</v>
      </c>
      <c r="H135" s="84">
        <v>84189900</v>
      </c>
      <c r="I135" s="87" t="s">
        <v>393</v>
      </c>
      <c r="J135" s="84" t="s">
        <v>23</v>
      </c>
      <c r="K135" s="104" t="s">
        <v>359</v>
      </c>
      <c r="L135" s="89" t="s">
        <v>56</v>
      </c>
      <c r="M135" s="89" t="s">
        <v>62</v>
      </c>
    </row>
    <row r="136" spans="1:13" x14ac:dyDescent="0.25">
      <c r="A136" s="81" t="s">
        <v>394</v>
      </c>
      <c r="B136" s="96" t="s">
        <v>395</v>
      </c>
      <c r="C136" s="96"/>
      <c r="D136" s="96"/>
      <c r="E136" s="101" t="s">
        <v>396</v>
      </c>
      <c r="F136" s="101" t="s">
        <v>396</v>
      </c>
      <c r="G136" s="101" t="s">
        <v>396</v>
      </c>
      <c r="H136" s="84">
        <v>995468</v>
      </c>
      <c r="I136" s="87" t="s">
        <v>396</v>
      </c>
      <c r="J136" s="84" t="s">
        <v>23</v>
      </c>
      <c r="K136" s="104" t="s">
        <v>359</v>
      </c>
      <c r="L136" s="89" t="s">
        <v>56</v>
      </c>
      <c r="M136" s="89" t="s">
        <v>10</v>
      </c>
    </row>
  </sheetData>
  <mergeCells count="18">
    <mergeCell ref="B76:B80"/>
    <mergeCell ref="A76:A80"/>
    <mergeCell ref="B81:B86"/>
    <mergeCell ref="A81:A86"/>
    <mergeCell ref="B48:B56"/>
    <mergeCell ref="A48:A56"/>
    <mergeCell ref="B57:B61"/>
    <mergeCell ref="A57:A61"/>
    <mergeCell ref="C51:C52"/>
    <mergeCell ref="C54:C56"/>
    <mergeCell ref="C57:C61"/>
    <mergeCell ref="C76:C79"/>
    <mergeCell ref="C2:C6"/>
    <mergeCell ref="C7:C8"/>
    <mergeCell ref="C12:C14"/>
    <mergeCell ref="C19:C21"/>
    <mergeCell ref="C41:C42"/>
    <mergeCell ref="C35:C4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B3:N52"/>
  <sheetViews>
    <sheetView topLeftCell="F48" zoomScale="75" zoomScaleNormal="75" workbookViewId="0">
      <selection activeCell="F51" sqref="F51"/>
    </sheetView>
  </sheetViews>
  <sheetFormatPr defaultRowHeight="15" x14ac:dyDescent="0.2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x14ac:dyDescent="0.25">
      <c r="B3" s="131">
        <v>31</v>
      </c>
      <c r="C3" s="131" t="s">
        <v>397</v>
      </c>
      <c r="D3" s="132" t="s">
        <v>398</v>
      </c>
      <c r="E3" s="132" t="s">
        <v>399</v>
      </c>
      <c r="F3" s="133" t="s">
        <v>30</v>
      </c>
      <c r="G3" s="79" t="s">
        <v>3</v>
      </c>
      <c r="H3" s="134" t="s">
        <v>2</v>
      </c>
      <c r="I3" s="134" t="s">
        <v>31</v>
      </c>
      <c r="J3" s="134" t="s">
        <v>400</v>
      </c>
      <c r="K3" s="135" t="s">
        <v>32</v>
      </c>
      <c r="L3" s="135" t="s">
        <v>4</v>
      </c>
      <c r="M3" s="134"/>
      <c r="N3" s="134" t="s">
        <v>6</v>
      </c>
    </row>
    <row r="4" spans="2:14" x14ac:dyDescent="0.25">
      <c r="B4" s="136">
        <v>1</v>
      </c>
      <c r="C4" s="137" t="s">
        <v>401</v>
      </c>
      <c r="D4" s="365"/>
      <c r="E4" s="138" t="s">
        <v>402</v>
      </c>
      <c r="F4" s="138" t="s">
        <v>402</v>
      </c>
      <c r="G4" s="138" t="s">
        <v>403</v>
      </c>
      <c r="H4" s="139">
        <v>84388090</v>
      </c>
      <c r="I4" s="140">
        <v>96300</v>
      </c>
      <c r="J4" s="139">
        <v>36</v>
      </c>
      <c r="K4" s="138" t="s">
        <v>42</v>
      </c>
      <c r="L4" s="138">
        <v>1</v>
      </c>
      <c r="M4" s="141" t="s">
        <v>404</v>
      </c>
      <c r="N4" s="139" t="s">
        <v>62</v>
      </c>
    </row>
    <row r="5" spans="2:14" x14ac:dyDescent="0.25">
      <c r="B5" s="136">
        <v>2</v>
      </c>
      <c r="C5" s="137" t="s">
        <v>401</v>
      </c>
      <c r="D5" s="366"/>
      <c r="E5" s="138" t="s">
        <v>405</v>
      </c>
      <c r="F5" s="138" t="s">
        <v>405</v>
      </c>
      <c r="G5" s="138" t="s">
        <v>406</v>
      </c>
      <c r="H5" s="139">
        <v>82083000</v>
      </c>
      <c r="I5" s="140">
        <v>7566</v>
      </c>
      <c r="J5" s="139">
        <v>16</v>
      </c>
      <c r="K5" s="138" t="s">
        <v>42</v>
      </c>
      <c r="L5" s="138">
        <v>1</v>
      </c>
      <c r="M5" s="141" t="s">
        <v>404</v>
      </c>
      <c r="N5" s="139" t="s">
        <v>62</v>
      </c>
    </row>
    <row r="6" spans="2:14" x14ac:dyDescent="0.25">
      <c r="B6" s="136">
        <v>3</v>
      </c>
      <c r="C6" s="137" t="s">
        <v>401</v>
      </c>
      <c r="D6" s="366"/>
      <c r="E6" s="138" t="s">
        <v>407</v>
      </c>
      <c r="F6" s="138" t="s">
        <v>407</v>
      </c>
      <c r="G6" s="138" t="s">
        <v>407</v>
      </c>
      <c r="H6" s="139">
        <v>82083000</v>
      </c>
      <c r="I6" s="140">
        <v>7566</v>
      </c>
      <c r="J6" s="139">
        <v>16</v>
      </c>
      <c r="K6" s="138" t="s">
        <v>42</v>
      </c>
      <c r="L6" s="138">
        <v>1</v>
      </c>
      <c r="M6" s="141" t="s">
        <v>404</v>
      </c>
      <c r="N6" s="139" t="s">
        <v>62</v>
      </c>
    </row>
    <row r="7" spans="2:14" x14ac:dyDescent="0.25">
      <c r="B7" s="136">
        <f>B6+1</f>
        <v>4</v>
      </c>
      <c r="C7" s="137" t="s">
        <v>401</v>
      </c>
      <c r="D7" s="366"/>
      <c r="E7" s="138" t="s">
        <v>408</v>
      </c>
      <c r="F7" s="138" t="s">
        <v>408</v>
      </c>
      <c r="G7" s="138" t="s">
        <v>408</v>
      </c>
      <c r="H7" s="139">
        <v>82083000</v>
      </c>
      <c r="I7" s="140">
        <v>11110</v>
      </c>
      <c r="J7" s="139">
        <v>22</v>
      </c>
      <c r="K7" s="138" t="s">
        <v>42</v>
      </c>
      <c r="L7" s="138">
        <v>1</v>
      </c>
      <c r="M7" s="141" t="s">
        <v>404</v>
      </c>
      <c r="N7" s="139" t="s">
        <v>62</v>
      </c>
    </row>
    <row r="8" spans="2:14" x14ac:dyDescent="0.25">
      <c r="B8" s="136">
        <f t="shared" ref="B8:B47" si="0">B7+1</f>
        <v>5</v>
      </c>
      <c r="C8" s="137" t="s">
        <v>401</v>
      </c>
      <c r="D8" s="366"/>
      <c r="E8" s="138" t="s">
        <v>409</v>
      </c>
      <c r="F8" s="138" t="s">
        <v>409</v>
      </c>
      <c r="G8" s="138" t="s">
        <v>409</v>
      </c>
      <c r="H8" s="139">
        <v>82083000</v>
      </c>
      <c r="I8" s="140">
        <v>8111</v>
      </c>
      <c r="J8" s="139">
        <v>20</v>
      </c>
      <c r="K8" s="138" t="s">
        <v>42</v>
      </c>
      <c r="L8" s="138">
        <v>1</v>
      </c>
      <c r="M8" s="141" t="s">
        <v>404</v>
      </c>
      <c r="N8" s="139" t="s">
        <v>62</v>
      </c>
    </row>
    <row r="9" spans="2:14" ht="60" customHeight="1" x14ac:dyDescent="0.25">
      <c r="B9" s="136">
        <f t="shared" si="0"/>
        <v>6</v>
      </c>
      <c r="C9" s="137" t="s">
        <v>401</v>
      </c>
      <c r="D9" s="367"/>
      <c r="E9" s="138" t="s">
        <v>410</v>
      </c>
      <c r="F9" s="138" t="s">
        <v>410</v>
      </c>
      <c r="G9" s="138" t="s">
        <v>410</v>
      </c>
      <c r="H9" s="139">
        <v>82083000</v>
      </c>
      <c r="I9" s="140">
        <v>10674</v>
      </c>
      <c r="J9" s="139">
        <v>25</v>
      </c>
      <c r="K9" s="138" t="s">
        <v>42</v>
      </c>
      <c r="L9" s="138">
        <v>1</v>
      </c>
      <c r="M9" s="142" t="s">
        <v>404</v>
      </c>
      <c r="N9" s="139" t="s">
        <v>62</v>
      </c>
    </row>
    <row r="10" spans="2:14" ht="130.9" customHeight="1" x14ac:dyDescent="0.25">
      <c r="B10" s="136">
        <f t="shared" si="0"/>
        <v>7</v>
      </c>
      <c r="C10" s="137" t="s">
        <v>411</v>
      </c>
      <c r="D10" s="138"/>
      <c r="E10" s="143" t="s">
        <v>412</v>
      </c>
      <c r="F10" s="143" t="s">
        <v>412</v>
      </c>
      <c r="G10" s="144" t="s">
        <v>412</v>
      </c>
      <c r="H10" s="139">
        <v>84198110</v>
      </c>
      <c r="I10" s="145">
        <v>530667</v>
      </c>
      <c r="J10" s="139">
        <v>68</v>
      </c>
      <c r="K10" s="138" t="s">
        <v>42</v>
      </c>
      <c r="L10" s="138">
        <v>1</v>
      </c>
      <c r="M10" s="141"/>
      <c r="N10" s="139" t="s">
        <v>62</v>
      </c>
    </row>
    <row r="11" spans="2:14" ht="121.9" customHeight="1" x14ac:dyDescent="0.25">
      <c r="B11" s="136">
        <f t="shared" si="0"/>
        <v>8</v>
      </c>
      <c r="C11" s="137" t="s">
        <v>411</v>
      </c>
      <c r="D11" s="138"/>
      <c r="E11" s="143" t="s">
        <v>413</v>
      </c>
      <c r="F11" s="143" t="s">
        <v>413</v>
      </c>
      <c r="G11" s="144" t="s">
        <v>413</v>
      </c>
      <c r="H11" s="139">
        <v>84198110</v>
      </c>
      <c r="I11" s="145">
        <v>363076</v>
      </c>
      <c r="J11" s="139">
        <v>50</v>
      </c>
      <c r="K11" s="138" t="s">
        <v>42</v>
      </c>
      <c r="L11" s="138">
        <v>1</v>
      </c>
      <c r="M11" s="141"/>
      <c r="N11" s="139" t="s">
        <v>62</v>
      </c>
    </row>
    <row r="12" spans="2:14" ht="133.15" customHeight="1" x14ac:dyDescent="0.25">
      <c r="B12" s="136">
        <f t="shared" si="0"/>
        <v>9</v>
      </c>
      <c r="C12" s="146" t="s">
        <v>411</v>
      </c>
      <c r="D12" s="147"/>
      <c r="E12" s="143" t="s">
        <v>414</v>
      </c>
      <c r="F12" s="143" t="s">
        <v>414</v>
      </c>
      <c r="G12" s="143" t="s">
        <v>414</v>
      </c>
      <c r="H12" s="139">
        <v>84198110</v>
      </c>
      <c r="I12" s="145"/>
      <c r="J12" s="139">
        <v>39</v>
      </c>
      <c r="K12" s="138" t="s">
        <v>42</v>
      </c>
      <c r="L12" s="138">
        <v>1</v>
      </c>
      <c r="M12" s="139" t="s">
        <v>415</v>
      </c>
      <c r="N12" s="139" t="s">
        <v>62</v>
      </c>
    </row>
    <row r="13" spans="2:14" ht="118.15" customHeight="1" x14ac:dyDescent="0.25">
      <c r="B13" s="136">
        <f t="shared" si="0"/>
        <v>10</v>
      </c>
      <c r="C13" s="146" t="s">
        <v>411</v>
      </c>
      <c r="D13" s="147"/>
      <c r="E13" s="143" t="s">
        <v>416</v>
      </c>
      <c r="F13" s="143" t="s">
        <v>416</v>
      </c>
      <c r="G13" s="144" t="s">
        <v>416</v>
      </c>
      <c r="H13" s="139">
        <v>84198110</v>
      </c>
      <c r="I13" s="139"/>
      <c r="J13" s="139">
        <v>69</v>
      </c>
      <c r="K13" s="138" t="s">
        <v>42</v>
      </c>
      <c r="L13" s="138">
        <v>1</v>
      </c>
      <c r="M13" s="139" t="s">
        <v>415</v>
      </c>
      <c r="N13" s="139" t="s">
        <v>62</v>
      </c>
    </row>
    <row r="14" spans="2:14" ht="126" customHeight="1" x14ac:dyDescent="0.25">
      <c r="B14" s="136">
        <f t="shared" si="0"/>
        <v>11</v>
      </c>
      <c r="C14" s="148" t="s">
        <v>417</v>
      </c>
      <c r="D14" s="149"/>
      <c r="E14" s="138" t="s">
        <v>418</v>
      </c>
      <c r="F14" s="138" t="s">
        <v>418</v>
      </c>
      <c r="G14" s="138" t="s">
        <v>419</v>
      </c>
      <c r="H14" s="139">
        <v>84198110</v>
      </c>
      <c r="I14" s="145">
        <v>192451.5</v>
      </c>
      <c r="J14" s="139">
        <v>28</v>
      </c>
      <c r="K14" s="138" t="s">
        <v>42</v>
      </c>
      <c r="L14" s="138">
        <v>2</v>
      </c>
      <c r="M14" s="141"/>
      <c r="N14" s="139" t="s">
        <v>62</v>
      </c>
    </row>
    <row r="15" spans="2:14" ht="126" customHeight="1" x14ac:dyDescent="0.25">
      <c r="B15" s="136"/>
      <c r="C15" s="148" t="s">
        <v>417</v>
      </c>
      <c r="D15" s="149"/>
      <c r="E15" s="138" t="s">
        <v>420</v>
      </c>
      <c r="F15" s="138" t="s">
        <v>420</v>
      </c>
      <c r="G15" s="138" t="s">
        <v>421</v>
      </c>
      <c r="H15" s="139">
        <v>84198110</v>
      </c>
      <c r="I15" s="139"/>
      <c r="J15" s="139">
        <v>28</v>
      </c>
      <c r="K15" s="138" t="s">
        <v>42</v>
      </c>
      <c r="L15" s="138"/>
      <c r="M15" s="142" t="s">
        <v>422</v>
      </c>
      <c r="N15" s="139" t="s">
        <v>62</v>
      </c>
    </row>
    <row r="16" spans="2:14" ht="103.15" customHeight="1" x14ac:dyDescent="0.25">
      <c r="B16" s="136">
        <f>B14+1</f>
        <v>12</v>
      </c>
      <c r="C16" s="148" t="s">
        <v>423</v>
      </c>
      <c r="D16" s="149"/>
      <c r="E16" s="149" t="s">
        <v>424</v>
      </c>
      <c r="F16" s="149" t="s">
        <v>424</v>
      </c>
      <c r="G16" s="149" t="s">
        <v>425</v>
      </c>
      <c r="H16" s="139"/>
      <c r="I16" s="139"/>
      <c r="J16" s="139">
        <v>25</v>
      </c>
      <c r="K16" s="138" t="s">
        <v>42</v>
      </c>
      <c r="L16" s="138"/>
      <c r="M16" s="142" t="s">
        <v>404</v>
      </c>
      <c r="N16" s="139" t="s">
        <v>62</v>
      </c>
    </row>
    <row r="17" spans="2:14" ht="115.9" customHeight="1" x14ac:dyDescent="0.25">
      <c r="B17" s="136">
        <f t="shared" si="0"/>
        <v>13</v>
      </c>
      <c r="C17" s="136"/>
      <c r="D17" s="365"/>
      <c r="E17" s="149" t="s">
        <v>426</v>
      </c>
      <c r="F17" s="149" t="s">
        <v>426</v>
      </c>
      <c r="G17" s="149" t="s">
        <v>426</v>
      </c>
      <c r="H17" s="139"/>
      <c r="I17" s="139"/>
      <c r="J17" s="139">
        <v>20</v>
      </c>
      <c r="K17" s="138" t="s">
        <v>42</v>
      </c>
      <c r="L17" s="138"/>
      <c r="M17" s="142" t="s">
        <v>404</v>
      </c>
      <c r="N17" s="139" t="s">
        <v>62</v>
      </c>
    </row>
    <row r="18" spans="2:14" x14ac:dyDescent="0.25">
      <c r="B18" s="136">
        <f t="shared" si="0"/>
        <v>14</v>
      </c>
      <c r="C18" s="136"/>
      <c r="D18" s="367"/>
      <c r="E18" s="149" t="s">
        <v>427</v>
      </c>
      <c r="F18" s="149" t="s">
        <v>427</v>
      </c>
      <c r="G18" s="149" t="s">
        <v>427</v>
      </c>
      <c r="H18" s="139"/>
      <c r="I18" s="139"/>
      <c r="J18" s="139">
        <v>20</v>
      </c>
      <c r="K18" s="138" t="s">
        <v>42</v>
      </c>
      <c r="L18" s="138"/>
      <c r="M18" s="141" t="s">
        <v>422</v>
      </c>
      <c r="N18" s="139" t="s">
        <v>62</v>
      </c>
    </row>
    <row r="19" spans="2:14" ht="142.9" customHeight="1" x14ac:dyDescent="0.25">
      <c r="B19" s="136">
        <f t="shared" si="0"/>
        <v>15</v>
      </c>
      <c r="C19" s="148" t="s">
        <v>428</v>
      </c>
      <c r="D19" s="150"/>
      <c r="E19" s="151" t="s">
        <v>429</v>
      </c>
      <c r="F19" s="151" t="s">
        <v>429</v>
      </c>
      <c r="G19" s="151" t="s">
        <v>429</v>
      </c>
      <c r="H19" s="139">
        <v>84388090</v>
      </c>
      <c r="I19" s="145">
        <v>64101.7</v>
      </c>
      <c r="J19" s="139">
        <v>32</v>
      </c>
      <c r="K19" s="138" t="s">
        <v>42</v>
      </c>
      <c r="L19" s="138">
        <v>1</v>
      </c>
      <c r="M19" s="141"/>
      <c r="N19" s="139" t="s">
        <v>62</v>
      </c>
    </row>
    <row r="20" spans="2:14" ht="131.65" customHeight="1" x14ac:dyDescent="0.25">
      <c r="B20" s="136">
        <f t="shared" si="0"/>
        <v>16</v>
      </c>
      <c r="C20" s="137" t="s">
        <v>430</v>
      </c>
      <c r="D20" s="149"/>
      <c r="E20" s="152" t="s">
        <v>431</v>
      </c>
      <c r="F20" s="152" t="s">
        <v>431</v>
      </c>
      <c r="G20" s="153" t="s">
        <v>431</v>
      </c>
      <c r="H20" s="154">
        <v>84186910</v>
      </c>
      <c r="I20" s="145">
        <v>117000</v>
      </c>
      <c r="J20" s="142">
        <v>51</v>
      </c>
      <c r="K20" s="138" t="s">
        <v>42</v>
      </c>
      <c r="L20" s="138">
        <v>1</v>
      </c>
      <c r="M20" s="141"/>
      <c r="N20" s="154" t="s">
        <v>62</v>
      </c>
    </row>
    <row r="21" spans="2:14" ht="135.75" customHeight="1" x14ac:dyDescent="0.25">
      <c r="B21" s="136">
        <f>B20+1</f>
        <v>17</v>
      </c>
      <c r="C21" s="137" t="s">
        <v>430</v>
      </c>
      <c r="D21" s="149"/>
      <c r="E21" s="152" t="s">
        <v>432</v>
      </c>
      <c r="F21" s="152" t="s">
        <v>432</v>
      </c>
      <c r="G21" s="152" t="s">
        <v>432</v>
      </c>
      <c r="H21" s="154">
        <v>84189900</v>
      </c>
      <c r="I21" s="145">
        <v>40000</v>
      </c>
      <c r="J21" s="142">
        <v>28</v>
      </c>
      <c r="K21" s="138" t="s">
        <v>42</v>
      </c>
      <c r="L21" s="138">
        <v>1</v>
      </c>
      <c r="M21" s="141"/>
      <c r="N21" s="154" t="s">
        <v>62</v>
      </c>
    </row>
    <row r="22" spans="2:14" ht="127.9" customHeight="1" x14ac:dyDescent="0.25">
      <c r="B22" s="136"/>
      <c r="C22" s="137" t="s">
        <v>430</v>
      </c>
      <c r="D22" s="149"/>
      <c r="E22" s="152" t="s">
        <v>433</v>
      </c>
      <c r="F22" s="152" t="s">
        <v>433</v>
      </c>
      <c r="G22" s="152" t="s">
        <v>433</v>
      </c>
      <c r="H22" s="154">
        <v>94031090</v>
      </c>
      <c r="I22" s="154">
        <v>0</v>
      </c>
      <c r="J22" s="142">
        <v>30</v>
      </c>
      <c r="K22" s="138" t="s">
        <v>42</v>
      </c>
      <c r="L22" s="138"/>
      <c r="M22" s="142" t="s">
        <v>422</v>
      </c>
      <c r="N22" s="154" t="s">
        <v>62</v>
      </c>
    </row>
    <row r="23" spans="2:14" ht="160.9" customHeight="1" x14ac:dyDescent="0.25">
      <c r="B23" s="136">
        <f>B21+1</f>
        <v>18</v>
      </c>
      <c r="C23" s="148" t="s">
        <v>430</v>
      </c>
      <c r="D23" s="149"/>
      <c r="E23" s="152" t="s">
        <v>434</v>
      </c>
      <c r="F23" s="152" t="s">
        <v>434</v>
      </c>
      <c r="G23" s="153" t="s">
        <v>434</v>
      </c>
      <c r="H23" s="154">
        <v>84186990</v>
      </c>
      <c r="I23" s="145">
        <v>633081</v>
      </c>
      <c r="J23" s="142">
        <v>48</v>
      </c>
      <c r="K23" s="138" t="s">
        <v>42</v>
      </c>
      <c r="L23" s="138">
        <v>1</v>
      </c>
      <c r="M23" s="142" t="s">
        <v>404</v>
      </c>
      <c r="N23" s="154" t="s">
        <v>62</v>
      </c>
    </row>
    <row r="24" spans="2:14" x14ac:dyDescent="0.25">
      <c r="B24" s="136">
        <f t="shared" si="0"/>
        <v>19</v>
      </c>
      <c r="C24" s="155" t="s">
        <v>411</v>
      </c>
      <c r="D24" s="368"/>
      <c r="E24" s="156" t="s">
        <v>435</v>
      </c>
      <c r="F24" s="156" t="s">
        <v>435</v>
      </c>
      <c r="G24" s="157" t="s">
        <v>435</v>
      </c>
      <c r="H24" s="158">
        <v>84198110</v>
      </c>
      <c r="I24" s="145">
        <v>474056</v>
      </c>
      <c r="J24" s="158">
        <v>60</v>
      </c>
      <c r="K24" s="158" t="s">
        <v>42</v>
      </c>
      <c r="L24" s="158">
        <v>1</v>
      </c>
      <c r="M24" s="141"/>
      <c r="N24" s="158" t="s">
        <v>62</v>
      </c>
    </row>
    <row r="25" spans="2:14" ht="136.15" customHeight="1" x14ac:dyDescent="0.25">
      <c r="B25" s="136">
        <f t="shared" si="0"/>
        <v>20</v>
      </c>
      <c r="C25" s="159" t="s">
        <v>411</v>
      </c>
      <c r="D25" s="369"/>
      <c r="E25" s="143" t="s">
        <v>436</v>
      </c>
      <c r="F25" s="143" t="s">
        <v>436</v>
      </c>
      <c r="G25" s="144" t="s">
        <v>436</v>
      </c>
      <c r="H25" s="139">
        <v>84198110</v>
      </c>
      <c r="I25" s="139"/>
      <c r="J25" s="139">
        <v>49</v>
      </c>
      <c r="K25" s="138" t="s">
        <v>42</v>
      </c>
      <c r="L25" s="138">
        <v>1</v>
      </c>
      <c r="M25" s="139" t="s">
        <v>415</v>
      </c>
      <c r="N25" s="139" t="s">
        <v>62</v>
      </c>
    </row>
    <row r="26" spans="2:14" ht="133.9" customHeight="1" x14ac:dyDescent="0.25">
      <c r="B26" s="136">
        <f t="shared" si="0"/>
        <v>21</v>
      </c>
      <c r="C26" s="137" t="s">
        <v>430</v>
      </c>
      <c r="D26" s="149"/>
      <c r="E26" s="152" t="s">
        <v>437</v>
      </c>
      <c r="F26" s="152" t="s">
        <v>437</v>
      </c>
      <c r="G26" s="153" t="s">
        <v>437</v>
      </c>
      <c r="H26" s="154">
        <v>84198190</v>
      </c>
      <c r="I26" s="145">
        <v>65000</v>
      </c>
      <c r="J26" s="142">
        <v>54</v>
      </c>
      <c r="K26" s="138" t="s">
        <v>42</v>
      </c>
      <c r="L26" s="138">
        <v>1</v>
      </c>
      <c r="M26" s="139"/>
      <c r="N26" s="154" t="s">
        <v>62</v>
      </c>
    </row>
    <row r="27" spans="2:14" ht="129.6" customHeight="1" x14ac:dyDescent="0.25">
      <c r="B27" s="136">
        <f t="shared" si="0"/>
        <v>22</v>
      </c>
      <c r="C27" s="137" t="s">
        <v>430</v>
      </c>
      <c r="D27" s="150"/>
      <c r="E27" s="152" t="s">
        <v>438</v>
      </c>
      <c r="F27" s="152" t="s">
        <v>438</v>
      </c>
      <c r="G27" s="153" t="s">
        <v>438</v>
      </c>
      <c r="H27" s="154">
        <v>85167200</v>
      </c>
      <c r="I27" s="145">
        <v>169193</v>
      </c>
      <c r="J27" s="142">
        <v>55</v>
      </c>
      <c r="K27" s="138" t="s">
        <v>42</v>
      </c>
      <c r="L27" s="138">
        <v>1</v>
      </c>
      <c r="M27" s="141"/>
      <c r="N27" s="154" t="s">
        <v>62</v>
      </c>
    </row>
    <row r="28" spans="2:14" ht="112.9" customHeight="1" x14ac:dyDescent="0.25">
      <c r="B28" s="136">
        <f t="shared" si="0"/>
        <v>23</v>
      </c>
      <c r="C28" s="137" t="s">
        <v>430</v>
      </c>
      <c r="D28" s="138"/>
      <c r="E28" s="152" t="s">
        <v>439</v>
      </c>
      <c r="F28" s="152" t="s">
        <v>439</v>
      </c>
      <c r="G28" s="153" t="s">
        <v>439</v>
      </c>
      <c r="H28" s="154">
        <v>84198190</v>
      </c>
      <c r="I28" s="145">
        <v>273816</v>
      </c>
      <c r="J28" s="142">
        <v>57</v>
      </c>
      <c r="K28" s="138" t="s">
        <v>42</v>
      </c>
      <c r="L28" s="138">
        <v>2</v>
      </c>
      <c r="M28" s="142" t="s">
        <v>404</v>
      </c>
      <c r="N28" s="154" t="s">
        <v>62</v>
      </c>
    </row>
    <row r="29" spans="2:14" ht="114" customHeight="1" x14ac:dyDescent="0.25">
      <c r="B29" s="136">
        <f t="shared" si="0"/>
        <v>24</v>
      </c>
      <c r="C29" s="137" t="s">
        <v>430</v>
      </c>
      <c r="D29" s="138"/>
      <c r="E29" s="152" t="s">
        <v>440</v>
      </c>
      <c r="F29" s="152" t="s">
        <v>440</v>
      </c>
      <c r="G29" s="153" t="s">
        <v>440</v>
      </c>
      <c r="H29" s="154">
        <v>84198190</v>
      </c>
      <c r="I29" s="145">
        <v>223440</v>
      </c>
      <c r="J29" s="139">
        <v>56</v>
      </c>
      <c r="K29" s="138" t="s">
        <v>42</v>
      </c>
      <c r="L29" s="138">
        <v>1</v>
      </c>
      <c r="M29" s="141"/>
      <c r="N29" s="154" t="s">
        <v>62</v>
      </c>
    </row>
    <row r="30" spans="2:14" ht="121.9" customHeight="1" x14ac:dyDescent="0.25">
      <c r="B30" s="136">
        <f t="shared" si="0"/>
        <v>25</v>
      </c>
      <c r="C30" s="148" t="s">
        <v>411</v>
      </c>
      <c r="D30" s="138"/>
      <c r="E30" s="143" t="s">
        <v>441</v>
      </c>
      <c r="F30" s="143" t="s">
        <v>441</v>
      </c>
      <c r="G30" s="143" t="s">
        <v>441</v>
      </c>
      <c r="H30" s="139">
        <v>84198190</v>
      </c>
      <c r="I30" s="145">
        <v>28000</v>
      </c>
      <c r="J30" s="139">
        <v>28</v>
      </c>
      <c r="K30" s="138" t="s">
        <v>42</v>
      </c>
      <c r="L30" s="138">
        <v>1</v>
      </c>
      <c r="M30" s="141"/>
      <c r="N30" s="139" t="s">
        <v>62</v>
      </c>
    </row>
    <row r="31" spans="2:14" ht="85.15" customHeight="1" x14ac:dyDescent="0.25">
      <c r="B31" s="136">
        <f t="shared" si="0"/>
        <v>26</v>
      </c>
      <c r="C31" s="148" t="s">
        <v>442</v>
      </c>
      <c r="D31" s="365"/>
      <c r="E31" s="149" t="s">
        <v>443</v>
      </c>
      <c r="F31" s="149" t="s">
        <v>443</v>
      </c>
      <c r="G31" s="149" t="s">
        <v>443</v>
      </c>
      <c r="H31" s="139">
        <v>84198120</v>
      </c>
      <c r="I31" s="145"/>
      <c r="J31" s="139">
        <v>27</v>
      </c>
      <c r="K31" s="138" t="s">
        <v>42</v>
      </c>
      <c r="L31" s="138">
        <v>1</v>
      </c>
      <c r="M31" s="142" t="s">
        <v>422</v>
      </c>
      <c r="N31" s="139" t="s">
        <v>62</v>
      </c>
    </row>
    <row r="32" spans="2:14" ht="74.650000000000006" customHeight="1" x14ac:dyDescent="0.25">
      <c r="B32" s="136">
        <f t="shared" si="0"/>
        <v>27</v>
      </c>
      <c r="C32" s="148" t="s">
        <v>442</v>
      </c>
      <c r="D32" s="367"/>
      <c r="E32" s="149" t="s">
        <v>444</v>
      </c>
      <c r="F32" s="149" t="s">
        <v>444</v>
      </c>
      <c r="G32" s="149" t="s">
        <v>444</v>
      </c>
      <c r="H32" s="139">
        <v>84198120</v>
      </c>
      <c r="I32" s="145">
        <v>325000</v>
      </c>
      <c r="J32" s="139">
        <v>32</v>
      </c>
      <c r="K32" s="138" t="s">
        <v>42</v>
      </c>
      <c r="L32" s="138">
        <v>1</v>
      </c>
      <c r="M32" s="141"/>
      <c r="N32" s="139" t="s">
        <v>62</v>
      </c>
    </row>
    <row r="33" spans="2:14" ht="111.6" customHeight="1" x14ac:dyDescent="0.25">
      <c r="B33" s="136">
        <f t="shared" si="0"/>
        <v>28</v>
      </c>
      <c r="C33" s="137" t="s">
        <v>411</v>
      </c>
      <c r="D33" s="138"/>
      <c r="E33" s="143" t="s">
        <v>445</v>
      </c>
      <c r="F33" s="143" t="s">
        <v>445</v>
      </c>
      <c r="G33" s="143" t="s">
        <v>445</v>
      </c>
      <c r="H33" s="139">
        <v>84198190</v>
      </c>
      <c r="I33" s="139"/>
      <c r="J33" s="139">
        <v>36</v>
      </c>
      <c r="K33" s="138" t="s">
        <v>42</v>
      </c>
      <c r="L33" s="138">
        <v>1</v>
      </c>
      <c r="M33" s="139" t="s">
        <v>422</v>
      </c>
      <c r="N33" s="139" t="s">
        <v>62</v>
      </c>
    </row>
    <row r="34" spans="2:14" ht="150.6" customHeight="1" x14ac:dyDescent="0.25">
      <c r="B34" s="136">
        <f t="shared" si="0"/>
        <v>29</v>
      </c>
      <c r="C34" s="137" t="s">
        <v>411</v>
      </c>
      <c r="D34" s="138"/>
      <c r="E34" s="143" t="s">
        <v>446</v>
      </c>
      <c r="F34" s="143" t="s">
        <v>446</v>
      </c>
      <c r="G34" s="144" t="s">
        <v>446</v>
      </c>
      <c r="H34" s="139">
        <v>84185000</v>
      </c>
      <c r="I34" s="145">
        <v>49500</v>
      </c>
      <c r="J34" s="139">
        <v>66</v>
      </c>
      <c r="K34" s="138" t="s">
        <v>42</v>
      </c>
      <c r="L34" s="138">
        <v>1</v>
      </c>
      <c r="M34" s="141"/>
      <c r="N34" s="139" t="s">
        <v>62</v>
      </c>
    </row>
    <row r="35" spans="2:14" x14ac:dyDescent="0.25">
      <c r="B35" s="136">
        <f t="shared" si="0"/>
        <v>30</v>
      </c>
      <c r="C35" s="148" t="s">
        <v>447</v>
      </c>
      <c r="D35" s="149"/>
      <c r="E35" s="149" t="s">
        <v>448</v>
      </c>
      <c r="F35" s="149" t="s">
        <v>448</v>
      </c>
      <c r="G35" s="160" t="s">
        <v>448</v>
      </c>
      <c r="H35" s="139">
        <v>8481</v>
      </c>
      <c r="I35" s="145">
        <v>16000</v>
      </c>
      <c r="J35" s="139">
        <v>47</v>
      </c>
      <c r="K35" s="138" t="s">
        <v>42</v>
      </c>
      <c r="L35" s="138">
        <v>1</v>
      </c>
      <c r="M35" s="141"/>
      <c r="N35" s="139" t="s">
        <v>62</v>
      </c>
    </row>
    <row r="36" spans="2:14" x14ac:dyDescent="0.25">
      <c r="B36" s="136">
        <f t="shared" si="0"/>
        <v>31</v>
      </c>
      <c r="C36" s="161"/>
      <c r="D36" s="162"/>
      <c r="E36" s="138"/>
      <c r="F36" s="138"/>
      <c r="G36" s="138"/>
      <c r="H36" s="139"/>
      <c r="I36" s="139"/>
      <c r="J36" s="139"/>
      <c r="K36" s="138"/>
      <c r="L36" s="138"/>
      <c r="M36" s="141"/>
      <c r="N36" s="139" t="s">
        <v>62</v>
      </c>
    </row>
    <row r="37" spans="2:14" ht="145.15" customHeight="1" x14ac:dyDescent="0.25">
      <c r="B37" s="136">
        <f t="shared" si="0"/>
        <v>32</v>
      </c>
      <c r="C37" s="137" t="s">
        <v>428</v>
      </c>
      <c r="D37" s="149"/>
      <c r="E37" s="151" t="s">
        <v>449</v>
      </c>
      <c r="F37" s="151" t="s">
        <v>449</v>
      </c>
      <c r="G37" s="151" t="s">
        <v>449</v>
      </c>
      <c r="H37" s="139">
        <v>84388090</v>
      </c>
      <c r="I37" s="145">
        <v>81500</v>
      </c>
      <c r="J37" s="139">
        <v>27</v>
      </c>
      <c r="K37" s="138" t="s">
        <v>42</v>
      </c>
      <c r="L37" s="138">
        <v>1</v>
      </c>
      <c r="M37" s="141"/>
      <c r="N37" s="139" t="s">
        <v>62</v>
      </c>
    </row>
    <row r="38" spans="2:14" ht="147.6" customHeight="1" x14ac:dyDescent="0.25">
      <c r="B38" s="136">
        <f t="shared" si="0"/>
        <v>33</v>
      </c>
      <c r="C38" s="137" t="s">
        <v>428</v>
      </c>
      <c r="D38" s="149"/>
      <c r="E38" s="163" t="s">
        <v>450</v>
      </c>
      <c r="F38" s="163" t="s">
        <v>450</v>
      </c>
      <c r="G38" s="163" t="s">
        <v>450</v>
      </c>
      <c r="H38" s="139">
        <v>84388090</v>
      </c>
      <c r="I38" s="145">
        <v>138666</v>
      </c>
      <c r="J38" s="139">
        <v>27</v>
      </c>
      <c r="K38" s="138" t="s">
        <v>42</v>
      </c>
      <c r="L38" s="138">
        <v>2</v>
      </c>
      <c r="M38" s="142" t="s">
        <v>404</v>
      </c>
      <c r="N38" s="139" t="s">
        <v>62</v>
      </c>
    </row>
    <row r="39" spans="2:14" ht="147.6" customHeight="1" x14ac:dyDescent="0.25">
      <c r="B39" s="136">
        <f t="shared" si="0"/>
        <v>34</v>
      </c>
      <c r="C39" s="137" t="s">
        <v>428</v>
      </c>
      <c r="D39" s="149"/>
      <c r="E39" s="151" t="s">
        <v>451</v>
      </c>
      <c r="F39" s="151" t="s">
        <v>451</v>
      </c>
      <c r="G39" s="151" t="s">
        <v>451</v>
      </c>
      <c r="H39" s="139">
        <v>84388090</v>
      </c>
      <c r="I39" s="145">
        <v>49396.6</v>
      </c>
      <c r="J39" s="139">
        <v>33</v>
      </c>
      <c r="K39" s="138" t="s">
        <v>42</v>
      </c>
      <c r="L39" s="138">
        <v>1</v>
      </c>
      <c r="M39" s="141"/>
      <c r="N39" s="139" t="s">
        <v>62</v>
      </c>
    </row>
    <row r="40" spans="2:14" ht="147.6" customHeight="1" x14ac:dyDescent="0.25">
      <c r="B40" s="136">
        <f t="shared" si="0"/>
        <v>35</v>
      </c>
      <c r="C40" s="137" t="s">
        <v>428</v>
      </c>
      <c r="D40" s="138"/>
      <c r="E40" s="151" t="s">
        <v>452</v>
      </c>
      <c r="F40" s="151" t="s">
        <v>452</v>
      </c>
      <c r="G40" s="151" t="s">
        <v>452</v>
      </c>
      <c r="H40" s="139">
        <v>84388090</v>
      </c>
      <c r="I40" s="145">
        <v>65495.8</v>
      </c>
      <c r="J40" s="139">
        <v>39</v>
      </c>
      <c r="K40" s="138" t="s">
        <v>42</v>
      </c>
      <c r="L40" s="138">
        <v>1</v>
      </c>
      <c r="M40" s="141"/>
      <c r="N40" s="139" t="s">
        <v>62</v>
      </c>
    </row>
    <row r="41" spans="2:14" ht="155.65" customHeight="1" x14ac:dyDescent="0.25">
      <c r="B41" s="136">
        <f t="shared" si="0"/>
        <v>36</v>
      </c>
      <c r="C41" s="137" t="s">
        <v>428</v>
      </c>
      <c r="D41" s="164"/>
      <c r="E41" s="151" t="s">
        <v>453</v>
      </c>
      <c r="F41" s="151" t="s">
        <v>453</v>
      </c>
      <c r="G41" s="151" t="s">
        <v>453</v>
      </c>
      <c r="H41" s="139">
        <v>84388090</v>
      </c>
      <c r="I41" s="145">
        <v>62569.5</v>
      </c>
      <c r="J41" s="139">
        <v>33</v>
      </c>
      <c r="K41" s="138" t="s">
        <v>42</v>
      </c>
      <c r="L41" s="138"/>
      <c r="M41" s="142" t="s">
        <v>422</v>
      </c>
      <c r="N41" s="139" t="s">
        <v>62</v>
      </c>
    </row>
    <row r="42" spans="2:14" ht="180.6" customHeight="1" x14ac:dyDescent="0.25">
      <c r="B42" s="136">
        <f t="shared" si="0"/>
        <v>37</v>
      </c>
      <c r="C42" s="137" t="s">
        <v>428</v>
      </c>
      <c r="D42" s="149"/>
      <c r="E42" s="151" t="s">
        <v>454</v>
      </c>
      <c r="F42" s="151" t="s">
        <v>454</v>
      </c>
      <c r="G42" s="151" t="s">
        <v>454</v>
      </c>
      <c r="H42" s="139">
        <v>84388090</v>
      </c>
      <c r="I42" s="145">
        <v>76237.3</v>
      </c>
      <c r="J42" s="139">
        <v>37</v>
      </c>
      <c r="K42" s="138" t="s">
        <v>42</v>
      </c>
      <c r="L42" s="138">
        <v>1</v>
      </c>
      <c r="M42" s="141"/>
      <c r="N42" s="139" t="s">
        <v>62</v>
      </c>
    </row>
    <row r="43" spans="2:14" ht="136.15" customHeight="1" x14ac:dyDescent="0.25">
      <c r="B43" s="136">
        <f t="shared" si="0"/>
        <v>38</v>
      </c>
      <c r="C43" s="137" t="s">
        <v>428</v>
      </c>
      <c r="D43" s="365"/>
      <c r="E43" s="151" t="s">
        <v>455</v>
      </c>
      <c r="F43" s="151" t="s">
        <v>455</v>
      </c>
      <c r="G43" s="151" t="s">
        <v>455</v>
      </c>
      <c r="H43" s="139">
        <v>84388090</v>
      </c>
      <c r="I43" s="145">
        <v>68500</v>
      </c>
      <c r="J43" s="139">
        <v>22</v>
      </c>
      <c r="K43" s="138" t="s">
        <v>42</v>
      </c>
      <c r="L43" s="138">
        <v>1</v>
      </c>
      <c r="M43" s="141"/>
      <c r="N43" s="139" t="s">
        <v>62</v>
      </c>
    </row>
    <row r="44" spans="2:14" ht="13.9" customHeight="1" x14ac:dyDescent="0.25">
      <c r="B44" s="136">
        <f t="shared" si="0"/>
        <v>39</v>
      </c>
      <c r="C44" s="137" t="s">
        <v>428</v>
      </c>
      <c r="D44" s="367"/>
      <c r="E44" s="165" t="s">
        <v>456</v>
      </c>
      <c r="F44" s="165" t="s">
        <v>456</v>
      </c>
      <c r="G44" s="165" t="s">
        <v>456</v>
      </c>
      <c r="H44" s="139">
        <v>84388090</v>
      </c>
      <c r="I44" s="139">
        <v>0</v>
      </c>
      <c r="J44" s="139">
        <v>23</v>
      </c>
      <c r="K44" s="138" t="s">
        <v>42</v>
      </c>
      <c r="L44" s="138">
        <v>1</v>
      </c>
      <c r="M44" s="142" t="s">
        <v>422</v>
      </c>
      <c r="N44" s="139" t="s">
        <v>62</v>
      </c>
    </row>
    <row r="45" spans="2:14" ht="147.6" customHeight="1" x14ac:dyDescent="0.25">
      <c r="B45" s="136">
        <f t="shared" si="0"/>
        <v>40</v>
      </c>
      <c r="C45" s="137" t="s">
        <v>428</v>
      </c>
      <c r="D45" s="149"/>
      <c r="E45" s="151" t="s">
        <v>457</v>
      </c>
      <c r="F45" s="151" t="s">
        <v>457</v>
      </c>
      <c r="G45" s="151" t="s">
        <v>457</v>
      </c>
      <c r="H45" s="139">
        <v>84388090</v>
      </c>
      <c r="I45" s="145">
        <v>58000</v>
      </c>
      <c r="J45" s="139">
        <v>25</v>
      </c>
      <c r="K45" s="138" t="s">
        <v>42</v>
      </c>
      <c r="L45" s="138">
        <v>1</v>
      </c>
      <c r="M45" s="141"/>
      <c r="N45" s="139" t="s">
        <v>62</v>
      </c>
    </row>
    <row r="46" spans="2:14" ht="156.6" customHeight="1" x14ac:dyDescent="0.25">
      <c r="B46" s="136">
        <f t="shared" si="0"/>
        <v>41</v>
      </c>
      <c r="C46" s="137" t="s">
        <v>428</v>
      </c>
      <c r="D46" s="149"/>
      <c r="E46" s="151" t="s">
        <v>458</v>
      </c>
      <c r="F46" s="151" t="s">
        <v>458</v>
      </c>
      <c r="G46" s="151" t="s">
        <v>458</v>
      </c>
      <c r="H46" s="139">
        <v>84388090</v>
      </c>
      <c r="I46" s="145">
        <v>44242.400000000001</v>
      </c>
      <c r="J46" s="139">
        <v>17</v>
      </c>
      <c r="K46" s="138" t="s">
        <v>42</v>
      </c>
      <c r="L46" s="138">
        <v>1</v>
      </c>
      <c r="M46" s="141"/>
      <c r="N46" s="139" t="s">
        <v>62</v>
      </c>
    </row>
    <row r="47" spans="2:14" ht="139.15" customHeight="1" x14ac:dyDescent="0.25">
      <c r="B47" s="136">
        <f t="shared" si="0"/>
        <v>42</v>
      </c>
      <c r="C47" s="137" t="s">
        <v>428</v>
      </c>
      <c r="D47" s="149"/>
      <c r="E47" s="151" t="s">
        <v>459</v>
      </c>
      <c r="F47" s="151" t="s">
        <v>459</v>
      </c>
      <c r="G47" s="151" t="s">
        <v>459</v>
      </c>
      <c r="H47" s="139">
        <v>84388090</v>
      </c>
      <c r="I47" s="145">
        <v>63500</v>
      </c>
      <c r="J47" s="139">
        <v>36</v>
      </c>
      <c r="K47" s="138" t="s">
        <v>42</v>
      </c>
      <c r="L47" s="138">
        <v>1</v>
      </c>
      <c r="M47" s="141"/>
      <c r="N47" s="139" t="s">
        <v>62</v>
      </c>
    </row>
    <row r="48" spans="2:14" ht="25.15" customHeight="1" x14ac:dyDescent="0.25">
      <c r="B48" s="136"/>
      <c r="C48" s="137" t="s">
        <v>428</v>
      </c>
      <c r="D48" s="149"/>
      <c r="E48" s="151" t="s">
        <v>460</v>
      </c>
      <c r="F48" s="151" t="s">
        <v>460</v>
      </c>
      <c r="G48" s="151" t="s">
        <v>460</v>
      </c>
      <c r="H48" s="139">
        <v>84388090</v>
      </c>
      <c r="I48" s="145">
        <v>63500</v>
      </c>
      <c r="J48" s="139">
        <v>36</v>
      </c>
      <c r="K48" s="138" t="s">
        <v>42</v>
      </c>
      <c r="L48" s="138"/>
      <c r="M48" s="141"/>
      <c r="N48" s="139" t="s">
        <v>62</v>
      </c>
    </row>
    <row r="49" spans="2:14" ht="25.15" customHeight="1" x14ac:dyDescent="0.25">
      <c r="B49" s="136"/>
      <c r="C49" s="137" t="s">
        <v>428</v>
      </c>
      <c r="D49" s="149"/>
      <c r="E49" s="151" t="s">
        <v>461</v>
      </c>
      <c r="F49" s="151" t="s">
        <v>461</v>
      </c>
      <c r="G49" s="151" t="s">
        <v>461</v>
      </c>
      <c r="H49" s="139">
        <v>84388090</v>
      </c>
      <c r="I49" s="139"/>
      <c r="J49" s="139">
        <v>23</v>
      </c>
      <c r="K49" s="138" t="s">
        <v>42</v>
      </c>
      <c r="L49" s="138"/>
      <c r="M49" s="142" t="s">
        <v>422</v>
      </c>
      <c r="N49" s="139" t="s">
        <v>62</v>
      </c>
    </row>
    <row r="50" spans="2:14" ht="25.15" customHeight="1" x14ac:dyDescent="0.25">
      <c r="B50" s="136"/>
      <c r="C50" s="137" t="s">
        <v>428</v>
      </c>
      <c r="D50" s="149"/>
      <c r="E50" s="151" t="s">
        <v>462</v>
      </c>
      <c r="F50" s="151" t="s">
        <v>462</v>
      </c>
      <c r="G50" s="151" t="s">
        <v>462</v>
      </c>
      <c r="H50" s="139">
        <v>84388090</v>
      </c>
      <c r="I50" s="139"/>
      <c r="J50" s="139">
        <v>23</v>
      </c>
      <c r="K50" s="138" t="s">
        <v>42</v>
      </c>
      <c r="L50" s="138"/>
      <c r="M50" s="142" t="s">
        <v>422</v>
      </c>
      <c r="N50" s="139" t="s">
        <v>62</v>
      </c>
    </row>
    <row r="51" spans="2:14" ht="116.65" customHeight="1" x14ac:dyDescent="0.25">
      <c r="B51" s="136">
        <f>B47+1</f>
        <v>43</v>
      </c>
      <c r="C51" s="148" t="s">
        <v>430</v>
      </c>
      <c r="D51" s="138"/>
      <c r="E51" s="152" t="s">
        <v>463</v>
      </c>
      <c r="F51" s="152" t="s">
        <v>463</v>
      </c>
      <c r="G51" s="153" t="s">
        <v>463</v>
      </c>
      <c r="H51" s="154">
        <v>84198190</v>
      </c>
      <c r="I51" s="166">
        <v>85000</v>
      </c>
      <c r="J51" s="142">
        <v>48</v>
      </c>
      <c r="K51" s="138" t="s">
        <v>42</v>
      </c>
      <c r="L51" s="138">
        <v>1</v>
      </c>
      <c r="M51" s="141"/>
      <c r="N51" s="154" t="s">
        <v>62</v>
      </c>
    </row>
    <row r="52" spans="2:14" ht="25.15" customHeight="1" x14ac:dyDescent="0.25">
      <c r="B52" s="136"/>
      <c r="C52" s="137"/>
      <c r="D52" s="149"/>
      <c r="E52" s="151"/>
      <c r="F52" s="151" t="s">
        <v>302</v>
      </c>
      <c r="G52" s="151" t="s">
        <v>302</v>
      </c>
      <c r="H52" s="139"/>
      <c r="I52" s="139"/>
      <c r="J52" s="139"/>
      <c r="K52" s="138"/>
      <c r="L52" s="138"/>
      <c r="M52" s="142"/>
      <c r="N52" s="139" t="s">
        <v>464</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M47"/>
  <sheetViews>
    <sheetView topLeftCell="H1" workbookViewId="0">
      <selection activeCell="I3" sqref="I3"/>
    </sheetView>
  </sheetViews>
  <sheetFormatPr defaultRowHeight="15" x14ac:dyDescent="0.2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x14ac:dyDescent="0.25">
      <c r="B3" s="131">
        <v>31</v>
      </c>
      <c r="C3" s="131" t="s">
        <v>397</v>
      </c>
      <c r="D3" s="132" t="s">
        <v>465</v>
      </c>
      <c r="E3" s="132"/>
      <c r="F3" s="132" t="s">
        <v>399</v>
      </c>
      <c r="G3" s="132" t="s">
        <v>466</v>
      </c>
      <c r="H3" s="132" t="s">
        <v>467</v>
      </c>
      <c r="I3" s="133" t="s">
        <v>28</v>
      </c>
      <c r="J3" s="134" t="s">
        <v>2</v>
      </c>
      <c r="K3" s="135" t="s">
        <v>32</v>
      </c>
      <c r="L3" s="135" t="s">
        <v>4</v>
      </c>
      <c r="M3" s="167"/>
    </row>
    <row r="4" spans="2:13" x14ac:dyDescent="0.25">
      <c r="B4" s="136">
        <v>1</v>
      </c>
      <c r="C4" s="371" t="s">
        <v>401</v>
      </c>
      <c r="D4" s="149" t="s">
        <v>468</v>
      </c>
      <c r="E4" s="365"/>
      <c r="F4" s="149" t="s">
        <v>468</v>
      </c>
      <c r="G4" s="138" t="s">
        <v>469</v>
      </c>
      <c r="H4" s="138" t="s">
        <v>469</v>
      </c>
      <c r="I4" s="138" t="s">
        <v>469</v>
      </c>
      <c r="J4" s="139">
        <v>84388090</v>
      </c>
      <c r="K4" s="138" t="s">
        <v>42</v>
      </c>
      <c r="L4" s="138">
        <v>1</v>
      </c>
      <c r="M4" s="167"/>
    </row>
    <row r="5" spans="2:13" x14ac:dyDescent="0.25">
      <c r="B5" s="136">
        <v>2</v>
      </c>
      <c r="C5" s="371"/>
      <c r="D5" s="138" t="s">
        <v>470</v>
      </c>
      <c r="E5" s="366"/>
      <c r="F5" s="138" t="s">
        <v>470</v>
      </c>
      <c r="G5" s="138" t="s">
        <v>470</v>
      </c>
      <c r="H5" s="138" t="s">
        <v>470</v>
      </c>
      <c r="I5" s="138" t="s">
        <v>470</v>
      </c>
      <c r="J5" s="139">
        <v>82083000</v>
      </c>
      <c r="K5" s="138" t="s">
        <v>42</v>
      </c>
      <c r="L5" s="138">
        <v>1</v>
      </c>
      <c r="M5" s="167"/>
    </row>
    <row r="6" spans="2:13" x14ac:dyDescent="0.25">
      <c r="B6" s="136">
        <v>3</v>
      </c>
      <c r="C6" s="371"/>
      <c r="D6" s="138" t="s">
        <v>471</v>
      </c>
      <c r="E6" s="366"/>
      <c r="F6" s="138" t="s">
        <v>471</v>
      </c>
      <c r="G6" s="138" t="s">
        <v>471</v>
      </c>
      <c r="H6" s="138" t="s">
        <v>471</v>
      </c>
      <c r="I6" s="138" t="s">
        <v>471</v>
      </c>
      <c r="J6" s="139">
        <v>82083000</v>
      </c>
      <c r="K6" s="138" t="s">
        <v>42</v>
      </c>
      <c r="L6" s="138">
        <v>1</v>
      </c>
      <c r="M6" s="167"/>
    </row>
    <row r="7" spans="2:13" x14ac:dyDescent="0.25">
      <c r="B7" s="136">
        <f>B6+1</f>
        <v>4</v>
      </c>
      <c r="C7" s="371"/>
      <c r="D7" s="138" t="s">
        <v>472</v>
      </c>
      <c r="E7" s="366"/>
      <c r="F7" s="138" t="s">
        <v>472</v>
      </c>
      <c r="G7" s="138" t="s">
        <v>472</v>
      </c>
      <c r="H7" s="138" t="s">
        <v>472</v>
      </c>
      <c r="I7" s="138" t="s">
        <v>472</v>
      </c>
      <c r="J7" s="139">
        <v>82083000</v>
      </c>
      <c r="K7" s="138" t="s">
        <v>42</v>
      </c>
      <c r="L7" s="138">
        <v>1</v>
      </c>
      <c r="M7" s="167"/>
    </row>
    <row r="8" spans="2:13" x14ac:dyDescent="0.25">
      <c r="B8" s="136">
        <f t="shared" ref="B8:B46" si="0">B7+1</f>
        <v>5</v>
      </c>
      <c r="C8" s="371"/>
      <c r="D8" s="138" t="s">
        <v>473</v>
      </c>
      <c r="E8" s="366"/>
      <c r="F8" s="138" t="s">
        <v>473</v>
      </c>
      <c r="G8" s="138" t="s">
        <v>473</v>
      </c>
      <c r="H8" s="138" t="s">
        <v>473</v>
      </c>
      <c r="I8" s="138" t="s">
        <v>473</v>
      </c>
      <c r="J8" s="139">
        <v>82083000</v>
      </c>
      <c r="K8" s="138" t="s">
        <v>42</v>
      </c>
      <c r="L8" s="138">
        <v>1</v>
      </c>
      <c r="M8" s="167"/>
    </row>
    <row r="9" spans="2:13" ht="60" customHeight="1" x14ac:dyDescent="0.25">
      <c r="B9" s="136">
        <f t="shared" si="0"/>
        <v>6</v>
      </c>
      <c r="C9" s="371"/>
      <c r="D9" s="138" t="s">
        <v>474</v>
      </c>
      <c r="E9" s="367"/>
      <c r="F9" s="138" t="s">
        <v>474</v>
      </c>
      <c r="G9" s="138" t="s">
        <v>474</v>
      </c>
      <c r="H9" s="138" t="s">
        <v>474</v>
      </c>
      <c r="I9" s="138" t="s">
        <v>474</v>
      </c>
      <c r="J9" s="139">
        <v>82083000</v>
      </c>
      <c r="K9" s="138" t="s">
        <v>42</v>
      </c>
      <c r="L9" s="138">
        <v>1</v>
      </c>
      <c r="M9" s="167"/>
    </row>
    <row r="10" spans="2:13" ht="130.9" customHeight="1" x14ac:dyDescent="0.25">
      <c r="B10" s="136">
        <f t="shared" si="0"/>
        <v>7</v>
      </c>
      <c r="C10" s="371" t="s">
        <v>411</v>
      </c>
      <c r="D10" s="138" t="s">
        <v>475</v>
      </c>
      <c r="E10" s="138"/>
      <c r="F10" s="138" t="s">
        <v>475</v>
      </c>
      <c r="G10" s="138" t="s">
        <v>475</v>
      </c>
      <c r="H10" s="138" t="s">
        <v>475</v>
      </c>
      <c r="I10" s="138" t="s">
        <v>475</v>
      </c>
      <c r="J10" s="139">
        <v>84198110</v>
      </c>
      <c r="K10" s="138" t="s">
        <v>42</v>
      </c>
      <c r="L10" s="138">
        <v>1</v>
      </c>
      <c r="M10" s="167"/>
    </row>
    <row r="11" spans="2:13" ht="121.9" customHeight="1" x14ac:dyDescent="0.25">
      <c r="B11" s="136">
        <f t="shared" si="0"/>
        <v>8</v>
      </c>
      <c r="C11" s="371"/>
      <c r="D11" s="138" t="s">
        <v>476</v>
      </c>
      <c r="E11" s="138"/>
      <c r="F11" s="138" t="s">
        <v>476</v>
      </c>
      <c r="G11" s="138" t="s">
        <v>476</v>
      </c>
      <c r="H11" s="138" t="s">
        <v>476</v>
      </c>
      <c r="I11" s="138" t="s">
        <v>476</v>
      </c>
      <c r="J11" s="139">
        <v>84198110</v>
      </c>
      <c r="K11" s="138" t="s">
        <v>42</v>
      </c>
      <c r="L11" s="138">
        <v>1</v>
      </c>
      <c r="M11" s="167"/>
    </row>
    <row r="12" spans="2:13" ht="133.15" customHeight="1" x14ac:dyDescent="0.25">
      <c r="B12" s="136">
        <f t="shared" si="0"/>
        <v>9</v>
      </c>
      <c r="C12" s="372" t="s">
        <v>411</v>
      </c>
      <c r="D12" s="147" t="s">
        <v>477</v>
      </c>
      <c r="E12" s="147"/>
      <c r="F12" s="147" t="s">
        <v>477</v>
      </c>
      <c r="G12" s="147" t="s">
        <v>477</v>
      </c>
      <c r="H12" s="147" t="s">
        <v>477</v>
      </c>
      <c r="I12" s="147" t="s">
        <v>477</v>
      </c>
      <c r="J12" s="168">
        <v>84198110</v>
      </c>
      <c r="K12" s="147" t="s">
        <v>42</v>
      </c>
      <c r="L12" s="147">
        <v>1</v>
      </c>
      <c r="M12" s="370" t="s">
        <v>415</v>
      </c>
    </row>
    <row r="13" spans="2:13" ht="118.15" customHeight="1" x14ac:dyDescent="0.25">
      <c r="B13" s="136">
        <f t="shared" si="0"/>
        <v>10</v>
      </c>
      <c r="C13" s="372"/>
      <c r="D13" s="147" t="s">
        <v>478</v>
      </c>
      <c r="E13" s="147"/>
      <c r="F13" s="147" t="s">
        <v>478</v>
      </c>
      <c r="G13" s="147" t="s">
        <v>478</v>
      </c>
      <c r="H13" s="147" t="s">
        <v>476</v>
      </c>
      <c r="I13" s="147" t="s">
        <v>476</v>
      </c>
      <c r="J13" s="168">
        <v>84198110</v>
      </c>
      <c r="K13" s="147" t="s">
        <v>42</v>
      </c>
      <c r="L13" s="147">
        <v>1</v>
      </c>
      <c r="M13" s="370"/>
    </row>
    <row r="14" spans="2:13" ht="126" customHeight="1" x14ac:dyDescent="0.25">
      <c r="B14" s="136">
        <f t="shared" si="0"/>
        <v>11</v>
      </c>
      <c r="C14" s="148" t="s">
        <v>417</v>
      </c>
      <c r="D14" s="149" t="s">
        <v>479</v>
      </c>
      <c r="E14" s="149"/>
      <c r="F14" s="149" t="s">
        <v>479</v>
      </c>
      <c r="G14" s="149" t="s">
        <v>479</v>
      </c>
      <c r="H14" s="138" t="s">
        <v>480</v>
      </c>
      <c r="I14" s="138" t="s">
        <v>480</v>
      </c>
      <c r="J14" s="139">
        <v>84198110</v>
      </c>
      <c r="K14" s="138" t="s">
        <v>42</v>
      </c>
      <c r="L14" s="138">
        <v>2</v>
      </c>
      <c r="M14" s="167"/>
    </row>
    <row r="15" spans="2:13" ht="103.15" customHeight="1" x14ac:dyDescent="0.25">
      <c r="B15" s="136">
        <f t="shared" si="0"/>
        <v>12</v>
      </c>
      <c r="C15" s="148" t="s">
        <v>423</v>
      </c>
      <c r="D15" s="149" t="s">
        <v>424</v>
      </c>
      <c r="E15" s="149"/>
      <c r="F15" s="149" t="s">
        <v>424</v>
      </c>
      <c r="G15" s="149" t="s">
        <v>424</v>
      </c>
      <c r="H15" s="138"/>
      <c r="I15" s="138"/>
      <c r="J15" s="139"/>
      <c r="K15" s="138"/>
      <c r="L15" s="138"/>
      <c r="M15" s="167"/>
    </row>
    <row r="16" spans="2:13" ht="115.9" customHeight="1" x14ac:dyDescent="0.25">
      <c r="B16" s="136">
        <f t="shared" si="0"/>
        <v>13</v>
      </c>
      <c r="C16" s="136"/>
      <c r="D16" s="149" t="s">
        <v>426</v>
      </c>
      <c r="E16" s="365"/>
      <c r="F16" s="149" t="s">
        <v>426</v>
      </c>
      <c r="G16" s="149" t="s">
        <v>426</v>
      </c>
      <c r="H16" s="138"/>
      <c r="I16" s="138"/>
      <c r="J16" s="139"/>
      <c r="K16" s="138"/>
      <c r="L16" s="138"/>
      <c r="M16" s="167"/>
    </row>
    <row r="17" spans="2:13" x14ac:dyDescent="0.25">
      <c r="B17" s="136">
        <f t="shared" si="0"/>
        <v>14</v>
      </c>
      <c r="C17" s="136"/>
      <c r="D17" s="149" t="s">
        <v>427</v>
      </c>
      <c r="E17" s="367"/>
      <c r="F17" s="149" t="s">
        <v>427</v>
      </c>
      <c r="G17" s="149" t="s">
        <v>427</v>
      </c>
      <c r="H17" s="138"/>
      <c r="I17" s="138"/>
      <c r="J17" s="139"/>
      <c r="K17" s="138"/>
      <c r="L17" s="138"/>
      <c r="M17" s="167"/>
    </row>
    <row r="18" spans="2:13" ht="142.9" customHeight="1" x14ac:dyDescent="0.25">
      <c r="B18" s="136">
        <f t="shared" si="0"/>
        <v>15</v>
      </c>
      <c r="C18" s="148" t="s">
        <v>428</v>
      </c>
      <c r="D18" s="150" t="s">
        <v>481</v>
      </c>
      <c r="E18" s="150"/>
      <c r="F18" s="150" t="s">
        <v>481</v>
      </c>
      <c r="G18" s="150" t="s">
        <v>481</v>
      </c>
      <c r="H18" s="150" t="s">
        <v>481</v>
      </c>
      <c r="I18" s="150" t="s">
        <v>481</v>
      </c>
      <c r="J18" s="139">
        <v>84388090</v>
      </c>
      <c r="K18" s="138" t="s">
        <v>42</v>
      </c>
      <c r="L18" s="138">
        <v>1</v>
      </c>
      <c r="M18" s="167"/>
    </row>
    <row r="19" spans="2:13" ht="131.65" customHeight="1" x14ac:dyDescent="0.25">
      <c r="B19" s="136">
        <f t="shared" si="0"/>
        <v>16</v>
      </c>
      <c r="C19" s="371" t="s">
        <v>430</v>
      </c>
      <c r="D19" s="149" t="s">
        <v>482</v>
      </c>
      <c r="E19" s="149"/>
      <c r="F19" s="149" t="s">
        <v>482</v>
      </c>
      <c r="G19" s="149" t="s">
        <v>482</v>
      </c>
      <c r="H19" s="149" t="s">
        <v>482</v>
      </c>
      <c r="I19" s="149" t="s">
        <v>482</v>
      </c>
      <c r="J19" s="139">
        <v>8418</v>
      </c>
      <c r="K19" s="138" t="s">
        <v>42</v>
      </c>
      <c r="L19" s="138">
        <v>1</v>
      </c>
      <c r="M19" s="167"/>
    </row>
    <row r="20" spans="2:13" ht="127.9" customHeight="1" x14ac:dyDescent="0.25">
      <c r="B20" s="136">
        <f t="shared" si="0"/>
        <v>17</v>
      </c>
      <c r="C20" s="371"/>
      <c r="D20" s="149" t="s">
        <v>483</v>
      </c>
      <c r="E20" s="149"/>
      <c r="F20" s="149" t="s">
        <v>483</v>
      </c>
      <c r="G20" s="149" t="s">
        <v>483</v>
      </c>
      <c r="H20" s="149" t="s">
        <v>483</v>
      </c>
      <c r="I20" s="149" t="s">
        <v>483</v>
      </c>
      <c r="J20" s="139">
        <v>8418</v>
      </c>
      <c r="K20" s="138" t="s">
        <v>42</v>
      </c>
      <c r="L20" s="138">
        <v>1</v>
      </c>
      <c r="M20" s="167"/>
    </row>
    <row r="21" spans="2:13" ht="160.9" customHeight="1" x14ac:dyDescent="0.25">
      <c r="B21" s="136">
        <f t="shared" si="0"/>
        <v>18</v>
      </c>
      <c r="C21" s="148" t="s">
        <v>430</v>
      </c>
      <c r="D21" s="149" t="s">
        <v>484</v>
      </c>
      <c r="E21" s="149"/>
      <c r="F21" s="149" t="s">
        <v>484</v>
      </c>
      <c r="G21" s="149" t="s">
        <v>484</v>
      </c>
      <c r="H21" s="149" t="s">
        <v>484</v>
      </c>
      <c r="I21" s="149" t="s">
        <v>484</v>
      </c>
      <c r="J21" s="139">
        <v>84180000</v>
      </c>
      <c r="K21" s="138" t="s">
        <v>42</v>
      </c>
      <c r="L21" s="138">
        <v>1</v>
      </c>
      <c r="M21" s="167"/>
    </row>
    <row r="22" spans="2:13" x14ac:dyDescent="0.25">
      <c r="B22" s="136">
        <f t="shared" si="0"/>
        <v>19</v>
      </c>
      <c r="C22" s="155" t="s">
        <v>411</v>
      </c>
      <c r="D22" s="169" t="s">
        <v>485</v>
      </c>
      <c r="E22" s="368"/>
      <c r="F22" s="170" t="s">
        <v>486</v>
      </c>
      <c r="G22" s="170" t="s">
        <v>486</v>
      </c>
      <c r="H22" s="170" t="s">
        <v>486</v>
      </c>
      <c r="I22" s="170" t="s">
        <v>486</v>
      </c>
      <c r="J22" s="158">
        <v>84198110</v>
      </c>
      <c r="K22" s="158" t="s">
        <v>42</v>
      </c>
      <c r="L22" s="158" t="s">
        <v>487</v>
      </c>
      <c r="M22" s="167"/>
    </row>
    <row r="23" spans="2:13" ht="136.15" customHeight="1" x14ac:dyDescent="0.25">
      <c r="B23" s="136">
        <f t="shared" si="0"/>
        <v>20</v>
      </c>
      <c r="C23" s="159" t="s">
        <v>411</v>
      </c>
      <c r="D23" s="171" t="s">
        <v>488</v>
      </c>
      <c r="E23" s="369"/>
      <c r="F23" s="171" t="s">
        <v>488</v>
      </c>
      <c r="G23" s="171" t="s">
        <v>488</v>
      </c>
      <c r="H23" s="171" t="s">
        <v>488</v>
      </c>
      <c r="I23" s="147" t="s">
        <v>486</v>
      </c>
      <c r="J23" s="168">
        <v>84198110</v>
      </c>
      <c r="K23" s="147" t="s">
        <v>42</v>
      </c>
      <c r="L23" s="147">
        <v>1</v>
      </c>
      <c r="M23" s="147" t="s">
        <v>415</v>
      </c>
    </row>
    <row r="24" spans="2:13" ht="133.9" customHeight="1" x14ac:dyDescent="0.25">
      <c r="B24" s="136">
        <f t="shared" si="0"/>
        <v>21</v>
      </c>
      <c r="C24" s="371" t="s">
        <v>430</v>
      </c>
      <c r="D24" s="149" t="s">
        <v>489</v>
      </c>
      <c r="E24" s="149"/>
      <c r="F24" s="149" t="s">
        <v>489</v>
      </c>
      <c r="G24" s="149" t="s">
        <v>489</v>
      </c>
      <c r="H24" s="149" t="s">
        <v>489</v>
      </c>
      <c r="I24" s="149" t="s">
        <v>489</v>
      </c>
      <c r="J24" s="139">
        <v>8418</v>
      </c>
      <c r="K24" s="138" t="s">
        <v>42</v>
      </c>
      <c r="L24" s="138">
        <v>1</v>
      </c>
      <c r="M24" s="138"/>
    </row>
    <row r="25" spans="2:13" ht="129.6" customHeight="1" x14ac:dyDescent="0.25">
      <c r="B25" s="136">
        <f t="shared" si="0"/>
        <v>22</v>
      </c>
      <c r="C25" s="371"/>
      <c r="D25" s="150" t="s">
        <v>490</v>
      </c>
      <c r="E25" s="150"/>
      <c r="F25" s="150" t="s">
        <v>491</v>
      </c>
      <c r="G25" s="150" t="s">
        <v>491</v>
      </c>
      <c r="H25" s="150" t="s">
        <v>491</v>
      </c>
      <c r="I25" s="150" t="s">
        <v>491</v>
      </c>
      <c r="J25" s="139">
        <v>8419</v>
      </c>
      <c r="K25" s="138" t="s">
        <v>42</v>
      </c>
      <c r="L25" s="138">
        <v>1</v>
      </c>
      <c r="M25" s="167"/>
    </row>
    <row r="26" spans="2:13" ht="112.9" customHeight="1" x14ac:dyDescent="0.25">
      <c r="B26" s="136">
        <f t="shared" si="0"/>
        <v>23</v>
      </c>
      <c r="C26" s="371"/>
      <c r="D26" s="138" t="s">
        <v>492</v>
      </c>
      <c r="E26" s="138"/>
      <c r="F26" s="138" t="s">
        <v>492</v>
      </c>
      <c r="G26" s="138" t="s">
        <v>492</v>
      </c>
      <c r="H26" s="138" t="s">
        <v>492</v>
      </c>
      <c r="I26" s="138" t="s">
        <v>492</v>
      </c>
      <c r="J26" s="139">
        <v>8419</v>
      </c>
      <c r="K26" s="138" t="s">
        <v>42</v>
      </c>
      <c r="L26" s="138">
        <v>2</v>
      </c>
      <c r="M26" s="167"/>
    </row>
    <row r="27" spans="2:13" ht="114" customHeight="1" x14ac:dyDescent="0.25">
      <c r="B27" s="136">
        <f t="shared" si="0"/>
        <v>24</v>
      </c>
      <c r="C27" s="371"/>
      <c r="D27" s="138" t="s">
        <v>493</v>
      </c>
      <c r="E27" s="138"/>
      <c r="F27" s="138" t="s">
        <v>493</v>
      </c>
      <c r="G27" s="138" t="s">
        <v>493</v>
      </c>
      <c r="H27" s="138" t="s">
        <v>493</v>
      </c>
      <c r="I27" s="138" t="s">
        <v>493</v>
      </c>
      <c r="J27" s="139">
        <v>8419</v>
      </c>
      <c r="K27" s="138" t="s">
        <v>42</v>
      </c>
      <c r="L27" s="138">
        <v>2</v>
      </c>
      <c r="M27" s="167"/>
    </row>
    <row r="28" spans="2:13" ht="121.9" customHeight="1" x14ac:dyDescent="0.25">
      <c r="B28" s="136">
        <f t="shared" si="0"/>
        <v>25</v>
      </c>
      <c r="C28" s="148" t="s">
        <v>411</v>
      </c>
      <c r="D28" s="138" t="s">
        <v>494</v>
      </c>
      <c r="E28" s="138"/>
      <c r="F28" s="138" t="s">
        <v>494</v>
      </c>
      <c r="G28" s="138" t="s">
        <v>494</v>
      </c>
      <c r="H28" s="138" t="s">
        <v>494</v>
      </c>
      <c r="I28" s="138" t="s">
        <v>494</v>
      </c>
      <c r="J28" s="139">
        <v>84198190</v>
      </c>
      <c r="K28" s="138" t="s">
        <v>42</v>
      </c>
      <c r="L28" s="138">
        <v>1</v>
      </c>
      <c r="M28" s="167"/>
    </row>
    <row r="29" spans="2:13" ht="85.15" customHeight="1" x14ac:dyDescent="0.25">
      <c r="B29" s="136">
        <f t="shared" si="0"/>
        <v>26</v>
      </c>
      <c r="C29" s="159" t="s">
        <v>442</v>
      </c>
      <c r="D29" s="171" t="s">
        <v>495</v>
      </c>
      <c r="E29" s="365"/>
      <c r="F29" s="171" t="s">
        <v>495</v>
      </c>
      <c r="G29" s="171" t="s">
        <v>495</v>
      </c>
      <c r="H29" s="171" t="s">
        <v>495</v>
      </c>
      <c r="I29" s="171" t="s">
        <v>495</v>
      </c>
      <c r="J29" s="168"/>
      <c r="K29" s="147" t="s">
        <v>42</v>
      </c>
      <c r="L29" s="147">
        <v>1</v>
      </c>
      <c r="M29" s="172" t="s">
        <v>422</v>
      </c>
    </row>
    <row r="30" spans="2:13" ht="74.650000000000006" customHeight="1" x14ac:dyDescent="0.25">
      <c r="B30" s="136">
        <f t="shared" si="0"/>
        <v>27</v>
      </c>
      <c r="C30" s="148" t="s">
        <v>442</v>
      </c>
      <c r="D30" s="149" t="s">
        <v>496</v>
      </c>
      <c r="E30" s="367"/>
      <c r="F30" s="149" t="s">
        <v>496</v>
      </c>
      <c r="G30" s="149" t="s">
        <v>496</v>
      </c>
      <c r="H30" s="149" t="s">
        <v>496</v>
      </c>
      <c r="I30" s="149" t="s">
        <v>496</v>
      </c>
      <c r="J30" s="139"/>
      <c r="K30" s="138" t="s">
        <v>42</v>
      </c>
      <c r="L30" s="138">
        <v>1</v>
      </c>
      <c r="M30" s="167"/>
    </row>
    <row r="31" spans="2:13" ht="111.6" customHeight="1" x14ac:dyDescent="0.25">
      <c r="B31" s="136">
        <f t="shared" si="0"/>
        <v>28</v>
      </c>
      <c r="C31" s="371" t="s">
        <v>411</v>
      </c>
      <c r="D31" s="147" t="s">
        <v>497</v>
      </c>
      <c r="E31" s="147"/>
      <c r="F31" s="147" t="s">
        <v>497</v>
      </c>
      <c r="G31" s="147" t="s">
        <v>497</v>
      </c>
      <c r="H31" s="147" t="s">
        <v>497</v>
      </c>
      <c r="I31" s="147" t="s">
        <v>497</v>
      </c>
      <c r="J31" s="168">
        <v>84198190</v>
      </c>
      <c r="K31" s="147" t="s">
        <v>42</v>
      </c>
      <c r="L31" s="147">
        <v>1</v>
      </c>
      <c r="M31" s="147" t="s">
        <v>422</v>
      </c>
    </row>
    <row r="32" spans="2:13" ht="150.6" customHeight="1" x14ac:dyDescent="0.25">
      <c r="B32" s="136">
        <f t="shared" si="0"/>
        <v>29</v>
      </c>
      <c r="C32" s="371"/>
      <c r="D32" s="138" t="s">
        <v>498</v>
      </c>
      <c r="E32" s="138"/>
      <c r="F32" s="138" t="s">
        <v>498</v>
      </c>
      <c r="G32" s="138" t="s">
        <v>498</v>
      </c>
      <c r="H32" s="138" t="s">
        <v>498</v>
      </c>
      <c r="I32" s="138" t="s">
        <v>498</v>
      </c>
      <c r="J32" s="139">
        <v>84185000</v>
      </c>
      <c r="K32" s="138" t="s">
        <v>42</v>
      </c>
      <c r="L32" s="138">
        <v>1</v>
      </c>
      <c r="M32" s="167"/>
    </row>
    <row r="33" spans="2:13" x14ac:dyDescent="0.25">
      <c r="B33" s="136">
        <f t="shared" si="0"/>
        <v>30</v>
      </c>
      <c r="C33" s="148" t="s">
        <v>447</v>
      </c>
      <c r="D33" s="149" t="s">
        <v>499</v>
      </c>
      <c r="E33" s="149"/>
      <c r="F33" s="149" t="s">
        <v>499</v>
      </c>
      <c r="G33" s="149" t="s">
        <v>499</v>
      </c>
      <c r="H33" s="149" t="s">
        <v>499</v>
      </c>
      <c r="I33" s="149" t="s">
        <v>499</v>
      </c>
      <c r="J33" s="139"/>
      <c r="K33" s="138" t="s">
        <v>42</v>
      </c>
      <c r="L33" s="138">
        <v>1</v>
      </c>
      <c r="M33" s="167"/>
    </row>
    <row r="34" spans="2:13" x14ac:dyDescent="0.25">
      <c r="B34" s="136">
        <f t="shared" si="0"/>
        <v>31</v>
      </c>
      <c r="C34" s="161"/>
      <c r="D34" s="162" t="s">
        <v>500</v>
      </c>
      <c r="E34" s="162"/>
      <c r="F34" s="162"/>
      <c r="G34" s="162"/>
      <c r="H34" s="138"/>
      <c r="I34" s="138"/>
      <c r="J34" s="139"/>
      <c r="K34" s="138"/>
      <c r="L34" s="138"/>
      <c r="M34" s="167"/>
    </row>
    <row r="35" spans="2:13" ht="145.15" customHeight="1" x14ac:dyDescent="0.25">
      <c r="B35" s="136">
        <f t="shared" si="0"/>
        <v>32</v>
      </c>
      <c r="C35" s="371" t="s">
        <v>428</v>
      </c>
      <c r="D35" s="149" t="s">
        <v>501</v>
      </c>
      <c r="E35" s="149"/>
      <c r="F35" s="149" t="s">
        <v>501</v>
      </c>
      <c r="G35" s="149" t="s">
        <v>501</v>
      </c>
      <c r="H35" s="149" t="s">
        <v>501</v>
      </c>
      <c r="I35" s="149" t="s">
        <v>501</v>
      </c>
      <c r="J35" s="139">
        <v>84388090</v>
      </c>
      <c r="K35" s="138" t="s">
        <v>42</v>
      </c>
      <c r="L35" s="138">
        <v>1</v>
      </c>
      <c r="M35" s="167"/>
    </row>
    <row r="36" spans="2:13" ht="147.6" customHeight="1" x14ac:dyDescent="0.25">
      <c r="B36" s="136">
        <f t="shared" si="0"/>
        <v>33</v>
      </c>
      <c r="C36" s="371"/>
      <c r="D36" s="171" t="s">
        <v>502</v>
      </c>
      <c r="E36" s="171"/>
      <c r="F36" s="171" t="s">
        <v>502</v>
      </c>
      <c r="G36" s="171" t="s">
        <v>502</v>
      </c>
      <c r="H36" s="171" t="s">
        <v>502</v>
      </c>
      <c r="I36" s="171" t="s">
        <v>502</v>
      </c>
      <c r="J36" s="168">
        <v>84388090</v>
      </c>
      <c r="K36" s="147" t="s">
        <v>42</v>
      </c>
      <c r="L36" s="147">
        <v>2</v>
      </c>
      <c r="M36" s="172" t="s">
        <v>422</v>
      </c>
    </row>
    <row r="37" spans="2:13" ht="147.6" customHeight="1" x14ac:dyDescent="0.25">
      <c r="B37" s="136">
        <f t="shared" si="0"/>
        <v>34</v>
      </c>
      <c r="C37" s="371"/>
      <c r="D37" s="149" t="s">
        <v>503</v>
      </c>
      <c r="E37" s="149"/>
      <c r="F37" s="149" t="s">
        <v>503</v>
      </c>
      <c r="G37" s="149" t="s">
        <v>503</v>
      </c>
      <c r="H37" s="149" t="s">
        <v>503</v>
      </c>
      <c r="I37" s="149" t="s">
        <v>503</v>
      </c>
      <c r="J37" s="139">
        <v>84388090</v>
      </c>
      <c r="K37" s="138" t="s">
        <v>42</v>
      </c>
      <c r="L37" s="138">
        <v>1</v>
      </c>
      <c r="M37" s="167"/>
    </row>
    <row r="38" spans="2:13" ht="147.6" customHeight="1" x14ac:dyDescent="0.25">
      <c r="B38" s="136">
        <f t="shared" si="0"/>
        <v>35</v>
      </c>
      <c r="C38" s="371"/>
      <c r="D38" s="138" t="s">
        <v>504</v>
      </c>
      <c r="E38" s="138"/>
      <c r="F38" s="138" t="s">
        <v>504</v>
      </c>
      <c r="G38" s="138" t="s">
        <v>504</v>
      </c>
      <c r="H38" s="138" t="s">
        <v>504</v>
      </c>
      <c r="I38" s="138" t="s">
        <v>504</v>
      </c>
      <c r="J38" s="139">
        <v>84388090</v>
      </c>
      <c r="K38" s="138" t="s">
        <v>42</v>
      </c>
      <c r="L38" s="138">
        <v>1</v>
      </c>
      <c r="M38" s="167"/>
    </row>
    <row r="39" spans="2:13" ht="155.65" customHeight="1" x14ac:dyDescent="0.25">
      <c r="B39" s="136">
        <f t="shared" si="0"/>
        <v>36</v>
      </c>
      <c r="C39" s="371"/>
      <c r="D39" s="149" t="s">
        <v>505</v>
      </c>
      <c r="E39" s="149"/>
      <c r="F39" s="149" t="s">
        <v>505</v>
      </c>
      <c r="G39" s="149" t="s">
        <v>505</v>
      </c>
      <c r="H39" s="149" t="s">
        <v>505</v>
      </c>
      <c r="I39" s="149" t="s">
        <v>505</v>
      </c>
      <c r="J39" s="139">
        <v>84388090</v>
      </c>
      <c r="K39" s="138" t="s">
        <v>42</v>
      </c>
      <c r="L39" s="138"/>
      <c r="M39" s="167"/>
    </row>
    <row r="40" spans="2:13" ht="180.6" customHeight="1" x14ac:dyDescent="0.25">
      <c r="B40" s="136">
        <f t="shared" si="0"/>
        <v>37</v>
      </c>
      <c r="C40" s="371"/>
      <c r="D40" s="149" t="s">
        <v>506</v>
      </c>
      <c r="E40" s="149"/>
      <c r="F40" s="149" t="s">
        <v>506</v>
      </c>
      <c r="G40" s="149" t="s">
        <v>506</v>
      </c>
      <c r="H40" s="149" t="s">
        <v>506</v>
      </c>
      <c r="I40" s="149" t="s">
        <v>506</v>
      </c>
      <c r="J40" s="139">
        <v>84388090</v>
      </c>
      <c r="K40" s="138" t="s">
        <v>42</v>
      </c>
      <c r="L40" s="138">
        <v>1</v>
      </c>
      <c r="M40" s="167"/>
    </row>
    <row r="41" spans="2:13" ht="136.15" customHeight="1" x14ac:dyDescent="0.25">
      <c r="B41" s="136">
        <f t="shared" si="0"/>
        <v>38</v>
      </c>
      <c r="C41" s="371"/>
      <c r="D41" s="149" t="s">
        <v>507</v>
      </c>
      <c r="E41" s="365"/>
      <c r="F41" s="149" t="s">
        <v>507</v>
      </c>
      <c r="G41" s="149" t="s">
        <v>507</v>
      </c>
      <c r="H41" s="149" t="s">
        <v>507</v>
      </c>
      <c r="I41" s="149" t="s">
        <v>507</v>
      </c>
      <c r="J41" s="139">
        <v>84388090</v>
      </c>
      <c r="K41" s="138" t="s">
        <v>42</v>
      </c>
      <c r="L41" s="138">
        <v>1</v>
      </c>
      <c r="M41" s="167"/>
    </row>
    <row r="42" spans="2:13" ht="13.9" customHeight="1" x14ac:dyDescent="0.25">
      <c r="B42" s="136">
        <f t="shared" si="0"/>
        <v>39</v>
      </c>
      <c r="C42" s="371"/>
      <c r="D42" s="150" t="s">
        <v>508</v>
      </c>
      <c r="E42" s="367"/>
      <c r="F42" s="150" t="s">
        <v>508</v>
      </c>
      <c r="G42" s="150" t="s">
        <v>508</v>
      </c>
      <c r="H42" s="150" t="s">
        <v>508</v>
      </c>
      <c r="I42" s="150" t="s">
        <v>508</v>
      </c>
      <c r="J42" s="139">
        <v>84388090</v>
      </c>
      <c r="K42" s="138" t="s">
        <v>42</v>
      </c>
      <c r="L42" s="138">
        <v>1</v>
      </c>
      <c r="M42" s="167"/>
    </row>
    <row r="43" spans="2:13" ht="147.6" customHeight="1" x14ac:dyDescent="0.25">
      <c r="B43" s="136">
        <f t="shared" si="0"/>
        <v>40</v>
      </c>
      <c r="C43" s="371"/>
      <c r="D43" s="149" t="s">
        <v>509</v>
      </c>
      <c r="E43" s="149"/>
      <c r="F43" s="149" t="s">
        <v>509</v>
      </c>
      <c r="G43" s="149" t="s">
        <v>509</v>
      </c>
      <c r="H43" s="149" t="s">
        <v>509</v>
      </c>
      <c r="I43" s="149" t="s">
        <v>509</v>
      </c>
      <c r="J43" s="139">
        <v>84388090</v>
      </c>
      <c r="K43" s="138" t="s">
        <v>42</v>
      </c>
      <c r="L43" s="138">
        <v>1</v>
      </c>
      <c r="M43" s="167"/>
    </row>
    <row r="44" spans="2:13" ht="156.6" customHeight="1" x14ac:dyDescent="0.25">
      <c r="B44" s="136">
        <f t="shared" si="0"/>
        <v>41</v>
      </c>
      <c r="C44" s="371"/>
      <c r="D44" s="149" t="s">
        <v>458</v>
      </c>
      <c r="E44" s="149"/>
      <c r="F44" s="149" t="s">
        <v>458</v>
      </c>
      <c r="G44" s="149" t="s">
        <v>458</v>
      </c>
      <c r="H44" s="149" t="s">
        <v>458</v>
      </c>
      <c r="I44" s="149" t="s">
        <v>458</v>
      </c>
      <c r="J44" s="139">
        <v>84388090</v>
      </c>
      <c r="K44" s="138" t="s">
        <v>42</v>
      </c>
      <c r="L44" s="138">
        <v>1</v>
      </c>
      <c r="M44" s="167"/>
    </row>
    <row r="45" spans="2:13" ht="139.15" customHeight="1" x14ac:dyDescent="0.25">
      <c r="B45" s="136">
        <f t="shared" si="0"/>
        <v>42</v>
      </c>
      <c r="C45" s="371"/>
      <c r="D45" s="149" t="s">
        <v>510</v>
      </c>
      <c r="E45" s="149"/>
      <c r="F45" s="149" t="s">
        <v>510</v>
      </c>
      <c r="G45" s="149" t="s">
        <v>510</v>
      </c>
      <c r="H45" s="149" t="s">
        <v>510</v>
      </c>
      <c r="I45" s="149" t="s">
        <v>510</v>
      </c>
      <c r="J45" s="139">
        <v>84388090</v>
      </c>
      <c r="K45" s="138" t="s">
        <v>42</v>
      </c>
      <c r="L45" s="138">
        <v>1</v>
      </c>
      <c r="M45" s="167"/>
    </row>
    <row r="46" spans="2:13" ht="116.65" customHeight="1" x14ac:dyDescent="0.25">
      <c r="B46" s="136">
        <f t="shared" si="0"/>
        <v>43</v>
      </c>
      <c r="C46" s="148" t="s">
        <v>430</v>
      </c>
      <c r="D46" s="138" t="s">
        <v>511</v>
      </c>
      <c r="E46" s="138"/>
      <c r="F46" s="138" t="s">
        <v>511</v>
      </c>
      <c r="G46" s="138" t="s">
        <v>511</v>
      </c>
      <c r="H46" s="138" t="s">
        <v>511</v>
      </c>
      <c r="I46" s="138" t="s">
        <v>511</v>
      </c>
      <c r="J46" s="139">
        <v>8419</v>
      </c>
      <c r="K46" s="138" t="s">
        <v>42</v>
      </c>
      <c r="L46" s="138">
        <v>1</v>
      </c>
      <c r="M46" s="167"/>
    </row>
    <row r="47" spans="2:13" x14ac:dyDescent="0.25">
      <c r="B47" s="2"/>
      <c r="C47" s="2"/>
    </row>
  </sheetData>
  <mergeCells count="13">
    <mergeCell ref="M12:M13"/>
    <mergeCell ref="C19:C20"/>
    <mergeCell ref="C24:C27"/>
    <mergeCell ref="C31:C32"/>
    <mergeCell ref="C35:C45"/>
    <mergeCell ref="E22:E23"/>
    <mergeCell ref="E29:E30"/>
    <mergeCell ref="E41:E42"/>
    <mergeCell ref="C4:C9"/>
    <mergeCell ref="C10:C11"/>
    <mergeCell ref="C12:C13"/>
    <mergeCell ref="E4:E9"/>
    <mergeCell ref="E16:E17"/>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Q21"/>
  <sheetViews>
    <sheetView topLeftCell="L6" zoomScale="80" zoomScaleNormal="80" workbookViewId="0">
      <selection activeCell="M6" sqref="M6"/>
    </sheetView>
  </sheetViews>
  <sheetFormatPr defaultRowHeight="15" x14ac:dyDescent="0.2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x14ac:dyDescent="0.25">
      <c r="B1" s="173" t="s">
        <v>512</v>
      </c>
      <c r="C1" s="174" t="s">
        <v>397</v>
      </c>
      <c r="D1" s="173" t="s">
        <v>25</v>
      </c>
      <c r="E1" s="173" t="s">
        <v>465</v>
      </c>
      <c r="F1" s="173" t="s">
        <v>28</v>
      </c>
      <c r="G1" s="173" t="s">
        <v>29</v>
      </c>
      <c r="H1" s="173" t="s">
        <v>513</v>
      </c>
      <c r="I1" s="175" t="s">
        <v>2</v>
      </c>
      <c r="J1" s="173" t="s">
        <v>32</v>
      </c>
      <c r="K1" s="173" t="s">
        <v>4</v>
      </c>
      <c r="L1" s="173" t="s">
        <v>514</v>
      </c>
      <c r="M1" s="176" t="s">
        <v>515</v>
      </c>
      <c r="N1" s="176" t="s">
        <v>3</v>
      </c>
      <c r="O1" s="176" t="s">
        <v>516</v>
      </c>
      <c r="P1" s="177" t="s">
        <v>31</v>
      </c>
      <c r="Q1" s="177" t="s">
        <v>6</v>
      </c>
    </row>
    <row r="2" spans="2:17" ht="197.65" customHeight="1" x14ac:dyDescent="0.25">
      <c r="B2" s="178">
        <v>1</v>
      </c>
      <c r="C2" s="373" t="s">
        <v>517</v>
      </c>
      <c r="D2" s="179" t="s">
        <v>518</v>
      </c>
      <c r="E2" s="178" t="s">
        <v>518</v>
      </c>
      <c r="F2" s="178" t="s">
        <v>518</v>
      </c>
      <c r="G2" s="178" t="s">
        <v>518</v>
      </c>
      <c r="H2" s="178" t="s">
        <v>518</v>
      </c>
      <c r="I2" s="180">
        <v>84186990</v>
      </c>
      <c r="J2" s="180" t="s">
        <v>36</v>
      </c>
      <c r="K2" s="180" t="s">
        <v>519</v>
      </c>
      <c r="L2" s="181"/>
      <c r="M2" s="178" t="s">
        <v>520</v>
      </c>
      <c r="N2" s="178" t="s">
        <v>520</v>
      </c>
      <c r="O2" s="75">
        <v>20</v>
      </c>
      <c r="P2" s="182">
        <v>72250</v>
      </c>
      <c r="Q2" s="182" t="s">
        <v>62</v>
      </c>
    </row>
    <row r="3" spans="2:17" ht="204" customHeight="1" x14ac:dyDescent="0.25">
      <c r="B3" s="178">
        <v>2</v>
      </c>
      <c r="C3" s="373"/>
      <c r="D3" s="179" t="s">
        <v>521</v>
      </c>
      <c r="E3" s="178" t="s">
        <v>521</v>
      </c>
      <c r="F3" s="178" t="s">
        <v>521</v>
      </c>
      <c r="G3" s="178" t="s">
        <v>521</v>
      </c>
      <c r="H3" s="178" t="s">
        <v>521</v>
      </c>
      <c r="I3" s="180">
        <v>85166000</v>
      </c>
      <c r="J3" s="180" t="s">
        <v>36</v>
      </c>
      <c r="K3" s="180" t="s">
        <v>519</v>
      </c>
      <c r="L3" s="181"/>
      <c r="M3" s="178" t="s">
        <v>522</v>
      </c>
      <c r="N3" s="178" t="s">
        <v>522</v>
      </c>
      <c r="O3" s="75">
        <v>24</v>
      </c>
      <c r="P3" s="182">
        <v>63750</v>
      </c>
      <c r="Q3" s="182" t="s">
        <v>62</v>
      </c>
    </row>
    <row r="4" spans="2:17" ht="205.9" customHeight="1" x14ac:dyDescent="0.25">
      <c r="B4" s="178">
        <v>3</v>
      </c>
      <c r="C4" s="373" t="s">
        <v>523</v>
      </c>
      <c r="D4" s="183" t="s">
        <v>524</v>
      </c>
      <c r="E4" s="184" t="s">
        <v>525</v>
      </c>
      <c r="F4" s="184" t="s">
        <v>525</v>
      </c>
      <c r="G4" s="91" t="s">
        <v>525</v>
      </c>
      <c r="H4" s="91" t="s">
        <v>525</v>
      </c>
      <c r="I4" s="180">
        <v>8418</v>
      </c>
      <c r="J4" s="180" t="s">
        <v>36</v>
      </c>
      <c r="K4" s="180" t="s">
        <v>519</v>
      </c>
      <c r="L4" s="181"/>
      <c r="M4" s="178" t="s">
        <v>526</v>
      </c>
      <c r="N4" s="185" t="s">
        <v>527</v>
      </c>
      <c r="O4" s="186">
        <v>39</v>
      </c>
      <c r="P4" s="182">
        <v>59500</v>
      </c>
      <c r="Q4" s="182" t="s">
        <v>62</v>
      </c>
    </row>
    <row r="5" spans="2:17" ht="194.65" customHeight="1" x14ac:dyDescent="0.25">
      <c r="B5" s="178">
        <v>4</v>
      </c>
      <c r="C5" s="373"/>
      <c r="D5" s="183" t="s">
        <v>528</v>
      </c>
      <c r="E5" s="184" t="s">
        <v>529</v>
      </c>
      <c r="F5" s="184" t="s">
        <v>529</v>
      </c>
      <c r="G5" s="91" t="s">
        <v>529</v>
      </c>
      <c r="H5" s="178" t="s">
        <v>530</v>
      </c>
      <c r="I5" s="180">
        <v>8418</v>
      </c>
      <c r="J5" s="180" t="s">
        <v>36</v>
      </c>
      <c r="K5" s="180" t="s">
        <v>519</v>
      </c>
      <c r="L5" s="181"/>
      <c r="M5" s="178" t="s">
        <v>531</v>
      </c>
      <c r="N5" s="185" t="s">
        <v>532</v>
      </c>
      <c r="O5" s="186">
        <v>38</v>
      </c>
      <c r="P5" s="182">
        <v>51000</v>
      </c>
      <c r="Q5" s="182" t="s">
        <v>62</v>
      </c>
    </row>
    <row r="6" spans="2:17" ht="184.15" customHeight="1" x14ac:dyDescent="0.25">
      <c r="B6" s="178">
        <v>5</v>
      </c>
      <c r="C6" s="373"/>
      <c r="D6" s="179" t="s">
        <v>533</v>
      </c>
      <c r="E6" s="91" t="s">
        <v>534</v>
      </c>
      <c r="F6" s="91" t="s">
        <v>534</v>
      </c>
      <c r="G6" s="91" t="s">
        <v>534</v>
      </c>
      <c r="H6" s="91" t="s">
        <v>534</v>
      </c>
      <c r="I6" s="180">
        <v>8418</v>
      </c>
      <c r="J6" s="180" t="s">
        <v>36</v>
      </c>
      <c r="K6" s="180" t="s">
        <v>519</v>
      </c>
      <c r="L6" s="181"/>
      <c r="M6" s="178" t="s">
        <v>535</v>
      </c>
      <c r="N6" s="185" t="s">
        <v>536</v>
      </c>
      <c r="O6" s="186">
        <v>39</v>
      </c>
      <c r="P6" s="182">
        <v>63000</v>
      </c>
      <c r="Q6" s="182" t="s">
        <v>62</v>
      </c>
    </row>
    <row r="7" spans="2:17" ht="154.15" customHeight="1" x14ac:dyDescent="0.25">
      <c r="B7" s="178">
        <v>6</v>
      </c>
      <c r="C7" s="75" t="s">
        <v>411</v>
      </c>
      <c r="D7" s="154" t="s">
        <v>537</v>
      </c>
      <c r="E7" s="91" t="s">
        <v>538</v>
      </c>
      <c r="F7" s="91" t="s">
        <v>538</v>
      </c>
      <c r="G7" s="91" t="s">
        <v>538</v>
      </c>
      <c r="H7" s="178" t="s">
        <v>539</v>
      </c>
      <c r="I7" s="180">
        <v>84183010</v>
      </c>
      <c r="J7" s="180" t="s">
        <v>36</v>
      </c>
      <c r="K7" s="180" t="s">
        <v>519</v>
      </c>
      <c r="L7" s="181"/>
      <c r="M7" s="154" t="s">
        <v>537</v>
      </c>
      <c r="N7" s="154" t="s">
        <v>537</v>
      </c>
      <c r="O7" s="142">
        <v>37</v>
      </c>
      <c r="P7" s="182">
        <v>25300</v>
      </c>
      <c r="Q7" s="182" t="s">
        <v>62</v>
      </c>
    </row>
    <row r="8" spans="2:17" x14ac:dyDescent="0.25">
      <c r="B8" s="375" t="s">
        <v>540</v>
      </c>
      <c r="C8" s="375"/>
      <c r="D8" s="375"/>
      <c r="E8" s="375"/>
      <c r="F8" s="375"/>
      <c r="G8" s="375"/>
      <c r="H8" s="375"/>
      <c r="I8" s="375"/>
      <c r="J8" s="375"/>
      <c r="K8" s="375"/>
      <c r="L8" s="181"/>
      <c r="M8" s="178" t="s">
        <v>541</v>
      </c>
      <c r="N8" s="178" t="s">
        <v>541</v>
      </c>
      <c r="O8" s="178"/>
      <c r="P8" s="75"/>
      <c r="Q8" s="182" t="s">
        <v>62</v>
      </c>
    </row>
    <row r="9" spans="2:17" ht="198.6" customHeight="1" x14ac:dyDescent="0.25">
      <c r="B9" s="178">
        <v>7</v>
      </c>
      <c r="C9" s="75" t="s">
        <v>430</v>
      </c>
      <c r="D9" s="152" t="s">
        <v>542</v>
      </c>
      <c r="E9" s="152" t="s">
        <v>542</v>
      </c>
      <c r="F9" s="91" t="s">
        <v>543</v>
      </c>
      <c r="G9" s="91" t="s">
        <v>543</v>
      </c>
      <c r="H9" s="178" t="s">
        <v>544</v>
      </c>
      <c r="I9" s="180">
        <v>8419</v>
      </c>
      <c r="J9" s="180" t="s">
        <v>36</v>
      </c>
      <c r="K9" s="180" t="s">
        <v>519</v>
      </c>
      <c r="L9" s="181"/>
      <c r="M9" s="152" t="s">
        <v>542</v>
      </c>
      <c r="N9" s="152" t="s">
        <v>542</v>
      </c>
      <c r="O9" s="187" t="s">
        <v>545</v>
      </c>
      <c r="P9" s="182">
        <v>16000</v>
      </c>
      <c r="Q9" s="182" t="s">
        <v>62</v>
      </c>
    </row>
    <row r="10" spans="2:17" ht="177" customHeight="1" x14ac:dyDescent="0.25">
      <c r="B10" s="178">
        <v>8</v>
      </c>
      <c r="C10" s="373" t="s">
        <v>411</v>
      </c>
      <c r="D10" s="143" t="s">
        <v>546</v>
      </c>
      <c r="E10" s="143" t="s">
        <v>546</v>
      </c>
      <c r="F10" s="91" t="s">
        <v>547</v>
      </c>
      <c r="G10" s="91" t="s">
        <v>547</v>
      </c>
      <c r="H10" s="91" t="s">
        <v>547</v>
      </c>
      <c r="I10" s="180">
        <v>84172000</v>
      </c>
      <c r="J10" s="180" t="s">
        <v>36</v>
      </c>
      <c r="K10" s="180" t="s">
        <v>519</v>
      </c>
      <c r="L10" s="181"/>
      <c r="M10" s="143" t="s">
        <v>546</v>
      </c>
      <c r="N10" s="143" t="s">
        <v>546</v>
      </c>
      <c r="O10" s="188">
        <v>34</v>
      </c>
      <c r="P10" s="182">
        <v>620000</v>
      </c>
      <c r="Q10" s="182" t="s">
        <v>62</v>
      </c>
    </row>
    <row r="11" spans="2:17" ht="150" customHeight="1" x14ac:dyDescent="0.25">
      <c r="B11" s="189" t="s">
        <v>133</v>
      </c>
      <c r="C11" s="373"/>
      <c r="D11" s="143" t="s">
        <v>548</v>
      </c>
      <c r="E11" s="143" t="s">
        <v>548</v>
      </c>
      <c r="F11" s="91" t="s">
        <v>549</v>
      </c>
      <c r="G11" s="91" t="s">
        <v>549</v>
      </c>
      <c r="H11" s="91" t="s">
        <v>549</v>
      </c>
      <c r="I11" s="180">
        <v>84198190</v>
      </c>
      <c r="J11" s="180" t="s">
        <v>36</v>
      </c>
      <c r="K11" s="180" t="s">
        <v>519</v>
      </c>
      <c r="L11" s="181"/>
      <c r="M11" s="143" t="s">
        <v>548</v>
      </c>
      <c r="N11" s="190" t="s">
        <v>548</v>
      </c>
      <c r="O11" s="191">
        <v>42</v>
      </c>
      <c r="P11" s="376">
        <f>23000+26000</f>
        <v>49000</v>
      </c>
      <c r="Q11" s="182" t="s">
        <v>62</v>
      </c>
    </row>
    <row r="12" spans="2:17" ht="144.6" customHeight="1" x14ac:dyDescent="0.25">
      <c r="B12" s="189" t="s">
        <v>135</v>
      </c>
      <c r="C12" s="373"/>
      <c r="D12" s="143" t="s">
        <v>550</v>
      </c>
      <c r="E12" s="143" t="s">
        <v>550</v>
      </c>
      <c r="F12" s="91" t="s">
        <v>551</v>
      </c>
      <c r="G12" s="91" t="s">
        <v>551</v>
      </c>
      <c r="H12" s="178" t="s">
        <v>552</v>
      </c>
      <c r="I12" s="180">
        <v>94032090</v>
      </c>
      <c r="J12" s="180" t="s">
        <v>36</v>
      </c>
      <c r="K12" s="180" t="s">
        <v>519</v>
      </c>
      <c r="L12" s="181"/>
      <c r="M12" s="143" t="s">
        <v>550</v>
      </c>
      <c r="N12" s="143" t="s">
        <v>550</v>
      </c>
      <c r="O12" s="188">
        <v>17</v>
      </c>
      <c r="P12" s="376"/>
      <c r="Q12" s="182" t="s">
        <v>62</v>
      </c>
    </row>
    <row r="13" spans="2:17" ht="158.65" customHeight="1" x14ac:dyDescent="0.25">
      <c r="B13" s="189">
        <v>9</v>
      </c>
      <c r="C13" s="373" t="s">
        <v>553</v>
      </c>
      <c r="D13" s="178" t="s">
        <v>554</v>
      </c>
      <c r="E13" s="178" t="s">
        <v>554</v>
      </c>
      <c r="F13" s="91" t="s">
        <v>555</v>
      </c>
      <c r="G13" s="91" t="s">
        <v>555</v>
      </c>
      <c r="H13" s="91" t="s">
        <v>555</v>
      </c>
      <c r="I13" s="180">
        <v>8438</v>
      </c>
      <c r="J13" s="180" t="s">
        <v>36</v>
      </c>
      <c r="K13" s="180" t="s">
        <v>519</v>
      </c>
      <c r="L13" s="181"/>
      <c r="M13" s="178" t="s">
        <v>554</v>
      </c>
      <c r="N13" s="178" t="s">
        <v>554</v>
      </c>
      <c r="O13" s="75">
        <v>23</v>
      </c>
      <c r="P13" s="182">
        <v>470000</v>
      </c>
      <c r="Q13" s="182" t="s">
        <v>62</v>
      </c>
    </row>
    <row r="14" spans="2:17" ht="153" customHeight="1" x14ac:dyDescent="0.25">
      <c r="B14" s="189">
        <v>10</v>
      </c>
      <c r="C14" s="373"/>
      <c r="D14" s="178" t="s">
        <v>556</v>
      </c>
      <c r="E14" s="178" t="s">
        <v>556</v>
      </c>
      <c r="F14" s="91" t="s">
        <v>557</v>
      </c>
      <c r="G14" s="91" t="s">
        <v>557</v>
      </c>
      <c r="H14" s="91" t="s">
        <v>557</v>
      </c>
      <c r="I14" s="180">
        <v>8438</v>
      </c>
      <c r="J14" s="180" t="s">
        <v>36</v>
      </c>
      <c r="K14" s="180" t="s">
        <v>519</v>
      </c>
      <c r="L14" s="181"/>
      <c r="M14" s="178" t="s">
        <v>556</v>
      </c>
      <c r="N14" s="178" t="s">
        <v>556</v>
      </c>
      <c r="O14" s="75">
        <v>33</v>
      </c>
      <c r="P14" s="182">
        <v>309397</v>
      </c>
      <c r="Q14" s="182" t="s">
        <v>62</v>
      </c>
    </row>
    <row r="15" spans="2:17" ht="138.6" customHeight="1" x14ac:dyDescent="0.25">
      <c r="B15" s="189">
        <v>11</v>
      </c>
      <c r="C15" s="373" t="s">
        <v>430</v>
      </c>
      <c r="D15" s="192" t="s">
        <v>558</v>
      </c>
      <c r="E15" s="192" t="s">
        <v>558</v>
      </c>
      <c r="F15" s="91" t="s">
        <v>559</v>
      </c>
      <c r="G15" s="91" t="s">
        <v>559</v>
      </c>
      <c r="H15" s="178" t="s">
        <v>560</v>
      </c>
      <c r="I15" s="154">
        <v>84198120</v>
      </c>
      <c r="J15" s="180" t="s">
        <v>36</v>
      </c>
      <c r="K15" s="180" t="s">
        <v>519</v>
      </c>
      <c r="L15" s="179"/>
      <c r="M15" s="192" t="s">
        <v>558</v>
      </c>
      <c r="N15" s="193" t="s">
        <v>558</v>
      </c>
      <c r="O15" s="194" t="s">
        <v>561</v>
      </c>
      <c r="P15" s="182">
        <v>38000</v>
      </c>
      <c r="Q15" s="182" t="s">
        <v>62</v>
      </c>
    </row>
    <row r="16" spans="2:17" ht="138.6" customHeight="1" x14ac:dyDescent="0.25">
      <c r="B16" s="189"/>
      <c r="C16" s="373"/>
      <c r="D16" s="195" t="s">
        <v>562</v>
      </c>
      <c r="E16" s="195" t="s">
        <v>562</v>
      </c>
      <c r="F16" s="91"/>
      <c r="G16" s="91"/>
      <c r="H16" s="178"/>
      <c r="I16" s="154">
        <v>84198120</v>
      </c>
      <c r="J16" s="180"/>
      <c r="K16" s="180"/>
      <c r="L16" s="179"/>
      <c r="M16" s="195" t="s">
        <v>562</v>
      </c>
      <c r="N16" s="194" t="s">
        <v>562</v>
      </c>
      <c r="O16" s="194" t="s">
        <v>561</v>
      </c>
      <c r="P16" s="182"/>
      <c r="Q16" s="182" t="s">
        <v>62</v>
      </c>
    </row>
    <row r="17" spans="2:17" ht="205.15" customHeight="1" x14ac:dyDescent="0.25">
      <c r="B17" s="189">
        <v>12</v>
      </c>
      <c r="C17" s="373"/>
      <c r="D17" s="152" t="s">
        <v>563</v>
      </c>
      <c r="E17" s="152" t="s">
        <v>563</v>
      </c>
      <c r="F17" s="91" t="s">
        <v>564</v>
      </c>
      <c r="G17" s="91" t="s">
        <v>564</v>
      </c>
      <c r="H17" s="178" t="s">
        <v>565</v>
      </c>
      <c r="I17" s="154">
        <v>84186910</v>
      </c>
      <c r="J17" s="180" t="s">
        <v>36</v>
      </c>
      <c r="K17" s="180" t="s">
        <v>519</v>
      </c>
      <c r="L17" s="181"/>
      <c r="M17" s="152" t="s">
        <v>563</v>
      </c>
      <c r="N17" s="193" t="s">
        <v>563</v>
      </c>
      <c r="O17" s="196" t="s">
        <v>566</v>
      </c>
      <c r="P17" s="182">
        <v>92000</v>
      </c>
      <c r="Q17" s="182" t="s">
        <v>62</v>
      </c>
    </row>
    <row r="18" spans="2:17" ht="61.9" customHeight="1" x14ac:dyDescent="0.25">
      <c r="B18" s="189">
        <v>13</v>
      </c>
      <c r="C18" s="373" t="s">
        <v>428</v>
      </c>
      <c r="D18" s="151" t="s">
        <v>567</v>
      </c>
      <c r="E18" s="151" t="s">
        <v>567</v>
      </c>
      <c r="F18" s="91" t="s">
        <v>568</v>
      </c>
      <c r="G18" s="91" t="s">
        <v>568</v>
      </c>
      <c r="H18" s="178" t="s">
        <v>569</v>
      </c>
      <c r="I18" s="180">
        <v>84388090</v>
      </c>
      <c r="J18" s="180" t="s">
        <v>36</v>
      </c>
      <c r="K18" s="180" t="s">
        <v>519</v>
      </c>
      <c r="L18" s="374"/>
      <c r="M18" s="151" t="s">
        <v>567</v>
      </c>
      <c r="N18" s="151" t="s">
        <v>567</v>
      </c>
      <c r="O18" s="197">
        <v>31</v>
      </c>
      <c r="P18" s="182">
        <v>153075</v>
      </c>
      <c r="Q18" s="182" t="s">
        <v>62</v>
      </c>
    </row>
    <row r="19" spans="2:17" ht="64.900000000000006" customHeight="1" x14ac:dyDescent="0.25">
      <c r="B19" s="189" t="s">
        <v>570</v>
      </c>
      <c r="C19" s="373"/>
      <c r="D19" s="151" t="s">
        <v>571</v>
      </c>
      <c r="E19" s="151" t="s">
        <v>571</v>
      </c>
      <c r="F19" s="91" t="s">
        <v>572</v>
      </c>
      <c r="G19" s="91" t="s">
        <v>572</v>
      </c>
      <c r="H19" s="178" t="s">
        <v>573</v>
      </c>
      <c r="I19" s="180">
        <v>84388090</v>
      </c>
      <c r="J19" s="180" t="s">
        <v>36</v>
      </c>
      <c r="K19" s="180" t="s">
        <v>519</v>
      </c>
      <c r="L19" s="374"/>
      <c r="M19" s="151" t="s">
        <v>571</v>
      </c>
      <c r="N19" s="151" t="s">
        <v>571</v>
      </c>
      <c r="O19" s="197">
        <v>31</v>
      </c>
      <c r="P19" s="182">
        <v>128725</v>
      </c>
      <c r="Q19" s="182" t="s">
        <v>62</v>
      </c>
    </row>
    <row r="20" spans="2:17" ht="219.6" customHeight="1" x14ac:dyDescent="0.25">
      <c r="B20" s="189" t="s">
        <v>574</v>
      </c>
      <c r="C20" s="373"/>
      <c r="D20" s="163" t="s">
        <v>575</v>
      </c>
      <c r="E20" s="163" t="s">
        <v>575</v>
      </c>
      <c r="F20" s="91" t="s">
        <v>576</v>
      </c>
      <c r="G20" s="91" t="s">
        <v>576</v>
      </c>
      <c r="H20" s="91" t="s">
        <v>576</v>
      </c>
      <c r="I20" s="180">
        <v>84388090</v>
      </c>
      <c r="J20" s="180" t="s">
        <v>36</v>
      </c>
      <c r="K20" s="180" t="s">
        <v>519</v>
      </c>
      <c r="L20" s="374"/>
      <c r="M20" s="163" t="s">
        <v>575</v>
      </c>
      <c r="N20" s="163" t="s">
        <v>575</v>
      </c>
      <c r="O20" s="198">
        <v>31</v>
      </c>
      <c r="P20" s="182">
        <v>210000</v>
      </c>
      <c r="Q20" s="182" t="s">
        <v>62</v>
      </c>
    </row>
    <row r="21" spans="2:17" x14ac:dyDescent="0.25">
      <c r="B21" s="199"/>
      <c r="C21" s="199"/>
      <c r="D21" s="200"/>
      <c r="E21" s="181"/>
      <c r="F21" s="181"/>
      <c r="G21" s="181"/>
      <c r="H21" s="181"/>
      <c r="I21" s="181"/>
      <c r="J21" s="181"/>
      <c r="K21" s="181"/>
      <c r="L21" s="181"/>
      <c r="M21" s="178" t="s">
        <v>541</v>
      </c>
      <c r="N21" s="178"/>
      <c r="O21" s="178"/>
      <c r="P21" s="75"/>
      <c r="Q21" s="182"/>
    </row>
  </sheetData>
  <mergeCells count="9">
    <mergeCell ref="C2:C3"/>
    <mergeCell ref="C4:C6"/>
    <mergeCell ref="B8:K8"/>
    <mergeCell ref="C10:C12"/>
    <mergeCell ref="P11:P12"/>
    <mergeCell ref="C13:C14"/>
    <mergeCell ref="C15:C17"/>
    <mergeCell ref="C18:C20"/>
    <mergeCell ref="L18:L2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295"/>
  <sheetViews>
    <sheetView topLeftCell="A131" workbookViewId="0">
      <selection activeCell="K11" sqref="K11"/>
    </sheetView>
  </sheetViews>
  <sheetFormatPr defaultRowHeight="15" x14ac:dyDescent="0.25"/>
  <cols>
    <col min="2" max="2" width="68" style="10" customWidth="1"/>
    <col min="3" max="4" width="35.28515625" style="10" customWidth="1"/>
    <col min="5" max="5" width="17" bestFit="1" customWidth="1"/>
    <col min="6" max="7" width="7.7109375" bestFit="1" customWidth="1"/>
    <col min="8" max="8" width="14.28515625" customWidth="1"/>
  </cols>
  <sheetData>
    <row r="1" spans="1:8" x14ac:dyDescent="0.25">
      <c r="A1" s="9" t="s">
        <v>512</v>
      </c>
      <c r="B1" s="9" t="s">
        <v>28</v>
      </c>
      <c r="C1" s="9" t="s">
        <v>29</v>
      </c>
      <c r="D1" s="9" t="s">
        <v>513</v>
      </c>
      <c r="E1" s="9" t="s">
        <v>577</v>
      </c>
      <c r="F1" s="9" t="s">
        <v>578</v>
      </c>
      <c r="G1" s="9" t="s">
        <v>31</v>
      </c>
      <c r="H1" s="9" t="s">
        <v>6</v>
      </c>
    </row>
    <row r="2" spans="1:8" ht="30" x14ac:dyDescent="0.25">
      <c r="A2" s="39">
        <v>1</v>
      </c>
      <c r="B2" s="40" t="s">
        <v>579</v>
      </c>
      <c r="C2" s="40" t="s">
        <v>579</v>
      </c>
      <c r="D2" s="40" t="s">
        <v>579</v>
      </c>
      <c r="E2" s="39"/>
      <c r="F2" s="39"/>
      <c r="G2" s="39"/>
      <c r="H2" s="39"/>
    </row>
    <row r="3" spans="1:8" x14ac:dyDescent="0.25">
      <c r="A3" s="41" t="s">
        <v>580</v>
      </c>
      <c r="B3" s="42" t="s">
        <v>581</v>
      </c>
      <c r="C3" s="42" t="s">
        <v>581</v>
      </c>
      <c r="D3" s="42" t="s">
        <v>581</v>
      </c>
      <c r="E3" s="43"/>
      <c r="F3" s="43" t="s">
        <v>23</v>
      </c>
      <c r="G3" s="44">
        <v>182500</v>
      </c>
      <c r="H3" s="43" t="s">
        <v>62</v>
      </c>
    </row>
    <row r="4" spans="1:8" x14ac:dyDescent="0.25">
      <c r="A4" s="41" t="s">
        <v>582</v>
      </c>
      <c r="B4" s="42" t="s">
        <v>583</v>
      </c>
      <c r="C4" s="42" t="s">
        <v>583</v>
      </c>
      <c r="D4" s="42" t="s">
        <v>583</v>
      </c>
      <c r="E4" s="43"/>
      <c r="F4" s="43" t="s">
        <v>23</v>
      </c>
      <c r="G4" s="44">
        <v>153000</v>
      </c>
      <c r="H4" s="43" t="s">
        <v>62</v>
      </c>
    </row>
    <row r="5" spans="1:8" x14ac:dyDescent="0.25">
      <c r="A5" s="41" t="s">
        <v>584</v>
      </c>
      <c r="B5" s="45" t="s">
        <v>585</v>
      </c>
      <c r="C5" s="45" t="s">
        <v>585</v>
      </c>
      <c r="D5" s="45" t="s">
        <v>585</v>
      </c>
      <c r="E5" s="43"/>
      <c r="F5" s="43" t="s">
        <v>23</v>
      </c>
      <c r="G5" s="44">
        <v>82000</v>
      </c>
      <c r="H5" s="43" t="s">
        <v>62</v>
      </c>
    </row>
    <row r="6" spans="1:8" x14ac:dyDescent="0.25">
      <c r="A6" s="41" t="s">
        <v>586</v>
      </c>
      <c r="B6" s="42" t="s">
        <v>587</v>
      </c>
      <c r="C6" s="42" t="s">
        <v>587</v>
      </c>
      <c r="D6" s="42" t="s">
        <v>587</v>
      </c>
      <c r="E6" s="43"/>
      <c r="F6" s="43" t="s">
        <v>23</v>
      </c>
      <c r="G6" s="44">
        <v>78000</v>
      </c>
      <c r="H6" s="43" t="s">
        <v>62</v>
      </c>
    </row>
    <row r="7" spans="1:8" x14ac:dyDescent="0.25">
      <c r="A7" s="43"/>
      <c r="B7" s="42"/>
      <c r="C7" s="42"/>
      <c r="D7" s="42"/>
      <c r="E7" s="43"/>
      <c r="F7" s="43"/>
      <c r="G7" s="43"/>
      <c r="H7" s="43"/>
    </row>
    <row r="8" spans="1:8" ht="30" x14ac:dyDescent="0.25">
      <c r="A8" s="39">
        <v>1.1000000000000001</v>
      </c>
      <c r="B8" s="40" t="s">
        <v>588</v>
      </c>
      <c r="C8" s="40" t="s">
        <v>588</v>
      </c>
      <c r="D8" s="40" t="s">
        <v>588</v>
      </c>
      <c r="E8" s="39"/>
      <c r="F8" s="39"/>
      <c r="G8" s="39"/>
      <c r="H8" s="43"/>
    </row>
    <row r="9" spans="1:8" x14ac:dyDescent="0.25">
      <c r="A9" s="41" t="s">
        <v>580</v>
      </c>
      <c r="B9" s="46" t="s">
        <v>589</v>
      </c>
      <c r="C9" s="46" t="s">
        <v>589</v>
      </c>
      <c r="D9" s="46" t="s">
        <v>589</v>
      </c>
      <c r="E9" s="41">
        <v>84159000</v>
      </c>
      <c r="F9" s="41" t="s">
        <v>23</v>
      </c>
      <c r="G9" s="41"/>
      <c r="H9" s="43" t="s">
        <v>62</v>
      </c>
    </row>
    <row r="10" spans="1:8" x14ac:dyDescent="0.25">
      <c r="A10" s="41" t="s">
        <v>582</v>
      </c>
      <c r="B10" s="46" t="s">
        <v>590</v>
      </c>
      <c r="C10" s="46" t="s">
        <v>590</v>
      </c>
      <c r="D10" s="46" t="s">
        <v>590</v>
      </c>
      <c r="E10" s="41">
        <v>84159000</v>
      </c>
      <c r="F10" s="41" t="s">
        <v>23</v>
      </c>
      <c r="G10" s="47">
        <v>92000</v>
      </c>
      <c r="H10" s="43" t="s">
        <v>62</v>
      </c>
    </row>
    <row r="11" spans="1:8" x14ac:dyDescent="0.25">
      <c r="A11" s="41" t="s">
        <v>584</v>
      </c>
      <c r="B11" s="46" t="s">
        <v>591</v>
      </c>
      <c r="C11" s="46" t="s">
        <v>591</v>
      </c>
      <c r="D11" s="46" t="s">
        <v>591</v>
      </c>
      <c r="E11" s="41">
        <v>84159000</v>
      </c>
      <c r="F11" s="41" t="s">
        <v>23</v>
      </c>
      <c r="G11" s="47">
        <v>77000</v>
      </c>
      <c r="H11" s="43" t="s">
        <v>62</v>
      </c>
    </row>
    <row r="12" spans="1:8" x14ac:dyDescent="0.25">
      <c r="A12" s="41" t="s">
        <v>586</v>
      </c>
      <c r="B12" s="46" t="s">
        <v>592</v>
      </c>
      <c r="C12" s="46" t="s">
        <v>592</v>
      </c>
      <c r="D12" s="46" t="s">
        <v>592</v>
      </c>
      <c r="E12" s="41">
        <v>84159000</v>
      </c>
      <c r="F12" s="41" t="s">
        <v>23</v>
      </c>
      <c r="G12" s="47">
        <v>48800</v>
      </c>
      <c r="H12" s="43" t="s">
        <v>62</v>
      </c>
    </row>
    <row r="13" spans="1:8" x14ac:dyDescent="0.25">
      <c r="A13" s="41"/>
      <c r="B13" s="46"/>
      <c r="C13" s="46"/>
      <c r="D13" s="46"/>
      <c r="E13" s="41"/>
      <c r="F13" s="41"/>
      <c r="G13" s="41"/>
      <c r="H13" s="43"/>
    </row>
    <row r="14" spans="1:8" x14ac:dyDescent="0.25">
      <c r="A14" s="39">
        <v>2.1</v>
      </c>
      <c r="B14" s="40" t="s">
        <v>593</v>
      </c>
      <c r="C14" s="40" t="s">
        <v>593</v>
      </c>
      <c r="D14" s="40" t="s">
        <v>593</v>
      </c>
      <c r="E14" s="39"/>
      <c r="F14" s="39"/>
      <c r="G14" s="39"/>
      <c r="H14" s="43"/>
    </row>
    <row r="15" spans="1:8" x14ac:dyDescent="0.25">
      <c r="A15" s="41" t="s">
        <v>580</v>
      </c>
      <c r="B15" s="42" t="s">
        <v>594</v>
      </c>
      <c r="C15" s="42" t="s">
        <v>594</v>
      </c>
      <c r="D15" s="42" t="s">
        <v>594</v>
      </c>
      <c r="E15" s="41">
        <v>84159000</v>
      </c>
      <c r="F15" s="41" t="s">
        <v>22</v>
      </c>
      <c r="G15" s="47">
        <v>23000</v>
      </c>
      <c r="H15" s="43" t="s">
        <v>62</v>
      </c>
    </row>
    <row r="16" spans="1:8" x14ac:dyDescent="0.25">
      <c r="A16" s="41" t="s">
        <v>582</v>
      </c>
      <c r="B16" s="42" t="s">
        <v>595</v>
      </c>
      <c r="C16" s="42" t="s">
        <v>595</v>
      </c>
      <c r="D16" s="42" t="s">
        <v>595</v>
      </c>
      <c r="E16" s="41">
        <v>84159000</v>
      </c>
      <c r="F16" s="41" t="s">
        <v>22</v>
      </c>
      <c r="G16" s="47">
        <v>28000</v>
      </c>
      <c r="H16" s="43" t="s">
        <v>62</v>
      </c>
    </row>
    <row r="17" spans="1:8" x14ac:dyDescent="0.25">
      <c r="A17" s="41" t="s">
        <v>584</v>
      </c>
      <c r="B17" s="42" t="s">
        <v>596</v>
      </c>
      <c r="C17" s="42" t="s">
        <v>596</v>
      </c>
      <c r="D17" s="42" t="s">
        <v>596</v>
      </c>
      <c r="E17" s="41">
        <v>84159000</v>
      </c>
      <c r="F17" s="41" t="s">
        <v>22</v>
      </c>
      <c r="G17" s="47">
        <v>34000</v>
      </c>
      <c r="H17" s="43" t="s">
        <v>62</v>
      </c>
    </row>
    <row r="18" spans="1:8" x14ac:dyDescent="0.25">
      <c r="A18" s="41" t="s">
        <v>586</v>
      </c>
      <c r="B18" s="42" t="s">
        <v>597</v>
      </c>
      <c r="C18" s="42" t="s">
        <v>597</v>
      </c>
      <c r="D18" s="42" t="s">
        <v>597</v>
      </c>
      <c r="E18" s="41">
        <v>84159000</v>
      </c>
      <c r="F18" s="41" t="s">
        <v>22</v>
      </c>
      <c r="G18" s="47">
        <v>27000</v>
      </c>
      <c r="H18" s="43" t="s">
        <v>62</v>
      </c>
    </row>
    <row r="19" spans="1:8" x14ac:dyDescent="0.25">
      <c r="A19" s="41" t="s">
        <v>598</v>
      </c>
      <c r="B19" s="42" t="s">
        <v>599</v>
      </c>
      <c r="C19" s="42" t="s">
        <v>599</v>
      </c>
      <c r="D19" s="42" t="s">
        <v>599</v>
      </c>
      <c r="E19" s="41">
        <v>84159000</v>
      </c>
      <c r="F19" s="41" t="s">
        <v>22</v>
      </c>
      <c r="G19" s="47">
        <v>33000</v>
      </c>
      <c r="H19" s="43" t="s">
        <v>62</v>
      </c>
    </row>
    <row r="20" spans="1:8" x14ac:dyDescent="0.25">
      <c r="A20" s="47" t="s">
        <v>600</v>
      </c>
      <c r="B20" s="48" t="s">
        <v>601</v>
      </c>
      <c r="C20" s="48" t="s">
        <v>601</v>
      </c>
      <c r="D20" s="48" t="s">
        <v>601</v>
      </c>
      <c r="E20" s="47">
        <v>84158210</v>
      </c>
      <c r="F20" s="47" t="s">
        <v>22</v>
      </c>
      <c r="G20" s="47">
        <v>40000</v>
      </c>
      <c r="H20" s="43" t="s">
        <v>62</v>
      </c>
    </row>
    <row r="21" spans="1:8" x14ac:dyDescent="0.25">
      <c r="A21" s="41"/>
      <c r="B21" s="42"/>
      <c r="C21" s="42"/>
      <c r="D21" s="42"/>
      <c r="E21" s="41"/>
      <c r="F21" s="41"/>
      <c r="G21" s="41"/>
      <c r="H21" s="43"/>
    </row>
    <row r="22" spans="1:8" x14ac:dyDescent="0.25">
      <c r="A22" s="39">
        <v>3.1</v>
      </c>
      <c r="B22" s="40" t="s">
        <v>602</v>
      </c>
      <c r="C22" s="40" t="s">
        <v>602</v>
      </c>
      <c r="D22" s="40" t="s">
        <v>602</v>
      </c>
      <c r="E22" s="39"/>
      <c r="F22" s="39"/>
      <c r="G22" s="39"/>
      <c r="H22" s="43"/>
    </row>
    <row r="23" spans="1:8" x14ac:dyDescent="0.25">
      <c r="A23" s="41" t="s">
        <v>580</v>
      </c>
      <c r="B23" s="49" t="s">
        <v>603</v>
      </c>
      <c r="C23" s="49" t="s">
        <v>603</v>
      </c>
      <c r="D23" s="49" t="s">
        <v>603</v>
      </c>
      <c r="E23" s="49"/>
      <c r="F23" s="49" t="s">
        <v>22</v>
      </c>
      <c r="G23" s="49">
        <v>40500</v>
      </c>
      <c r="H23" s="43" t="s">
        <v>62</v>
      </c>
    </row>
    <row r="24" spans="1:8" x14ac:dyDescent="0.25">
      <c r="A24" s="41" t="s">
        <v>582</v>
      </c>
      <c r="B24" s="49" t="s">
        <v>604</v>
      </c>
      <c r="C24" s="49" t="s">
        <v>604</v>
      </c>
      <c r="D24" s="49" t="s">
        <v>604</v>
      </c>
      <c r="E24" s="49"/>
      <c r="F24" s="49" t="s">
        <v>22</v>
      </c>
      <c r="G24" s="49">
        <v>48000</v>
      </c>
      <c r="H24" s="43" t="s">
        <v>62</v>
      </c>
    </row>
    <row r="25" spans="1:8" x14ac:dyDescent="0.25">
      <c r="A25" s="41" t="s">
        <v>584</v>
      </c>
      <c r="B25" s="49" t="s">
        <v>605</v>
      </c>
      <c r="C25" s="49" t="s">
        <v>605</v>
      </c>
      <c r="D25" s="49" t="s">
        <v>605</v>
      </c>
      <c r="E25" s="49"/>
      <c r="F25" s="49" t="s">
        <v>22</v>
      </c>
      <c r="G25" s="49"/>
      <c r="H25" s="43" t="s">
        <v>62</v>
      </c>
    </row>
    <row r="26" spans="1:8" x14ac:dyDescent="0.25">
      <c r="A26" s="41" t="s">
        <v>586</v>
      </c>
      <c r="B26" s="49" t="s">
        <v>606</v>
      </c>
      <c r="C26" s="49" t="s">
        <v>606</v>
      </c>
      <c r="D26" s="49" t="s">
        <v>606</v>
      </c>
      <c r="E26" s="49"/>
      <c r="F26" s="49" t="s">
        <v>22</v>
      </c>
      <c r="G26" s="49">
        <v>65000</v>
      </c>
      <c r="H26" s="43" t="s">
        <v>62</v>
      </c>
    </row>
    <row r="27" spans="1:8" x14ac:dyDescent="0.25">
      <c r="A27" s="41" t="s">
        <v>598</v>
      </c>
      <c r="B27" s="49" t="s">
        <v>607</v>
      </c>
      <c r="C27" s="49" t="s">
        <v>607</v>
      </c>
      <c r="D27" s="49" t="s">
        <v>607</v>
      </c>
      <c r="E27" s="49"/>
      <c r="F27" s="49" t="s">
        <v>22</v>
      </c>
      <c r="G27" s="49"/>
      <c r="H27" s="43" t="s">
        <v>62</v>
      </c>
    </row>
    <row r="28" spans="1:8" x14ac:dyDescent="0.25">
      <c r="A28" s="41" t="s">
        <v>600</v>
      </c>
      <c r="B28" s="49" t="s">
        <v>608</v>
      </c>
      <c r="C28" s="49" t="s">
        <v>608</v>
      </c>
      <c r="D28" s="49" t="s">
        <v>608</v>
      </c>
      <c r="E28" s="49"/>
      <c r="F28" s="49" t="s">
        <v>22</v>
      </c>
      <c r="G28" s="49">
        <v>75000</v>
      </c>
      <c r="H28" s="43" t="s">
        <v>62</v>
      </c>
    </row>
    <row r="29" spans="1:8" x14ac:dyDescent="0.25">
      <c r="A29" s="41" t="s">
        <v>609</v>
      </c>
      <c r="B29" s="49" t="s">
        <v>610</v>
      </c>
      <c r="C29" s="49" t="s">
        <v>610</v>
      </c>
      <c r="D29" s="49" t="s">
        <v>610</v>
      </c>
      <c r="E29" s="49"/>
      <c r="F29" s="49" t="s">
        <v>22</v>
      </c>
      <c r="G29" s="49"/>
      <c r="H29" s="43" t="s">
        <v>62</v>
      </c>
    </row>
    <row r="30" spans="1:8" x14ac:dyDescent="0.25">
      <c r="A30" s="41" t="s">
        <v>611</v>
      </c>
      <c r="B30" s="49" t="s">
        <v>612</v>
      </c>
      <c r="C30" s="49" t="s">
        <v>612</v>
      </c>
      <c r="D30" s="49" t="s">
        <v>612</v>
      </c>
      <c r="E30" s="49"/>
      <c r="F30" s="49" t="s">
        <v>22</v>
      </c>
      <c r="G30" s="49">
        <v>74000</v>
      </c>
      <c r="H30" s="43" t="s">
        <v>62</v>
      </c>
    </row>
    <row r="31" spans="1:8" x14ac:dyDescent="0.25">
      <c r="A31" s="41" t="s">
        <v>613</v>
      </c>
      <c r="B31" s="49" t="s">
        <v>614</v>
      </c>
      <c r="C31" s="49" t="s">
        <v>614</v>
      </c>
      <c r="D31" s="49" t="s">
        <v>614</v>
      </c>
      <c r="E31" s="49"/>
      <c r="F31" s="49" t="s">
        <v>22</v>
      </c>
      <c r="G31" s="49"/>
      <c r="H31" s="43" t="s">
        <v>62</v>
      </c>
    </row>
    <row r="32" spans="1:8" x14ac:dyDescent="0.25">
      <c r="A32" s="41" t="s">
        <v>615</v>
      </c>
      <c r="B32" s="49" t="s">
        <v>616</v>
      </c>
      <c r="C32" s="49" t="s">
        <v>616</v>
      </c>
      <c r="D32" s="49" t="s">
        <v>616</v>
      </c>
      <c r="E32" s="49"/>
      <c r="F32" s="49" t="s">
        <v>22</v>
      </c>
      <c r="G32" s="49">
        <v>107000</v>
      </c>
      <c r="H32" s="43" t="s">
        <v>62</v>
      </c>
    </row>
    <row r="33" spans="1:8" x14ac:dyDescent="0.25">
      <c r="A33" s="41" t="s">
        <v>617</v>
      </c>
      <c r="B33" s="49" t="s">
        <v>618</v>
      </c>
      <c r="C33" s="49" t="s">
        <v>618</v>
      </c>
      <c r="D33" s="49" t="s">
        <v>618</v>
      </c>
      <c r="E33" s="49"/>
      <c r="F33" s="49" t="s">
        <v>22</v>
      </c>
      <c r="G33" s="49"/>
      <c r="H33" s="43" t="s">
        <v>62</v>
      </c>
    </row>
    <row r="34" spans="1:8" x14ac:dyDescent="0.25">
      <c r="A34" s="41" t="s">
        <v>619</v>
      </c>
      <c r="B34" s="49" t="s">
        <v>620</v>
      </c>
      <c r="C34" s="49" t="s">
        <v>620</v>
      </c>
      <c r="D34" s="49" t="s">
        <v>620</v>
      </c>
      <c r="E34" s="49"/>
      <c r="F34" s="49" t="s">
        <v>22</v>
      </c>
      <c r="G34" s="49">
        <v>111000</v>
      </c>
      <c r="H34" s="43" t="s">
        <v>62</v>
      </c>
    </row>
    <row r="35" spans="1:8" hidden="1" x14ac:dyDescent="0.25">
      <c r="A35" s="41" t="s">
        <v>621</v>
      </c>
      <c r="B35" s="49" t="s">
        <v>622</v>
      </c>
      <c r="C35" s="49" t="s">
        <v>622</v>
      </c>
      <c r="D35" s="49" t="s">
        <v>622</v>
      </c>
      <c r="E35" s="49"/>
      <c r="F35" s="49" t="s">
        <v>22</v>
      </c>
      <c r="G35" s="49"/>
      <c r="H35" s="43" t="s">
        <v>62</v>
      </c>
    </row>
    <row r="36" spans="1:8" hidden="1" x14ac:dyDescent="0.25">
      <c r="A36" s="41" t="s">
        <v>623</v>
      </c>
      <c r="B36" s="49" t="s">
        <v>624</v>
      </c>
      <c r="C36" s="49" t="s">
        <v>624</v>
      </c>
      <c r="D36" s="49" t="s">
        <v>624</v>
      </c>
      <c r="E36" s="49"/>
      <c r="F36" s="49" t="s">
        <v>22</v>
      </c>
      <c r="G36" s="49"/>
      <c r="H36" s="43" t="s">
        <v>62</v>
      </c>
    </row>
    <row r="37" spans="1:8" hidden="1" x14ac:dyDescent="0.25">
      <c r="A37" s="41" t="s">
        <v>625</v>
      </c>
      <c r="B37" s="49" t="s">
        <v>626</v>
      </c>
      <c r="C37" s="49" t="s">
        <v>626</v>
      </c>
      <c r="D37" s="49" t="s">
        <v>626</v>
      </c>
      <c r="E37" s="49"/>
      <c r="F37" s="49" t="s">
        <v>22</v>
      </c>
      <c r="G37" s="49"/>
      <c r="H37" s="43" t="s">
        <v>62</v>
      </c>
    </row>
    <row r="38" spans="1:8" hidden="1" x14ac:dyDescent="0.25">
      <c r="A38" s="41" t="s">
        <v>627</v>
      </c>
      <c r="B38" s="49" t="s">
        <v>628</v>
      </c>
      <c r="C38" s="49" t="s">
        <v>628</v>
      </c>
      <c r="D38" s="49" t="s">
        <v>628</v>
      </c>
      <c r="E38" s="49"/>
      <c r="F38" s="49" t="s">
        <v>22</v>
      </c>
      <c r="G38" s="49"/>
      <c r="H38" s="43" t="s">
        <v>62</v>
      </c>
    </row>
    <row r="39" spans="1:8" hidden="1" x14ac:dyDescent="0.25">
      <c r="A39" s="41" t="s">
        <v>629</v>
      </c>
      <c r="B39" s="49" t="s">
        <v>630</v>
      </c>
      <c r="C39" s="49" t="s">
        <v>630</v>
      </c>
      <c r="D39" s="49" t="s">
        <v>630</v>
      </c>
      <c r="E39" s="49"/>
      <c r="F39" s="49" t="s">
        <v>22</v>
      </c>
      <c r="G39" s="49"/>
      <c r="H39" s="43" t="s">
        <v>62</v>
      </c>
    </row>
    <row r="40" spans="1:8" hidden="1" x14ac:dyDescent="0.25">
      <c r="A40" s="41" t="s">
        <v>631</v>
      </c>
      <c r="B40" s="49" t="s">
        <v>632</v>
      </c>
      <c r="C40" s="49" t="s">
        <v>632</v>
      </c>
      <c r="D40" s="49" t="s">
        <v>632</v>
      </c>
      <c r="E40" s="49"/>
      <c r="F40" s="49" t="s">
        <v>22</v>
      </c>
      <c r="G40" s="49"/>
      <c r="H40" s="43" t="s">
        <v>62</v>
      </c>
    </row>
    <row r="41" spans="1:8" hidden="1" x14ac:dyDescent="0.25">
      <c r="A41" s="41" t="s">
        <v>633</v>
      </c>
      <c r="B41" s="49" t="s">
        <v>634</v>
      </c>
      <c r="C41" s="49" t="s">
        <v>634</v>
      </c>
      <c r="D41" s="49" t="s">
        <v>634</v>
      </c>
      <c r="E41" s="49"/>
      <c r="F41" s="49" t="s">
        <v>22</v>
      </c>
      <c r="G41" s="49"/>
      <c r="H41" s="43" t="s">
        <v>62</v>
      </c>
    </row>
    <row r="42" spans="1:8" hidden="1" x14ac:dyDescent="0.25">
      <c r="A42" s="41" t="s">
        <v>635</v>
      </c>
      <c r="B42" s="49" t="s">
        <v>636</v>
      </c>
      <c r="C42" s="49" t="s">
        <v>636</v>
      </c>
      <c r="D42" s="49" t="s">
        <v>636</v>
      </c>
      <c r="E42" s="49"/>
      <c r="F42" s="49"/>
      <c r="G42" s="49"/>
      <c r="H42" s="43"/>
    </row>
    <row r="43" spans="1:8" x14ac:dyDescent="0.25">
      <c r="A43" s="41"/>
      <c r="B43" s="49"/>
      <c r="C43" s="49"/>
      <c r="D43" s="49"/>
      <c r="E43" s="49"/>
      <c r="F43" s="49"/>
      <c r="G43" s="49"/>
      <c r="H43" s="43"/>
    </row>
    <row r="44" spans="1:8" x14ac:dyDescent="0.25">
      <c r="A44" s="39">
        <v>4.0999999999999996</v>
      </c>
      <c r="B44" s="40" t="s">
        <v>637</v>
      </c>
      <c r="C44" s="40" t="s">
        <v>637</v>
      </c>
      <c r="D44" s="40" t="s">
        <v>637</v>
      </c>
      <c r="E44" s="39"/>
      <c r="F44" s="39"/>
      <c r="G44" s="39"/>
      <c r="H44" s="43"/>
    </row>
    <row r="45" spans="1:8" x14ac:dyDescent="0.25">
      <c r="A45" s="41" t="s">
        <v>580</v>
      </c>
      <c r="B45" s="201" t="s">
        <v>638</v>
      </c>
      <c r="C45" s="201" t="s">
        <v>638</v>
      </c>
      <c r="D45" s="201" t="s">
        <v>638</v>
      </c>
      <c r="E45" s="41">
        <v>84158210</v>
      </c>
      <c r="F45" s="41" t="s">
        <v>22</v>
      </c>
      <c r="G45" s="44">
        <v>41500</v>
      </c>
      <c r="H45" s="43" t="s">
        <v>62</v>
      </c>
    </row>
    <row r="46" spans="1:8" x14ac:dyDescent="0.25">
      <c r="A46" s="41" t="s">
        <v>582</v>
      </c>
      <c r="B46" s="201" t="s">
        <v>639</v>
      </c>
      <c r="C46" s="201" t="s">
        <v>639</v>
      </c>
      <c r="D46" s="201" t="s">
        <v>639</v>
      </c>
      <c r="E46" s="41">
        <v>84158210</v>
      </c>
      <c r="F46" s="41" t="s">
        <v>22</v>
      </c>
      <c r="G46" s="47">
        <v>65000</v>
      </c>
      <c r="H46" s="43" t="s">
        <v>62</v>
      </c>
    </row>
    <row r="47" spans="1:8" x14ac:dyDescent="0.25">
      <c r="A47" s="41" t="s">
        <v>584</v>
      </c>
      <c r="B47" s="201" t="s">
        <v>640</v>
      </c>
      <c r="C47" s="201" t="s">
        <v>640</v>
      </c>
      <c r="D47" s="201" t="s">
        <v>640</v>
      </c>
      <c r="E47" s="41">
        <v>84158210</v>
      </c>
      <c r="F47" s="41" t="s">
        <v>22</v>
      </c>
      <c r="G47" s="47">
        <v>98000</v>
      </c>
      <c r="H47" s="43" t="s">
        <v>62</v>
      </c>
    </row>
    <row r="48" spans="1:8" x14ac:dyDescent="0.25">
      <c r="A48" s="41" t="s">
        <v>586</v>
      </c>
      <c r="B48" s="201" t="s">
        <v>641</v>
      </c>
      <c r="C48" s="201" t="s">
        <v>641</v>
      </c>
      <c r="D48" s="201" t="s">
        <v>641</v>
      </c>
      <c r="E48" s="41">
        <v>84158210</v>
      </c>
      <c r="F48" s="41" t="s">
        <v>22</v>
      </c>
      <c r="G48" s="47">
        <v>122000</v>
      </c>
      <c r="H48" s="43" t="s">
        <v>62</v>
      </c>
    </row>
    <row r="49" spans="1:8" x14ac:dyDescent="0.25">
      <c r="A49" s="41"/>
      <c r="B49" s="42"/>
      <c r="C49" s="42"/>
      <c r="D49" s="42"/>
      <c r="E49" s="41"/>
      <c r="F49" s="41"/>
      <c r="G49" s="41"/>
      <c r="H49" s="43"/>
    </row>
    <row r="50" spans="1:8" x14ac:dyDescent="0.25">
      <c r="A50" s="39">
        <v>5.0999999999999996</v>
      </c>
      <c r="B50" s="40" t="s">
        <v>642</v>
      </c>
      <c r="C50" s="40"/>
      <c r="D50" s="40"/>
      <c r="E50" s="39"/>
      <c r="F50" s="39"/>
      <c r="G50" s="39"/>
      <c r="H50" s="43"/>
    </row>
    <row r="51" spans="1:8" x14ac:dyDescent="0.25">
      <c r="A51" s="43" t="s">
        <v>580</v>
      </c>
      <c r="B51" s="42" t="s">
        <v>643</v>
      </c>
      <c r="C51" s="42" t="s">
        <v>643</v>
      </c>
      <c r="D51" s="42" t="s">
        <v>643</v>
      </c>
      <c r="E51" s="41">
        <v>84151010</v>
      </c>
      <c r="F51" s="41" t="s">
        <v>22</v>
      </c>
      <c r="G51" s="47">
        <v>26700</v>
      </c>
      <c r="H51" s="43" t="s">
        <v>62</v>
      </c>
    </row>
    <row r="52" spans="1:8" x14ac:dyDescent="0.25">
      <c r="A52" s="43" t="s">
        <v>582</v>
      </c>
      <c r="B52" s="42" t="s">
        <v>644</v>
      </c>
      <c r="C52" s="42" t="s">
        <v>644</v>
      </c>
      <c r="D52" s="42" t="s">
        <v>644</v>
      </c>
      <c r="E52" s="41">
        <v>84151010</v>
      </c>
      <c r="F52" s="41" t="s">
        <v>22</v>
      </c>
      <c r="G52" s="47">
        <v>33000</v>
      </c>
      <c r="H52" s="43" t="s">
        <v>62</v>
      </c>
    </row>
    <row r="53" spans="1:8" hidden="1" x14ac:dyDescent="0.25">
      <c r="A53" s="43" t="s">
        <v>584</v>
      </c>
      <c r="B53" s="42" t="s">
        <v>645</v>
      </c>
      <c r="C53" s="42" t="s">
        <v>645</v>
      </c>
      <c r="D53" s="42" t="s">
        <v>645</v>
      </c>
      <c r="E53" s="41">
        <v>84151010</v>
      </c>
      <c r="F53" s="41" t="s">
        <v>22</v>
      </c>
      <c r="G53" s="41"/>
      <c r="H53" s="43" t="s">
        <v>62</v>
      </c>
    </row>
    <row r="54" spans="1:8" hidden="1" x14ac:dyDescent="0.25">
      <c r="A54" s="41" t="s">
        <v>586</v>
      </c>
      <c r="B54" s="42" t="s">
        <v>646</v>
      </c>
      <c r="C54" s="42" t="s">
        <v>646</v>
      </c>
      <c r="D54" s="42" t="s">
        <v>646</v>
      </c>
      <c r="E54" s="41">
        <v>84151010</v>
      </c>
      <c r="F54" s="41" t="s">
        <v>22</v>
      </c>
      <c r="G54" s="41"/>
      <c r="H54" s="43" t="s">
        <v>62</v>
      </c>
    </row>
    <row r="55" spans="1:8" x14ac:dyDescent="0.25">
      <c r="A55" s="41"/>
      <c r="B55" s="42"/>
      <c r="C55" s="42"/>
      <c r="D55" s="42"/>
      <c r="E55" s="41"/>
      <c r="F55" s="41"/>
      <c r="G55" s="41"/>
      <c r="H55" s="43"/>
    </row>
    <row r="56" spans="1:8" x14ac:dyDescent="0.25">
      <c r="A56" s="39">
        <v>5</v>
      </c>
      <c r="B56" s="40" t="s">
        <v>647</v>
      </c>
      <c r="C56" s="40"/>
      <c r="D56" s="40"/>
      <c r="E56" s="39"/>
      <c r="F56" s="39"/>
      <c r="G56" s="39"/>
      <c r="H56" s="43"/>
    </row>
    <row r="57" spans="1:8" x14ac:dyDescent="0.25">
      <c r="A57" s="39">
        <v>5.0999999999999996</v>
      </c>
      <c r="B57" s="40" t="s">
        <v>648</v>
      </c>
      <c r="C57" s="40" t="s">
        <v>648</v>
      </c>
      <c r="D57" s="40" t="s">
        <v>648</v>
      </c>
      <c r="E57" s="39"/>
      <c r="F57" s="39"/>
      <c r="G57" s="39"/>
      <c r="H57" s="43"/>
    </row>
    <row r="58" spans="1:8" x14ac:dyDescent="0.25">
      <c r="A58" s="41" t="s">
        <v>580</v>
      </c>
      <c r="B58" s="42" t="s">
        <v>649</v>
      </c>
      <c r="C58" s="42" t="s">
        <v>649</v>
      </c>
      <c r="D58" s="42" t="s">
        <v>649</v>
      </c>
      <c r="E58" s="41"/>
      <c r="F58" s="41"/>
      <c r="G58" s="41"/>
      <c r="H58" s="43"/>
    </row>
    <row r="59" spans="1:8" x14ac:dyDescent="0.25">
      <c r="A59" s="41"/>
      <c r="B59" s="202" t="s">
        <v>650</v>
      </c>
      <c r="C59" s="202" t="s">
        <v>650</v>
      </c>
      <c r="D59" s="202" t="s">
        <v>650</v>
      </c>
      <c r="E59" s="203"/>
      <c r="F59" s="203" t="s">
        <v>22</v>
      </c>
      <c r="G59" s="203">
        <v>72675</v>
      </c>
      <c r="H59" s="43" t="s">
        <v>62</v>
      </c>
    </row>
    <row r="60" spans="1:8" x14ac:dyDescent="0.25">
      <c r="A60" s="41"/>
      <c r="B60" s="202" t="s">
        <v>651</v>
      </c>
      <c r="C60" s="202" t="s">
        <v>651</v>
      </c>
      <c r="D60" s="202" t="s">
        <v>651</v>
      </c>
      <c r="E60" s="203"/>
      <c r="F60" s="203" t="s">
        <v>22</v>
      </c>
      <c r="G60" s="203">
        <v>74100</v>
      </c>
      <c r="H60" s="43" t="s">
        <v>62</v>
      </c>
    </row>
    <row r="61" spans="1:8" x14ac:dyDescent="0.25">
      <c r="A61" s="41"/>
      <c r="B61" s="202" t="s">
        <v>652</v>
      </c>
      <c r="C61" s="202" t="s">
        <v>652</v>
      </c>
      <c r="D61" s="202" t="s">
        <v>652</v>
      </c>
      <c r="E61" s="203"/>
      <c r="F61" s="203" t="s">
        <v>22</v>
      </c>
      <c r="G61" s="203">
        <v>75525</v>
      </c>
      <c r="H61" s="43" t="s">
        <v>62</v>
      </c>
    </row>
    <row r="62" spans="1:8" x14ac:dyDescent="0.25">
      <c r="A62" s="41"/>
      <c r="B62" s="202" t="s">
        <v>653</v>
      </c>
      <c r="C62" s="202" t="s">
        <v>653</v>
      </c>
      <c r="D62" s="202" t="s">
        <v>653</v>
      </c>
      <c r="E62" s="203"/>
      <c r="F62" s="203" t="s">
        <v>22</v>
      </c>
      <c r="G62" s="203">
        <v>76950</v>
      </c>
      <c r="H62" s="43" t="s">
        <v>62</v>
      </c>
    </row>
    <row r="63" spans="1:8" x14ac:dyDescent="0.25">
      <c r="A63" s="41" t="s">
        <v>582</v>
      </c>
      <c r="B63" s="42" t="s">
        <v>654</v>
      </c>
      <c r="C63" s="42"/>
      <c r="D63" s="42"/>
      <c r="E63" s="41"/>
      <c r="F63" s="41"/>
      <c r="G63" s="41"/>
      <c r="H63" s="43"/>
    </row>
    <row r="64" spans="1:8" x14ac:dyDescent="0.25">
      <c r="A64" s="41"/>
      <c r="B64" s="202" t="s">
        <v>655</v>
      </c>
      <c r="C64" s="202" t="s">
        <v>655</v>
      </c>
      <c r="D64" s="202" t="s">
        <v>655</v>
      </c>
      <c r="E64" s="203"/>
      <c r="F64" s="203" t="s">
        <v>22</v>
      </c>
      <c r="G64" s="203">
        <v>59850</v>
      </c>
      <c r="H64" s="43" t="s">
        <v>62</v>
      </c>
    </row>
    <row r="65" spans="1:8" x14ac:dyDescent="0.25">
      <c r="A65" s="41"/>
      <c r="B65" s="202" t="s">
        <v>656</v>
      </c>
      <c r="C65" s="202" t="s">
        <v>656</v>
      </c>
      <c r="D65" s="202" t="s">
        <v>656</v>
      </c>
      <c r="E65" s="203"/>
      <c r="F65" s="203" t="s">
        <v>22</v>
      </c>
      <c r="G65" s="203">
        <v>60800</v>
      </c>
      <c r="H65" s="43" t="s">
        <v>62</v>
      </c>
    </row>
    <row r="66" spans="1:8" x14ac:dyDescent="0.25">
      <c r="A66" s="41"/>
      <c r="B66" s="202" t="s">
        <v>657</v>
      </c>
      <c r="C66" s="202" t="s">
        <v>657</v>
      </c>
      <c r="D66" s="202" t="s">
        <v>657</v>
      </c>
      <c r="E66" s="203"/>
      <c r="F66" s="203" t="s">
        <v>22</v>
      </c>
      <c r="G66" s="203">
        <v>61750</v>
      </c>
      <c r="H66" s="43" t="s">
        <v>62</v>
      </c>
    </row>
    <row r="67" spans="1:8" x14ac:dyDescent="0.25">
      <c r="A67" s="41"/>
      <c r="B67" s="202" t="s">
        <v>658</v>
      </c>
      <c r="C67" s="202" t="s">
        <v>658</v>
      </c>
      <c r="D67" s="202" t="s">
        <v>658</v>
      </c>
      <c r="E67" s="203"/>
      <c r="F67" s="203" t="s">
        <v>22</v>
      </c>
      <c r="G67" s="203">
        <v>62700</v>
      </c>
      <c r="H67" s="43" t="s">
        <v>62</v>
      </c>
    </row>
    <row r="68" spans="1:8" x14ac:dyDescent="0.25">
      <c r="A68" s="41"/>
      <c r="B68" s="42"/>
      <c r="C68" s="42"/>
      <c r="D68" s="42"/>
      <c r="E68" s="41"/>
      <c r="F68" s="41"/>
      <c r="G68" s="41"/>
      <c r="H68" s="43"/>
    </row>
    <row r="69" spans="1:8" x14ac:dyDescent="0.25">
      <c r="A69" s="39">
        <v>5.2</v>
      </c>
      <c r="B69" s="40" t="s">
        <v>659</v>
      </c>
      <c r="C69" s="40" t="s">
        <v>659</v>
      </c>
      <c r="D69" s="40" t="s">
        <v>659</v>
      </c>
      <c r="E69" s="39"/>
      <c r="F69" s="39"/>
      <c r="G69" s="39"/>
      <c r="H69" s="43"/>
    </row>
    <row r="70" spans="1:8" x14ac:dyDescent="0.25">
      <c r="A70" s="41" t="s">
        <v>580</v>
      </c>
      <c r="B70" s="42" t="s">
        <v>649</v>
      </c>
      <c r="C70" s="42" t="s">
        <v>649</v>
      </c>
      <c r="D70" s="42" t="s">
        <v>649</v>
      </c>
      <c r="E70" s="41"/>
      <c r="F70" s="41"/>
      <c r="G70" s="41"/>
      <c r="H70" s="43"/>
    </row>
    <row r="71" spans="1:8" x14ac:dyDescent="0.25">
      <c r="A71" s="41"/>
      <c r="B71" s="202" t="s">
        <v>650</v>
      </c>
      <c r="C71" s="202" t="s">
        <v>650</v>
      </c>
      <c r="D71" s="202" t="s">
        <v>650</v>
      </c>
      <c r="E71" s="203"/>
      <c r="F71" s="203" t="s">
        <v>22</v>
      </c>
      <c r="G71" s="203">
        <v>91000</v>
      </c>
      <c r="H71" s="43" t="s">
        <v>62</v>
      </c>
    </row>
    <row r="72" spans="1:8" x14ac:dyDescent="0.25">
      <c r="A72" s="41"/>
      <c r="B72" s="202" t="s">
        <v>651</v>
      </c>
      <c r="C72" s="202" t="s">
        <v>651</v>
      </c>
      <c r="D72" s="202" t="s">
        <v>651</v>
      </c>
      <c r="E72" s="203"/>
      <c r="F72" s="203" t="s">
        <v>22</v>
      </c>
      <c r="G72" s="203">
        <v>92000</v>
      </c>
      <c r="H72" s="43" t="s">
        <v>62</v>
      </c>
    </row>
    <row r="73" spans="1:8" x14ac:dyDescent="0.25">
      <c r="A73" s="41"/>
      <c r="B73" s="202" t="s">
        <v>652</v>
      </c>
      <c r="C73" s="202" t="s">
        <v>652</v>
      </c>
      <c r="D73" s="202" t="s">
        <v>652</v>
      </c>
      <c r="E73" s="203"/>
      <c r="F73" s="203" t="s">
        <v>22</v>
      </c>
      <c r="G73" s="203">
        <v>93000</v>
      </c>
      <c r="H73" s="43" t="s">
        <v>62</v>
      </c>
    </row>
    <row r="74" spans="1:8" x14ac:dyDescent="0.25">
      <c r="A74" s="41"/>
      <c r="B74" s="202" t="s">
        <v>653</v>
      </c>
      <c r="C74" s="202" t="s">
        <v>653</v>
      </c>
      <c r="D74" s="202" t="s">
        <v>653</v>
      </c>
      <c r="E74" s="203"/>
      <c r="F74" s="203" t="s">
        <v>22</v>
      </c>
      <c r="G74" s="203">
        <v>94000</v>
      </c>
      <c r="H74" s="43" t="s">
        <v>62</v>
      </c>
    </row>
    <row r="75" spans="1:8" x14ac:dyDescent="0.25">
      <c r="A75" s="41" t="s">
        <v>582</v>
      </c>
      <c r="B75" s="202" t="s">
        <v>654</v>
      </c>
      <c r="C75" s="202" t="s">
        <v>654</v>
      </c>
      <c r="D75" s="202" t="s">
        <v>654</v>
      </c>
      <c r="E75" s="181"/>
      <c r="F75" s="181"/>
      <c r="G75" s="181"/>
      <c r="H75" s="43" t="s">
        <v>62</v>
      </c>
    </row>
    <row r="76" spans="1:8" x14ac:dyDescent="0.25">
      <c r="A76" s="41"/>
      <c r="B76" s="202" t="s">
        <v>655</v>
      </c>
      <c r="C76" s="202" t="s">
        <v>655</v>
      </c>
      <c r="D76" s="202" t="s">
        <v>655</v>
      </c>
      <c r="E76" s="203"/>
      <c r="F76" s="203" t="s">
        <v>22</v>
      </c>
      <c r="G76" s="203">
        <v>79800</v>
      </c>
      <c r="H76" s="43" t="s">
        <v>62</v>
      </c>
    </row>
    <row r="77" spans="1:8" x14ac:dyDescent="0.25">
      <c r="A77" s="41"/>
      <c r="B77" s="202" t="s">
        <v>656</v>
      </c>
      <c r="C77" s="202" t="s">
        <v>656</v>
      </c>
      <c r="D77" s="202" t="s">
        <v>656</v>
      </c>
      <c r="E77" s="203"/>
      <c r="F77" s="203" t="s">
        <v>22</v>
      </c>
      <c r="G77" s="203">
        <v>80750</v>
      </c>
      <c r="H77" s="43" t="s">
        <v>62</v>
      </c>
    </row>
    <row r="78" spans="1:8" x14ac:dyDescent="0.25">
      <c r="A78" s="41"/>
      <c r="B78" s="202" t="s">
        <v>657</v>
      </c>
      <c r="C78" s="202" t="s">
        <v>657</v>
      </c>
      <c r="D78" s="202" t="s">
        <v>657</v>
      </c>
      <c r="E78" s="203"/>
      <c r="F78" s="203" t="s">
        <v>22</v>
      </c>
      <c r="G78" s="203">
        <v>81700</v>
      </c>
      <c r="H78" s="43" t="s">
        <v>62</v>
      </c>
    </row>
    <row r="79" spans="1:8" x14ac:dyDescent="0.25">
      <c r="A79" s="41"/>
      <c r="B79" s="202" t="s">
        <v>658</v>
      </c>
      <c r="C79" s="202" t="s">
        <v>658</v>
      </c>
      <c r="D79" s="202" t="s">
        <v>658</v>
      </c>
      <c r="E79" s="203"/>
      <c r="F79" s="203" t="s">
        <v>22</v>
      </c>
      <c r="G79" s="203">
        <v>82650</v>
      </c>
      <c r="H79" s="43" t="s">
        <v>62</v>
      </c>
    </row>
    <row r="80" spans="1:8" x14ac:dyDescent="0.25">
      <c r="A80" s="41"/>
      <c r="B80" s="42"/>
      <c r="C80" s="42"/>
      <c r="D80" s="42"/>
      <c r="E80" s="41"/>
      <c r="F80" s="41"/>
      <c r="G80" s="41"/>
      <c r="H80" s="43"/>
    </row>
    <row r="81" spans="1:8" x14ac:dyDescent="0.25">
      <c r="A81" s="39">
        <v>5.3</v>
      </c>
      <c r="B81" s="40" t="s">
        <v>660</v>
      </c>
      <c r="C81" s="40" t="s">
        <v>660</v>
      </c>
      <c r="D81" s="40" t="s">
        <v>660</v>
      </c>
      <c r="E81" s="50">
        <v>8414</v>
      </c>
      <c r="F81" s="50"/>
      <c r="G81" s="50"/>
      <c r="H81" s="43"/>
    </row>
    <row r="82" spans="1:8" x14ac:dyDescent="0.25">
      <c r="A82" s="41" t="s">
        <v>580</v>
      </c>
      <c r="B82" s="42" t="s">
        <v>649</v>
      </c>
      <c r="C82" s="42" t="s">
        <v>649</v>
      </c>
      <c r="D82" s="42" t="s">
        <v>649</v>
      </c>
      <c r="E82" s="41"/>
      <c r="F82" s="41"/>
      <c r="G82" s="41"/>
      <c r="H82" s="43"/>
    </row>
    <row r="83" spans="1:8" x14ac:dyDescent="0.25">
      <c r="A83" s="41"/>
      <c r="B83" s="202" t="s">
        <v>650</v>
      </c>
      <c r="C83" s="202" t="s">
        <v>650</v>
      </c>
      <c r="D83" s="202" t="s">
        <v>650</v>
      </c>
      <c r="E83" s="203">
        <v>8414</v>
      </c>
      <c r="F83" s="203" t="s">
        <v>22</v>
      </c>
      <c r="G83" s="203">
        <v>111150</v>
      </c>
      <c r="H83" s="43" t="s">
        <v>62</v>
      </c>
    </row>
    <row r="84" spans="1:8" x14ac:dyDescent="0.25">
      <c r="A84" s="41"/>
      <c r="B84" s="202" t="s">
        <v>651</v>
      </c>
      <c r="C84" s="202" t="s">
        <v>651</v>
      </c>
      <c r="D84" s="202" t="s">
        <v>651</v>
      </c>
      <c r="E84" s="203">
        <v>8414</v>
      </c>
      <c r="F84" s="203" t="s">
        <v>22</v>
      </c>
      <c r="G84" s="203">
        <v>112100</v>
      </c>
      <c r="H84" s="43" t="s">
        <v>62</v>
      </c>
    </row>
    <row r="85" spans="1:8" x14ac:dyDescent="0.25">
      <c r="A85" s="41"/>
      <c r="B85" s="202" t="s">
        <v>652</v>
      </c>
      <c r="C85" s="202" t="s">
        <v>652</v>
      </c>
      <c r="D85" s="202" t="s">
        <v>652</v>
      </c>
      <c r="E85" s="203">
        <v>8414</v>
      </c>
      <c r="F85" s="203" t="s">
        <v>22</v>
      </c>
      <c r="G85" s="203">
        <v>113050</v>
      </c>
      <c r="H85" s="43" t="s">
        <v>62</v>
      </c>
    </row>
    <row r="86" spans="1:8" x14ac:dyDescent="0.25">
      <c r="A86" s="41"/>
      <c r="B86" s="202" t="s">
        <v>653</v>
      </c>
      <c r="C86" s="202" t="s">
        <v>653</v>
      </c>
      <c r="D86" s="202" t="s">
        <v>653</v>
      </c>
      <c r="E86" s="203">
        <v>8414</v>
      </c>
      <c r="F86" s="203" t="s">
        <v>22</v>
      </c>
      <c r="G86" s="203">
        <v>114000</v>
      </c>
      <c r="H86" s="43" t="s">
        <v>62</v>
      </c>
    </row>
    <row r="87" spans="1:8" x14ac:dyDescent="0.25">
      <c r="A87" s="41" t="s">
        <v>582</v>
      </c>
      <c r="B87" s="202" t="s">
        <v>654</v>
      </c>
      <c r="C87" s="202" t="s">
        <v>654</v>
      </c>
      <c r="D87" s="202" t="s">
        <v>654</v>
      </c>
      <c r="E87" s="181"/>
      <c r="F87" s="181"/>
      <c r="G87" s="181"/>
      <c r="H87" s="43"/>
    </row>
    <row r="88" spans="1:8" x14ac:dyDescent="0.25">
      <c r="A88" s="41"/>
      <c r="B88" s="202" t="s">
        <v>655</v>
      </c>
      <c r="C88" s="202" t="s">
        <v>655</v>
      </c>
      <c r="D88" s="202" t="s">
        <v>655</v>
      </c>
      <c r="E88" s="203">
        <v>8414</v>
      </c>
      <c r="F88" s="203" t="s">
        <v>22</v>
      </c>
      <c r="G88" s="203">
        <v>95475</v>
      </c>
      <c r="H88" s="43" t="s">
        <v>62</v>
      </c>
    </row>
    <row r="89" spans="1:8" x14ac:dyDescent="0.25">
      <c r="A89" s="41"/>
      <c r="B89" s="202" t="s">
        <v>656</v>
      </c>
      <c r="C89" s="202" t="s">
        <v>656</v>
      </c>
      <c r="D89" s="202" t="s">
        <v>656</v>
      </c>
      <c r="E89" s="203">
        <v>8414</v>
      </c>
      <c r="F89" s="203" t="s">
        <v>22</v>
      </c>
      <c r="G89" s="203">
        <v>96425</v>
      </c>
      <c r="H89" s="43" t="s">
        <v>62</v>
      </c>
    </row>
    <row r="90" spans="1:8" x14ac:dyDescent="0.25">
      <c r="A90" s="41"/>
      <c r="B90" s="202" t="s">
        <v>657</v>
      </c>
      <c r="C90" s="202" t="s">
        <v>657</v>
      </c>
      <c r="D90" s="202" t="s">
        <v>657</v>
      </c>
      <c r="E90" s="203">
        <v>8414</v>
      </c>
      <c r="F90" s="203" t="s">
        <v>22</v>
      </c>
      <c r="G90" s="203">
        <v>97375</v>
      </c>
      <c r="H90" s="43" t="s">
        <v>62</v>
      </c>
    </row>
    <row r="91" spans="1:8" x14ac:dyDescent="0.25">
      <c r="A91" s="41"/>
      <c r="B91" s="202" t="s">
        <v>658</v>
      </c>
      <c r="C91" s="202" t="s">
        <v>658</v>
      </c>
      <c r="D91" s="202" t="s">
        <v>658</v>
      </c>
      <c r="E91" s="203">
        <v>8414</v>
      </c>
      <c r="F91" s="203" t="s">
        <v>22</v>
      </c>
      <c r="G91" s="203">
        <v>98325</v>
      </c>
      <c r="H91" s="43" t="s">
        <v>62</v>
      </c>
    </row>
    <row r="92" spans="1:8" x14ac:dyDescent="0.25">
      <c r="A92" s="39">
        <v>5.4</v>
      </c>
      <c r="B92" s="40" t="s">
        <v>661</v>
      </c>
      <c r="C92" s="40" t="s">
        <v>661</v>
      </c>
      <c r="D92" s="40" t="s">
        <v>661</v>
      </c>
      <c r="E92" s="50"/>
      <c r="F92" s="50"/>
      <c r="G92" s="50"/>
      <c r="H92" s="43"/>
    </row>
    <row r="93" spans="1:8" x14ac:dyDescent="0.25">
      <c r="A93" s="41" t="s">
        <v>580</v>
      </c>
      <c r="B93" s="42" t="s">
        <v>649</v>
      </c>
      <c r="C93" s="42" t="s">
        <v>649</v>
      </c>
      <c r="D93" s="42" t="s">
        <v>649</v>
      </c>
      <c r="E93" s="41"/>
      <c r="F93" s="41"/>
      <c r="G93" s="41"/>
      <c r="H93" s="43"/>
    </row>
    <row r="94" spans="1:8" x14ac:dyDescent="0.25">
      <c r="A94" s="41"/>
      <c r="B94" s="202" t="s">
        <v>650</v>
      </c>
      <c r="C94" s="202" t="s">
        <v>650</v>
      </c>
      <c r="D94" s="202" t="s">
        <v>650</v>
      </c>
      <c r="E94" s="203"/>
      <c r="F94" s="203" t="s">
        <v>22</v>
      </c>
      <c r="G94" s="203">
        <v>83790</v>
      </c>
      <c r="H94" s="43" t="s">
        <v>62</v>
      </c>
    </row>
    <row r="95" spans="1:8" x14ac:dyDescent="0.25">
      <c r="A95" s="41"/>
      <c r="B95" s="202" t="s">
        <v>651</v>
      </c>
      <c r="C95" s="202" t="s">
        <v>651</v>
      </c>
      <c r="D95" s="202" t="s">
        <v>651</v>
      </c>
      <c r="E95" s="203"/>
      <c r="F95" s="203" t="s">
        <v>22</v>
      </c>
      <c r="G95" s="203">
        <v>84721</v>
      </c>
      <c r="H95" s="43" t="s">
        <v>62</v>
      </c>
    </row>
    <row r="96" spans="1:8" x14ac:dyDescent="0.25">
      <c r="A96" s="41"/>
      <c r="B96" s="202" t="s">
        <v>652</v>
      </c>
      <c r="C96" s="202" t="s">
        <v>652</v>
      </c>
      <c r="D96" s="202" t="s">
        <v>652</v>
      </c>
      <c r="E96" s="203"/>
      <c r="F96" s="203" t="s">
        <v>22</v>
      </c>
      <c r="G96" s="203">
        <v>85652</v>
      </c>
      <c r="H96" s="43" t="s">
        <v>62</v>
      </c>
    </row>
    <row r="97" spans="1:8" x14ac:dyDescent="0.25">
      <c r="A97" s="41"/>
      <c r="B97" s="202" t="s">
        <v>653</v>
      </c>
      <c r="C97" s="202" t="s">
        <v>653</v>
      </c>
      <c r="D97" s="202" t="s">
        <v>653</v>
      </c>
      <c r="E97" s="203"/>
      <c r="F97" s="203" t="s">
        <v>22</v>
      </c>
      <c r="G97" s="203">
        <v>86583</v>
      </c>
      <c r="H97" s="43" t="s">
        <v>62</v>
      </c>
    </row>
    <row r="98" spans="1:8" x14ac:dyDescent="0.25">
      <c r="A98" s="41" t="s">
        <v>582</v>
      </c>
      <c r="B98" s="202" t="s">
        <v>654</v>
      </c>
      <c r="C98" s="202" t="s">
        <v>654</v>
      </c>
      <c r="D98" s="202" t="s">
        <v>654</v>
      </c>
      <c r="E98" s="203"/>
      <c r="F98" s="203"/>
      <c r="G98" s="203"/>
      <c r="H98" s="43"/>
    </row>
    <row r="99" spans="1:8" x14ac:dyDescent="0.25">
      <c r="A99" s="41"/>
      <c r="B99" s="202" t="s">
        <v>655</v>
      </c>
      <c r="C99" s="202" t="s">
        <v>655</v>
      </c>
      <c r="D99" s="202" t="s">
        <v>655</v>
      </c>
      <c r="E99" s="203"/>
      <c r="F99" s="203" t="s">
        <v>22</v>
      </c>
      <c r="G99" s="203">
        <v>65550</v>
      </c>
      <c r="H99" s="43" t="s">
        <v>62</v>
      </c>
    </row>
    <row r="100" spans="1:8" x14ac:dyDescent="0.25">
      <c r="A100" s="41"/>
      <c r="B100" s="202" t="s">
        <v>656</v>
      </c>
      <c r="C100" s="202" t="s">
        <v>656</v>
      </c>
      <c r="D100" s="202" t="s">
        <v>656</v>
      </c>
      <c r="E100" s="203"/>
      <c r="F100" s="203" t="s">
        <v>22</v>
      </c>
      <c r="G100" s="203">
        <v>66500</v>
      </c>
      <c r="H100" s="43" t="s">
        <v>62</v>
      </c>
    </row>
    <row r="101" spans="1:8" x14ac:dyDescent="0.25">
      <c r="A101" s="41"/>
      <c r="B101" s="202" t="s">
        <v>657</v>
      </c>
      <c r="C101" s="202" t="s">
        <v>657</v>
      </c>
      <c r="D101" s="202" t="s">
        <v>657</v>
      </c>
      <c r="E101" s="203"/>
      <c r="F101" s="203" t="s">
        <v>22</v>
      </c>
      <c r="G101" s="203">
        <v>67925</v>
      </c>
      <c r="H101" s="43" t="s">
        <v>62</v>
      </c>
    </row>
    <row r="102" spans="1:8" x14ac:dyDescent="0.25">
      <c r="A102" s="41"/>
      <c r="B102" s="202" t="s">
        <v>658</v>
      </c>
      <c r="C102" s="202" t="s">
        <v>658</v>
      </c>
      <c r="D102" s="202" t="s">
        <v>658</v>
      </c>
      <c r="E102" s="203"/>
      <c r="F102" s="203" t="s">
        <v>22</v>
      </c>
      <c r="G102" s="203">
        <v>68400</v>
      </c>
      <c r="H102" s="43" t="s">
        <v>62</v>
      </c>
    </row>
    <row r="103" spans="1:8" x14ac:dyDescent="0.25">
      <c r="A103" s="39">
        <v>5.5</v>
      </c>
      <c r="B103" s="40" t="s">
        <v>662</v>
      </c>
      <c r="C103" s="40" t="s">
        <v>662</v>
      </c>
      <c r="D103" s="40" t="s">
        <v>662</v>
      </c>
      <c r="E103" s="50"/>
      <c r="F103" s="50" t="s">
        <v>23</v>
      </c>
      <c r="G103" s="50"/>
      <c r="H103" s="43" t="s">
        <v>62</v>
      </c>
    </row>
    <row r="104" spans="1:8" x14ac:dyDescent="0.25">
      <c r="A104" s="41" t="s">
        <v>580</v>
      </c>
      <c r="B104" s="202" t="s">
        <v>663</v>
      </c>
      <c r="C104" s="202" t="s">
        <v>663</v>
      </c>
      <c r="D104" s="202" t="s">
        <v>663</v>
      </c>
      <c r="E104" s="181"/>
      <c r="F104" s="181"/>
      <c r="G104" s="181"/>
      <c r="H104" s="43"/>
    </row>
    <row r="105" spans="1:8" x14ac:dyDescent="0.25">
      <c r="A105" s="41"/>
      <c r="B105" s="202" t="s">
        <v>664</v>
      </c>
      <c r="C105" s="202" t="s">
        <v>664</v>
      </c>
      <c r="D105" s="202" t="s">
        <v>664</v>
      </c>
      <c r="E105" s="203"/>
      <c r="F105" s="203" t="s">
        <v>23</v>
      </c>
      <c r="G105" s="203">
        <v>8500</v>
      </c>
      <c r="H105" s="43" t="s">
        <v>62</v>
      </c>
    </row>
    <row r="106" spans="1:8" x14ac:dyDescent="0.25">
      <c r="A106" s="41"/>
      <c r="B106" s="202" t="s">
        <v>665</v>
      </c>
      <c r="C106" s="202" t="s">
        <v>665</v>
      </c>
      <c r="D106" s="202" t="s">
        <v>665</v>
      </c>
      <c r="E106" s="203"/>
      <c r="F106" s="203" t="s">
        <v>23</v>
      </c>
      <c r="G106" s="203">
        <v>8500</v>
      </c>
      <c r="H106" s="43" t="s">
        <v>62</v>
      </c>
    </row>
    <row r="107" spans="1:8" x14ac:dyDescent="0.25">
      <c r="A107" s="41" t="s">
        <v>582</v>
      </c>
      <c r="B107" s="202" t="s">
        <v>666</v>
      </c>
      <c r="C107" s="202" t="s">
        <v>666</v>
      </c>
      <c r="D107" s="202" t="s">
        <v>666</v>
      </c>
      <c r="E107" s="203"/>
      <c r="F107" s="203"/>
      <c r="G107" s="203"/>
      <c r="H107" s="43"/>
    </row>
    <row r="108" spans="1:8" x14ac:dyDescent="0.25">
      <c r="A108" s="41"/>
      <c r="B108" s="202" t="s">
        <v>667</v>
      </c>
      <c r="C108" s="202" t="s">
        <v>667</v>
      </c>
      <c r="D108" s="202" t="s">
        <v>667</v>
      </c>
      <c r="E108" s="203"/>
      <c r="F108" s="203" t="s">
        <v>23</v>
      </c>
      <c r="G108" s="203">
        <v>8500</v>
      </c>
      <c r="H108" s="43" t="s">
        <v>62</v>
      </c>
    </row>
    <row r="109" spans="1:8" x14ac:dyDescent="0.25">
      <c r="A109" s="41"/>
      <c r="B109" s="202" t="s">
        <v>668</v>
      </c>
      <c r="C109" s="202" t="s">
        <v>668</v>
      </c>
      <c r="D109" s="202" t="s">
        <v>668</v>
      </c>
      <c r="E109" s="203"/>
      <c r="F109" s="203" t="s">
        <v>23</v>
      </c>
      <c r="G109" s="203">
        <v>8800</v>
      </c>
      <c r="H109" s="43" t="s">
        <v>62</v>
      </c>
    </row>
    <row r="110" spans="1:8" x14ac:dyDescent="0.25">
      <c r="A110" s="41" t="s">
        <v>584</v>
      </c>
      <c r="B110" s="202" t="s">
        <v>669</v>
      </c>
      <c r="C110" s="202" t="s">
        <v>669</v>
      </c>
      <c r="D110" s="202" t="s">
        <v>669</v>
      </c>
      <c r="E110" s="203"/>
      <c r="F110" s="203"/>
      <c r="G110" s="203"/>
      <c r="H110" s="43"/>
    </row>
    <row r="111" spans="1:8" x14ac:dyDescent="0.25">
      <c r="A111" s="41"/>
      <c r="B111" s="202" t="s">
        <v>670</v>
      </c>
      <c r="C111" s="202" t="s">
        <v>670</v>
      </c>
      <c r="D111" s="202" t="s">
        <v>670</v>
      </c>
      <c r="E111" s="203"/>
      <c r="F111" s="203" t="s">
        <v>23</v>
      </c>
      <c r="G111" s="203">
        <v>10000</v>
      </c>
      <c r="H111" s="43" t="s">
        <v>62</v>
      </c>
    </row>
    <row r="112" spans="1:8" x14ac:dyDescent="0.25">
      <c r="A112" s="41"/>
      <c r="B112" s="202" t="s">
        <v>671</v>
      </c>
      <c r="C112" s="202" t="s">
        <v>671</v>
      </c>
      <c r="D112" s="202" t="s">
        <v>671</v>
      </c>
      <c r="E112" s="203"/>
      <c r="F112" s="203" t="s">
        <v>23</v>
      </c>
      <c r="G112" s="203">
        <v>11000</v>
      </c>
      <c r="H112" s="43" t="s">
        <v>62</v>
      </c>
    </row>
    <row r="113" spans="1:8" x14ac:dyDescent="0.25">
      <c r="A113" s="41"/>
      <c r="B113" s="42"/>
      <c r="C113" s="42"/>
      <c r="D113" s="42"/>
      <c r="E113" s="41"/>
      <c r="F113" s="41"/>
      <c r="G113" s="41"/>
      <c r="H113" s="43"/>
    </row>
    <row r="114" spans="1:8" x14ac:dyDescent="0.25">
      <c r="A114" s="203">
        <v>6</v>
      </c>
      <c r="B114" s="204" t="s">
        <v>672</v>
      </c>
      <c r="C114" s="204" t="s">
        <v>672</v>
      </c>
      <c r="D114" s="204" t="s">
        <v>672</v>
      </c>
      <c r="E114" s="41"/>
      <c r="F114" s="41"/>
      <c r="G114" s="41"/>
      <c r="H114" s="43"/>
    </row>
    <row r="115" spans="1:8" ht="60" x14ac:dyDescent="0.25">
      <c r="A115" s="203"/>
      <c r="B115" s="205" t="s">
        <v>673</v>
      </c>
      <c r="C115" s="205" t="s">
        <v>673</v>
      </c>
      <c r="D115" s="205" t="s">
        <v>673</v>
      </c>
      <c r="E115" s="41"/>
      <c r="F115" s="41"/>
      <c r="G115" s="41"/>
      <c r="H115" s="43"/>
    </row>
    <row r="116" spans="1:8" x14ac:dyDescent="0.25">
      <c r="A116" s="203" t="s">
        <v>580</v>
      </c>
      <c r="B116" s="205" t="s">
        <v>674</v>
      </c>
      <c r="C116" s="205" t="s">
        <v>674</v>
      </c>
      <c r="D116" s="205" t="s">
        <v>674</v>
      </c>
      <c r="E116" s="41"/>
      <c r="F116" s="41" t="s">
        <v>23</v>
      </c>
      <c r="G116" s="41"/>
      <c r="H116" s="43"/>
    </row>
    <row r="117" spans="1:8" x14ac:dyDescent="0.25">
      <c r="A117" s="203"/>
      <c r="B117" s="205" t="s">
        <v>675</v>
      </c>
      <c r="C117" s="205" t="s">
        <v>675</v>
      </c>
      <c r="D117" s="205" t="s">
        <v>675</v>
      </c>
      <c r="E117" s="41"/>
      <c r="F117" s="41" t="s">
        <v>23</v>
      </c>
      <c r="G117" s="41"/>
      <c r="H117" s="43" t="s">
        <v>62</v>
      </c>
    </row>
    <row r="118" spans="1:8" x14ac:dyDescent="0.25">
      <c r="A118" s="203"/>
      <c r="B118" s="205" t="s">
        <v>676</v>
      </c>
      <c r="C118" s="205" t="s">
        <v>676</v>
      </c>
      <c r="D118" s="205" t="s">
        <v>676</v>
      </c>
      <c r="E118" s="41"/>
      <c r="F118" s="41" t="s">
        <v>23</v>
      </c>
      <c r="G118" s="41"/>
      <c r="H118" s="43" t="s">
        <v>62</v>
      </c>
    </row>
    <row r="119" spans="1:8" x14ac:dyDescent="0.25">
      <c r="A119" s="203"/>
      <c r="B119" s="205"/>
      <c r="C119" s="205"/>
      <c r="D119" s="205"/>
      <c r="E119" s="41"/>
      <c r="F119" s="41"/>
      <c r="G119" s="41"/>
      <c r="H119" s="43"/>
    </row>
    <row r="120" spans="1:8" ht="18.75" x14ac:dyDescent="0.25">
      <c r="A120" s="203">
        <v>7</v>
      </c>
      <c r="B120" s="204" t="s">
        <v>981</v>
      </c>
      <c r="C120" s="204" t="s">
        <v>981</v>
      </c>
      <c r="D120" s="204" t="s">
        <v>981</v>
      </c>
      <c r="E120" s="41"/>
      <c r="F120" s="41"/>
      <c r="G120" s="41"/>
      <c r="H120" s="43"/>
    </row>
    <row r="121" spans="1:8" ht="60" x14ac:dyDescent="0.25">
      <c r="A121" s="203" t="s">
        <v>580</v>
      </c>
      <c r="B121" s="205" t="s">
        <v>678</v>
      </c>
      <c r="C121" s="205" t="s">
        <v>678</v>
      </c>
      <c r="D121" s="205" t="s">
        <v>678</v>
      </c>
      <c r="E121" s="41"/>
      <c r="F121" s="41"/>
      <c r="G121" s="41"/>
      <c r="H121" s="43"/>
    </row>
    <row r="122" spans="1:8" x14ac:dyDescent="0.25">
      <c r="A122" s="203"/>
      <c r="B122" s="205" t="s">
        <v>679</v>
      </c>
      <c r="C122" s="205" t="s">
        <v>679</v>
      </c>
      <c r="D122" s="205" t="s">
        <v>679</v>
      </c>
      <c r="E122" s="41"/>
      <c r="F122" s="41"/>
      <c r="G122" s="41"/>
      <c r="H122" s="43"/>
    </row>
    <row r="123" spans="1:8" x14ac:dyDescent="0.25">
      <c r="A123" s="203"/>
      <c r="B123" s="205" t="s">
        <v>675</v>
      </c>
      <c r="C123" s="205" t="s">
        <v>675</v>
      </c>
      <c r="D123" s="205" t="s">
        <v>675</v>
      </c>
      <c r="E123" s="41"/>
      <c r="F123" s="41" t="s">
        <v>23</v>
      </c>
      <c r="G123" s="41"/>
      <c r="H123" s="43" t="s">
        <v>62</v>
      </c>
    </row>
    <row r="124" spans="1:8" x14ac:dyDescent="0.25">
      <c r="A124" s="203"/>
      <c r="B124" s="205" t="s">
        <v>676</v>
      </c>
      <c r="C124" s="205" t="s">
        <v>676</v>
      </c>
      <c r="D124" s="205" t="s">
        <v>676</v>
      </c>
      <c r="E124" s="41"/>
      <c r="F124" s="41" t="s">
        <v>23</v>
      </c>
      <c r="G124" s="41"/>
      <c r="H124" s="43" t="s">
        <v>62</v>
      </c>
    </row>
    <row r="125" spans="1:8" x14ac:dyDescent="0.25">
      <c r="A125" s="41"/>
      <c r="B125" s="42"/>
      <c r="C125" s="42"/>
      <c r="D125" s="42"/>
      <c r="E125" s="41"/>
      <c r="F125" s="41"/>
      <c r="G125" s="41"/>
      <c r="H125" s="43"/>
    </row>
    <row r="126" spans="1:8" ht="30" x14ac:dyDescent="0.25">
      <c r="A126" s="51">
        <v>8</v>
      </c>
      <c r="B126" s="40" t="s">
        <v>680</v>
      </c>
      <c r="C126" s="40" t="s">
        <v>680</v>
      </c>
      <c r="D126" s="40" t="s">
        <v>680</v>
      </c>
      <c r="E126" s="50"/>
      <c r="F126" s="50"/>
      <c r="G126" s="50"/>
      <c r="H126" s="43"/>
    </row>
    <row r="127" spans="1:8" ht="60" x14ac:dyDescent="0.25">
      <c r="A127" s="51"/>
      <c r="B127" s="206" t="s">
        <v>681</v>
      </c>
      <c r="C127" s="40"/>
      <c r="D127" s="40"/>
      <c r="E127" s="50"/>
      <c r="F127" s="50"/>
      <c r="G127" s="50"/>
      <c r="H127" s="43"/>
    </row>
    <row r="128" spans="1:8" x14ac:dyDescent="0.25">
      <c r="A128" s="207" t="s">
        <v>580</v>
      </c>
      <c r="B128" s="208" t="s">
        <v>682</v>
      </c>
      <c r="C128" s="208" t="s">
        <v>682</v>
      </c>
      <c r="D128" s="208" t="s">
        <v>682</v>
      </c>
      <c r="F128" t="s">
        <v>23</v>
      </c>
      <c r="H128" s="43"/>
    </row>
    <row r="129" spans="1:8" x14ac:dyDescent="0.25">
      <c r="A129" s="207" t="s">
        <v>582</v>
      </c>
      <c r="B129" s="208" t="s">
        <v>683</v>
      </c>
      <c r="C129" s="208" t="s">
        <v>683</v>
      </c>
      <c r="D129" s="208" t="s">
        <v>683</v>
      </c>
      <c r="F129" t="s">
        <v>23</v>
      </c>
      <c r="H129" s="43"/>
    </row>
    <row r="130" spans="1:8" x14ac:dyDescent="0.25">
      <c r="A130" s="207" t="s">
        <v>584</v>
      </c>
      <c r="B130" s="208" t="s">
        <v>684</v>
      </c>
      <c r="C130" s="208" t="s">
        <v>684</v>
      </c>
      <c r="D130" s="208" t="s">
        <v>684</v>
      </c>
      <c r="F130" t="s">
        <v>23</v>
      </c>
      <c r="H130" s="43"/>
    </row>
    <row r="131" spans="1:8" x14ac:dyDescent="0.25">
      <c r="A131" s="207" t="s">
        <v>586</v>
      </c>
      <c r="B131" s="208" t="s">
        <v>685</v>
      </c>
      <c r="C131" s="208" t="s">
        <v>685</v>
      </c>
      <c r="D131" s="208" t="s">
        <v>685</v>
      </c>
      <c r="F131" t="s">
        <v>23</v>
      </c>
      <c r="H131" s="43"/>
    </row>
    <row r="132" spans="1:8" x14ac:dyDescent="0.25">
      <c r="A132" s="209" t="s">
        <v>613</v>
      </c>
      <c r="B132" s="205" t="s">
        <v>686</v>
      </c>
      <c r="C132" s="205" t="s">
        <v>686</v>
      </c>
      <c r="D132" s="205" t="s">
        <v>686</v>
      </c>
      <c r="E132" s="210"/>
      <c r="F132" s="210" t="s">
        <v>23</v>
      </c>
      <c r="G132" s="210">
        <v>148500</v>
      </c>
      <c r="H132" s="43" t="s">
        <v>62</v>
      </c>
    </row>
    <row r="133" spans="1:8" x14ac:dyDescent="0.25">
      <c r="A133" s="209" t="s">
        <v>687</v>
      </c>
      <c r="B133" s="205" t="s">
        <v>581</v>
      </c>
      <c r="C133" s="205" t="s">
        <v>581</v>
      </c>
      <c r="D133" s="205" t="s">
        <v>581</v>
      </c>
      <c r="E133" s="210"/>
      <c r="F133" s="210" t="s">
        <v>23</v>
      </c>
      <c r="G133" s="210">
        <v>141000</v>
      </c>
      <c r="H133" s="43" t="s">
        <v>62</v>
      </c>
    </row>
    <row r="134" spans="1:8" x14ac:dyDescent="0.25">
      <c r="A134" s="209" t="s">
        <v>688</v>
      </c>
      <c r="B134" s="205" t="s">
        <v>583</v>
      </c>
      <c r="C134" s="205" t="s">
        <v>583</v>
      </c>
      <c r="D134" s="205" t="s">
        <v>583</v>
      </c>
      <c r="E134" s="210"/>
      <c r="F134" s="210" t="s">
        <v>23</v>
      </c>
      <c r="G134" s="210">
        <v>136500</v>
      </c>
      <c r="H134" s="43" t="s">
        <v>62</v>
      </c>
    </row>
    <row r="135" spans="1:8" x14ac:dyDescent="0.25">
      <c r="A135" s="209" t="s">
        <v>689</v>
      </c>
      <c r="B135" s="205" t="s">
        <v>585</v>
      </c>
      <c r="C135" s="205" t="s">
        <v>585</v>
      </c>
      <c r="D135" s="205" t="s">
        <v>585</v>
      </c>
      <c r="E135" s="210"/>
      <c r="F135" s="210" t="s">
        <v>23</v>
      </c>
      <c r="G135" s="210">
        <v>109000</v>
      </c>
      <c r="H135" s="43" t="s">
        <v>62</v>
      </c>
    </row>
    <row r="136" spans="1:8" x14ac:dyDescent="0.25">
      <c r="A136" s="209" t="s">
        <v>690</v>
      </c>
      <c r="B136" s="205" t="s">
        <v>691</v>
      </c>
      <c r="C136" s="205" t="s">
        <v>691</v>
      </c>
      <c r="D136" s="205" t="s">
        <v>691</v>
      </c>
      <c r="E136" s="210"/>
      <c r="F136" s="210" t="s">
        <v>23</v>
      </c>
      <c r="G136" s="210">
        <v>100100</v>
      </c>
      <c r="H136" s="43" t="s">
        <v>62</v>
      </c>
    </row>
    <row r="137" spans="1:8" x14ac:dyDescent="0.25">
      <c r="A137" s="209" t="s">
        <v>692</v>
      </c>
      <c r="B137" s="205" t="s">
        <v>587</v>
      </c>
      <c r="C137" s="205" t="s">
        <v>587</v>
      </c>
      <c r="D137" s="205" t="s">
        <v>587</v>
      </c>
      <c r="E137" s="210"/>
      <c r="F137" s="210" t="s">
        <v>23</v>
      </c>
      <c r="G137" s="210">
        <v>89100</v>
      </c>
      <c r="H137" s="43" t="s">
        <v>62</v>
      </c>
    </row>
    <row r="138" spans="1:8" x14ac:dyDescent="0.25">
      <c r="A138" s="209" t="s">
        <v>693</v>
      </c>
      <c r="B138" s="205" t="s">
        <v>694</v>
      </c>
      <c r="C138" s="205" t="s">
        <v>694</v>
      </c>
      <c r="D138" s="205" t="s">
        <v>694</v>
      </c>
      <c r="E138" s="210"/>
      <c r="F138" s="210" t="s">
        <v>23</v>
      </c>
      <c r="G138" s="210">
        <v>74250</v>
      </c>
      <c r="H138" s="43" t="s">
        <v>62</v>
      </c>
    </row>
    <row r="139" spans="1:8" x14ac:dyDescent="0.25">
      <c r="A139" s="209" t="s">
        <v>695</v>
      </c>
      <c r="B139" s="205" t="s">
        <v>696</v>
      </c>
      <c r="C139" s="205" t="s">
        <v>696</v>
      </c>
      <c r="D139" s="205" t="s">
        <v>696</v>
      </c>
      <c r="E139" s="210"/>
      <c r="F139" s="210" t="s">
        <v>23</v>
      </c>
      <c r="G139" s="210">
        <v>55200</v>
      </c>
      <c r="H139" s="43" t="s">
        <v>62</v>
      </c>
    </row>
    <row r="141" spans="1:8" x14ac:dyDescent="0.25">
      <c r="A141" s="211">
        <v>9</v>
      </c>
      <c r="B141" s="204" t="s">
        <v>697</v>
      </c>
      <c r="E141" s="181"/>
      <c r="F141" s="181"/>
      <c r="G141" s="181"/>
    </row>
    <row r="142" spans="1:8" ht="60" x14ac:dyDescent="0.25">
      <c r="A142" s="209"/>
      <c r="B142" s="206" t="s">
        <v>982</v>
      </c>
      <c r="E142" s="181"/>
      <c r="F142" s="181"/>
      <c r="G142" s="181"/>
    </row>
    <row r="143" spans="1:8" x14ac:dyDescent="0.25">
      <c r="A143" s="209" t="s">
        <v>613</v>
      </c>
      <c r="B143" s="205" t="s">
        <v>699</v>
      </c>
      <c r="C143" s="205" t="s">
        <v>699</v>
      </c>
      <c r="D143" s="205" t="s">
        <v>699</v>
      </c>
      <c r="E143" s="210"/>
      <c r="F143" s="210" t="s">
        <v>23</v>
      </c>
      <c r="G143" s="210">
        <v>5000</v>
      </c>
      <c r="H143" s="43" t="s">
        <v>62</v>
      </c>
    </row>
    <row r="144" spans="1:8" x14ac:dyDescent="0.25">
      <c r="A144" s="209" t="s">
        <v>687</v>
      </c>
      <c r="B144" s="205" t="s">
        <v>700</v>
      </c>
      <c r="C144" s="205" t="s">
        <v>700</v>
      </c>
      <c r="D144" s="205" t="s">
        <v>700</v>
      </c>
      <c r="E144" s="210"/>
      <c r="F144" s="210" t="s">
        <v>23</v>
      </c>
      <c r="G144" s="210">
        <v>6000</v>
      </c>
      <c r="H144" s="43" t="s">
        <v>62</v>
      </c>
    </row>
    <row r="145" spans="1:8" x14ac:dyDescent="0.25">
      <c r="A145" s="209" t="s">
        <v>688</v>
      </c>
      <c r="B145" s="205" t="s">
        <v>701</v>
      </c>
      <c r="C145" s="205" t="s">
        <v>701</v>
      </c>
      <c r="D145" s="205" t="s">
        <v>701</v>
      </c>
      <c r="E145" s="210"/>
      <c r="F145" s="210" t="s">
        <v>23</v>
      </c>
      <c r="G145" s="210">
        <v>11000</v>
      </c>
      <c r="H145" s="43" t="s">
        <v>62</v>
      </c>
    </row>
    <row r="146" spans="1:8" x14ac:dyDescent="0.25">
      <c r="A146" s="209" t="s">
        <v>689</v>
      </c>
      <c r="B146" s="205" t="s">
        <v>702</v>
      </c>
      <c r="C146" s="205" t="s">
        <v>702</v>
      </c>
      <c r="D146" s="205" t="s">
        <v>702</v>
      </c>
      <c r="E146" s="210"/>
      <c r="F146" s="210" t="s">
        <v>23</v>
      </c>
      <c r="G146" s="210">
        <v>12500</v>
      </c>
      <c r="H146" s="43" t="s">
        <v>62</v>
      </c>
    </row>
    <row r="147" spans="1:8" x14ac:dyDescent="0.25">
      <c r="A147" s="209" t="s">
        <v>690</v>
      </c>
      <c r="B147" s="205" t="s">
        <v>703</v>
      </c>
      <c r="C147" s="205" t="s">
        <v>703</v>
      </c>
      <c r="D147" s="205" t="s">
        <v>703</v>
      </c>
      <c r="E147" s="210"/>
      <c r="F147" s="210" t="s">
        <v>23</v>
      </c>
      <c r="G147" s="210">
        <v>12500</v>
      </c>
      <c r="H147" s="43" t="s">
        <v>62</v>
      </c>
    </row>
    <row r="148" spans="1:8" x14ac:dyDescent="0.25">
      <c r="A148" s="209" t="s">
        <v>692</v>
      </c>
      <c r="B148" s="205" t="s">
        <v>704</v>
      </c>
      <c r="C148" s="205" t="s">
        <v>704</v>
      </c>
      <c r="D148" s="205" t="s">
        <v>704</v>
      </c>
      <c r="E148" s="210"/>
      <c r="F148" s="210" t="s">
        <v>23</v>
      </c>
      <c r="G148" s="210">
        <v>12500</v>
      </c>
      <c r="H148" s="43" t="s">
        <v>62</v>
      </c>
    </row>
    <row r="149" spans="1:8" x14ac:dyDescent="0.25">
      <c r="A149" s="209" t="s">
        <v>693</v>
      </c>
      <c r="B149" s="205" t="s">
        <v>705</v>
      </c>
      <c r="C149" s="205" t="s">
        <v>705</v>
      </c>
      <c r="D149" s="205" t="s">
        <v>705</v>
      </c>
      <c r="E149" s="210"/>
      <c r="F149" s="210" t="s">
        <v>23</v>
      </c>
      <c r="G149" s="210">
        <v>12500</v>
      </c>
      <c r="H149" s="43" t="s">
        <v>62</v>
      </c>
    </row>
    <row r="150" spans="1:8" x14ac:dyDescent="0.25">
      <c r="A150" s="209" t="s">
        <v>695</v>
      </c>
      <c r="B150" s="205" t="s">
        <v>706</v>
      </c>
      <c r="C150" s="205" t="s">
        <v>706</v>
      </c>
      <c r="D150" s="205" t="s">
        <v>706</v>
      </c>
      <c r="E150" s="210"/>
      <c r="F150" s="210" t="s">
        <v>23</v>
      </c>
      <c r="G150" s="210">
        <v>18000</v>
      </c>
      <c r="H150" s="43" t="s">
        <v>62</v>
      </c>
    </row>
    <row r="151" spans="1:8" x14ac:dyDescent="0.25">
      <c r="A151" s="209" t="s">
        <v>707</v>
      </c>
      <c r="B151" s="205" t="s">
        <v>708</v>
      </c>
      <c r="C151" s="205" t="s">
        <v>708</v>
      </c>
      <c r="D151" s="205" t="s">
        <v>708</v>
      </c>
      <c r="E151" s="210"/>
      <c r="F151" s="210" t="s">
        <v>23</v>
      </c>
      <c r="G151" s="210">
        <v>18000</v>
      </c>
      <c r="H151" s="43" t="s">
        <v>62</v>
      </c>
    </row>
    <row r="152" spans="1:8" x14ac:dyDescent="0.25">
      <c r="A152" s="209"/>
      <c r="B152" s="212"/>
      <c r="E152" s="181"/>
      <c r="F152" s="181"/>
      <c r="G152" s="181"/>
    </row>
    <row r="153" spans="1:8" x14ac:dyDescent="0.25">
      <c r="A153" s="211">
        <v>10</v>
      </c>
      <c r="B153" s="204" t="s">
        <v>709</v>
      </c>
      <c r="C153" s="204" t="s">
        <v>709</v>
      </c>
      <c r="D153" s="204" t="s">
        <v>709</v>
      </c>
      <c r="E153" s="181"/>
      <c r="F153" s="181"/>
      <c r="G153" s="181"/>
    </row>
    <row r="154" spans="1:8" ht="60" x14ac:dyDescent="0.25">
      <c r="A154" s="213"/>
      <c r="B154" s="205" t="s">
        <v>710</v>
      </c>
      <c r="E154" s="181"/>
      <c r="F154" s="181"/>
      <c r="G154" s="181"/>
    </row>
    <row r="155" spans="1:8" x14ac:dyDescent="0.25">
      <c r="A155" s="209" t="s">
        <v>580</v>
      </c>
      <c r="B155" s="205" t="s">
        <v>711</v>
      </c>
      <c r="C155" s="205" t="s">
        <v>711</v>
      </c>
      <c r="D155" s="205" t="s">
        <v>711</v>
      </c>
      <c r="E155" s="210"/>
      <c r="F155" s="210" t="s">
        <v>23</v>
      </c>
      <c r="G155" s="210">
        <v>1050</v>
      </c>
      <c r="H155" s="43" t="s">
        <v>62</v>
      </c>
    </row>
    <row r="156" spans="1:8" x14ac:dyDescent="0.25">
      <c r="A156" s="209" t="s">
        <v>582</v>
      </c>
      <c r="B156" s="205" t="s">
        <v>712</v>
      </c>
      <c r="C156" s="205" t="s">
        <v>712</v>
      </c>
      <c r="D156" s="205" t="s">
        <v>712</v>
      </c>
      <c r="E156" s="210"/>
      <c r="F156" s="210" t="s">
        <v>23</v>
      </c>
      <c r="G156" s="210">
        <v>950</v>
      </c>
      <c r="H156" s="43" t="s">
        <v>62</v>
      </c>
    </row>
    <row r="157" spans="1:8" x14ac:dyDescent="0.25">
      <c r="A157" s="209" t="s">
        <v>584</v>
      </c>
      <c r="B157" s="205" t="s">
        <v>713</v>
      </c>
      <c r="C157" s="205" t="s">
        <v>713</v>
      </c>
      <c r="D157" s="205" t="s">
        <v>713</v>
      </c>
      <c r="E157" s="210"/>
      <c r="F157" s="210" t="s">
        <v>23</v>
      </c>
      <c r="G157" s="210">
        <v>762</v>
      </c>
      <c r="H157" s="43" t="s">
        <v>62</v>
      </c>
    </row>
    <row r="158" spans="1:8" x14ac:dyDescent="0.25">
      <c r="A158" s="209" t="s">
        <v>586</v>
      </c>
      <c r="B158" s="205" t="s">
        <v>714</v>
      </c>
      <c r="C158" s="205" t="s">
        <v>714</v>
      </c>
      <c r="D158" s="205" t="s">
        <v>714</v>
      </c>
      <c r="E158" s="210"/>
      <c r="F158" s="210" t="s">
        <v>23</v>
      </c>
      <c r="G158" s="210">
        <v>645</v>
      </c>
      <c r="H158" s="43" t="s">
        <v>62</v>
      </c>
    </row>
    <row r="159" spans="1:8" x14ac:dyDescent="0.25">
      <c r="A159" s="209" t="s">
        <v>598</v>
      </c>
      <c r="B159" s="205" t="s">
        <v>715</v>
      </c>
      <c r="C159" s="205" t="s">
        <v>715</v>
      </c>
      <c r="D159" s="205" t="s">
        <v>715</v>
      </c>
      <c r="E159" s="210"/>
      <c r="F159" s="210" t="s">
        <v>23</v>
      </c>
      <c r="G159" s="210">
        <v>590</v>
      </c>
      <c r="H159" s="43" t="s">
        <v>62</v>
      </c>
    </row>
    <row r="160" spans="1:8" x14ac:dyDescent="0.25">
      <c r="A160" s="209" t="s">
        <v>600</v>
      </c>
      <c r="B160" s="205" t="s">
        <v>716</v>
      </c>
      <c r="C160" s="205" t="s">
        <v>716</v>
      </c>
      <c r="D160" s="205" t="s">
        <v>716</v>
      </c>
      <c r="E160" s="210"/>
      <c r="F160" s="210" t="s">
        <v>23</v>
      </c>
      <c r="G160" s="210">
        <v>510</v>
      </c>
      <c r="H160" s="43" t="s">
        <v>62</v>
      </c>
    </row>
    <row r="161" spans="1:8" x14ac:dyDescent="0.25">
      <c r="A161" s="209"/>
      <c r="B161" s="212"/>
      <c r="E161" s="181"/>
      <c r="F161" s="181"/>
      <c r="G161" s="181"/>
    </row>
    <row r="162" spans="1:8" x14ac:dyDescent="0.25">
      <c r="A162" s="211">
        <v>11</v>
      </c>
      <c r="B162" s="204" t="s">
        <v>717</v>
      </c>
      <c r="C162" s="204" t="s">
        <v>717</v>
      </c>
      <c r="D162" s="204" t="s">
        <v>717</v>
      </c>
      <c r="E162" s="181"/>
      <c r="F162" s="181"/>
      <c r="G162" s="181"/>
    </row>
    <row r="163" spans="1:8" ht="30" x14ac:dyDescent="0.25">
      <c r="A163" s="213"/>
      <c r="B163" s="205" t="s">
        <v>718</v>
      </c>
      <c r="E163" s="181"/>
      <c r="F163" s="181"/>
      <c r="G163" s="181"/>
    </row>
    <row r="164" spans="1:8" x14ac:dyDescent="0.25">
      <c r="A164" s="209" t="s">
        <v>580</v>
      </c>
      <c r="B164" s="205" t="s">
        <v>711</v>
      </c>
      <c r="C164" s="205" t="s">
        <v>711</v>
      </c>
      <c r="D164" s="205" t="s">
        <v>711</v>
      </c>
      <c r="E164" s="210"/>
      <c r="F164" s="210" t="s">
        <v>23</v>
      </c>
      <c r="G164" s="210">
        <v>520</v>
      </c>
      <c r="H164" s="43" t="s">
        <v>62</v>
      </c>
    </row>
    <row r="165" spans="1:8" x14ac:dyDescent="0.25">
      <c r="A165" s="209" t="s">
        <v>582</v>
      </c>
      <c r="B165" s="205" t="s">
        <v>712</v>
      </c>
      <c r="C165" s="205" t="s">
        <v>712</v>
      </c>
      <c r="D165" s="205" t="s">
        <v>712</v>
      </c>
      <c r="E165" s="210"/>
      <c r="F165" s="210" t="s">
        <v>23</v>
      </c>
      <c r="G165" s="210">
        <v>490</v>
      </c>
      <c r="H165" s="43" t="s">
        <v>62</v>
      </c>
    </row>
    <row r="166" spans="1:8" x14ac:dyDescent="0.25">
      <c r="A166" s="209" t="s">
        <v>584</v>
      </c>
      <c r="B166" s="205" t="s">
        <v>713</v>
      </c>
      <c r="C166" s="205" t="s">
        <v>713</v>
      </c>
      <c r="D166" s="205" t="s">
        <v>713</v>
      </c>
      <c r="E166" s="210"/>
      <c r="F166" s="210" t="s">
        <v>23</v>
      </c>
      <c r="G166" s="210">
        <v>450</v>
      </c>
      <c r="H166" s="43" t="s">
        <v>62</v>
      </c>
    </row>
    <row r="167" spans="1:8" x14ac:dyDescent="0.25">
      <c r="A167" s="209" t="s">
        <v>586</v>
      </c>
      <c r="B167" s="205" t="s">
        <v>714</v>
      </c>
      <c r="C167" s="205" t="s">
        <v>714</v>
      </c>
      <c r="D167" s="205" t="s">
        <v>714</v>
      </c>
      <c r="E167" s="210"/>
      <c r="F167" s="210" t="s">
        <v>23</v>
      </c>
      <c r="G167" s="210">
        <v>430</v>
      </c>
      <c r="H167" s="43" t="s">
        <v>62</v>
      </c>
    </row>
    <row r="168" spans="1:8" x14ac:dyDescent="0.25">
      <c r="A168" s="209" t="s">
        <v>598</v>
      </c>
      <c r="B168" s="205" t="s">
        <v>715</v>
      </c>
      <c r="C168" s="205" t="s">
        <v>715</v>
      </c>
      <c r="D168" s="205" t="s">
        <v>715</v>
      </c>
      <c r="E168" s="210"/>
      <c r="F168" s="210" t="s">
        <v>23</v>
      </c>
      <c r="G168" s="210">
        <v>410</v>
      </c>
      <c r="H168" s="43" t="s">
        <v>62</v>
      </c>
    </row>
    <row r="169" spans="1:8" x14ac:dyDescent="0.25">
      <c r="A169" s="209" t="s">
        <v>600</v>
      </c>
      <c r="B169" s="205" t="s">
        <v>716</v>
      </c>
      <c r="C169" s="205" t="s">
        <v>716</v>
      </c>
      <c r="D169" s="205" t="s">
        <v>716</v>
      </c>
      <c r="E169" s="210"/>
      <c r="F169" s="210" t="s">
        <v>23</v>
      </c>
      <c r="G169" s="210">
        <v>375</v>
      </c>
      <c r="H169" s="43" t="s">
        <v>62</v>
      </c>
    </row>
    <row r="170" spans="1:8" x14ac:dyDescent="0.25">
      <c r="A170" s="209"/>
      <c r="B170" s="212"/>
      <c r="E170" s="181"/>
      <c r="F170" s="181"/>
      <c r="G170" s="181"/>
    </row>
    <row r="171" spans="1:8" x14ac:dyDescent="0.25">
      <c r="A171" s="211">
        <v>12</v>
      </c>
      <c r="B171" s="204" t="s">
        <v>719</v>
      </c>
      <c r="C171" s="204" t="s">
        <v>719</v>
      </c>
      <c r="D171" s="204" t="s">
        <v>719</v>
      </c>
      <c r="E171" s="181"/>
      <c r="F171" s="181"/>
      <c r="G171" s="181"/>
    </row>
    <row r="172" spans="1:8" ht="60" x14ac:dyDescent="0.25">
      <c r="A172" s="209"/>
      <c r="B172" s="205" t="s">
        <v>720</v>
      </c>
      <c r="E172" s="181"/>
      <c r="F172" s="181"/>
      <c r="G172" s="181"/>
    </row>
    <row r="173" spans="1:8" x14ac:dyDescent="0.25">
      <c r="A173" s="209" t="s">
        <v>580</v>
      </c>
      <c r="B173" s="205" t="s">
        <v>711</v>
      </c>
      <c r="C173" s="205" t="s">
        <v>711</v>
      </c>
      <c r="D173" s="205" t="s">
        <v>711</v>
      </c>
      <c r="E173" s="210"/>
      <c r="F173" s="210" t="s">
        <v>23</v>
      </c>
      <c r="G173" s="210">
        <v>4250</v>
      </c>
      <c r="H173" s="43" t="s">
        <v>62</v>
      </c>
    </row>
    <row r="174" spans="1:8" x14ac:dyDescent="0.25">
      <c r="A174" s="209" t="s">
        <v>582</v>
      </c>
      <c r="B174" s="205" t="s">
        <v>712</v>
      </c>
      <c r="C174" s="205" t="s">
        <v>712</v>
      </c>
      <c r="D174" s="205" t="s">
        <v>712</v>
      </c>
      <c r="E174" s="210"/>
      <c r="F174" s="210" t="s">
        <v>23</v>
      </c>
      <c r="G174" s="210">
        <v>2700</v>
      </c>
      <c r="H174" s="43" t="s">
        <v>62</v>
      </c>
    </row>
    <row r="175" spans="1:8" x14ac:dyDescent="0.25">
      <c r="A175" s="209" t="s">
        <v>584</v>
      </c>
      <c r="B175" s="205" t="s">
        <v>713</v>
      </c>
      <c r="C175" s="205" t="s">
        <v>713</v>
      </c>
      <c r="D175" s="205" t="s">
        <v>713</v>
      </c>
      <c r="E175" s="210"/>
      <c r="F175" s="210" t="s">
        <v>23</v>
      </c>
      <c r="G175" s="210">
        <v>2600</v>
      </c>
      <c r="H175" s="43" t="s">
        <v>62</v>
      </c>
    </row>
    <row r="176" spans="1:8" x14ac:dyDescent="0.25">
      <c r="A176" s="209" t="s">
        <v>586</v>
      </c>
      <c r="B176" s="205" t="s">
        <v>714</v>
      </c>
      <c r="C176" s="205" t="s">
        <v>714</v>
      </c>
      <c r="D176" s="205" t="s">
        <v>714</v>
      </c>
      <c r="E176" s="210"/>
      <c r="F176" s="210" t="s">
        <v>23</v>
      </c>
      <c r="G176" s="210">
        <v>2250</v>
      </c>
      <c r="H176" s="43" t="s">
        <v>62</v>
      </c>
    </row>
    <row r="177" spans="1:8" x14ac:dyDescent="0.25">
      <c r="A177" s="209" t="s">
        <v>598</v>
      </c>
      <c r="B177" s="205" t="s">
        <v>715</v>
      </c>
      <c r="C177" s="205" t="s">
        <v>715</v>
      </c>
      <c r="D177" s="205" t="s">
        <v>715</v>
      </c>
      <c r="E177" s="210"/>
      <c r="F177" s="210" t="s">
        <v>23</v>
      </c>
      <c r="G177" s="210">
        <v>2150</v>
      </c>
      <c r="H177" s="43" t="s">
        <v>62</v>
      </c>
    </row>
    <row r="178" spans="1:8" x14ac:dyDescent="0.25">
      <c r="A178" s="209" t="s">
        <v>600</v>
      </c>
      <c r="B178" s="205" t="s">
        <v>716</v>
      </c>
      <c r="C178" s="205" t="s">
        <v>716</v>
      </c>
      <c r="D178" s="205" t="s">
        <v>716</v>
      </c>
      <c r="E178" s="210"/>
      <c r="F178" s="210" t="s">
        <v>23</v>
      </c>
      <c r="G178" s="210">
        <v>1600</v>
      </c>
      <c r="H178" s="43" t="s">
        <v>62</v>
      </c>
    </row>
    <row r="179" spans="1:8" x14ac:dyDescent="0.25">
      <c r="A179" s="209"/>
      <c r="B179" s="212"/>
      <c r="E179" s="181"/>
      <c r="F179" s="181"/>
      <c r="G179" s="181"/>
    </row>
    <row r="180" spans="1:8" x14ac:dyDescent="0.25">
      <c r="A180" s="211">
        <v>13</v>
      </c>
      <c r="B180" s="204" t="s">
        <v>721</v>
      </c>
      <c r="C180" s="204" t="s">
        <v>721</v>
      </c>
      <c r="D180" s="204" t="s">
        <v>721</v>
      </c>
      <c r="E180" s="181"/>
      <c r="F180" s="181"/>
      <c r="G180" s="181"/>
    </row>
    <row r="181" spans="1:8" ht="60" x14ac:dyDescent="0.25">
      <c r="A181" s="209"/>
      <c r="B181" s="205" t="s">
        <v>722</v>
      </c>
      <c r="E181" s="181"/>
      <c r="F181" s="181"/>
      <c r="G181" s="181"/>
    </row>
    <row r="182" spans="1:8" x14ac:dyDescent="0.25">
      <c r="A182" s="209" t="s">
        <v>580</v>
      </c>
      <c r="B182" s="205" t="s">
        <v>711</v>
      </c>
      <c r="C182" s="205" t="s">
        <v>711</v>
      </c>
      <c r="D182" s="205" t="s">
        <v>711</v>
      </c>
      <c r="E182" s="210"/>
      <c r="F182" s="210" t="s">
        <v>23</v>
      </c>
      <c r="G182" s="210">
        <v>5200</v>
      </c>
      <c r="H182" s="43" t="s">
        <v>62</v>
      </c>
    </row>
    <row r="183" spans="1:8" x14ac:dyDescent="0.25">
      <c r="A183" s="209" t="s">
        <v>582</v>
      </c>
      <c r="B183" s="205" t="s">
        <v>712</v>
      </c>
      <c r="C183" s="205" t="s">
        <v>712</v>
      </c>
      <c r="D183" s="205" t="s">
        <v>712</v>
      </c>
      <c r="E183" s="210"/>
      <c r="F183" s="210" t="s">
        <v>23</v>
      </c>
      <c r="G183" s="210">
        <v>4500</v>
      </c>
      <c r="H183" s="43" t="s">
        <v>62</v>
      </c>
    </row>
    <row r="184" spans="1:8" x14ac:dyDescent="0.25">
      <c r="A184" s="209" t="s">
        <v>584</v>
      </c>
      <c r="B184" s="205" t="s">
        <v>713</v>
      </c>
      <c r="C184" s="205" t="s">
        <v>713</v>
      </c>
      <c r="D184" s="205" t="s">
        <v>713</v>
      </c>
      <c r="E184" s="210"/>
      <c r="F184" s="210" t="s">
        <v>23</v>
      </c>
      <c r="G184" s="210">
        <v>4100</v>
      </c>
      <c r="H184" s="43" t="s">
        <v>62</v>
      </c>
    </row>
    <row r="185" spans="1:8" x14ac:dyDescent="0.25">
      <c r="A185" s="209" t="s">
        <v>586</v>
      </c>
      <c r="B185" s="205" t="s">
        <v>714</v>
      </c>
      <c r="C185" s="205" t="s">
        <v>714</v>
      </c>
      <c r="D185" s="205" t="s">
        <v>714</v>
      </c>
      <c r="E185" s="210"/>
      <c r="F185" s="210" t="s">
        <v>23</v>
      </c>
      <c r="G185" s="210">
        <v>3000</v>
      </c>
      <c r="H185" s="43" t="s">
        <v>62</v>
      </c>
    </row>
    <row r="186" spans="1:8" x14ac:dyDescent="0.25">
      <c r="A186" s="209" t="s">
        <v>598</v>
      </c>
      <c r="B186" s="205" t="s">
        <v>715</v>
      </c>
      <c r="C186" s="205" t="s">
        <v>715</v>
      </c>
      <c r="D186" s="205" t="s">
        <v>715</v>
      </c>
      <c r="E186" s="210"/>
      <c r="F186" s="210" t="s">
        <v>23</v>
      </c>
      <c r="G186" s="210">
        <v>2250</v>
      </c>
      <c r="H186" s="43" t="s">
        <v>62</v>
      </c>
    </row>
    <row r="187" spans="1:8" x14ac:dyDescent="0.25">
      <c r="A187" s="209" t="s">
        <v>600</v>
      </c>
      <c r="B187" s="205" t="s">
        <v>716</v>
      </c>
      <c r="C187" s="205" t="s">
        <v>716</v>
      </c>
      <c r="D187" s="205" t="s">
        <v>716</v>
      </c>
      <c r="E187" s="210"/>
      <c r="F187" s="210" t="s">
        <v>23</v>
      </c>
      <c r="G187" s="210">
        <v>1900</v>
      </c>
      <c r="H187" s="43" t="s">
        <v>62</v>
      </c>
    </row>
    <row r="188" spans="1:8" x14ac:dyDescent="0.25">
      <c r="A188" s="209"/>
      <c r="B188" s="212"/>
      <c r="E188" s="209"/>
      <c r="F188" s="209"/>
      <c r="G188" s="209"/>
    </row>
    <row r="189" spans="1:8" x14ac:dyDescent="0.25">
      <c r="A189" s="211">
        <v>14</v>
      </c>
      <c r="B189" s="204" t="s">
        <v>723</v>
      </c>
      <c r="C189" s="204" t="s">
        <v>723</v>
      </c>
      <c r="D189" s="204" t="s">
        <v>723</v>
      </c>
      <c r="E189" s="204"/>
      <c r="F189" s="204"/>
      <c r="G189" s="204"/>
    </row>
    <row r="190" spans="1:8" ht="60" x14ac:dyDescent="0.25">
      <c r="A190" s="209"/>
      <c r="B190" s="205" t="s">
        <v>983</v>
      </c>
      <c r="E190" s="210"/>
      <c r="F190" s="210"/>
      <c r="G190" s="210"/>
    </row>
    <row r="191" spans="1:8" x14ac:dyDescent="0.25">
      <c r="A191" s="209" t="s">
        <v>580</v>
      </c>
      <c r="B191" s="205" t="s">
        <v>711</v>
      </c>
      <c r="C191" s="205" t="s">
        <v>711</v>
      </c>
      <c r="D191" s="205" t="s">
        <v>711</v>
      </c>
      <c r="E191" s="210"/>
      <c r="F191" s="210" t="s">
        <v>23</v>
      </c>
      <c r="G191" s="210">
        <v>10700</v>
      </c>
      <c r="H191" s="43" t="s">
        <v>62</v>
      </c>
    </row>
    <row r="192" spans="1:8" x14ac:dyDescent="0.25">
      <c r="A192" s="209" t="s">
        <v>582</v>
      </c>
      <c r="B192" s="205" t="s">
        <v>712</v>
      </c>
      <c r="C192" s="205" t="s">
        <v>712</v>
      </c>
      <c r="D192" s="205" t="s">
        <v>712</v>
      </c>
      <c r="E192" s="210"/>
      <c r="F192" s="210" t="s">
        <v>23</v>
      </c>
      <c r="G192" s="210">
        <v>9600</v>
      </c>
      <c r="H192" s="43" t="s">
        <v>62</v>
      </c>
    </row>
    <row r="193" spans="1:8" x14ac:dyDescent="0.25">
      <c r="A193" s="209" t="s">
        <v>584</v>
      </c>
      <c r="B193" s="205" t="s">
        <v>713</v>
      </c>
      <c r="C193" s="205" t="s">
        <v>713</v>
      </c>
      <c r="D193" s="205" t="s">
        <v>713</v>
      </c>
      <c r="E193" s="210"/>
      <c r="F193" s="210" t="s">
        <v>23</v>
      </c>
      <c r="G193" s="210">
        <v>7400</v>
      </c>
      <c r="H193" s="43" t="s">
        <v>62</v>
      </c>
    </row>
    <row r="194" spans="1:8" x14ac:dyDescent="0.25">
      <c r="A194" s="209" t="s">
        <v>586</v>
      </c>
      <c r="B194" s="205" t="s">
        <v>714</v>
      </c>
      <c r="C194" s="205" t="s">
        <v>714</v>
      </c>
      <c r="D194" s="205" t="s">
        <v>714</v>
      </c>
      <c r="E194" s="210"/>
      <c r="F194" s="210" t="s">
        <v>23</v>
      </c>
      <c r="G194" s="210">
        <v>6300</v>
      </c>
      <c r="H194" s="43" t="s">
        <v>62</v>
      </c>
    </row>
    <row r="195" spans="1:8" x14ac:dyDescent="0.25">
      <c r="A195" s="209" t="s">
        <v>598</v>
      </c>
      <c r="B195" s="205" t="s">
        <v>715</v>
      </c>
      <c r="C195" s="205" t="s">
        <v>715</v>
      </c>
      <c r="D195" s="205" t="s">
        <v>715</v>
      </c>
      <c r="E195" s="210"/>
      <c r="F195" s="210" t="s">
        <v>23</v>
      </c>
      <c r="G195" s="210">
        <v>5200</v>
      </c>
      <c r="H195" s="43" t="s">
        <v>62</v>
      </c>
    </row>
    <row r="196" spans="1:8" x14ac:dyDescent="0.25">
      <c r="A196" s="209" t="s">
        <v>600</v>
      </c>
      <c r="B196" s="205" t="s">
        <v>716</v>
      </c>
      <c r="C196" s="205" t="s">
        <v>716</v>
      </c>
      <c r="D196" s="205" t="s">
        <v>716</v>
      </c>
      <c r="E196" s="210"/>
      <c r="F196" s="210" t="s">
        <v>23</v>
      </c>
      <c r="G196" s="210">
        <v>4100</v>
      </c>
      <c r="H196" s="43" t="s">
        <v>62</v>
      </c>
    </row>
    <row r="197" spans="1:8" x14ac:dyDescent="0.25">
      <c r="A197" s="209"/>
      <c r="B197" s="212"/>
      <c r="E197" s="209"/>
      <c r="F197" s="209"/>
      <c r="G197" s="209"/>
    </row>
    <row r="198" spans="1:8" x14ac:dyDescent="0.25">
      <c r="A198" s="211">
        <v>15</v>
      </c>
      <c r="B198" s="204" t="s">
        <v>725</v>
      </c>
      <c r="C198" s="204" t="s">
        <v>725</v>
      </c>
      <c r="D198" s="204" t="s">
        <v>725</v>
      </c>
      <c r="E198" s="204"/>
      <c r="F198" s="204"/>
      <c r="G198" s="204"/>
    </row>
    <row r="199" spans="1:8" ht="60" x14ac:dyDescent="0.25">
      <c r="A199" s="211"/>
      <c r="B199" s="214" t="s">
        <v>984</v>
      </c>
      <c r="E199" s="209"/>
      <c r="F199" s="209"/>
      <c r="G199" s="209"/>
    </row>
    <row r="200" spans="1:8" x14ac:dyDescent="0.25">
      <c r="A200" s="209" t="s">
        <v>580</v>
      </c>
      <c r="B200" s="205" t="s">
        <v>711</v>
      </c>
      <c r="C200" s="205" t="s">
        <v>711</v>
      </c>
      <c r="D200" s="205" t="s">
        <v>711</v>
      </c>
      <c r="E200" s="210"/>
      <c r="F200" s="210" t="s">
        <v>23</v>
      </c>
      <c r="G200" s="210">
        <v>14500</v>
      </c>
      <c r="H200" s="43" t="s">
        <v>62</v>
      </c>
    </row>
    <row r="201" spans="1:8" x14ac:dyDescent="0.25">
      <c r="A201" s="209" t="s">
        <v>582</v>
      </c>
      <c r="B201" s="205" t="s">
        <v>712</v>
      </c>
      <c r="C201" s="205" t="s">
        <v>712</v>
      </c>
      <c r="D201" s="205" t="s">
        <v>712</v>
      </c>
      <c r="E201" s="210"/>
      <c r="F201" s="210" t="s">
        <v>23</v>
      </c>
      <c r="G201" s="210">
        <v>20500</v>
      </c>
      <c r="H201" s="43" t="s">
        <v>62</v>
      </c>
    </row>
    <row r="202" spans="1:8" x14ac:dyDescent="0.25">
      <c r="A202" s="209" t="s">
        <v>584</v>
      </c>
      <c r="B202" s="205" t="s">
        <v>713</v>
      </c>
      <c r="C202" s="205" t="s">
        <v>713</v>
      </c>
      <c r="D202" s="205" t="s">
        <v>713</v>
      </c>
      <c r="E202" s="210"/>
      <c r="F202" s="210" t="s">
        <v>23</v>
      </c>
      <c r="G202" s="210">
        <v>15000</v>
      </c>
      <c r="H202" s="43" t="s">
        <v>62</v>
      </c>
    </row>
    <row r="203" spans="1:8" x14ac:dyDescent="0.25">
      <c r="A203" s="209" t="s">
        <v>586</v>
      </c>
      <c r="B203" s="205" t="s">
        <v>714</v>
      </c>
      <c r="C203" s="205" t="s">
        <v>714</v>
      </c>
      <c r="D203" s="205" t="s">
        <v>714</v>
      </c>
      <c r="E203" s="210"/>
      <c r="F203" s="210" t="s">
        <v>23</v>
      </c>
      <c r="G203" s="210">
        <v>12000</v>
      </c>
      <c r="H203" s="43" t="s">
        <v>62</v>
      </c>
    </row>
    <row r="204" spans="1:8" x14ac:dyDescent="0.25">
      <c r="A204" s="209" t="s">
        <v>598</v>
      </c>
      <c r="B204" s="205" t="s">
        <v>715</v>
      </c>
      <c r="C204" s="205" t="s">
        <v>715</v>
      </c>
      <c r="D204" s="205" t="s">
        <v>715</v>
      </c>
      <c r="E204" s="210"/>
      <c r="F204" s="210" t="s">
        <v>23</v>
      </c>
      <c r="G204" s="210">
        <v>10500</v>
      </c>
      <c r="H204" s="43" t="s">
        <v>62</v>
      </c>
    </row>
    <row r="205" spans="1:8" x14ac:dyDescent="0.25">
      <c r="A205" s="209" t="s">
        <v>600</v>
      </c>
      <c r="B205" s="205" t="s">
        <v>716</v>
      </c>
      <c r="C205" s="205" t="s">
        <v>716</v>
      </c>
      <c r="D205" s="205" t="s">
        <v>716</v>
      </c>
      <c r="E205" s="210"/>
      <c r="F205" s="210" t="s">
        <v>23</v>
      </c>
      <c r="G205" s="210">
        <v>8500</v>
      </c>
      <c r="H205" s="43" t="s">
        <v>62</v>
      </c>
    </row>
    <row r="206" spans="1:8" x14ac:dyDescent="0.25">
      <c r="A206" s="209"/>
      <c r="B206" s="212"/>
      <c r="E206" s="209"/>
      <c r="F206" s="209"/>
      <c r="G206" s="209"/>
    </row>
    <row r="207" spans="1:8" x14ac:dyDescent="0.25">
      <c r="A207" s="211">
        <v>16</v>
      </c>
      <c r="B207" s="204" t="s">
        <v>727</v>
      </c>
      <c r="C207" s="204" t="s">
        <v>727</v>
      </c>
      <c r="D207" s="204" t="s">
        <v>727</v>
      </c>
      <c r="E207" s="204"/>
      <c r="F207" s="204"/>
      <c r="G207" s="204"/>
    </row>
    <row r="208" spans="1:8" ht="45" x14ac:dyDescent="0.25">
      <c r="A208" s="209"/>
      <c r="B208" s="214" t="s">
        <v>728</v>
      </c>
      <c r="E208" s="209"/>
      <c r="F208" s="209"/>
      <c r="G208" s="209"/>
    </row>
    <row r="209" spans="1:8" x14ac:dyDescent="0.25">
      <c r="A209" s="209" t="s">
        <v>580</v>
      </c>
      <c r="B209" s="205" t="s">
        <v>711</v>
      </c>
      <c r="C209" s="205" t="s">
        <v>711</v>
      </c>
      <c r="D209" s="205" t="s">
        <v>711</v>
      </c>
      <c r="E209" s="210"/>
      <c r="F209" s="210" t="s">
        <v>23</v>
      </c>
      <c r="G209" s="210">
        <v>5100</v>
      </c>
      <c r="H209" s="43" t="s">
        <v>62</v>
      </c>
    </row>
    <row r="210" spans="1:8" x14ac:dyDescent="0.25">
      <c r="A210" s="209" t="s">
        <v>582</v>
      </c>
      <c r="B210" s="205" t="s">
        <v>712</v>
      </c>
      <c r="C210" s="205" t="s">
        <v>712</v>
      </c>
      <c r="D210" s="205" t="s">
        <v>712</v>
      </c>
      <c r="E210" s="210"/>
      <c r="F210" s="210" t="s">
        <v>23</v>
      </c>
      <c r="G210" s="210">
        <v>4700</v>
      </c>
      <c r="H210" s="43" t="s">
        <v>62</v>
      </c>
    </row>
    <row r="211" spans="1:8" x14ac:dyDescent="0.25">
      <c r="A211" s="209" t="s">
        <v>584</v>
      </c>
      <c r="B211" s="205" t="s">
        <v>713</v>
      </c>
      <c r="C211" s="205" t="s">
        <v>713</v>
      </c>
      <c r="D211" s="205" t="s">
        <v>713</v>
      </c>
      <c r="E211" s="210"/>
      <c r="F211" s="210" t="s">
        <v>23</v>
      </c>
      <c r="G211" s="210">
        <v>4100</v>
      </c>
      <c r="H211" s="43" t="s">
        <v>62</v>
      </c>
    </row>
    <row r="212" spans="1:8" x14ac:dyDescent="0.25">
      <c r="A212" s="209" t="s">
        <v>586</v>
      </c>
      <c r="B212" s="205" t="s">
        <v>714</v>
      </c>
      <c r="C212" s="205" t="s">
        <v>714</v>
      </c>
      <c r="D212" s="205" t="s">
        <v>714</v>
      </c>
      <c r="E212" s="210"/>
      <c r="F212" s="210" t="s">
        <v>23</v>
      </c>
      <c r="G212" s="210">
        <v>3500</v>
      </c>
      <c r="H212" s="43" t="s">
        <v>62</v>
      </c>
    </row>
    <row r="213" spans="1:8" x14ac:dyDescent="0.25">
      <c r="A213" s="209" t="s">
        <v>598</v>
      </c>
      <c r="B213" s="205" t="s">
        <v>715</v>
      </c>
      <c r="C213" s="205" t="s">
        <v>715</v>
      </c>
      <c r="D213" s="205" t="s">
        <v>715</v>
      </c>
      <c r="E213" s="210"/>
      <c r="F213" s="210" t="s">
        <v>23</v>
      </c>
      <c r="G213" s="210">
        <v>3000</v>
      </c>
      <c r="H213" s="43" t="s">
        <v>62</v>
      </c>
    </row>
    <row r="214" spans="1:8" x14ac:dyDescent="0.25">
      <c r="A214" s="209" t="s">
        <v>600</v>
      </c>
      <c r="B214" s="205" t="s">
        <v>716</v>
      </c>
      <c r="C214" s="205" t="s">
        <v>716</v>
      </c>
      <c r="D214" s="205" t="s">
        <v>716</v>
      </c>
      <c r="E214" s="210"/>
      <c r="F214" s="210" t="s">
        <v>23</v>
      </c>
      <c r="G214" s="210">
        <v>2900</v>
      </c>
      <c r="H214" s="43" t="s">
        <v>62</v>
      </c>
    </row>
    <row r="215" spans="1:8" x14ac:dyDescent="0.25">
      <c r="A215" s="209"/>
      <c r="B215" s="212"/>
      <c r="E215" s="209"/>
      <c r="F215" s="209"/>
      <c r="G215" s="209"/>
    </row>
    <row r="216" spans="1:8" x14ac:dyDescent="0.25">
      <c r="A216" s="215">
        <v>17</v>
      </c>
      <c r="B216" s="204" t="s">
        <v>729</v>
      </c>
      <c r="C216" s="204" t="s">
        <v>729</v>
      </c>
      <c r="D216" s="204" t="s">
        <v>729</v>
      </c>
      <c r="E216" s="204"/>
      <c r="F216" s="204"/>
      <c r="G216" s="204"/>
    </row>
    <row r="217" spans="1:8" x14ac:dyDescent="0.25">
      <c r="A217" s="209"/>
      <c r="B217" s="214" t="s">
        <v>730</v>
      </c>
      <c r="E217" s="209"/>
      <c r="F217" s="209"/>
      <c r="G217" s="209"/>
    </row>
    <row r="218" spans="1:8" ht="30" x14ac:dyDescent="0.25">
      <c r="A218" s="209" t="s">
        <v>580</v>
      </c>
      <c r="B218" s="205" t="s">
        <v>731</v>
      </c>
      <c r="C218" s="205" t="s">
        <v>731</v>
      </c>
      <c r="D218" s="205" t="s">
        <v>731</v>
      </c>
      <c r="E218" s="210"/>
      <c r="F218" s="210" t="s">
        <v>23</v>
      </c>
      <c r="G218" s="210">
        <v>1650</v>
      </c>
      <c r="H218" s="43" t="s">
        <v>62</v>
      </c>
    </row>
    <row r="219" spans="1:8" x14ac:dyDescent="0.25">
      <c r="A219" s="209"/>
      <c r="B219" s="212"/>
      <c r="E219" s="209"/>
      <c r="F219" s="209"/>
      <c r="G219" s="209"/>
    </row>
    <row r="220" spans="1:8" x14ac:dyDescent="0.25">
      <c r="A220" s="215">
        <v>18</v>
      </c>
      <c r="B220" s="204" t="s">
        <v>732</v>
      </c>
      <c r="C220" s="204" t="s">
        <v>732</v>
      </c>
      <c r="D220" s="204" t="s">
        <v>732</v>
      </c>
      <c r="E220" s="204"/>
      <c r="F220" s="204"/>
      <c r="G220" s="204"/>
    </row>
    <row r="221" spans="1:8" x14ac:dyDescent="0.25">
      <c r="A221" s="216"/>
      <c r="B221" s="214" t="s">
        <v>733</v>
      </c>
      <c r="E221" s="209"/>
      <c r="F221" s="209"/>
      <c r="G221" s="209"/>
    </row>
    <row r="222" spans="1:8" ht="30" x14ac:dyDescent="0.25">
      <c r="A222" s="216" t="s">
        <v>580</v>
      </c>
      <c r="B222" s="205" t="s">
        <v>734</v>
      </c>
      <c r="C222" s="205" t="s">
        <v>734</v>
      </c>
      <c r="D222" s="205" t="s">
        <v>734</v>
      </c>
      <c r="E222" s="210"/>
      <c r="F222" s="210" t="s">
        <v>23</v>
      </c>
      <c r="G222" s="210">
        <v>700</v>
      </c>
      <c r="H222" s="43" t="s">
        <v>62</v>
      </c>
    </row>
    <row r="223" spans="1:8" ht="30" x14ac:dyDescent="0.25">
      <c r="A223" s="216" t="s">
        <v>582</v>
      </c>
      <c r="B223" s="205" t="s">
        <v>735</v>
      </c>
      <c r="C223" s="205" t="s">
        <v>735</v>
      </c>
      <c r="D223" s="205" t="s">
        <v>735</v>
      </c>
      <c r="E223" s="210"/>
      <c r="F223" s="210" t="s">
        <v>23</v>
      </c>
      <c r="G223" s="210">
        <v>700</v>
      </c>
      <c r="H223" s="43" t="s">
        <v>62</v>
      </c>
    </row>
    <row r="224" spans="1:8" x14ac:dyDescent="0.25">
      <c r="A224" s="216"/>
      <c r="B224" s="212"/>
      <c r="E224" s="209"/>
      <c r="F224" s="209"/>
      <c r="G224" s="209"/>
    </row>
    <row r="225" spans="1:8" x14ac:dyDescent="0.25">
      <c r="A225" s="215">
        <v>19</v>
      </c>
      <c r="B225" s="204" t="s">
        <v>736</v>
      </c>
      <c r="C225" s="204" t="s">
        <v>736</v>
      </c>
      <c r="D225" s="204" t="s">
        <v>736</v>
      </c>
      <c r="E225" s="204"/>
      <c r="F225" s="204"/>
      <c r="G225" s="204"/>
    </row>
    <row r="226" spans="1:8" x14ac:dyDescent="0.25">
      <c r="A226" s="215"/>
      <c r="B226" s="214" t="s">
        <v>737</v>
      </c>
      <c r="E226" s="204"/>
      <c r="F226" s="204"/>
      <c r="G226" s="204"/>
    </row>
    <row r="227" spans="1:8" x14ac:dyDescent="0.25">
      <c r="A227" s="216" t="s">
        <v>580</v>
      </c>
      <c r="B227" s="205" t="s">
        <v>738</v>
      </c>
      <c r="C227" s="205" t="s">
        <v>738</v>
      </c>
      <c r="D227" s="205" t="s">
        <v>738</v>
      </c>
      <c r="E227" s="210"/>
      <c r="F227" s="210" t="s">
        <v>23</v>
      </c>
      <c r="G227" s="210">
        <v>800</v>
      </c>
      <c r="H227" s="43" t="s">
        <v>62</v>
      </c>
    </row>
    <row r="228" spans="1:8" x14ac:dyDescent="0.25">
      <c r="A228" s="216" t="s">
        <v>582</v>
      </c>
      <c r="B228" s="205" t="s">
        <v>739</v>
      </c>
      <c r="C228" s="205" t="s">
        <v>739</v>
      </c>
      <c r="D228" s="205" t="s">
        <v>739</v>
      </c>
      <c r="E228" s="210"/>
      <c r="F228" s="210" t="s">
        <v>23</v>
      </c>
      <c r="G228" s="210">
        <v>1400</v>
      </c>
      <c r="H228" s="43" t="s">
        <v>62</v>
      </c>
    </row>
    <row r="229" spans="1:8" x14ac:dyDescent="0.25">
      <c r="A229" s="216"/>
      <c r="B229" s="212"/>
      <c r="E229" s="209"/>
      <c r="F229" s="209"/>
      <c r="G229" s="209"/>
    </row>
    <row r="230" spans="1:8" x14ac:dyDescent="0.25">
      <c r="A230" s="215">
        <v>20</v>
      </c>
      <c r="B230" s="204" t="s">
        <v>740</v>
      </c>
      <c r="C230" s="204" t="s">
        <v>740</v>
      </c>
      <c r="D230" s="204" t="s">
        <v>740</v>
      </c>
      <c r="E230" s="209"/>
      <c r="F230" s="210" t="s">
        <v>23</v>
      </c>
      <c r="G230" s="209">
        <v>2700</v>
      </c>
      <c r="H230" s="43" t="s">
        <v>62</v>
      </c>
    </row>
    <row r="231" spans="1:8" x14ac:dyDescent="0.25">
      <c r="A231" s="209"/>
      <c r="B231" s="212"/>
      <c r="E231" s="209"/>
      <c r="F231" s="209"/>
      <c r="G231" s="209"/>
    </row>
    <row r="232" spans="1:8" x14ac:dyDescent="0.25">
      <c r="A232" s="211">
        <v>21</v>
      </c>
      <c r="B232" s="204" t="s">
        <v>741</v>
      </c>
      <c r="E232" s="204"/>
      <c r="F232" s="204"/>
      <c r="G232" s="204"/>
    </row>
    <row r="233" spans="1:8" ht="60" x14ac:dyDescent="0.25">
      <c r="A233" s="207"/>
      <c r="B233" s="206" t="s">
        <v>742</v>
      </c>
      <c r="E233" s="209"/>
      <c r="F233" s="209"/>
      <c r="G233" s="209"/>
    </row>
    <row r="234" spans="1:8" x14ac:dyDescent="0.25">
      <c r="A234" s="207" t="s">
        <v>580</v>
      </c>
      <c r="B234" s="208" t="s">
        <v>682</v>
      </c>
      <c r="C234" s="208" t="s">
        <v>682</v>
      </c>
      <c r="D234" s="208" t="s">
        <v>682</v>
      </c>
      <c r="E234" s="209"/>
      <c r="F234" s="209"/>
      <c r="G234" s="209"/>
    </row>
    <row r="235" spans="1:8" x14ac:dyDescent="0.25">
      <c r="A235" s="207" t="s">
        <v>582</v>
      </c>
      <c r="B235" s="208" t="s">
        <v>684</v>
      </c>
      <c r="C235" s="208" t="s">
        <v>684</v>
      </c>
      <c r="D235" s="208" t="s">
        <v>684</v>
      </c>
      <c r="E235" s="209"/>
      <c r="F235" s="209"/>
      <c r="G235" s="209"/>
    </row>
    <row r="236" spans="1:8" x14ac:dyDescent="0.25">
      <c r="A236" s="207" t="s">
        <v>584</v>
      </c>
      <c r="B236" s="208" t="s">
        <v>685</v>
      </c>
      <c r="C236" s="208" t="s">
        <v>685</v>
      </c>
      <c r="D236" s="208" t="s">
        <v>685</v>
      </c>
      <c r="E236" s="209"/>
      <c r="F236" s="209"/>
      <c r="G236" s="209"/>
    </row>
    <row r="237" spans="1:8" x14ac:dyDescent="0.25">
      <c r="A237" s="217" t="s">
        <v>580</v>
      </c>
      <c r="B237" s="204" t="s">
        <v>743</v>
      </c>
      <c r="C237" s="204" t="s">
        <v>743</v>
      </c>
      <c r="D237" s="204" t="s">
        <v>743</v>
      </c>
      <c r="E237" s="209"/>
      <c r="F237" s="209"/>
      <c r="G237" s="209"/>
    </row>
    <row r="238" spans="1:8" x14ac:dyDescent="0.25">
      <c r="A238" s="209" t="s">
        <v>613</v>
      </c>
      <c r="B238" s="205" t="s">
        <v>744</v>
      </c>
      <c r="C238" s="205" t="s">
        <v>744</v>
      </c>
      <c r="D238" s="205" t="s">
        <v>744</v>
      </c>
      <c r="E238" s="210"/>
      <c r="F238" s="210" t="s">
        <v>23</v>
      </c>
      <c r="G238" s="210">
        <v>32000</v>
      </c>
      <c r="H238" s="43" t="s">
        <v>62</v>
      </c>
    </row>
    <row r="239" spans="1:8" x14ac:dyDescent="0.25">
      <c r="A239" s="209" t="s">
        <v>687</v>
      </c>
      <c r="B239" s="205" t="s">
        <v>745</v>
      </c>
      <c r="C239" s="205" t="s">
        <v>745</v>
      </c>
      <c r="D239" s="205" t="s">
        <v>745</v>
      </c>
      <c r="E239" s="210"/>
      <c r="F239" s="210" t="s">
        <v>23</v>
      </c>
      <c r="G239" s="210">
        <v>36000</v>
      </c>
      <c r="H239" s="43" t="s">
        <v>62</v>
      </c>
    </row>
    <row r="240" spans="1:8" x14ac:dyDescent="0.25">
      <c r="A240" s="211">
        <v>22</v>
      </c>
      <c r="B240" s="204" t="s">
        <v>746</v>
      </c>
      <c r="C240" s="204" t="s">
        <v>746</v>
      </c>
      <c r="D240" s="204" t="s">
        <v>746</v>
      </c>
      <c r="E240" s="204"/>
      <c r="F240" s="204"/>
      <c r="G240" s="204"/>
    </row>
    <row r="241" spans="1:8" ht="165" x14ac:dyDescent="0.25">
      <c r="A241" s="209"/>
      <c r="B241" s="206" t="s">
        <v>747</v>
      </c>
      <c r="C241" s="206" t="s">
        <v>747</v>
      </c>
      <c r="D241" s="206" t="s">
        <v>747</v>
      </c>
      <c r="E241" s="209"/>
      <c r="F241" s="209"/>
      <c r="G241" s="209"/>
    </row>
    <row r="242" spans="1:8" x14ac:dyDescent="0.25">
      <c r="A242" s="209" t="s">
        <v>613</v>
      </c>
      <c r="B242" s="205" t="s">
        <v>715</v>
      </c>
      <c r="C242" s="205" t="s">
        <v>715</v>
      </c>
      <c r="D242" s="205" t="s">
        <v>715</v>
      </c>
      <c r="E242" s="210"/>
      <c r="F242" s="210" t="s">
        <v>23</v>
      </c>
      <c r="G242" s="210">
        <v>11000</v>
      </c>
      <c r="H242" s="43" t="s">
        <v>62</v>
      </c>
    </row>
    <row r="243" spans="1:8" x14ac:dyDescent="0.25">
      <c r="A243" s="209" t="s">
        <v>687</v>
      </c>
      <c r="B243" s="205" t="s">
        <v>716</v>
      </c>
      <c r="C243" s="205" t="s">
        <v>716</v>
      </c>
      <c r="D243" s="205" t="s">
        <v>716</v>
      </c>
      <c r="E243" s="210"/>
      <c r="F243" s="210" t="s">
        <v>23</v>
      </c>
      <c r="G243" s="210">
        <v>9000</v>
      </c>
      <c r="H243" s="43" t="s">
        <v>62</v>
      </c>
    </row>
    <row r="244" spans="1:8" x14ac:dyDescent="0.25">
      <c r="A244" s="209" t="s">
        <v>688</v>
      </c>
      <c r="B244" s="205" t="s">
        <v>748</v>
      </c>
      <c r="C244" s="205" t="s">
        <v>748</v>
      </c>
      <c r="D244" s="205" t="s">
        <v>748</v>
      </c>
      <c r="E244" s="210"/>
      <c r="F244" s="210" t="s">
        <v>23</v>
      </c>
      <c r="G244" s="210">
        <v>7000</v>
      </c>
      <c r="H244" s="43" t="s">
        <v>62</v>
      </c>
    </row>
    <row r="245" spans="1:8" x14ac:dyDescent="0.25">
      <c r="A245" s="211">
        <v>23</v>
      </c>
      <c r="B245" s="204" t="s">
        <v>749</v>
      </c>
      <c r="C245" s="204" t="s">
        <v>749</v>
      </c>
      <c r="D245" s="204" t="s">
        <v>749</v>
      </c>
      <c r="E245" s="218"/>
      <c r="F245" s="218"/>
      <c r="G245" s="218"/>
    </row>
    <row r="246" spans="1:8" ht="60" x14ac:dyDescent="0.25">
      <c r="A246" s="210"/>
      <c r="B246" s="205" t="s">
        <v>750</v>
      </c>
      <c r="E246" s="210"/>
      <c r="F246" s="210"/>
      <c r="G246" s="210"/>
    </row>
    <row r="247" spans="1:8" ht="30" x14ac:dyDescent="0.25">
      <c r="A247" s="209" t="s">
        <v>580</v>
      </c>
      <c r="B247" s="205" t="s">
        <v>751</v>
      </c>
      <c r="C247" s="205" t="s">
        <v>751</v>
      </c>
      <c r="D247" s="205" t="s">
        <v>751</v>
      </c>
      <c r="E247" s="209"/>
      <c r="F247" s="209"/>
      <c r="G247" s="209"/>
    </row>
    <row r="248" spans="1:8" x14ac:dyDescent="0.25">
      <c r="A248" s="209"/>
      <c r="B248" s="205" t="s">
        <v>752</v>
      </c>
      <c r="C248" s="205" t="s">
        <v>752</v>
      </c>
      <c r="D248" s="205" t="s">
        <v>752</v>
      </c>
      <c r="E248" s="210"/>
      <c r="F248" s="210" t="s">
        <v>23</v>
      </c>
      <c r="G248" s="210">
        <v>193500</v>
      </c>
      <c r="H248" s="43" t="s">
        <v>62</v>
      </c>
    </row>
    <row r="249" spans="1:8" x14ac:dyDescent="0.25">
      <c r="A249" s="209"/>
      <c r="B249" s="205" t="s">
        <v>753</v>
      </c>
      <c r="C249" s="205" t="s">
        <v>753</v>
      </c>
      <c r="D249" s="205" t="s">
        <v>753</v>
      </c>
      <c r="E249" s="210"/>
      <c r="F249" s="210" t="s">
        <v>23</v>
      </c>
      <c r="G249" s="210">
        <v>190800</v>
      </c>
      <c r="H249" s="43" t="s">
        <v>62</v>
      </c>
    </row>
    <row r="250" spans="1:8" ht="30" x14ac:dyDescent="0.25">
      <c r="A250" s="209" t="s">
        <v>582</v>
      </c>
      <c r="B250" s="205" t="s">
        <v>754</v>
      </c>
      <c r="C250" s="205" t="s">
        <v>754</v>
      </c>
      <c r="D250" s="205" t="s">
        <v>754</v>
      </c>
      <c r="E250" s="209"/>
      <c r="F250" s="209"/>
      <c r="G250" s="209"/>
    </row>
    <row r="251" spans="1:8" x14ac:dyDescent="0.25">
      <c r="A251" s="209"/>
      <c r="B251" s="205" t="s">
        <v>752</v>
      </c>
      <c r="C251" s="205" t="s">
        <v>752</v>
      </c>
      <c r="D251" s="205" t="s">
        <v>752</v>
      </c>
      <c r="E251" s="210"/>
      <c r="F251" s="210" t="s">
        <v>23</v>
      </c>
      <c r="G251" s="210">
        <v>193500</v>
      </c>
      <c r="H251" s="43" t="s">
        <v>62</v>
      </c>
    </row>
    <row r="252" spans="1:8" x14ac:dyDescent="0.25">
      <c r="A252" s="209"/>
      <c r="B252" s="205" t="s">
        <v>753</v>
      </c>
      <c r="C252" s="205" t="s">
        <v>753</v>
      </c>
      <c r="D252" s="205" t="s">
        <v>753</v>
      </c>
      <c r="E252" s="210"/>
      <c r="F252" s="210" t="s">
        <v>23</v>
      </c>
      <c r="G252" s="210">
        <v>190800</v>
      </c>
      <c r="H252" s="43" t="s">
        <v>62</v>
      </c>
    </row>
    <row r="253" spans="1:8" ht="30" x14ac:dyDescent="0.25">
      <c r="A253" s="209" t="s">
        <v>584</v>
      </c>
      <c r="B253" s="205" t="s">
        <v>755</v>
      </c>
      <c r="C253" s="205" t="s">
        <v>755</v>
      </c>
      <c r="D253" s="205" t="s">
        <v>755</v>
      </c>
      <c r="E253" s="209"/>
      <c r="F253" s="209"/>
      <c r="G253" s="209"/>
    </row>
    <row r="254" spans="1:8" x14ac:dyDescent="0.25">
      <c r="A254" s="209"/>
      <c r="B254" s="205" t="s">
        <v>752</v>
      </c>
      <c r="C254" s="205" t="s">
        <v>752</v>
      </c>
      <c r="D254" s="205" t="s">
        <v>752</v>
      </c>
      <c r="E254" s="210"/>
      <c r="F254" s="210" t="s">
        <v>23</v>
      </c>
      <c r="G254" s="210">
        <v>193500</v>
      </c>
      <c r="H254" s="43" t="s">
        <v>62</v>
      </c>
    </row>
    <row r="255" spans="1:8" x14ac:dyDescent="0.25">
      <c r="A255" s="209"/>
      <c r="B255" s="205" t="s">
        <v>753</v>
      </c>
      <c r="C255" s="205" t="s">
        <v>753</v>
      </c>
      <c r="D255" s="205" t="s">
        <v>753</v>
      </c>
      <c r="E255" s="210"/>
      <c r="F255" s="210" t="s">
        <v>23</v>
      </c>
      <c r="G255" s="210">
        <v>190800</v>
      </c>
      <c r="H255" s="43" t="s">
        <v>62</v>
      </c>
    </row>
    <row r="256" spans="1:8" x14ac:dyDescent="0.25">
      <c r="A256" s="211"/>
      <c r="B256" s="218"/>
      <c r="E256" s="219"/>
      <c r="F256" s="219"/>
      <c r="G256" s="219"/>
    </row>
    <row r="257" spans="1:8" x14ac:dyDescent="0.25">
      <c r="A257" s="215">
        <v>24</v>
      </c>
      <c r="B257" s="220" t="s">
        <v>756</v>
      </c>
      <c r="C257" s="220" t="s">
        <v>756</v>
      </c>
      <c r="D257" s="220" t="s">
        <v>756</v>
      </c>
      <c r="E257" s="209"/>
      <c r="F257" s="209"/>
      <c r="G257" s="209"/>
    </row>
    <row r="258" spans="1:8" ht="60" x14ac:dyDescent="0.25">
      <c r="A258" s="209"/>
      <c r="B258" s="214" t="s">
        <v>757</v>
      </c>
      <c r="E258" s="210"/>
      <c r="F258" s="210" t="s">
        <v>23</v>
      </c>
      <c r="G258" s="210">
        <v>97200</v>
      </c>
      <c r="H258" s="43" t="s">
        <v>62</v>
      </c>
    </row>
    <row r="259" spans="1:8" ht="120" x14ac:dyDescent="0.25">
      <c r="A259" s="209"/>
      <c r="B259" s="221" t="s">
        <v>758</v>
      </c>
      <c r="C259" s="221" t="s">
        <v>758</v>
      </c>
      <c r="D259" s="221" t="s">
        <v>758</v>
      </c>
      <c r="E259" s="209"/>
      <c r="F259" s="209"/>
      <c r="G259" s="209"/>
    </row>
    <row r="260" spans="1:8" x14ac:dyDescent="0.25">
      <c r="A260" s="209"/>
      <c r="B260" s="222" t="s">
        <v>19</v>
      </c>
      <c r="C260" s="222" t="s">
        <v>19</v>
      </c>
      <c r="D260" s="222" t="s">
        <v>19</v>
      </c>
      <c r="E260" s="209"/>
      <c r="F260" s="209"/>
      <c r="G260" s="209"/>
    </row>
    <row r="261" spans="1:8" ht="30" x14ac:dyDescent="0.25">
      <c r="A261" s="209"/>
      <c r="B261" s="222" t="s">
        <v>759</v>
      </c>
      <c r="C261" s="222" t="s">
        <v>759</v>
      </c>
      <c r="D261" s="222" t="s">
        <v>759</v>
      </c>
      <c r="E261" s="209"/>
      <c r="F261" s="209"/>
      <c r="G261" s="209"/>
    </row>
    <row r="262" spans="1:8" ht="30" x14ac:dyDescent="0.25">
      <c r="A262" s="209"/>
      <c r="B262" s="222" t="s">
        <v>760</v>
      </c>
      <c r="C262" s="222" t="s">
        <v>760</v>
      </c>
      <c r="D262" s="222" t="s">
        <v>760</v>
      </c>
      <c r="E262" s="209"/>
      <c r="F262" s="209"/>
      <c r="G262" s="209"/>
    </row>
    <row r="263" spans="1:8" x14ac:dyDescent="0.25">
      <c r="A263" s="209"/>
      <c r="B263" s="222" t="s">
        <v>761</v>
      </c>
      <c r="C263" s="222" t="s">
        <v>761</v>
      </c>
      <c r="D263" s="222" t="s">
        <v>761</v>
      </c>
      <c r="E263" s="209"/>
      <c r="F263" s="209"/>
      <c r="G263" s="209"/>
    </row>
    <row r="264" spans="1:8" ht="30" x14ac:dyDescent="0.25">
      <c r="A264" s="209"/>
      <c r="B264" s="222" t="s">
        <v>762</v>
      </c>
      <c r="C264" s="222" t="s">
        <v>762</v>
      </c>
      <c r="D264" s="222" t="s">
        <v>762</v>
      </c>
      <c r="E264" s="209"/>
      <c r="F264" s="209"/>
      <c r="G264" s="209"/>
    </row>
    <row r="265" spans="1:8" ht="30" x14ac:dyDescent="0.25">
      <c r="A265" s="209"/>
      <c r="B265" s="222" t="s">
        <v>763</v>
      </c>
      <c r="C265" s="222" t="s">
        <v>763</v>
      </c>
      <c r="D265" s="222" t="s">
        <v>763</v>
      </c>
      <c r="E265" s="209"/>
      <c r="F265" s="209"/>
      <c r="G265" s="209"/>
    </row>
    <row r="266" spans="1:8" x14ac:dyDescent="0.25">
      <c r="A266" s="209"/>
      <c r="B266" s="221" t="s">
        <v>764</v>
      </c>
      <c r="C266" s="221" t="s">
        <v>764</v>
      </c>
      <c r="D266" s="221" t="s">
        <v>764</v>
      </c>
      <c r="E266" s="209"/>
      <c r="F266" s="209"/>
      <c r="G266" s="209"/>
    </row>
    <row r="267" spans="1:8" ht="30" x14ac:dyDescent="0.25">
      <c r="A267" s="209"/>
      <c r="B267" s="222" t="s">
        <v>765</v>
      </c>
      <c r="C267" s="222" t="s">
        <v>765</v>
      </c>
      <c r="D267" s="222" t="s">
        <v>765</v>
      </c>
      <c r="E267" s="209"/>
      <c r="F267" s="209"/>
      <c r="G267" s="209"/>
    </row>
    <row r="268" spans="1:8" ht="30" x14ac:dyDescent="0.25">
      <c r="A268" s="209"/>
      <c r="B268" s="222" t="s">
        <v>766</v>
      </c>
      <c r="C268" s="222" t="s">
        <v>766</v>
      </c>
      <c r="D268" s="222" t="s">
        <v>766</v>
      </c>
      <c r="E268" s="209"/>
      <c r="F268" s="209"/>
      <c r="G268" s="209"/>
    </row>
    <row r="269" spans="1:8" ht="30" x14ac:dyDescent="0.25">
      <c r="A269" s="209"/>
      <c r="B269" s="222" t="s">
        <v>767</v>
      </c>
      <c r="C269" s="222" t="s">
        <v>767</v>
      </c>
      <c r="D269" s="222" t="s">
        <v>767</v>
      </c>
      <c r="E269" s="209"/>
      <c r="F269" s="209"/>
      <c r="G269" s="209"/>
    </row>
    <row r="270" spans="1:8" x14ac:dyDescent="0.25">
      <c r="A270" s="209"/>
      <c r="B270" s="221" t="s">
        <v>768</v>
      </c>
      <c r="C270" s="221" t="s">
        <v>768</v>
      </c>
      <c r="D270" s="221" t="s">
        <v>768</v>
      </c>
      <c r="E270" s="209"/>
      <c r="F270" s="209"/>
      <c r="G270" s="209"/>
    </row>
    <row r="271" spans="1:8" x14ac:dyDescent="0.25">
      <c r="A271" s="209"/>
      <c r="B271" s="222" t="s">
        <v>769</v>
      </c>
      <c r="C271" s="222" t="s">
        <v>769</v>
      </c>
      <c r="D271" s="222" t="s">
        <v>769</v>
      </c>
      <c r="E271" s="209"/>
      <c r="F271" s="209"/>
      <c r="G271" s="209"/>
    </row>
    <row r="272" spans="1:8" ht="30" x14ac:dyDescent="0.25">
      <c r="A272" s="209"/>
      <c r="B272" s="222" t="s">
        <v>770</v>
      </c>
      <c r="C272" s="222" t="s">
        <v>770</v>
      </c>
      <c r="D272" s="222" t="s">
        <v>770</v>
      </c>
      <c r="E272" s="209"/>
      <c r="F272" s="209"/>
      <c r="G272" s="209"/>
    </row>
    <row r="273" spans="1:7" ht="30" x14ac:dyDescent="0.25">
      <c r="A273" s="209"/>
      <c r="B273" s="222" t="s">
        <v>771</v>
      </c>
      <c r="C273" s="222" t="s">
        <v>771</v>
      </c>
      <c r="D273" s="222" t="s">
        <v>771</v>
      </c>
      <c r="E273" s="209"/>
      <c r="F273" s="209"/>
      <c r="G273" s="209"/>
    </row>
    <row r="274" spans="1:7" x14ac:dyDescent="0.25">
      <c r="A274" s="209"/>
      <c r="B274" s="221" t="s">
        <v>772</v>
      </c>
      <c r="C274" s="221" t="s">
        <v>772</v>
      </c>
      <c r="D274" s="221" t="s">
        <v>772</v>
      </c>
      <c r="E274" s="209"/>
      <c r="F274" s="209"/>
      <c r="G274" s="209"/>
    </row>
    <row r="275" spans="1:7" x14ac:dyDescent="0.25">
      <c r="A275" s="209"/>
      <c r="B275" s="222" t="s">
        <v>773</v>
      </c>
      <c r="C275" s="222" t="s">
        <v>773</v>
      </c>
      <c r="D275" s="222" t="s">
        <v>773</v>
      </c>
      <c r="E275" s="209"/>
      <c r="F275" s="209"/>
      <c r="G275" s="209"/>
    </row>
    <row r="276" spans="1:7" ht="30" x14ac:dyDescent="0.25">
      <c r="A276" s="209"/>
      <c r="B276" s="222" t="s">
        <v>774</v>
      </c>
      <c r="C276" s="222" t="s">
        <v>774</v>
      </c>
      <c r="D276" s="222" t="s">
        <v>774</v>
      </c>
      <c r="E276" s="209"/>
      <c r="F276" s="209"/>
      <c r="G276" s="209"/>
    </row>
    <row r="277" spans="1:7" ht="30" x14ac:dyDescent="0.25">
      <c r="A277" s="209"/>
      <c r="B277" s="222" t="s">
        <v>775</v>
      </c>
      <c r="C277" s="222" t="s">
        <v>775</v>
      </c>
      <c r="D277" s="222" t="s">
        <v>775</v>
      </c>
      <c r="E277" s="209"/>
      <c r="F277" s="209"/>
      <c r="G277" s="209"/>
    </row>
    <row r="278" spans="1:7" ht="30" x14ac:dyDescent="0.25">
      <c r="A278" s="209"/>
      <c r="B278" s="222" t="s">
        <v>776</v>
      </c>
      <c r="C278" s="222" t="s">
        <v>776</v>
      </c>
      <c r="D278" s="222" t="s">
        <v>776</v>
      </c>
      <c r="E278" s="209"/>
      <c r="F278" s="209"/>
      <c r="G278" s="209"/>
    </row>
    <row r="279" spans="1:7" ht="30" x14ac:dyDescent="0.25">
      <c r="A279" s="209"/>
      <c r="B279" s="222" t="s">
        <v>777</v>
      </c>
      <c r="C279" s="222" t="s">
        <v>777</v>
      </c>
      <c r="D279" s="222" t="s">
        <v>777</v>
      </c>
      <c r="E279" s="209"/>
      <c r="F279" s="209"/>
      <c r="G279" s="209"/>
    </row>
    <row r="280" spans="1:7" ht="30" x14ac:dyDescent="0.25">
      <c r="A280" s="209"/>
      <c r="B280" s="222" t="s">
        <v>778</v>
      </c>
      <c r="C280" s="222" t="s">
        <v>778</v>
      </c>
      <c r="D280" s="222" t="s">
        <v>778</v>
      </c>
      <c r="E280" s="209"/>
      <c r="F280" s="209"/>
      <c r="G280" s="209"/>
    </row>
    <row r="281" spans="1:7" ht="30" x14ac:dyDescent="0.25">
      <c r="A281" s="209"/>
      <c r="B281" s="222" t="s">
        <v>779</v>
      </c>
      <c r="C281" s="222" t="s">
        <v>779</v>
      </c>
      <c r="D281" s="222" t="s">
        <v>779</v>
      </c>
      <c r="E281" s="209"/>
      <c r="F281" s="209"/>
      <c r="G281" s="209"/>
    </row>
    <row r="282" spans="1:7" ht="30" x14ac:dyDescent="0.25">
      <c r="A282" s="209"/>
      <c r="B282" s="222" t="s">
        <v>780</v>
      </c>
      <c r="C282" s="222" t="s">
        <v>780</v>
      </c>
      <c r="D282" s="222" t="s">
        <v>780</v>
      </c>
      <c r="E282" s="209"/>
      <c r="F282" s="209"/>
      <c r="G282" s="209"/>
    </row>
    <row r="283" spans="1:7" ht="30" x14ac:dyDescent="0.25">
      <c r="A283" s="209"/>
      <c r="B283" s="222" t="s">
        <v>781</v>
      </c>
      <c r="C283" s="222" t="s">
        <v>781</v>
      </c>
      <c r="D283" s="222" t="s">
        <v>781</v>
      </c>
      <c r="E283" s="209"/>
      <c r="F283" s="209"/>
      <c r="G283" s="209"/>
    </row>
    <row r="284" spans="1:7" ht="30" x14ac:dyDescent="0.25">
      <c r="A284" s="209"/>
      <c r="B284" s="222" t="s">
        <v>782</v>
      </c>
      <c r="C284" s="222" t="s">
        <v>782</v>
      </c>
      <c r="D284" s="222" t="s">
        <v>782</v>
      </c>
      <c r="E284" s="209"/>
      <c r="F284" s="209"/>
      <c r="G284" s="209"/>
    </row>
    <row r="285" spans="1:7" ht="30" x14ac:dyDescent="0.25">
      <c r="A285" s="209"/>
      <c r="B285" s="222" t="s">
        <v>783</v>
      </c>
      <c r="C285" s="222" t="s">
        <v>783</v>
      </c>
      <c r="D285" s="222" t="s">
        <v>783</v>
      </c>
      <c r="E285" s="209"/>
      <c r="F285" s="209"/>
      <c r="G285" s="209"/>
    </row>
    <row r="286" spans="1:7" x14ac:dyDescent="0.25">
      <c r="A286" s="209"/>
      <c r="B286" s="222" t="s">
        <v>784</v>
      </c>
      <c r="C286" s="222" t="s">
        <v>784</v>
      </c>
      <c r="D286" s="222" t="s">
        <v>784</v>
      </c>
      <c r="E286" s="209"/>
      <c r="F286" s="209"/>
      <c r="G286" s="209"/>
    </row>
    <row r="287" spans="1:7" ht="30" x14ac:dyDescent="0.25">
      <c r="A287" s="209"/>
      <c r="B287" s="222" t="s">
        <v>785</v>
      </c>
      <c r="C287" s="222" t="s">
        <v>785</v>
      </c>
      <c r="D287" s="222" t="s">
        <v>785</v>
      </c>
      <c r="E287" s="209"/>
      <c r="F287" s="209"/>
      <c r="G287" s="209"/>
    </row>
    <row r="288" spans="1:7" x14ac:dyDescent="0.25">
      <c r="A288" s="211"/>
      <c r="B288" s="218"/>
      <c r="E288" s="219"/>
      <c r="F288" s="219"/>
      <c r="G288" s="219"/>
    </row>
    <row r="289" spans="1:8" x14ac:dyDescent="0.25">
      <c r="A289" s="211">
        <v>25</v>
      </c>
      <c r="B289" s="204" t="s">
        <v>588</v>
      </c>
      <c r="C289" s="204" t="s">
        <v>588</v>
      </c>
      <c r="D289" s="204" t="s">
        <v>588</v>
      </c>
      <c r="E289" s="218"/>
      <c r="F289" s="218"/>
      <c r="G289" s="218"/>
    </row>
    <row r="290" spans="1:8" ht="60" x14ac:dyDescent="0.25">
      <c r="A290" s="218"/>
      <c r="B290" s="205" t="s">
        <v>786</v>
      </c>
      <c r="E290" s="218"/>
      <c r="F290" s="218"/>
      <c r="G290" s="218"/>
    </row>
    <row r="291" spans="1:8" x14ac:dyDescent="0.25">
      <c r="A291" s="209" t="s">
        <v>580</v>
      </c>
      <c r="B291" s="223" t="s">
        <v>589</v>
      </c>
      <c r="C291" s="223" t="s">
        <v>589</v>
      </c>
      <c r="D291" s="223" t="s">
        <v>589</v>
      </c>
      <c r="E291" s="209"/>
      <c r="F291" s="210" t="s">
        <v>23</v>
      </c>
      <c r="G291" s="209">
        <v>153000</v>
      </c>
      <c r="H291" s="43" t="s">
        <v>62</v>
      </c>
    </row>
    <row r="292" spans="1:8" x14ac:dyDescent="0.25">
      <c r="A292" s="209" t="s">
        <v>582</v>
      </c>
      <c r="B292" s="223" t="s">
        <v>590</v>
      </c>
      <c r="C292" s="223" t="s">
        <v>590</v>
      </c>
      <c r="D292" s="223" t="s">
        <v>590</v>
      </c>
      <c r="E292" s="209"/>
      <c r="F292" s="210" t="s">
        <v>23</v>
      </c>
      <c r="G292" s="209">
        <v>92700</v>
      </c>
      <c r="H292" s="43" t="s">
        <v>62</v>
      </c>
    </row>
    <row r="293" spans="1:8" x14ac:dyDescent="0.25">
      <c r="A293" s="209" t="s">
        <v>584</v>
      </c>
      <c r="B293" s="223" t="s">
        <v>591</v>
      </c>
      <c r="C293" s="223" t="s">
        <v>591</v>
      </c>
      <c r="D293" s="223" t="s">
        <v>591</v>
      </c>
      <c r="E293" s="209"/>
      <c r="F293" s="210" t="s">
        <v>23</v>
      </c>
      <c r="G293" s="209">
        <v>72900</v>
      </c>
      <c r="H293" s="43" t="s">
        <v>62</v>
      </c>
    </row>
    <row r="294" spans="1:8" x14ac:dyDescent="0.25">
      <c r="A294" s="209" t="s">
        <v>586</v>
      </c>
      <c r="B294" s="223" t="s">
        <v>592</v>
      </c>
      <c r="C294" s="223" t="s">
        <v>592</v>
      </c>
      <c r="D294" s="223" t="s">
        <v>592</v>
      </c>
      <c r="E294" s="209"/>
      <c r="F294" s="210" t="s">
        <v>23</v>
      </c>
      <c r="G294" s="209">
        <v>54900</v>
      </c>
      <c r="H294" s="43" t="s">
        <v>62</v>
      </c>
    </row>
    <row r="295" spans="1:8" x14ac:dyDescent="0.25">
      <c r="F295" s="210"/>
    </row>
  </sheetData>
  <autoFilter ref="A1:H294"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2:H78"/>
  <sheetViews>
    <sheetView showGridLines="0" workbookViewId="0">
      <selection activeCell="J74" sqref="J74"/>
    </sheetView>
  </sheetViews>
  <sheetFormatPr defaultColWidth="8.7109375" defaultRowHeight="15" x14ac:dyDescent="0.25"/>
  <cols>
    <col min="1" max="1" width="9.42578125" style="19" customWidth="1"/>
    <col min="2" max="2" width="166.7109375" style="18" hidden="1" customWidth="1"/>
    <col min="3" max="3" width="55" style="20" customWidth="1"/>
    <col min="4" max="4" width="7.28515625" style="18" customWidth="1"/>
    <col min="5" max="5" width="13.28515625" style="18" customWidth="1"/>
    <col min="6" max="6" width="8.28515625" style="18" customWidth="1"/>
    <col min="7" max="8" width="14.7109375" style="18" customWidth="1"/>
    <col min="9" max="16384" width="8.7109375" style="18"/>
  </cols>
  <sheetData>
    <row r="2" spans="1:8" ht="18.75" x14ac:dyDescent="0.3">
      <c r="C2" s="21" t="s">
        <v>787</v>
      </c>
    </row>
    <row r="4" spans="1:8" ht="31.5" x14ac:dyDescent="0.25">
      <c r="A4" s="224" t="s">
        <v>0</v>
      </c>
      <c r="B4" s="225" t="s">
        <v>788</v>
      </c>
      <c r="C4" s="226" t="s">
        <v>789</v>
      </c>
      <c r="D4" s="224" t="s">
        <v>22</v>
      </c>
      <c r="E4" s="224" t="s">
        <v>790</v>
      </c>
      <c r="F4" s="224" t="s">
        <v>791</v>
      </c>
      <c r="G4" s="224" t="s">
        <v>792</v>
      </c>
      <c r="H4" s="224" t="s">
        <v>793</v>
      </c>
    </row>
    <row r="5" spans="1:8" ht="15.75" x14ac:dyDescent="0.25">
      <c r="A5" s="227" t="s">
        <v>794</v>
      </c>
      <c r="B5" s="228" t="s">
        <v>795</v>
      </c>
      <c r="C5" s="229" t="s">
        <v>796</v>
      </c>
      <c r="D5" s="230" t="s">
        <v>22</v>
      </c>
      <c r="E5" s="231">
        <v>16071</v>
      </c>
      <c r="F5" s="230">
        <v>0</v>
      </c>
      <c r="G5" s="232">
        <f>E5*F5</f>
        <v>0</v>
      </c>
      <c r="H5" s="233"/>
    </row>
    <row r="6" spans="1:8" ht="15.75" x14ac:dyDescent="0.25">
      <c r="A6" s="227" t="s">
        <v>34</v>
      </c>
      <c r="B6" s="228" t="s">
        <v>797</v>
      </c>
      <c r="C6" s="229" t="s">
        <v>798</v>
      </c>
      <c r="D6" s="230" t="s">
        <v>22</v>
      </c>
      <c r="E6" s="231">
        <v>16071</v>
      </c>
      <c r="F6" s="230">
        <v>0</v>
      </c>
      <c r="G6" s="232">
        <f t="shared" ref="G6:G71" si="0">E6*F6</f>
        <v>0</v>
      </c>
      <c r="H6" s="233"/>
    </row>
    <row r="7" spans="1:8" ht="15.75" x14ac:dyDescent="0.25">
      <c r="A7" s="230">
        <v>2</v>
      </c>
      <c r="B7" s="228" t="s">
        <v>799</v>
      </c>
      <c r="C7" s="229" t="s">
        <v>800</v>
      </c>
      <c r="D7" s="230" t="s">
        <v>22</v>
      </c>
      <c r="E7" s="231">
        <v>14841</v>
      </c>
      <c r="F7" s="230">
        <v>0</v>
      </c>
      <c r="G7" s="232">
        <f t="shared" si="0"/>
        <v>0</v>
      </c>
      <c r="H7" s="233"/>
    </row>
    <row r="8" spans="1:8" ht="15.75" x14ac:dyDescent="0.25">
      <c r="A8" s="227" t="s">
        <v>801</v>
      </c>
      <c r="B8" s="228" t="s">
        <v>985</v>
      </c>
      <c r="C8" s="229" t="s">
        <v>803</v>
      </c>
      <c r="D8" s="230" t="s">
        <v>22</v>
      </c>
      <c r="E8" s="231">
        <v>21534</v>
      </c>
      <c r="F8" s="230">
        <v>0</v>
      </c>
      <c r="G8" s="232">
        <f>E8*F8</f>
        <v>0</v>
      </c>
      <c r="H8" s="233"/>
    </row>
    <row r="9" spans="1:8" ht="47.25" x14ac:dyDescent="0.25">
      <c r="A9" s="230">
        <v>3</v>
      </c>
      <c r="B9" s="228" t="s">
        <v>804</v>
      </c>
      <c r="C9" s="228" t="s">
        <v>804</v>
      </c>
      <c r="D9" s="230"/>
      <c r="E9" s="231">
        <v>0</v>
      </c>
      <c r="F9" s="230">
        <v>0</v>
      </c>
      <c r="G9" s="232">
        <f>E9*F9</f>
        <v>0</v>
      </c>
      <c r="H9" s="233"/>
    </row>
    <row r="10" spans="1:8" ht="15.75" x14ac:dyDescent="0.25">
      <c r="A10" s="227" t="s">
        <v>805</v>
      </c>
      <c r="B10" s="228" t="s">
        <v>806</v>
      </c>
      <c r="C10" s="229" t="s">
        <v>807</v>
      </c>
      <c r="D10" s="230" t="s">
        <v>22</v>
      </c>
      <c r="E10" s="231">
        <v>27543</v>
      </c>
      <c r="F10" s="230">
        <v>0</v>
      </c>
      <c r="G10" s="232">
        <f t="shared" si="0"/>
        <v>0</v>
      </c>
      <c r="H10" s="233"/>
    </row>
    <row r="11" spans="1:8" ht="15.75" x14ac:dyDescent="0.25">
      <c r="A11" s="227" t="s">
        <v>808</v>
      </c>
      <c r="B11" s="228" t="s">
        <v>809</v>
      </c>
      <c r="C11" s="229" t="s">
        <v>810</v>
      </c>
      <c r="D11" s="230" t="s">
        <v>22</v>
      </c>
      <c r="E11" s="231">
        <v>3881</v>
      </c>
      <c r="F11" s="230">
        <v>0</v>
      </c>
      <c r="G11" s="232">
        <f t="shared" si="0"/>
        <v>0</v>
      </c>
      <c r="H11" s="233"/>
    </row>
    <row r="12" spans="1:8" ht="15.75" x14ac:dyDescent="0.25">
      <c r="A12" s="227" t="s">
        <v>811</v>
      </c>
      <c r="B12" s="228" t="s">
        <v>812</v>
      </c>
      <c r="C12" s="229" t="s">
        <v>813</v>
      </c>
      <c r="D12" s="230" t="s">
        <v>22</v>
      </c>
      <c r="E12" s="231">
        <v>65176</v>
      </c>
      <c r="F12" s="230">
        <v>0</v>
      </c>
      <c r="G12" s="232">
        <f t="shared" si="0"/>
        <v>0</v>
      </c>
      <c r="H12" s="233"/>
    </row>
    <row r="13" spans="1:8" ht="15.75" x14ac:dyDescent="0.25">
      <c r="A13" s="227" t="s">
        <v>814</v>
      </c>
      <c r="B13" s="228" t="s">
        <v>815</v>
      </c>
      <c r="C13" s="229" t="s">
        <v>816</v>
      </c>
      <c r="D13" s="230" t="s">
        <v>22</v>
      </c>
      <c r="E13" s="231">
        <v>40825</v>
      </c>
      <c r="F13" s="230">
        <v>0</v>
      </c>
      <c r="G13" s="232">
        <f t="shared" si="0"/>
        <v>0</v>
      </c>
      <c r="H13" s="233"/>
    </row>
    <row r="14" spans="1:8" ht="33" x14ac:dyDescent="0.25">
      <c r="A14" s="230">
        <v>4</v>
      </c>
      <c r="B14" s="234" t="s">
        <v>986</v>
      </c>
      <c r="C14" s="229" t="s">
        <v>818</v>
      </c>
      <c r="D14" s="230" t="s">
        <v>22</v>
      </c>
      <c r="E14" s="231">
        <v>25329</v>
      </c>
      <c r="F14" s="230">
        <v>0</v>
      </c>
      <c r="G14" s="232">
        <f t="shared" si="0"/>
        <v>0</v>
      </c>
      <c r="H14" s="233"/>
    </row>
    <row r="15" spans="1:8" ht="15.75" x14ac:dyDescent="0.25">
      <c r="A15" s="230">
        <v>5</v>
      </c>
      <c r="B15" s="228" t="s">
        <v>819</v>
      </c>
      <c r="C15" s="229" t="s">
        <v>820</v>
      </c>
      <c r="D15" s="230" t="s">
        <v>22</v>
      </c>
      <c r="E15" s="231">
        <v>11644</v>
      </c>
      <c r="F15" s="230">
        <v>0</v>
      </c>
      <c r="G15" s="232">
        <f t="shared" si="0"/>
        <v>0</v>
      </c>
      <c r="H15" s="233"/>
    </row>
    <row r="16" spans="1:8" s="20" customFormat="1" ht="31.5" x14ac:dyDescent="0.25">
      <c r="A16" s="230">
        <v>6</v>
      </c>
      <c r="B16" s="228" t="s">
        <v>987</v>
      </c>
      <c r="C16" s="229" t="s">
        <v>822</v>
      </c>
      <c r="D16" s="230" t="s">
        <v>22</v>
      </c>
      <c r="E16" s="231">
        <v>54338</v>
      </c>
      <c r="F16" s="230">
        <v>0</v>
      </c>
      <c r="G16" s="235">
        <f t="shared" si="0"/>
        <v>0</v>
      </c>
      <c r="H16" s="236"/>
    </row>
    <row r="17" spans="1:8" s="20" customFormat="1" ht="16.5" x14ac:dyDescent="0.25">
      <c r="A17" s="237" t="s">
        <v>85</v>
      </c>
      <c r="B17" s="238"/>
      <c r="C17" s="229" t="s">
        <v>823</v>
      </c>
      <c r="D17" s="230" t="s">
        <v>22</v>
      </c>
      <c r="E17" s="231"/>
      <c r="F17" s="230"/>
      <c r="G17" s="235"/>
      <c r="H17" s="236"/>
    </row>
    <row r="18" spans="1:8" s="20" customFormat="1" ht="16.5" x14ac:dyDescent="0.25">
      <c r="A18" s="237" t="s">
        <v>90</v>
      </c>
      <c r="B18" s="238"/>
      <c r="C18" s="229" t="s">
        <v>824</v>
      </c>
      <c r="D18" s="230" t="s">
        <v>22</v>
      </c>
      <c r="E18" s="231"/>
      <c r="F18" s="230"/>
      <c r="G18" s="235"/>
      <c r="H18" s="236"/>
    </row>
    <row r="19" spans="1:8" s="20" customFormat="1" ht="16.5" x14ac:dyDescent="0.25">
      <c r="A19" s="237" t="s">
        <v>95</v>
      </c>
      <c r="B19" s="238"/>
      <c r="C19" s="229" t="s">
        <v>825</v>
      </c>
      <c r="D19" s="230" t="s">
        <v>22</v>
      </c>
      <c r="E19" s="231"/>
      <c r="F19" s="230"/>
      <c r="G19" s="235"/>
      <c r="H19" s="236"/>
    </row>
    <row r="20" spans="1:8" s="20" customFormat="1" ht="15.75" x14ac:dyDescent="0.25">
      <c r="A20" s="230"/>
      <c r="B20" s="228"/>
      <c r="C20" s="229"/>
      <c r="D20" s="230"/>
      <c r="E20" s="231"/>
      <c r="F20" s="230"/>
      <c r="G20" s="235"/>
      <c r="H20" s="236"/>
    </row>
    <row r="21" spans="1:8" ht="31.5" x14ac:dyDescent="0.25">
      <c r="A21" s="230">
        <v>7</v>
      </c>
      <c r="B21" s="228" t="s">
        <v>988</v>
      </c>
      <c r="C21" s="229" t="s">
        <v>827</v>
      </c>
      <c r="D21" s="230" t="s">
        <v>22</v>
      </c>
      <c r="E21" s="231">
        <v>69288</v>
      </c>
      <c r="F21" s="230">
        <v>0</v>
      </c>
      <c r="G21" s="232">
        <f t="shared" si="0"/>
        <v>0</v>
      </c>
      <c r="H21" s="233"/>
    </row>
    <row r="22" spans="1:8" ht="31.5" x14ac:dyDescent="0.25">
      <c r="A22" s="227" t="s">
        <v>828</v>
      </c>
      <c r="B22" s="228" t="s">
        <v>989</v>
      </c>
      <c r="C22" s="229" t="s">
        <v>830</v>
      </c>
      <c r="D22" s="230" t="s">
        <v>22</v>
      </c>
      <c r="E22" s="231">
        <v>64601</v>
      </c>
      <c r="F22" s="230">
        <v>0</v>
      </c>
      <c r="G22" s="232">
        <f t="shared" si="0"/>
        <v>0</v>
      </c>
      <c r="H22" s="233"/>
    </row>
    <row r="23" spans="1:8" ht="47.25" x14ac:dyDescent="0.25">
      <c r="A23" s="230">
        <v>9</v>
      </c>
      <c r="B23" s="228" t="s">
        <v>831</v>
      </c>
      <c r="C23" s="228" t="s">
        <v>831</v>
      </c>
      <c r="D23" s="230"/>
      <c r="E23" s="231"/>
      <c r="F23" s="230"/>
      <c r="G23" s="232"/>
      <c r="H23" s="233"/>
    </row>
    <row r="24" spans="1:8" ht="15.75" x14ac:dyDescent="0.25">
      <c r="A24" s="227" t="s">
        <v>150</v>
      </c>
      <c r="B24" s="228" t="s">
        <v>832</v>
      </c>
      <c r="C24" s="229" t="s">
        <v>833</v>
      </c>
      <c r="D24" s="230" t="s">
        <v>22</v>
      </c>
      <c r="E24" s="231">
        <v>15180</v>
      </c>
      <c r="F24" s="230">
        <v>0</v>
      </c>
      <c r="G24" s="232">
        <f t="shared" si="0"/>
        <v>0</v>
      </c>
      <c r="H24" s="233"/>
    </row>
    <row r="25" spans="1:8" ht="15.75" x14ac:dyDescent="0.25">
      <c r="A25" s="227" t="s">
        <v>152</v>
      </c>
      <c r="B25" s="228" t="s">
        <v>834</v>
      </c>
      <c r="C25" s="229" t="s">
        <v>835</v>
      </c>
      <c r="D25" s="230" t="s">
        <v>22</v>
      </c>
      <c r="E25" s="231">
        <v>27543</v>
      </c>
      <c r="F25" s="230">
        <v>0</v>
      </c>
      <c r="G25" s="232">
        <f t="shared" si="0"/>
        <v>0</v>
      </c>
      <c r="H25" s="233"/>
    </row>
    <row r="26" spans="1:8" ht="15.75" x14ac:dyDescent="0.25">
      <c r="A26" s="227" t="s">
        <v>156</v>
      </c>
      <c r="B26" s="228" t="s">
        <v>836</v>
      </c>
      <c r="C26" s="229" t="s">
        <v>837</v>
      </c>
      <c r="D26" s="230" t="s">
        <v>22</v>
      </c>
      <c r="E26" s="231">
        <v>35449</v>
      </c>
      <c r="F26" s="230">
        <v>0</v>
      </c>
      <c r="G26" s="232">
        <f t="shared" si="0"/>
        <v>0</v>
      </c>
      <c r="H26" s="233"/>
    </row>
    <row r="27" spans="1:8" ht="15.75" x14ac:dyDescent="0.25">
      <c r="A27" s="230">
        <f>A23+1</f>
        <v>10</v>
      </c>
      <c r="B27" s="228" t="s">
        <v>838</v>
      </c>
      <c r="C27" s="229" t="s">
        <v>839</v>
      </c>
      <c r="D27" s="230" t="s">
        <v>22</v>
      </c>
      <c r="E27" s="231">
        <v>8309</v>
      </c>
      <c r="F27" s="230">
        <v>0</v>
      </c>
      <c r="G27" s="232">
        <f t="shared" si="0"/>
        <v>0</v>
      </c>
      <c r="H27" s="233"/>
    </row>
    <row r="28" spans="1:8" ht="15.75" x14ac:dyDescent="0.25">
      <c r="A28" s="230">
        <f>A27+1</f>
        <v>11</v>
      </c>
      <c r="B28" s="228" t="s">
        <v>840</v>
      </c>
      <c r="C28" s="229" t="s">
        <v>841</v>
      </c>
      <c r="D28" s="230" t="s">
        <v>22</v>
      </c>
      <c r="E28" s="231">
        <v>2559</v>
      </c>
      <c r="F28" s="230">
        <v>0</v>
      </c>
      <c r="G28" s="232">
        <f t="shared" si="0"/>
        <v>0</v>
      </c>
      <c r="H28" s="233"/>
    </row>
    <row r="29" spans="1:8" ht="15.75" x14ac:dyDescent="0.25">
      <c r="A29" s="227" t="s">
        <v>842</v>
      </c>
      <c r="B29" s="228" t="s">
        <v>843</v>
      </c>
      <c r="C29" s="229" t="s">
        <v>844</v>
      </c>
      <c r="D29" s="230" t="s">
        <v>22</v>
      </c>
      <c r="E29" s="231">
        <v>3591</v>
      </c>
      <c r="F29" s="230">
        <v>0</v>
      </c>
      <c r="G29" s="232">
        <f t="shared" si="0"/>
        <v>0</v>
      </c>
      <c r="H29" s="239"/>
    </row>
    <row r="30" spans="1:8" ht="15.75" x14ac:dyDescent="0.25">
      <c r="A30" s="230">
        <f>A28+1</f>
        <v>12</v>
      </c>
      <c r="B30" s="228" t="s">
        <v>845</v>
      </c>
      <c r="C30" s="240" t="s">
        <v>846</v>
      </c>
      <c r="D30" s="230" t="s">
        <v>22</v>
      </c>
      <c r="E30" s="231">
        <v>11098</v>
      </c>
      <c r="F30" s="230">
        <v>0</v>
      </c>
      <c r="G30" s="232">
        <f t="shared" si="0"/>
        <v>0</v>
      </c>
      <c r="H30" s="239"/>
    </row>
    <row r="31" spans="1:8" ht="31.5" x14ac:dyDescent="0.25">
      <c r="A31" s="230">
        <f t="shared" ref="A31:A39" si="1">A30+1</f>
        <v>13</v>
      </c>
      <c r="B31" s="228" t="s">
        <v>847</v>
      </c>
      <c r="C31" s="229" t="s">
        <v>848</v>
      </c>
      <c r="D31" s="230" t="s">
        <v>22</v>
      </c>
      <c r="E31" s="231">
        <v>2559</v>
      </c>
      <c r="F31" s="230">
        <v>0</v>
      </c>
      <c r="G31" s="232">
        <f t="shared" si="0"/>
        <v>0</v>
      </c>
      <c r="H31" s="241"/>
    </row>
    <row r="32" spans="1:8" ht="31.5" x14ac:dyDescent="0.25">
      <c r="A32" s="230">
        <f t="shared" si="1"/>
        <v>14</v>
      </c>
      <c r="B32" s="228" t="s">
        <v>990</v>
      </c>
      <c r="C32" s="229" t="s">
        <v>850</v>
      </c>
      <c r="D32" s="230" t="s">
        <v>22</v>
      </c>
      <c r="E32" s="231">
        <v>9804</v>
      </c>
      <c r="F32" s="230">
        <v>0</v>
      </c>
      <c r="G32" s="232">
        <f t="shared" si="0"/>
        <v>0</v>
      </c>
      <c r="H32" s="239"/>
    </row>
    <row r="33" spans="1:8" x14ac:dyDescent="0.25">
      <c r="A33" s="230">
        <f t="shared" si="1"/>
        <v>15</v>
      </c>
      <c r="B33" s="242" t="s">
        <v>851</v>
      </c>
      <c r="C33" s="229" t="s">
        <v>852</v>
      </c>
      <c r="D33" s="230" t="s">
        <v>22</v>
      </c>
      <c r="E33" s="231">
        <v>14950</v>
      </c>
      <c r="F33" s="230">
        <v>0</v>
      </c>
      <c r="G33" s="232">
        <f t="shared" si="0"/>
        <v>0</v>
      </c>
      <c r="H33" s="233"/>
    </row>
    <row r="34" spans="1:8" ht="30" x14ac:dyDescent="0.25">
      <c r="A34" s="230">
        <f t="shared" si="1"/>
        <v>16</v>
      </c>
      <c r="B34" s="242" t="s">
        <v>853</v>
      </c>
      <c r="C34" s="229" t="s">
        <v>854</v>
      </c>
      <c r="D34" s="230" t="s">
        <v>22</v>
      </c>
      <c r="E34" s="231">
        <v>31021</v>
      </c>
      <c r="F34" s="230">
        <v>0</v>
      </c>
      <c r="G34" s="232">
        <f t="shared" si="0"/>
        <v>0</v>
      </c>
      <c r="H34" s="233"/>
    </row>
    <row r="35" spans="1:8" ht="15.75" x14ac:dyDescent="0.25">
      <c r="A35" s="230">
        <f t="shared" si="1"/>
        <v>17</v>
      </c>
      <c r="B35" s="243" t="s">
        <v>855</v>
      </c>
      <c r="C35" s="229" t="s">
        <v>856</v>
      </c>
      <c r="D35" s="230" t="s">
        <v>22</v>
      </c>
      <c r="E35" s="231">
        <v>4439</v>
      </c>
      <c r="F35" s="230">
        <v>0</v>
      </c>
      <c r="G35" s="232">
        <f t="shared" si="0"/>
        <v>0</v>
      </c>
      <c r="H35" s="233"/>
    </row>
    <row r="36" spans="1:8" ht="15.75" x14ac:dyDescent="0.25">
      <c r="A36" s="230">
        <f t="shared" si="1"/>
        <v>18</v>
      </c>
      <c r="B36" s="228" t="s">
        <v>991</v>
      </c>
      <c r="C36" s="229" t="s">
        <v>858</v>
      </c>
      <c r="D36" s="230" t="s">
        <v>22</v>
      </c>
      <c r="E36" s="231">
        <v>3680</v>
      </c>
      <c r="F36" s="230">
        <v>0</v>
      </c>
      <c r="G36" s="232">
        <f t="shared" si="0"/>
        <v>0</v>
      </c>
      <c r="H36" s="244"/>
    </row>
    <row r="37" spans="1:8" ht="15.75" x14ac:dyDescent="0.25">
      <c r="A37" s="230">
        <f t="shared" si="1"/>
        <v>19</v>
      </c>
      <c r="B37" s="228" t="s">
        <v>859</v>
      </c>
      <c r="C37" s="229" t="s">
        <v>860</v>
      </c>
      <c r="D37" s="230" t="s">
        <v>22</v>
      </c>
      <c r="E37" s="231">
        <v>19935</v>
      </c>
      <c r="F37" s="230">
        <v>0</v>
      </c>
      <c r="G37" s="232">
        <f t="shared" si="0"/>
        <v>0</v>
      </c>
      <c r="H37" s="233"/>
    </row>
    <row r="38" spans="1:8" ht="31.5" x14ac:dyDescent="0.25">
      <c r="A38" s="230">
        <f t="shared" si="1"/>
        <v>20</v>
      </c>
      <c r="B38" s="228" t="s">
        <v>861</v>
      </c>
      <c r="C38" s="229" t="s">
        <v>862</v>
      </c>
      <c r="D38" s="230" t="s">
        <v>22</v>
      </c>
      <c r="E38" s="231">
        <v>4439</v>
      </c>
      <c r="F38" s="230">
        <v>0</v>
      </c>
      <c r="G38" s="232">
        <f t="shared" si="0"/>
        <v>0</v>
      </c>
      <c r="H38" s="233"/>
    </row>
    <row r="39" spans="1:8" ht="15.75" x14ac:dyDescent="0.25">
      <c r="A39" s="230">
        <f t="shared" si="1"/>
        <v>21</v>
      </c>
      <c r="B39" s="228" t="s">
        <v>863</v>
      </c>
      <c r="C39" s="229" t="s">
        <v>864</v>
      </c>
      <c r="D39" s="230" t="s">
        <v>22</v>
      </c>
      <c r="E39" s="231">
        <v>21678</v>
      </c>
      <c r="F39" s="230">
        <v>0</v>
      </c>
      <c r="G39" s="232">
        <f t="shared" si="0"/>
        <v>0</v>
      </c>
      <c r="H39" s="233"/>
    </row>
    <row r="40" spans="1:8" ht="31.5" x14ac:dyDescent="0.25">
      <c r="A40" s="230">
        <v>22</v>
      </c>
      <c r="B40" s="228" t="s">
        <v>992</v>
      </c>
      <c r="C40" s="229" t="s">
        <v>866</v>
      </c>
      <c r="D40" s="230" t="s">
        <v>22</v>
      </c>
      <c r="E40" s="231">
        <v>10925</v>
      </c>
      <c r="F40" s="230">
        <v>0</v>
      </c>
      <c r="G40" s="232">
        <f t="shared" si="0"/>
        <v>0</v>
      </c>
      <c r="H40" s="233"/>
    </row>
    <row r="41" spans="1:8" ht="15.75" x14ac:dyDescent="0.25">
      <c r="A41" s="230">
        <f>A40+1</f>
        <v>23</v>
      </c>
      <c r="B41" s="228" t="s">
        <v>993</v>
      </c>
      <c r="C41" s="229" t="s">
        <v>868</v>
      </c>
      <c r="D41" s="230" t="s">
        <v>22</v>
      </c>
      <c r="E41" s="231" t="e">
        <v>#VALUE!</v>
      </c>
      <c r="F41" s="230">
        <v>0</v>
      </c>
      <c r="G41" s="232"/>
      <c r="H41" s="233"/>
    </row>
    <row r="42" spans="1:8" ht="15.75" x14ac:dyDescent="0.25">
      <c r="A42" s="230">
        <f>A41+1</f>
        <v>24</v>
      </c>
      <c r="B42" s="228" t="s">
        <v>994</v>
      </c>
      <c r="C42" s="229" t="s">
        <v>868</v>
      </c>
      <c r="D42" s="230" t="s">
        <v>22</v>
      </c>
      <c r="E42" s="231" t="e">
        <v>#VALUE!</v>
      </c>
      <c r="F42" s="230">
        <v>0</v>
      </c>
      <c r="G42" s="232"/>
      <c r="H42" s="233"/>
    </row>
    <row r="43" spans="1:8" ht="16.5" x14ac:dyDescent="0.25">
      <c r="A43" s="227" t="s">
        <v>870</v>
      </c>
      <c r="B43" s="234" t="s">
        <v>871</v>
      </c>
      <c r="C43" s="229" t="s">
        <v>872</v>
      </c>
      <c r="D43" s="230" t="s">
        <v>22</v>
      </c>
      <c r="E43" s="231">
        <v>1840</v>
      </c>
      <c r="F43" s="230">
        <v>0</v>
      </c>
      <c r="G43" s="232">
        <f t="shared" si="0"/>
        <v>0</v>
      </c>
      <c r="H43" s="233"/>
    </row>
    <row r="44" spans="1:8" ht="16.5" x14ac:dyDescent="0.25">
      <c r="A44" s="230">
        <v>26</v>
      </c>
      <c r="B44" s="234" t="s">
        <v>873</v>
      </c>
      <c r="C44" s="229" t="s">
        <v>874</v>
      </c>
      <c r="D44" s="230" t="s">
        <v>22</v>
      </c>
      <c r="E44" s="231">
        <v>2444</v>
      </c>
      <c r="F44" s="230">
        <v>0</v>
      </c>
      <c r="G44" s="232">
        <f t="shared" si="0"/>
        <v>0</v>
      </c>
      <c r="H44" s="233"/>
    </row>
    <row r="45" spans="1:8" ht="33" x14ac:dyDescent="0.25">
      <c r="A45" s="230">
        <f>A44+1</f>
        <v>27</v>
      </c>
      <c r="B45" s="234" t="s">
        <v>875</v>
      </c>
      <c r="C45" s="229" t="s">
        <v>876</v>
      </c>
      <c r="D45" s="230" t="s">
        <v>22</v>
      </c>
      <c r="E45" s="231">
        <v>27543</v>
      </c>
      <c r="F45" s="230">
        <v>0</v>
      </c>
      <c r="G45" s="232">
        <f t="shared" si="0"/>
        <v>0</v>
      </c>
      <c r="H45" s="233"/>
    </row>
    <row r="46" spans="1:8" ht="15.75" x14ac:dyDescent="0.25">
      <c r="A46" s="227" t="s">
        <v>877</v>
      </c>
      <c r="B46" s="228" t="s">
        <v>878</v>
      </c>
      <c r="C46" s="229" t="s">
        <v>879</v>
      </c>
      <c r="D46" s="230" t="s">
        <v>22</v>
      </c>
      <c r="E46" s="231">
        <v>25846</v>
      </c>
      <c r="F46" s="230">
        <v>0</v>
      </c>
      <c r="G46" s="232">
        <f t="shared" si="0"/>
        <v>0</v>
      </c>
      <c r="H46" s="233"/>
    </row>
    <row r="47" spans="1:8" ht="16.5" x14ac:dyDescent="0.25">
      <c r="A47" s="230">
        <v>28</v>
      </c>
      <c r="B47" s="234" t="s">
        <v>880</v>
      </c>
      <c r="C47" s="229" t="s">
        <v>881</v>
      </c>
      <c r="D47" s="230" t="s">
        <v>22</v>
      </c>
      <c r="E47" s="231">
        <v>18285</v>
      </c>
      <c r="F47" s="230">
        <v>0</v>
      </c>
      <c r="G47" s="232">
        <f t="shared" si="0"/>
        <v>0</v>
      </c>
      <c r="H47" s="233"/>
    </row>
    <row r="48" spans="1:8" x14ac:dyDescent="0.25">
      <c r="A48" s="230">
        <v>29</v>
      </c>
      <c r="B48" s="242" t="s">
        <v>882</v>
      </c>
      <c r="C48" s="229" t="s">
        <v>883</v>
      </c>
      <c r="D48" s="230" t="s">
        <v>22</v>
      </c>
      <c r="E48" s="231">
        <v>17193</v>
      </c>
      <c r="F48" s="230">
        <v>0</v>
      </c>
      <c r="G48" s="232">
        <f t="shared" si="0"/>
        <v>0</v>
      </c>
      <c r="H48" s="233"/>
    </row>
    <row r="49" spans="1:8" ht="16.5" x14ac:dyDescent="0.25">
      <c r="A49" s="230">
        <v>30</v>
      </c>
      <c r="B49" s="234" t="s">
        <v>884</v>
      </c>
      <c r="C49" s="229" t="s">
        <v>885</v>
      </c>
      <c r="D49" s="230" t="s">
        <v>22</v>
      </c>
      <c r="E49" s="231">
        <v>2185</v>
      </c>
      <c r="F49" s="230">
        <v>0</v>
      </c>
      <c r="G49" s="232">
        <f t="shared" si="0"/>
        <v>0</v>
      </c>
      <c r="H49" s="233"/>
    </row>
    <row r="50" spans="1:8" ht="33" x14ac:dyDescent="0.25">
      <c r="A50" s="230">
        <v>31</v>
      </c>
      <c r="B50" s="234" t="s">
        <v>995</v>
      </c>
      <c r="C50" s="229" t="s">
        <v>887</v>
      </c>
      <c r="D50" s="230" t="s">
        <v>22</v>
      </c>
      <c r="E50" s="231">
        <v>6095</v>
      </c>
      <c r="F50" s="230">
        <v>0</v>
      </c>
      <c r="G50" s="232">
        <f t="shared" si="0"/>
        <v>0</v>
      </c>
      <c r="H50" s="233"/>
    </row>
    <row r="51" spans="1:8" ht="33" x14ac:dyDescent="0.25">
      <c r="A51" s="227" t="s">
        <v>888</v>
      </c>
      <c r="B51" s="234" t="s">
        <v>996</v>
      </c>
      <c r="C51" s="229" t="s">
        <v>890</v>
      </c>
      <c r="D51" s="230" t="s">
        <v>22</v>
      </c>
      <c r="E51" s="231">
        <v>12938</v>
      </c>
      <c r="F51" s="230">
        <v>0</v>
      </c>
      <c r="G51" s="232">
        <f t="shared" si="0"/>
        <v>0</v>
      </c>
      <c r="H51" s="233"/>
    </row>
    <row r="52" spans="1:8" ht="16.5" x14ac:dyDescent="0.25">
      <c r="A52" s="230">
        <v>32</v>
      </c>
      <c r="B52" s="234" t="s">
        <v>891</v>
      </c>
      <c r="C52" s="229" t="s">
        <v>892</v>
      </c>
      <c r="D52" s="230" t="s">
        <v>22</v>
      </c>
      <c r="E52" s="231">
        <v>9804</v>
      </c>
      <c r="F52" s="230">
        <v>0</v>
      </c>
      <c r="G52" s="232">
        <f t="shared" si="0"/>
        <v>0</v>
      </c>
      <c r="H52" s="233"/>
    </row>
    <row r="53" spans="1:8" ht="16.5" x14ac:dyDescent="0.25">
      <c r="A53" s="230">
        <v>33</v>
      </c>
      <c r="B53" s="234" t="s">
        <v>893</v>
      </c>
      <c r="C53" s="229" t="s">
        <v>894</v>
      </c>
      <c r="D53" s="230" t="s">
        <v>22</v>
      </c>
      <c r="E53" s="231">
        <v>3163</v>
      </c>
      <c r="F53" s="230">
        <v>0</v>
      </c>
      <c r="G53" s="232">
        <f t="shared" si="0"/>
        <v>0</v>
      </c>
      <c r="H53" s="233"/>
    </row>
    <row r="54" spans="1:8" ht="16.5" x14ac:dyDescent="0.25">
      <c r="A54" s="230">
        <v>34</v>
      </c>
      <c r="B54" s="234" t="s">
        <v>895</v>
      </c>
      <c r="C54" s="229" t="s">
        <v>896</v>
      </c>
      <c r="D54" s="230" t="s">
        <v>22</v>
      </c>
      <c r="E54" s="231">
        <v>14950</v>
      </c>
      <c r="F54" s="230">
        <v>0</v>
      </c>
      <c r="G54" s="232">
        <f t="shared" si="0"/>
        <v>0</v>
      </c>
      <c r="H54" s="233"/>
    </row>
    <row r="55" spans="1:8" ht="16.5" x14ac:dyDescent="0.25">
      <c r="A55" s="230">
        <v>35</v>
      </c>
      <c r="B55" s="234" t="s">
        <v>897</v>
      </c>
      <c r="C55" s="229" t="s">
        <v>898</v>
      </c>
      <c r="D55" s="230" t="s">
        <v>22</v>
      </c>
      <c r="E55" s="231">
        <v>1495</v>
      </c>
      <c r="F55" s="230">
        <v>0</v>
      </c>
      <c r="G55" s="232">
        <f t="shared" si="0"/>
        <v>0</v>
      </c>
      <c r="H55" s="233"/>
    </row>
    <row r="56" spans="1:8" ht="16.5" x14ac:dyDescent="0.25">
      <c r="A56" s="230">
        <v>36</v>
      </c>
      <c r="B56" s="234" t="s">
        <v>899</v>
      </c>
      <c r="C56" s="229" t="s">
        <v>900</v>
      </c>
      <c r="D56" s="230" t="s">
        <v>22</v>
      </c>
      <c r="E56" s="231">
        <v>1167</v>
      </c>
      <c r="F56" s="230">
        <v>0</v>
      </c>
      <c r="G56" s="232">
        <f t="shared" si="0"/>
        <v>0</v>
      </c>
      <c r="H56" s="233"/>
    </row>
    <row r="57" spans="1:8" ht="16.5" x14ac:dyDescent="0.25">
      <c r="A57" s="230">
        <v>37</v>
      </c>
      <c r="B57" s="234" t="s">
        <v>901</v>
      </c>
      <c r="C57" s="229" t="s">
        <v>902</v>
      </c>
      <c r="D57" s="230" t="s">
        <v>22</v>
      </c>
      <c r="E57" s="231">
        <v>1495</v>
      </c>
      <c r="F57" s="230">
        <v>0</v>
      </c>
      <c r="G57" s="232">
        <f t="shared" si="0"/>
        <v>0</v>
      </c>
      <c r="H57" s="233"/>
    </row>
    <row r="58" spans="1:8" ht="16.5" x14ac:dyDescent="0.25">
      <c r="A58" s="230">
        <v>38</v>
      </c>
      <c r="B58" s="234" t="s">
        <v>997</v>
      </c>
      <c r="C58" s="229" t="s">
        <v>904</v>
      </c>
      <c r="D58" s="230" t="s">
        <v>22</v>
      </c>
      <c r="E58" s="231">
        <v>2053</v>
      </c>
      <c r="F58" s="230">
        <v>0</v>
      </c>
      <c r="G58" s="232">
        <f t="shared" si="0"/>
        <v>0</v>
      </c>
      <c r="H58" s="233"/>
    </row>
    <row r="59" spans="1:8" ht="16.5" x14ac:dyDescent="0.25">
      <c r="A59" s="230">
        <v>39</v>
      </c>
      <c r="B59" s="234" t="s">
        <v>998</v>
      </c>
      <c r="C59" s="229" t="s">
        <v>906</v>
      </c>
      <c r="D59" s="230" t="s">
        <v>22</v>
      </c>
      <c r="E59" s="231">
        <v>2382</v>
      </c>
      <c r="F59" s="230">
        <v>0</v>
      </c>
      <c r="G59" s="232">
        <f t="shared" si="0"/>
        <v>0</v>
      </c>
      <c r="H59" s="233"/>
    </row>
    <row r="60" spans="1:8" ht="16.5" x14ac:dyDescent="0.25">
      <c r="A60" s="230">
        <v>40</v>
      </c>
      <c r="B60" s="234" t="s">
        <v>999</v>
      </c>
      <c r="C60" s="229" t="s">
        <v>908</v>
      </c>
      <c r="D60" s="230" t="s">
        <v>22</v>
      </c>
      <c r="E60" s="231">
        <v>742</v>
      </c>
      <c r="F60" s="230">
        <v>0</v>
      </c>
      <c r="G60" s="232">
        <f t="shared" si="0"/>
        <v>0</v>
      </c>
      <c r="H60" s="233"/>
    </row>
    <row r="61" spans="1:8" ht="16.5" x14ac:dyDescent="0.25">
      <c r="A61" s="230">
        <v>41</v>
      </c>
      <c r="B61" s="234" t="s">
        <v>1000</v>
      </c>
      <c r="C61" s="229" t="s">
        <v>910</v>
      </c>
      <c r="D61" s="230" t="s">
        <v>22</v>
      </c>
      <c r="E61" s="231">
        <v>19383</v>
      </c>
      <c r="F61" s="230">
        <v>0</v>
      </c>
      <c r="G61" s="232">
        <f t="shared" si="0"/>
        <v>0</v>
      </c>
      <c r="H61" s="233"/>
    </row>
    <row r="62" spans="1:8" ht="16.5" x14ac:dyDescent="0.25">
      <c r="A62" s="245"/>
      <c r="B62" s="246" t="s">
        <v>911</v>
      </c>
      <c r="C62" s="247" t="s">
        <v>912</v>
      </c>
      <c r="D62" s="230" t="s">
        <v>22</v>
      </c>
      <c r="E62" s="248"/>
      <c r="F62" s="230"/>
      <c r="G62" s="232">
        <f t="shared" si="0"/>
        <v>0</v>
      </c>
      <c r="H62" s="233"/>
    </row>
    <row r="63" spans="1:8" ht="15.75" x14ac:dyDescent="0.25">
      <c r="A63" s="230">
        <v>42</v>
      </c>
      <c r="B63" s="228" t="s">
        <v>913</v>
      </c>
      <c r="C63" s="229" t="s">
        <v>914</v>
      </c>
      <c r="D63" s="230" t="s">
        <v>22</v>
      </c>
      <c r="E63" s="231">
        <v>12133</v>
      </c>
      <c r="F63" s="230">
        <v>0</v>
      </c>
      <c r="G63" s="232">
        <f t="shared" si="0"/>
        <v>0</v>
      </c>
      <c r="H63" s="241"/>
    </row>
    <row r="64" spans="1:8" ht="15.75" x14ac:dyDescent="0.25">
      <c r="A64" s="230">
        <v>43</v>
      </c>
      <c r="B64" s="228" t="s">
        <v>1001</v>
      </c>
      <c r="C64" s="229" t="s">
        <v>916</v>
      </c>
      <c r="D64" s="230" t="s">
        <v>22</v>
      </c>
      <c r="E64" s="231">
        <v>13352</v>
      </c>
      <c r="F64" s="230">
        <v>0</v>
      </c>
      <c r="G64" s="232">
        <f t="shared" si="0"/>
        <v>0</v>
      </c>
      <c r="H64" s="233"/>
    </row>
    <row r="65" spans="1:8" ht="16.5" x14ac:dyDescent="0.25">
      <c r="A65" s="230">
        <v>44</v>
      </c>
      <c r="B65" s="234" t="s">
        <v>917</v>
      </c>
      <c r="C65" s="229" t="s">
        <v>874</v>
      </c>
      <c r="D65" s="230" t="s">
        <v>22</v>
      </c>
      <c r="E65" s="231">
        <v>2771</v>
      </c>
      <c r="F65" s="230">
        <v>0</v>
      </c>
      <c r="G65" s="232">
        <f t="shared" si="0"/>
        <v>0</v>
      </c>
      <c r="H65" s="233"/>
    </row>
    <row r="66" spans="1:8" ht="16.5" x14ac:dyDescent="0.25">
      <c r="A66" s="230">
        <v>45</v>
      </c>
      <c r="B66" s="234" t="s">
        <v>918</v>
      </c>
      <c r="C66" s="229" t="s">
        <v>919</v>
      </c>
      <c r="D66" s="230" t="s">
        <v>22</v>
      </c>
      <c r="E66" s="231">
        <v>16129</v>
      </c>
      <c r="F66" s="230">
        <v>0</v>
      </c>
      <c r="G66" s="232">
        <f t="shared" si="0"/>
        <v>0</v>
      </c>
      <c r="H66" s="233"/>
    </row>
    <row r="67" spans="1:8" ht="16.5" x14ac:dyDescent="0.25">
      <c r="A67" s="230">
        <v>46</v>
      </c>
      <c r="B67" s="234" t="s">
        <v>1002</v>
      </c>
      <c r="C67" s="229" t="s">
        <v>921</v>
      </c>
      <c r="D67" s="230" t="s">
        <v>22</v>
      </c>
      <c r="E67" s="231">
        <v>805</v>
      </c>
      <c r="F67" s="230">
        <v>0</v>
      </c>
      <c r="G67" s="232">
        <f t="shared" si="0"/>
        <v>0</v>
      </c>
      <c r="H67" s="249"/>
    </row>
    <row r="68" spans="1:8" ht="16.5" x14ac:dyDescent="0.25">
      <c r="A68" s="230">
        <v>47</v>
      </c>
      <c r="B68" s="234" t="s">
        <v>1003</v>
      </c>
      <c r="C68" s="250" t="s">
        <v>923</v>
      </c>
      <c r="D68" s="230" t="s">
        <v>22</v>
      </c>
      <c r="E68" s="231">
        <v>18774</v>
      </c>
      <c r="F68" s="230">
        <v>0</v>
      </c>
      <c r="G68" s="232">
        <f t="shared" si="0"/>
        <v>0</v>
      </c>
      <c r="H68" s="233"/>
    </row>
    <row r="69" spans="1:8" ht="33" x14ac:dyDescent="0.25">
      <c r="A69" s="230">
        <v>48</v>
      </c>
      <c r="B69" s="234" t="s">
        <v>924</v>
      </c>
      <c r="C69" s="251" t="s">
        <v>925</v>
      </c>
      <c r="D69" s="230" t="s">
        <v>22</v>
      </c>
      <c r="E69" s="231">
        <v>21534</v>
      </c>
      <c r="F69" s="230">
        <v>0</v>
      </c>
      <c r="G69" s="232">
        <f t="shared" si="0"/>
        <v>0</v>
      </c>
      <c r="H69" s="233"/>
    </row>
    <row r="70" spans="1:8" ht="16.5" x14ac:dyDescent="0.25">
      <c r="A70" s="230">
        <v>49</v>
      </c>
      <c r="B70" s="234" t="s">
        <v>926</v>
      </c>
      <c r="C70" s="229" t="s">
        <v>927</v>
      </c>
      <c r="D70" s="230" t="s">
        <v>22</v>
      </c>
      <c r="E70" s="231">
        <v>1380</v>
      </c>
      <c r="F70" s="230">
        <v>0</v>
      </c>
      <c r="G70" s="232">
        <f t="shared" si="0"/>
        <v>0</v>
      </c>
      <c r="H70" s="233"/>
    </row>
    <row r="71" spans="1:8" s="20" customFormat="1" ht="16.5" x14ac:dyDescent="0.25">
      <c r="A71" s="237">
        <v>50</v>
      </c>
      <c r="B71" s="238"/>
      <c r="C71" s="252" t="s">
        <v>928</v>
      </c>
      <c r="D71" s="237" t="s">
        <v>22</v>
      </c>
      <c r="E71" s="253">
        <v>0</v>
      </c>
      <c r="F71" s="230">
        <v>0</v>
      </c>
      <c r="G71" s="254">
        <f t="shared" si="0"/>
        <v>0</v>
      </c>
      <c r="H71" s="255"/>
    </row>
    <row r="72" spans="1:8" s="20" customFormat="1" ht="16.5" x14ac:dyDescent="0.25">
      <c r="A72" s="237">
        <v>51</v>
      </c>
      <c r="B72" s="238"/>
      <c r="C72" s="252" t="s">
        <v>929</v>
      </c>
      <c r="D72" s="237" t="s">
        <v>22</v>
      </c>
      <c r="E72" s="253">
        <v>0</v>
      </c>
      <c r="F72" s="230">
        <v>0</v>
      </c>
      <c r="G72" s="254">
        <f>E72*F72</f>
        <v>0</v>
      </c>
      <c r="H72" s="255"/>
    </row>
    <row r="73" spans="1:8" s="20" customFormat="1" ht="16.5" x14ac:dyDescent="0.25">
      <c r="A73" s="237">
        <v>52</v>
      </c>
      <c r="B73" s="238"/>
      <c r="C73" s="252" t="s">
        <v>930</v>
      </c>
      <c r="D73" s="237" t="s">
        <v>22</v>
      </c>
      <c r="E73" s="253"/>
      <c r="F73" s="230"/>
      <c r="G73" s="254"/>
      <c r="H73" s="255"/>
    </row>
    <row r="74" spans="1:8" ht="17.25" x14ac:dyDescent="0.25">
      <c r="A74" s="256"/>
      <c r="B74" s="233"/>
      <c r="C74" s="257" t="s">
        <v>931</v>
      </c>
      <c r="D74" s="233"/>
      <c r="E74" s="258"/>
      <c r="F74" s="233"/>
      <c r="G74" s="259">
        <f>SUM(G5:G71)</f>
        <v>0</v>
      </c>
      <c r="H74" s="233"/>
    </row>
    <row r="75" spans="1:8" x14ac:dyDescent="0.25">
      <c r="A75" s="256"/>
      <c r="B75" s="233"/>
      <c r="C75" s="260" t="s">
        <v>932</v>
      </c>
      <c r="D75" s="233"/>
      <c r="E75" s="261">
        <v>0.18</v>
      </c>
      <c r="F75" s="233"/>
      <c r="G75" s="232">
        <f>G74*E75</f>
        <v>0</v>
      </c>
      <c r="H75" s="233"/>
    </row>
    <row r="76" spans="1:8" ht="17.25" x14ac:dyDescent="0.25">
      <c r="A76" s="256"/>
      <c r="B76" s="233"/>
      <c r="C76" s="257" t="s">
        <v>933</v>
      </c>
      <c r="D76" s="233"/>
      <c r="E76" s="258"/>
      <c r="F76" s="233"/>
      <c r="G76" s="233">
        <v>0</v>
      </c>
      <c r="H76" s="233"/>
    </row>
    <row r="77" spans="1:8" x14ac:dyDescent="0.25">
      <c r="A77" s="256"/>
      <c r="B77" s="233"/>
      <c r="C77" s="260" t="s">
        <v>934</v>
      </c>
      <c r="D77" s="233"/>
      <c r="E77" s="262">
        <v>0.18</v>
      </c>
      <c r="F77" s="233"/>
      <c r="G77" s="233">
        <f>G76*E77</f>
        <v>0</v>
      </c>
      <c r="H77" s="233"/>
    </row>
    <row r="78" spans="1:8" ht="17.25" x14ac:dyDescent="0.25">
      <c r="A78" s="263"/>
      <c r="B78" s="264"/>
      <c r="C78" s="265" t="s">
        <v>5</v>
      </c>
      <c r="D78" s="264"/>
      <c r="E78" s="264"/>
      <c r="F78" s="264"/>
      <c r="G78" s="266">
        <f>G74+G75+G76+G77</f>
        <v>0</v>
      </c>
      <c r="H78" s="233"/>
    </row>
  </sheetData>
  <pageMargins left="0.37" right="0.3" top="0.75" bottom="0.53" header="0.3" footer="0.3"/>
  <pageSetup scale="78" orientation="landscape" r:id="rId1"/>
  <headerFooter>
    <oddFooter>&amp;C&amp;"Helvetica Neue,Regular"&amp;12&amp;K000000&amp;P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7109375" defaultRowHeight="15" outlineLevelRow="1" outlineLevelCol="1" x14ac:dyDescent="0.25"/>
  <cols>
    <col min="1" max="1" width="1" customWidth="1"/>
    <col min="2" max="2" width="5.7109375" bestFit="1" customWidth="1"/>
    <col min="3" max="3" width="48.28515625" customWidth="1"/>
    <col min="4" max="4" width="65.42578125" hidden="1" customWidth="1"/>
    <col min="5" max="5" width="18.42578125" bestFit="1" customWidth="1"/>
    <col min="6" max="6" width="11" hidden="1" customWidth="1"/>
    <col min="7" max="7" width="15.7109375" hidden="1" customWidth="1"/>
    <col min="8" max="8" width="10.42578125" bestFit="1" customWidth="1"/>
    <col min="9" max="9" width="5.28515625" style="23" bestFit="1" customWidth="1"/>
    <col min="10" max="10" width="13.28515625" customWidth="1"/>
    <col min="11" max="12" width="0" hidden="1" customWidth="1" outlineLevel="1"/>
    <col min="13" max="13" width="15.7109375" style="10" collapsed="1"/>
  </cols>
  <sheetData>
    <row r="1" spans="2:14" ht="3.75" customHeight="1" thickBot="1" x14ac:dyDescent="0.3"/>
    <row r="2" spans="2:14" ht="15.75" customHeight="1" x14ac:dyDescent="0.25">
      <c r="B2" s="24"/>
      <c r="C2" s="25"/>
      <c r="D2" s="16"/>
      <c r="E2" s="17" t="s">
        <v>935</v>
      </c>
      <c r="F2" s="25"/>
      <c r="G2" s="25"/>
      <c r="H2" s="25"/>
      <c r="I2" s="26"/>
      <c r="J2" s="27"/>
      <c r="K2" s="28"/>
      <c r="L2" s="28"/>
      <c r="M2" s="29"/>
    </row>
    <row r="3" spans="2:14" ht="15.75" customHeight="1" x14ac:dyDescent="0.3">
      <c r="B3" s="30"/>
      <c r="C3" s="267" t="s">
        <v>936</v>
      </c>
      <c r="E3" s="268"/>
      <c r="F3" s="269"/>
      <c r="G3" s="269"/>
      <c r="H3" s="270"/>
      <c r="I3" s="271"/>
      <c r="J3" s="31"/>
      <c r="K3" s="32"/>
      <c r="L3" s="32"/>
      <c r="M3" s="33"/>
    </row>
    <row r="4" spans="2:14" ht="15.75" customHeight="1" x14ac:dyDescent="0.3">
      <c r="B4" s="30"/>
      <c r="C4" s="272" t="s">
        <v>937</v>
      </c>
      <c r="D4" s="34"/>
      <c r="E4" s="273"/>
      <c r="F4" s="269"/>
      <c r="G4" s="269"/>
      <c r="H4" s="269"/>
      <c r="I4" s="274"/>
      <c r="J4" s="31"/>
      <c r="K4" s="32"/>
      <c r="L4" s="32"/>
      <c r="M4" s="33"/>
    </row>
    <row r="5" spans="2:14" ht="15.75" x14ac:dyDescent="0.25">
      <c r="B5" s="30"/>
      <c r="C5" s="267" t="s">
        <v>938</v>
      </c>
      <c r="D5" s="377"/>
      <c r="E5" s="378"/>
      <c r="F5" s="275"/>
      <c r="G5" s="275"/>
      <c r="H5" s="275"/>
      <c r="I5" s="276"/>
      <c r="J5" s="31"/>
      <c r="K5" s="32"/>
      <c r="L5" s="32"/>
      <c r="M5" s="33"/>
    </row>
    <row r="6" spans="2:14" ht="15.75" x14ac:dyDescent="0.25">
      <c r="B6" s="30"/>
      <c r="C6" s="267" t="s">
        <v>939</v>
      </c>
      <c r="D6" s="377"/>
      <c r="E6" s="378"/>
      <c r="F6" s="275"/>
      <c r="G6" s="275"/>
      <c r="H6" s="275"/>
      <c r="I6" s="276"/>
      <c r="J6" s="31"/>
      <c r="K6" s="32"/>
      <c r="L6" s="32"/>
      <c r="M6" s="33"/>
    </row>
    <row r="7" spans="2:14" x14ac:dyDescent="0.25">
      <c r="B7" s="30"/>
      <c r="E7" s="22"/>
      <c r="J7" s="31"/>
      <c r="K7" s="32"/>
      <c r="L7" s="32"/>
      <c r="M7" s="33"/>
    </row>
    <row r="8" spans="2:14" ht="30" x14ac:dyDescent="0.25">
      <c r="B8" s="52" t="s">
        <v>0</v>
      </c>
      <c r="C8" s="277" t="s">
        <v>513</v>
      </c>
      <c r="D8" s="79" t="s">
        <v>27</v>
      </c>
      <c r="E8" s="79" t="s">
        <v>940</v>
      </c>
      <c r="F8" s="79" t="s">
        <v>2</v>
      </c>
      <c r="G8" s="79" t="s">
        <v>4</v>
      </c>
      <c r="H8" s="79" t="s">
        <v>941</v>
      </c>
      <c r="I8" s="79" t="s">
        <v>20</v>
      </c>
      <c r="J8" s="79" t="s">
        <v>792</v>
      </c>
      <c r="K8" s="79" t="s">
        <v>942</v>
      </c>
      <c r="L8" s="79" t="s">
        <v>943</v>
      </c>
      <c r="M8" s="53" t="s">
        <v>944</v>
      </c>
    </row>
    <row r="9" spans="2:14" s="12" customFormat="1" x14ac:dyDescent="0.25">
      <c r="B9" s="54">
        <v>1</v>
      </c>
      <c r="C9" s="278" t="s">
        <v>155</v>
      </c>
      <c r="D9" s="129" t="s">
        <v>945</v>
      </c>
      <c r="E9" s="142" t="s">
        <v>946</v>
      </c>
      <c r="F9" s="279">
        <v>9403</v>
      </c>
      <c r="G9" s="280" t="s">
        <v>132</v>
      </c>
      <c r="H9" s="281">
        <v>15150</v>
      </c>
      <c r="I9" s="282">
        <v>0</v>
      </c>
      <c r="J9" s="283">
        <f>H9*I9</f>
        <v>0</v>
      </c>
      <c r="K9" s="284">
        <f>J9*18%</f>
        <v>0</v>
      </c>
      <c r="L9" s="284">
        <f>K9+J9</f>
        <v>0</v>
      </c>
      <c r="M9" s="55"/>
    </row>
    <row r="10" spans="2:14" s="12" customFormat="1" ht="15" hidden="1" customHeight="1" outlineLevel="1" x14ac:dyDescent="0.25">
      <c r="B10" s="54" t="s">
        <v>34</v>
      </c>
      <c r="C10" s="278" t="s">
        <v>151</v>
      </c>
      <c r="D10" s="129" t="s">
        <v>151</v>
      </c>
      <c r="E10" s="279"/>
      <c r="F10" s="279"/>
      <c r="G10" s="280"/>
      <c r="H10" s="283">
        <v>2288</v>
      </c>
      <c r="I10" s="284">
        <f>I9*2</f>
        <v>0</v>
      </c>
      <c r="J10" s="283"/>
      <c r="K10" s="284"/>
      <c r="L10" s="284"/>
      <c r="M10" s="56"/>
    </row>
    <row r="11" spans="2:14" s="12" customFormat="1" ht="15" hidden="1" customHeight="1" outlineLevel="1" x14ac:dyDescent="0.25">
      <c r="B11" s="54" t="s">
        <v>37</v>
      </c>
      <c r="C11" s="278" t="s">
        <v>159</v>
      </c>
      <c r="D11" s="129" t="s">
        <v>159</v>
      </c>
      <c r="E11" s="279"/>
      <c r="F11" s="279"/>
      <c r="G11" s="280"/>
      <c r="H11" s="283">
        <v>2265</v>
      </c>
      <c r="I11" s="284">
        <f>I9*4</f>
        <v>0</v>
      </c>
      <c r="J11" s="283"/>
      <c r="K11" s="284"/>
      <c r="L11" s="284"/>
      <c r="M11" s="56"/>
    </row>
    <row r="12" spans="2:14" s="12" customFormat="1" ht="15" customHeight="1" collapsed="1" x14ac:dyDescent="0.25">
      <c r="B12" s="54">
        <v>2</v>
      </c>
      <c r="C12" s="278" t="s">
        <v>149</v>
      </c>
      <c r="D12" s="129" t="s">
        <v>947</v>
      </c>
      <c r="E12" s="142" t="s">
        <v>948</v>
      </c>
      <c r="F12" s="279">
        <v>9403</v>
      </c>
      <c r="G12" s="280" t="s">
        <v>132</v>
      </c>
      <c r="H12" s="281">
        <v>17750</v>
      </c>
      <c r="I12" s="282">
        <v>0</v>
      </c>
      <c r="J12" s="283">
        <f>I12*H12</f>
        <v>0</v>
      </c>
      <c r="K12" s="284">
        <f>J12*18%</f>
        <v>0</v>
      </c>
      <c r="L12" s="284">
        <f>SUM(J12:K12)</f>
        <v>0</v>
      </c>
      <c r="M12" s="56"/>
    </row>
    <row r="13" spans="2:14" hidden="1" outlineLevel="1" x14ac:dyDescent="0.25">
      <c r="B13" s="54" t="s">
        <v>801</v>
      </c>
      <c r="C13" s="278" t="s">
        <v>151</v>
      </c>
      <c r="D13" s="278" t="s">
        <v>151</v>
      </c>
      <c r="E13" s="142"/>
      <c r="F13" s="167"/>
      <c r="G13" s="167"/>
      <c r="H13" s="283">
        <v>2288</v>
      </c>
      <c r="I13" s="284">
        <f>I12*2</f>
        <v>0</v>
      </c>
      <c r="J13" s="283"/>
      <c r="K13" s="284"/>
      <c r="L13" s="284"/>
      <c r="M13" s="57"/>
      <c r="N13" s="32"/>
    </row>
    <row r="14" spans="2:14" hidden="1" outlineLevel="1" x14ac:dyDescent="0.25">
      <c r="B14" s="54" t="s">
        <v>949</v>
      </c>
      <c r="C14" s="278" t="s">
        <v>154</v>
      </c>
      <c r="D14" s="278" t="s">
        <v>154</v>
      </c>
      <c r="E14" s="142"/>
      <c r="F14" s="167"/>
      <c r="G14" s="167"/>
      <c r="H14" s="283">
        <v>2857</v>
      </c>
      <c r="I14" s="284">
        <f>I12*4</f>
        <v>0</v>
      </c>
      <c r="J14" s="283"/>
      <c r="K14" s="284"/>
      <c r="L14" s="284"/>
      <c r="M14" s="57"/>
      <c r="N14" s="32"/>
    </row>
    <row r="15" spans="2:14" collapsed="1" x14ac:dyDescent="0.25">
      <c r="B15" s="54">
        <v>3</v>
      </c>
      <c r="C15" s="278" t="s">
        <v>155</v>
      </c>
      <c r="D15" s="278" t="s">
        <v>950</v>
      </c>
      <c r="E15" s="142" t="s">
        <v>951</v>
      </c>
      <c r="F15" s="279">
        <v>9403</v>
      </c>
      <c r="G15" s="280" t="s">
        <v>132</v>
      </c>
      <c r="H15" s="283"/>
      <c r="I15" s="282"/>
      <c r="J15" s="283">
        <f>I15*H15</f>
        <v>0</v>
      </c>
      <c r="K15" s="284">
        <f>J15*18%</f>
        <v>0</v>
      </c>
      <c r="L15" s="284">
        <f>SUM(J15:K15)</f>
        <v>0</v>
      </c>
      <c r="M15" s="57"/>
      <c r="N15" s="32"/>
    </row>
    <row r="16" spans="2:14" hidden="1" outlineLevel="1" x14ac:dyDescent="0.25">
      <c r="B16" s="54" t="s">
        <v>805</v>
      </c>
      <c r="C16" s="278"/>
      <c r="D16" s="278"/>
      <c r="E16" s="142"/>
      <c r="F16" s="167"/>
      <c r="G16" s="167"/>
      <c r="H16" s="283"/>
      <c r="I16" s="284">
        <f>I15*2</f>
        <v>0</v>
      </c>
      <c r="J16" s="283"/>
      <c r="K16" s="284"/>
      <c r="L16" s="284"/>
      <c r="M16" s="57"/>
      <c r="N16" s="32"/>
    </row>
    <row r="17" spans="2:14" hidden="1" outlineLevel="1" x14ac:dyDescent="0.25">
      <c r="B17" s="54" t="s">
        <v>808</v>
      </c>
      <c r="C17" s="278"/>
      <c r="D17" s="278"/>
      <c r="E17" s="142"/>
      <c r="F17" s="167"/>
      <c r="G17" s="167"/>
      <c r="H17" s="283"/>
      <c r="I17" s="284">
        <f>I15*4</f>
        <v>0</v>
      </c>
      <c r="J17" s="283"/>
      <c r="K17" s="284"/>
      <c r="L17" s="284"/>
      <c r="M17" s="57"/>
      <c r="N17" s="32"/>
    </row>
    <row r="18" spans="2:14" collapsed="1" x14ac:dyDescent="0.25">
      <c r="B18" s="54">
        <v>4</v>
      </c>
      <c r="C18" s="278" t="s">
        <v>149</v>
      </c>
      <c r="D18" s="278" t="s">
        <v>952</v>
      </c>
      <c r="E18" s="142" t="s">
        <v>953</v>
      </c>
      <c r="F18" s="279">
        <v>9403</v>
      </c>
      <c r="G18" s="280" t="s">
        <v>132</v>
      </c>
      <c r="H18" s="283"/>
      <c r="I18" s="282"/>
      <c r="J18" s="283">
        <f>I18*H18</f>
        <v>0</v>
      </c>
      <c r="K18" s="284">
        <f>J18*18%</f>
        <v>0</v>
      </c>
      <c r="L18" s="284">
        <f>SUM(J18:K18)</f>
        <v>0</v>
      </c>
      <c r="M18" s="57"/>
      <c r="N18" s="32"/>
    </row>
    <row r="19" spans="2:14" hidden="1" outlineLevel="1" x14ac:dyDescent="0.25">
      <c r="B19" s="54" t="s">
        <v>77</v>
      </c>
      <c r="C19" s="278"/>
      <c r="D19" s="278"/>
      <c r="E19" s="142"/>
      <c r="F19" s="167"/>
      <c r="G19" s="167"/>
      <c r="H19" s="283"/>
      <c r="I19" s="284">
        <f>I18*2</f>
        <v>0</v>
      </c>
      <c r="J19" s="283"/>
      <c r="K19" s="284"/>
      <c r="L19" s="284"/>
      <c r="M19" s="57"/>
      <c r="N19" s="32"/>
    </row>
    <row r="20" spans="2:14" hidden="1" outlineLevel="1" x14ac:dyDescent="0.25">
      <c r="B20" s="54" t="s">
        <v>954</v>
      </c>
      <c r="C20" s="278"/>
      <c r="D20" s="278"/>
      <c r="E20" s="142"/>
      <c r="F20" s="167"/>
      <c r="G20" s="167"/>
      <c r="H20" s="283"/>
      <c r="I20" s="284">
        <f>I18*4</f>
        <v>0</v>
      </c>
      <c r="J20" s="283"/>
      <c r="K20" s="284"/>
      <c r="L20" s="284"/>
      <c r="M20" s="57"/>
      <c r="N20" s="32"/>
    </row>
    <row r="21" spans="2:14" outlineLevel="1" x14ac:dyDescent="0.25">
      <c r="B21" s="54" t="s">
        <v>955</v>
      </c>
      <c r="C21" s="278" t="s">
        <v>155</v>
      </c>
      <c r="D21" s="129" t="s">
        <v>945</v>
      </c>
      <c r="E21" s="142" t="s">
        <v>956</v>
      </c>
      <c r="F21" s="167"/>
      <c r="G21" s="167"/>
      <c r="H21" s="283"/>
      <c r="I21" s="284"/>
      <c r="J21" s="283"/>
      <c r="K21" s="284"/>
      <c r="L21" s="284"/>
      <c r="M21" s="57"/>
      <c r="N21" s="32"/>
    </row>
    <row r="22" spans="2:14" outlineLevel="1" x14ac:dyDescent="0.25">
      <c r="B22" s="54" t="s">
        <v>957</v>
      </c>
      <c r="C22" s="278" t="s">
        <v>149</v>
      </c>
      <c r="D22" s="129" t="s">
        <v>947</v>
      </c>
      <c r="E22" s="142" t="s">
        <v>958</v>
      </c>
      <c r="F22" s="167"/>
      <c r="G22" s="167"/>
      <c r="H22" s="283"/>
      <c r="I22" s="284"/>
      <c r="J22" s="283"/>
      <c r="K22" s="284"/>
      <c r="L22" s="284"/>
      <c r="M22" s="57"/>
      <c r="N22" s="32"/>
    </row>
    <row r="23" spans="2:14" x14ac:dyDescent="0.25">
      <c r="B23" s="54"/>
      <c r="C23" s="285" t="s">
        <v>959</v>
      </c>
      <c r="D23" s="278"/>
      <c r="E23" s="142"/>
      <c r="F23" s="167"/>
      <c r="G23" s="167"/>
      <c r="H23" s="283"/>
      <c r="I23" s="282"/>
      <c r="J23" s="281">
        <f>J18+J15+J12+J9</f>
        <v>0</v>
      </c>
      <c r="K23" s="286">
        <f>K18+K15+K12+K9</f>
        <v>0</v>
      </c>
      <c r="L23" s="286">
        <f>L18+L15+L12+L9</f>
        <v>0</v>
      </c>
      <c r="M23" s="57"/>
      <c r="N23" s="32"/>
    </row>
    <row r="24" spans="2:14" x14ac:dyDescent="0.25">
      <c r="B24" s="54"/>
      <c r="C24" s="285"/>
      <c r="D24" s="278"/>
      <c r="E24" s="142"/>
      <c r="F24" s="167"/>
      <c r="G24" s="167"/>
      <c r="H24" s="283"/>
      <c r="I24" s="282"/>
      <c r="J24" s="281"/>
      <c r="K24" s="286"/>
      <c r="L24" s="286"/>
      <c r="M24" s="57"/>
      <c r="N24" s="32"/>
    </row>
    <row r="25" spans="2:14" x14ac:dyDescent="0.25">
      <c r="B25" s="54"/>
      <c r="C25" s="278" t="s">
        <v>960</v>
      </c>
      <c r="D25" s="278"/>
      <c r="E25" s="142"/>
      <c r="F25" s="279"/>
      <c r="G25" s="280"/>
      <c r="H25" s="283"/>
      <c r="I25" s="282"/>
      <c r="J25" s="283"/>
      <c r="K25" s="284"/>
      <c r="L25" s="284"/>
      <c r="M25" s="57"/>
      <c r="N25" s="32"/>
    </row>
    <row r="26" spans="2:14" x14ac:dyDescent="0.25">
      <c r="B26" s="54">
        <v>5</v>
      </c>
      <c r="C26" s="278" t="s">
        <v>961</v>
      </c>
      <c r="D26" s="278" t="s">
        <v>962</v>
      </c>
      <c r="E26" s="142" t="s">
        <v>963</v>
      </c>
      <c r="F26" s="279">
        <v>9403</v>
      </c>
      <c r="G26" s="280" t="s">
        <v>132</v>
      </c>
      <c r="H26" s="283">
        <v>5000</v>
      </c>
      <c r="I26" s="282"/>
      <c r="J26" s="283">
        <f>I26*H26</f>
        <v>0</v>
      </c>
      <c r="K26" s="284">
        <f>(J26*0.18)</f>
        <v>0</v>
      </c>
      <c r="L26" s="284">
        <f>SUM(J26:K26)</f>
        <v>0</v>
      </c>
      <c r="M26" s="57"/>
      <c r="N26" s="32"/>
    </row>
    <row r="27" spans="2:14" x14ac:dyDescent="0.25">
      <c r="B27" s="54">
        <v>6</v>
      </c>
      <c r="C27" s="278" t="s">
        <v>964</v>
      </c>
      <c r="D27" s="278" t="s">
        <v>965</v>
      </c>
      <c r="E27" s="142" t="s">
        <v>966</v>
      </c>
      <c r="F27" s="279">
        <v>9403</v>
      </c>
      <c r="G27" s="280" t="s">
        <v>132</v>
      </c>
      <c r="H27" s="283">
        <v>7120</v>
      </c>
      <c r="I27" s="282"/>
      <c r="J27" s="283">
        <f>I27*H27</f>
        <v>0</v>
      </c>
      <c r="K27" s="284">
        <f>(J27*0.18)</f>
        <v>0</v>
      </c>
      <c r="L27" s="284">
        <f>SUM(J27:K27)</f>
        <v>0</v>
      </c>
      <c r="M27" s="57"/>
      <c r="N27" s="32"/>
    </row>
    <row r="28" spans="2:14" x14ac:dyDescent="0.25">
      <c r="B28" s="58"/>
      <c r="C28" s="285" t="s">
        <v>967</v>
      </c>
      <c r="D28" s="156"/>
      <c r="E28" s="287"/>
      <c r="F28" s="167"/>
      <c r="G28" s="167"/>
      <c r="H28" s="167"/>
      <c r="I28" s="282"/>
      <c r="J28" s="281">
        <f>J27+J26</f>
        <v>0</v>
      </c>
      <c r="K28" s="286">
        <f>K27+K26</f>
        <v>0</v>
      </c>
      <c r="L28" s="286">
        <f>L27+L26</f>
        <v>0</v>
      </c>
      <c r="M28" s="57"/>
      <c r="N28" s="32"/>
    </row>
    <row r="29" spans="2:14" x14ac:dyDescent="0.25">
      <c r="B29" s="58"/>
      <c r="C29" s="285"/>
      <c r="D29" s="156"/>
      <c r="E29" s="287"/>
      <c r="F29" s="167"/>
      <c r="G29" s="167"/>
      <c r="H29" s="167"/>
      <c r="I29" s="282"/>
      <c r="J29" s="281"/>
      <c r="K29" s="286"/>
      <c r="L29" s="286"/>
      <c r="M29" s="57"/>
      <c r="N29" s="32"/>
    </row>
    <row r="30" spans="2:14" x14ac:dyDescent="0.25">
      <c r="B30" s="58">
        <v>7</v>
      </c>
      <c r="C30" s="278" t="s">
        <v>968</v>
      </c>
      <c r="D30" s="278"/>
      <c r="E30" s="142"/>
      <c r="F30" s="279"/>
      <c r="G30" s="280" t="s">
        <v>22</v>
      </c>
      <c r="H30" s="283">
        <v>13985</v>
      </c>
      <c r="I30" s="288">
        <v>0</v>
      </c>
      <c r="J30" s="283">
        <f>I30*H30</f>
        <v>0</v>
      </c>
      <c r="K30" s="284">
        <f>(J30*0.18)</f>
        <v>0</v>
      </c>
      <c r="L30" s="284">
        <f>SUM(J30:K30)</f>
        <v>0</v>
      </c>
      <c r="M30" s="57"/>
      <c r="N30" s="32"/>
    </row>
    <row r="31" spans="2:14" x14ac:dyDescent="0.25">
      <c r="B31" s="58"/>
      <c r="C31" s="278"/>
      <c r="D31" s="278"/>
      <c r="E31" s="142"/>
      <c r="F31" s="279"/>
      <c r="G31" s="280"/>
      <c r="H31" s="283"/>
      <c r="I31" s="288"/>
      <c r="J31" s="283"/>
      <c r="K31" s="284"/>
      <c r="L31" s="284"/>
      <c r="M31" s="57"/>
      <c r="N31" s="32"/>
    </row>
    <row r="32" spans="2:14" x14ac:dyDescent="0.25">
      <c r="B32" s="59"/>
      <c r="C32" s="285" t="s">
        <v>969</v>
      </c>
      <c r="D32" s="167"/>
      <c r="E32" s="167"/>
      <c r="F32" s="167"/>
      <c r="G32" s="167"/>
      <c r="H32" s="167"/>
      <c r="I32" s="282"/>
      <c r="J32" s="281">
        <f>SUM(J33:J34)</f>
        <v>0</v>
      </c>
      <c r="K32" s="281">
        <f>SUM(K33:K34)</f>
        <v>0</v>
      </c>
      <c r="L32" s="281">
        <f>SUM(L33:L34)</f>
        <v>0</v>
      </c>
      <c r="M32" s="57"/>
      <c r="N32" s="32"/>
    </row>
    <row r="33" spans="2:14" x14ac:dyDescent="0.25">
      <c r="B33" s="58">
        <v>8</v>
      </c>
      <c r="C33" s="278" t="s">
        <v>970</v>
      </c>
      <c r="D33" s="156" t="s">
        <v>971</v>
      </c>
      <c r="E33" s="142" t="s">
        <v>972</v>
      </c>
      <c r="F33" s="167"/>
      <c r="G33" s="280" t="s">
        <v>22</v>
      </c>
      <c r="H33" s="283">
        <v>7800</v>
      </c>
      <c r="I33" s="288">
        <v>0</v>
      </c>
      <c r="J33" s="283">
        <f>I33*H33</f>
        <v>0</v>
      </c>
      <c r="K33" s="284">
        <f>(J33*0.18)</f>
        <v>0</v>
      </c>
      <c r="L33" s="284">
        <f>SUM(J33:K33)</f>
        <v>0</v>
      </c>
      <c r="M33" s="57"/>
      <c r="N33" s="32"/>
    </row>
    <row r="34" spans="2:14" x14ac:dyDescent="0.25">
      <c r="B34" s="58">
        <v>9</v>
      </c>
      <c r="C34" s="278" t="s">
        <v>973</v>
      </c>
      <c r="D34" s="156" t="s">
        <v>974</v>
      </c>
      <c r="E34" s="142" t="s">
        <v>975</v>
      </c>
      <c r="F34" s="167"/>
      <c r="G34" s="280" t="s">
        <v>22</v>
      </c>
      <c r="H34" s="283">
        <v>10400</v>
      </c>
      <c r="I34" s="288"/>
      <c r="J34" s="283">
        <f>I34*H34</f>
        <v>0</v>
      </c>
      <c r="K34" s="284">
        <f>(J34*0.18)</f>
        <v>0</v>
      </c>
      <c r="L34" s="284">
        <f>SUM(J34:K34)</f>
        <v>0</v>
      </c>
      <c r="M34" s="57"/>
      <c r="N34" s="32"/>
    </row>
    <row r="35" spans="2:14" x14ac:dyDescent="0.25">
      <c r="B35" s="58"/>
      <c r="C35" s="167"/>
      <c r="D35" s="156"/>
      <c r="E35" s="167"/>
      <c r="F35" s="167"/>
      <c r="G35" s="167"/>
      <c r="H35" s="167"/>
      <c r="I35" s="282"/>
      <c r="J35" s="289"/>
      <c r="K35" s="289"/>
      <c r="L35" s="290"/>
      <c r="M35" s="57"/>
      <c r="N35" s="32"/>
    </row>
    <row r="36" spans="2:14" x14ac:dyDescent="0.25">
      <c r="B36" s="58"/>
      <c r="C36" s="285" t="s">
        <v>976</v>
      </c>
      <c r="D36" s="156"/>
      <c r="E36" s="167"/>
      <c r="F36" s="167"/>
      <c r="G36" s="167"/>
      <c r="H36" s="167"/>
      <c r="I36" s="282"/>
      <c r="J36" s="281">
        <f>SUM(J37:J39)</f>
        <v>0</v>
      </c>
      <c r="K36" s="286">
        <f>SUM(K37:K39)</f>
        <v>0</v>
      </c>
      <c r="L36" s="286">
        <f>SUM(L37:L39)</f>
        <v>0</v>
      </c>
      <c r="M36" s="57"/>
      <c r="N36" s="32"/>
    </row>
    <row r="37" spans="2:14" ht="15.75" x14ac:dyDescent="0.25">
      <c r="B37" s="58">
        <v>10</v>
      </c>
      <c r="C37" s="278" t="s">
        <v>977</v>
      </c>
      <c r="D37" s="167"/>
      <c r="E37" s="167"/>
      <c r="F37" s="167"/>
      <c r="G37" s="167"/>
      <c r="H37" s="283">
        <v>13100</v>
      </c>
      <c r="I37" s="288"/>
      <c r="J37" s="283">
        <f>I37*H37</f>
        <v>0</v>
      </c>
      <c r="K37" s="284">
        <f>(J37*0.18)</f>
        <v>0</v>
      </c>
      <c r="L37" s="284">
        <f>SUM(J37:K37)</f>
        <v>0</v>
      </c>
      <c r="M37" s="60"/>
      <c r="N37" s="32"/>
    </row>
    <row r="38" spans="2:14" ht="15.75" x14ac:dyDescent="0.25">
      <c r="B38" s="58">
        <v>11</v>
      </c>
      <c r="C38" s="278" t="s">
        <v>978</v>
      </c>
      <c r="D38" s="291"/>
      <c r="E38" s="167"/>
      <c r="F38" s="167"/>
      <c r="G38" s="167"/>
      <c r="H38" s="283">
        <v>14000</v>
      </c>
      <c r="I38" s="288"/>
      <c r="J38" s="283">
        <f>I38*H38</f>
        <v>0</v>
      </c>
      <c r="K38" s="284">
        <f>(J38*0.18)</f>
        <v>0</v>
      </c>
      <c r="L38" s="284">
        <f>SUM(J38:K38)</f>
        <v>0</v>
      </c>
      <c r="M38" s="60"/>
      <c r="N38" s="32"/>
    </row>
    <row r="39" spans="2:14" ht="15.75" x14ac:dyDescent="0.25">
      <c r="B39" s="58">
        <v>12</v>
      </c>
      <c r="C39" s="278" t="s">
        <v>979</v>
      </c>
      <c r="D39" s="291"/>
      <c r="E39" s="167"/>
      <c r="F39" s="167"/>
      <c r="G39" s="167"/>
      <c r="H39" s="283">
        <v>16850</v>
      </c>
      <c r="I39" s="288">
        <v>0</v>
      </c>
      <c r="J39" s="283">
        <f>I39*H39</f>
        <v>0</v>
      </c>
      <c r="K39" s="284">
        <f>(J39*0.18)</f>
        <v>0</v>
      </c>
      <c r="L39" s="284">
        <f>SUM(J39:K39)</f>
        <v>0</v>
      </c>
      <c r="M39" s="60"/>
      <c r="N39" s="32"/>
    </row>
    <row r="40" spans="2:14" ht="15.75" x14ac:dyDescent="0.25">
      <c r="B40" s="58"/>
      <c r="C40" s="167"/>
      <c r="D40" s="291"/>
      <c r="E40" s="167"/>
      <c r="F40" s="167"/>
      <c r="G40" s="167"/>
      <c r="H40" s="167"/>
      <c r="I40" s="282"/>
      <c r="J40" s="289"/>
      <c r="K40" s="289"/>
      <c r="L40" s="290"/>
      <c r="M40" s="60"/>
      <c r="N40" s="32"/>
    </row>
    <row r="41" spans="2:14" ht="16.5" thickBot="1" x14ac:dyDescent="0.3">
      <c r="B41" s="61"/>
      <c r="C41" s="62"/>
      <c r="D41" s="63"/>
      <c r="E41" s="62"/>
      <c r="F41" s="62"/>
      <c r="G41" s="62"/>
      <c r="H41" s="62"/>
      <c r="I41" s="64"/>
      <c r="J41" s="65"/>
      <c r="K41" s="65"/>
      <c r="L41" s="66"/>
      <c r="M41" s="67"/>
      <c r="N41" s="32"/>
    </row>
    <row r="43" spans="2:14" x14ac:dyDescent="0.25">
      <c r="C43" s="13" t="s">
        <v>980</v>
      </c>
    </row>
  </sheetData>
  <mergeCells count="2">
    <mergeCell ref="D5:E5"/>
    <mergeCell ref="D6:E6"/>
  </mergeCells>
  <conditionalFormatting sqref="M13:M41">
    <cfRule type="cellIs" dxfId="0" priority="1" operator="greater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x14ac:dyDescent="0.25"/>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x14ac:dyDescent="0.25">
      <c r="A1" s="77" t="s">
        <v>24</v>
      </c>
      <c r="B1" s="78" t="s">
        <v>25</v>
      </c>
      <c r="C1" s="77" t="s">
        <v>26</v>
      </c>
      <c r="D1" s="78" t="s">
        <v>27</v>
      </c>
      <c r="E1" s="78" t="s">
        <v>28</v>
      </c>
      <c r="F1" s="78" t="s">
        <v>29</v>
      </c>
      <c r="G1" s="78" t="s">
        <v>30</v>
      </c>
      <c r="H1" s="77" t="s">
        <v>2</v>
      </c>
      <c r="I1" s="79" t="s">
        <v>3</v>
      </c>
      <c r="J1" s="79" t="s">
        <v>4</v>
      </c>
      <c r="K1" s="80" t="s">
        <v>31</v>
      </c>
      <c r="L1" s="79" t="s">
        <v>32</v>
      </c>
      <c r="M1" s="79" t="s">
        <v>6</v>
      </c>
    </row>
    <row r="2" spans="1:13" x14ac:dyDescent="0.25">
      <c r="A2" s="81">
        <v>1</v>
      </c>
      <c r="B2" s="82" t="s">
        <v>33</v>
      </c>
      <c r="C2" s="355"/>
      <c r="D2" s="82"/>
      <c r="E2" s="83" t="s">
        <v>33</v>
      </c>
      <c r="F2" s="83" t="s">
        <v>33</v>
      </c>
      <c r="G2" s="83" t="s">
        <v>33</v>
      </c>
      <c r="H2" s="84"/>
      <c r="I2" s="84"/>
      <c r="J2" s="84"/>
      <c r="K2" s="85"/>
      <c r="L2" s="84"/>
      <c r="M2" s="84"/>
    </row>
    <row r="3" spans="1:13" x14ac:dyDescent="0.25">
      <c r="A3" s="81" t="s">
        <v>34</v>
      </c>
      <c r="B3" s="82"/>
      <c r="C3" s="356"/>
      <c r="D3" s="86"/>
      <c r="E3" s="83"/>
      <c r="F3" s="83"/>
      <c r="G3" s="87" t="s">
        <v>35</v>
      </c>
      <c r="H3" s="84">
        <v>8537</v>
      </c>
      <c r="I3" s="87" t="s">
        <v>35</v>
      </c>
      <c r="J3" s="84" t="s">
        <v>23</v>
      </c>
      <c r="K3" s="88">
        <v>176652.26</v>
      </c>
      <c r="L3" s="89" t="s">
        <v>36</v>
      </c>
      <c r="M3" s="89" t="s">
        <v>10</v>
      </c>
    </row>
    <row r="4" spans="1:13" x14ac:dyDescent="0.25">
      <c r="A4" s="81" t="s">
        <v>37</v>
      </c>
      <c r="B4" s="82"/>
      <c r="C4" s="356"/>
      <c r="D4" s="90" t="s">
        <v>38</v>
      </c>
      <c r="E4" s="91" t="s">
        <v>39</v>
      </c>
      <c r="F4" s="126" t="s">
        <v>40</v>
      </c>
      <c r="G4" s="126" t="s">
        <v>40</v>
      </c>
      <c r="H4" s="84">
        <v>8537</v>
      </c>
      <c r="I4" s="126" t="s">
        <v>41</v>
      </c>
      <c r="J4" s="84" t="s">
        <v>23</v>
      </c>
      <c r="K4" s="88">
        <v>250638.36</v>
      </c>
      <c r="L4" s="89" t="s">
        <v>42</v>
      </c>
      <c r="M4" s="89" t="s">
        <v>10</v>
      </c>
    </row>
    <row r="5" spans="1:13" x14ac:dyDescent="0.25">
      <c r="A5" s="81" t="s">
        <v>43</v>
      </c>
      <c r="B5" s="82"/>
      <c r="C5" s="356"/>
      <c r="D5" s="90" t="s">
        <v>44</v>
      </c>
      <c r="E5" s="91" t="s">
        <v>45</v>
      </c>
      <c r="F5" s="126" t="s">
        <v>46</v>
      </c>
      <c r="G5" s="126" t="s">
        <v>46</v>
      </c>
      <c r="H5" s="84">
        <v>8537</v>
      </c>
      <c r="I5" s="126" t="s">
        <v>47</v>
      </c>
      <c r="J5" s="84" t="s">
        <v>23</v>
      </c>
      <c r="K5" s="88">
        <v>246645.66</v>
      </c>
      <c r="L5" s="89" t="s">
        <v>42</v>
      </c>
      <c r="M5" s="89" t="s">
        <v>10</v>
      </c>
    </row>
    <row r="6" spans="1:13" ht="102" customHeight="1" x14ac:dyDescent="0.25">
      <c r="A6" s="81" t="s">
        <v>48</v>
      </c>
      <c r="B6" s="82"/>
      <c r="C6" s="357"/>
      <c r="D6" s="90" t="s">
        <v>49</v>
      </c>
      <c r="E6" s="91" t="s">
        <v>50</v>
      </c>
      <c r="F6" s="126" t="s">
        <v>51</v>
      </c>
      <c r="G6" s="126" t="s">
        <v>51</v>
      </c>
      <c r="H6" s="84">
        <v>8537</v>
      </c>
      <c r="I6" s="126" t="s">
        <v>52</v>
      </c>
      <c r="J6" s="84" t="s">
        <v>23</v>
      </c>
      <c r="K6" s="88">
        <v>189661.32</v>
      </c>
      <c r="L6" s="89" t="s">
        <v>42</v>
      </c>
      <c r="M6" s="89" t="s">
        <v>10</v>
      </c>
    </row>
    <row r="7" spans="1:13" x14ac:dyDescent="0.25">
      <c r="A7" s="81" t="s">
        <v>53</v>
      </c>
      <c r="B7" s="93" t="s">
        <v>54</v>
      </c>
      <c r="C7" s="358"/>
      <c r="D7" s="93"/>
      <c r="E7" s="94" t="s">
        <v>55</v>
      </c>
      <c r="F7" s="94" t="s">
        <v>55</v>
      </c>
      <c r="G7" s="94" t="s">
        <v>55</v>
      </c>
      <c r="H7" s="95">
        <v>8537</v>
      </c>
      <c r="I7" s="94" t="s">
        <v>55</v>
      </c>
      <c r="J7" s="84" t="s">
        <v>23</v>
      </c>
      <c r="K7" s="88">
        <v>5925.35</v>
      </c>
      <c r="L7" s="89" t="s">
        <v>56</v>
      </c>
      <c r="M7" s="89" t="s">
        <v>10</v>
      </c>
    </row>
    <row r="8" spans="1:13" ht="151.15" customHeight="1" x14ac:dyDescent="0.25">
      <c r="A8" s="81" t="s">
        <v>57</v>
      </c>
      <c r="B8" s="93" t="s">
        <v>58</v>
      </c>
      <c r="C8" s="359"/>
      <c r="D8" s="93"/>
      <c r="E8" s="94" t="s">
        <v>59</v>
      </c>
      <c r="F8" s="94" t="s">
        <v>59</v>
      </c>
      <c r="G8" s="94" t="s">
        <v>59</v>
      </c>
      <c r="H8" s="95">
        <v>8537</v>
      </c>
      <c r="I8" s="94" t="s">
        <v>59</v>
      </c>
      <c r="J8" s="84" t="s">
        <v>23</v>
      </c>
      <c r="K8" s="88">
        <v>5431.57</v>
      </c>
      <c r="L8" s="89" t="s">
        <v>56</v>
      </c>
      <c r="M8" s="89" t="s">
        <v>10</v>
      </c>
    </row>
    <row r="9" spans="1:13" ht="165" customHeight="1" x14ac:dyDescent="0.25">
      <c r="A9" s="81">
        <v>2</v>
      </c>
      <c r="B9" s="96" t="s">
        <v>60</v>
      </c>
      <c r="C9" s="96"/>
      <c r="D9" s="96"/>
      <c r="E9" s="35" t="s">
        <v>61</v>
      </c>
      <c r="F9" s="35" t="s">
        <v>61</v>
      </c>
      <c r="G9" s="35" t="s">
        <v>61</v>
      </c>
      <c r="H9" s="84">
        <v>8423</v>
      </c>
      <c r="I9" s="35" t="s">
        <v>61</v>
      </c>
      <c r="J9" s="84" t="s">
        <v>23</v>
      </c>
      <c r="K9" s="88">
        <v>3190</v>
      </c>
      <c r="L9" s="89" t="s">
        <v>42</v>
      </c>
      <c r="M9" s="89" t="s">
        <v>62</v>
      </c>
    </row>
    <row r="10" spans="1:13" x14ac:dyDescent="0.25">
      <c r="A10" s="81"/>
      <c r="B10" s="96"/>
      <c r="C10" s="97"/>
      <c r="D10" s="96"/>
      <c r="E10" s="35"/>
      <c r="F10" s="35"/>
      <c r="G10" s="98" t="s">
        <v>63</v>
      </c>
      <c r="H10" s="84">
        <v>8423</v>
      </c>
      <c r="I10" s="98" t="s">
        <v>63</v>
      </c>
      <c r="J10" s="84" t="s">
        <v>23</v>
      </c>
      <c r="K10" s="88">
        <v>3200</v>
      </c>
      <c r="L10" s="89" t="s">
        <v>36</v>
      </c>
      <c r="M10" s="89" t="s">
        <v>62</v>
      </c>
    </row>
    <row r="11" spans="1:13" x14ac:dyDescent="0.25">
      <c r="A11" s="81"/>
      <c r="B11" s="96"/>
      <c r="C11" s="97"/>
      <c r="D11" s="96"/>
      <c r="E11" s="35"/>
      <c r="F11" s="35"/>
      <c r="G11" s="98" t="s">
        <v>64</v>
      </c>
      <c r="H11" s="84">
        <v>8423</v>
      </c>
      <c r="I11" s="98" t="s">
        <v>64</v>
      </c>
      <c r="J11" s="84" t="s">
        <v>23</v>
      </c>
      <c r="K11" s="88">
        <v>6680</v>
      </c>
      <c r="L11" s="89" t="s">
        <v>36</v>
      </c>
      <c r="M11" s="89" t="s">
        <v>62</v>
      </c>
    </row>
    <row r="12" spans="1:13" ht="36.6" customHeight="1" x14ac:dyDescent="0.25">
      <c r="A12" s="81">
        <v>3</v>
      </c>
      <c r="B12" s="96" t="s">
        <v>65</v>
      </c>
      <c r="C12" s="349"/>
      <c r="D12" s="100" t="s">
        <v>66</v>
      </c>
      <c r="E12" s="101" t="s">
        <v>67</v>
      </c>
      <c r="F12" s="101" t="s">
        <v>67</v>
      </c>
      <c r="G12" s="96" t="s">
        <v>65</v>
      </c>
      <c r="H12" s="96"/>
      <c r="I12" s="96" t="s">
        <v>65</v>
      </c>
      <c r="J12" s="84"/>
      <c r="K12" s="88"/>
      <c r="L12" s="89"/>
      <c r="M12" s="89"/>
    </row>
    <row r="13" spans="1:13" ht="36.6" customHeight="1" x14ac:dyDescent="0.25">
      <c r="A13" s="81"/>
      <c r="B13" s="96"/>
      <c r="C13" s="350"/>
      <c r="D13" s="100"/>
      <c r="E13" s="101"/>
      <c r="F13" s="101"/>
      <c r="G13" s="101" t="s">
        <v>67</v>
      </c>
      <c r="H13" s="84">
        <v>9403</v>
      </c>
      <c r="I13" s="101" t="s">
        <v>68</v>
      </c>
      <c r="J13" s="84" t="s">
        <v>23</v>
      </c>
      <c r="K13" s="88">
        <v>4497</v>
      </c>
      <c r="L13" s="89" t="s">
        <v>56</v>
      </c>
      <c r="M13" s="89" t="s">
        <v>62</v>
      </c>
    </row>
    <row r="14" spans="1:13" ht="138" customHeight="1" x14ac:dyDescent="0.25">
      <c r="A14" s="81"/>
      <c r="B14" s="96"/>
      <c r="C14" s="351"/>
      <c r="D14" s="100" t="s">
        <v>69</v>
      </c>
      <c r="E14" s="101" t="s">
        <v>70</v>
      </c>
      <c r="F14" s="101" t="s">
        <v>70</v>
      </c>
      <c r="G14" s="101" t="s">
        <v>70</v>
      </c>
      <c r="H14" s="84">
        <v>9403</v>
      </c>
      <c r="I14" s="101" t="s">
        <v>71</v>
      </c>
      <c r="J14" s="84" t="s">
        <v>23</v>
      </c>
      <c r="K14" s="88">
        <v>5413</v>
      </c>
      <c r="L14" s="89" t="s">
        <v>56</v>
      </c>
      <c r="M14" s="89" t="s">
        <v>62</v>
      </c>
    </row>
    <row r="15" spans="1:13" ht="180.6" customHeight="1" x14ac:dyDescent="0.25">
      <c r="A15" s="81">
        <v>4</v>
      </c>
      <c r="B15" s="96" t="s">
        <v>72</v>
      </c>
      <c r="C15" s="96"/>
      <c r="D15" s="100" t="s">
        <v>73</v>
      </c>
      <c r="E15" s="102" t="s">
        <v>74</v>
      </c>
      <c r="F15" s="102" t="s">
        <v>74</v>
      </c>
      <c r="G15" s="102" t="s">
        <v>75</v>
      </c>
      <c r="H15" s="84">
        <v>9403</v>
      </c>
      <c r="I15" s="102" t="s">
        <v>76</v>
      </c>
      <c r="J15" s="84" t="s">
        <v>23</v>
      </c>
      <c r="K15" s="88">
        <v>7455</v>
      </c>
      <c r="L15" s="89" t="s">
        <v>56</v>
      </c>
      <c r="M15" s="89" t="s">
        <v>62</v>
      </c>
    </row>
    <row r="16" spans="1:13" ht="166.9" customHeight="1" x14ac:dyDescent="0.25">
      <c r="A16" s="81" t="s">
        <v>77</v>
      </c>
      <c r="B16" s="96" t="s">
        <v>78</v>
      </c>
      <c r="C16" s="96"/>
      <c r="D16" s="100" t="s">
        <v>79</v>
      </c>
      <c r="E16" s="102" t="s">
        <v>80</v>
      </c>
      <c r="F16" s="102" t="s">
        <v>80</v>
      </c>
      <c r="G16" s="102" t="s">
        <v>80</v>
      </c>
      <c r="H16" s="84">
        <v>9403</v>
      </c>
      <c r="I16" s="102" t="s">
        <v>81</v>
      </c>
      <c r="J16" s="84" t="s">
        <v>23</v>
      </c>
      <c r="K16" s="88">
        <v>10275</v>
      </c>
      <c r="L16" s="89" t="s">
        <v>56</v>
      </c>
      <c r="M16" s="89" t="s">
        <v>62</v>
      </c>
    </row>
    <row r="17" spans="1:13" ht="123" customHeight="1" x14ac:dyDescent="0.25">
      <c r="A17" s="81">
        <v>5</v>
      </c>
      <c r="B17" s="96" t="s">
        <v>82</v>
      </c>
      <c r="C17" s="96"/>
      <c r="D17" s="96"/>
      <c r="E17" s="101" t="s">
        <v>83</v>
      </c>
      <c r="F17" s="101" t="s">
        <v>83</v>
      </c>
      <c r="G17" s="101" t="s">
        <v>83</v>
      </c>
      <c r="H17" s="84">
        <v>83030000</v>
      </c>
      <c r="I17" s="101" t="s">
        <v>83</v>
      </c>
      <c r="J17" s="84" t="s">
        <v>23</v>
      </c>
      <c r="K17" s="88">
        <v>12550</v>
      </c>
      <c r="L17" s="89" t="s">
        <v>56</v>
      </c>
      <c r="M17" s="89" t="s">
        <v>62</v>
      </c>
    </row>
    <row r="18" spans="1:13" x14ac:dyDescent="0.25">
      <c r="A18" s="81">
        <v>6</v>
      </c>
      <c r="B18" s="96" t="s">
        <v>84</v>
      </c>
      <c r="C18" s="96"/>
      <c r="D18" s="96"/>
      <c r="E18" s="101"/>
      <c r="F18" s="101"/>
      <c r="G18" s="101"/>
      <c r="H18" s="84"/>
      <c r="I18" s="84"/>
      <c r="J18" s="84"/>
      <c r="K18" s="15"/>
      <c r="L18" s="89"/>
      <c r="M18" s="89"/>
    </row>
    <row r="19" spans="1:13" ht="45" x14ac:dyDescent="0.25">
      <c r="A19" s="81" t="s">
        <v>85</v>
      </c>
      <c r="B19" s="96" t="s">
        <v>86</v>
      </c>
      <c r="C19" s="349"/>
      <c r="D19" s="100" t="s">
        <v>87</v>
      </c>
      <c r="E19" s="100" t="s">
        <v>88</v>
      </c>
      <c r="F19" s="100" t="s">
        <v>88</v>
      </c>
      <c r="G19" s="100" t="s">
        <v>88</v>
      </c>
      <c r="H19" s="103">
        <v>84148019</v>
      </c>
      <c r="I19" s="87" t="s">
        <v>89</v>
      </c>
      <c r="J19" s="84" t="s">
        <v>23</v>
      </c>
      <c r="K19" s="88">
        <v>10520</v>
      </c>
      <c r="L19" s="89" t="s">
        <v>56</v>
      </c>
      <c r="M19" s="89" t="s">
        <v>62</v>
      </c>
    </row>
    <row r="20" spans="1:13" ht="45" x14ac:dyDescent="0.25">
      <c r="A20" s="81" t="s">
        <v>90</v>
      </c>
      <c r="B20" s="96" t="s">
        <v>91</v>
      </c>
      <c r="C20" s="350"/>
      <c r="D20" s="100" t="s">
        <v>92</v>
      </c>
      <c r="E20" s="100" t="s">
        <v>93</v>
      </c>
      <c r="F20" s="100" t="s">
        <v>93</v>
      </c>
      <c r="G20" s="100" t="s">
        <v>93</v>
      </c>
      <c r="H20" s="103">
        <v>84148019</v>
      </c>
      <c r="I20" s="87" t="s">
        <v>94</v>
      </c>
      <c r="J20" s="84" t="s">
        <v>23</v>
      </c>
      <c r="K20" s="88">
        <v>11250</v>
      </c>
      <c r="L20" s="89" t="s">
        <v>56</v>
      </c>
      <c r="M20" s="89" t="s">
        <v>62</v>
      </c>
    </row>
    <row r="21" spans="1:13" ht="45" x14ac:dyDescent="0.25">
      <c r="A21" s="81" t="s">
        <v>95</v>
      </c>
      <c r="B21" s="96" t="s">
        <v>96</v>
      </c>
      <c r="C21" s="351"/>
      <c r="D21" s="100" t="s">
        <v>97</v>
      </c>
      <c r="E21" s="100" t="s">
        <v>98</v>
      </c>
      <c r="F21" s="100" t="s">
        <v>98</v>
      </c>
      <c r="G21" s="100" t="s">
        <v>98</v>
      </c>
      <c r="H21" s="103">
        <v>84148019</v>
      </c>
      <c r="I21" s="87" t="s">
        <v>99</v>
      </c>
      <c r="J21" s="84" t="s">
        <v>23</v>
      </c>
      <c r="K21" s="88">
        <v>14152</v>
      </c>
      <c r="L21" s="89" t="s">
        <v>56</v>
      </c>
      <c r="M21" s="89" t="s">
        <v>62</v>
      </c>
    </row>
    <row r="22" spans="1:13" ht="100.15" customHeight="1" x14ac:dyDescent="0.25">
      <c r="A22" s="81" t="s">
        <v>100</v>
      </c>
      <c r="B22" s="96" t="s">
        <v>101</v>
      </c>
      <c r="C22" s="96"/>
      <c r="D22" s="100" t="s">
        <v>102</v>
      </c>
      <c r="E22" s="100" t="s">
        <v>102</v>
      </c>
      <c r="F22" s="100"/>
      <c r="G22" s="87" t="s">
        <v>103</v>
      </c>
      <c r="H22" s="84">
        <v>8414</v>
      </c>
      <c r="I22" s="87" t="s">
        <v>103</v>
      </c>
      <c r="J22" s="84" t="s">
        <v>23</v>
      </c>
      <c r="K22" s="88">
        <v>2335</v>
      </c>
      <c r="L22" s="89" t="s">
        <v>56</v>
      </c>
      <c r="M22" s="89" t="s">
        <v>62</v>
      </c>
    </row>
    <row r="23" spans="1:13" x14ac:dyDescent="0.25">
      <c r="A23" s="81">
        <v>7</v>
      </c>
      <c r="B23" s="96" t="s">
        <v>104</v>
      </c>
      <c r="C23" s="96"/>
      <c r="D23" s="96"/>
      <c r="E23" s="101"/>
      <c r="F23" s="101"/>
      <c r="G23" s="101"/>
      <c r="H23" s="84"/>
      <c r="I23" s="84"/>
      <c r="J23" s="84"/>
      <c r="K23" s="104"/>
      <c r="L23" s="89"/>
      <c r="M23" s="89"/>
    </row>
    <row r="24" spans="1:13" ht="169.15" customHeight="1" x14ac:dyDescent="0.25">
      <c r="A24" s="81" t="s">
        <v>105</v>
      </c>
      <c r="B24" s="96" t="s">
        <v>106</v>
      </c>
      <c r="C24" s="96"/>
      <c r="D24" s="100" t="s">
        <v>107</v>
      </c>
      <c r="E24" s="100" t="s">
        <v>108</v>
      </c>
      <c r="F24" s="100" t="s">
        <v>108</v>
      </c>
      <c r="G24" s="100" t="s">
        <v>108</v>
      </c>
      <c r="H24" s="84">
        <v>8424</v>
      </c>
      <c r="I24" s="87" t="s">
        <v>109</v>
      </c>
      <c r="J24" s="84" t="s">
        <v>23</v>
      </c>
      <c r="K24" s="104">
        <v>720</v>
      </c>
      <c r="L24" s="89" t="s">
        <v>56</v>
      </c>
      <c r="M24" s="89" t="s">
        <v>62</v>
      </c>
    </row>
    <row r="25" spans="1:13" ht="159.6" customHeight="1" x14ac:dyDescent="0.25">
      <c r="A25" s="81" t="s">
        <v>110</v>
      </c>
      <c r="B25" s="96" t="s">
        <v>111</v>
      </c>
      <c r="C25" s="96"/>
      <c r="D25" s="100" t="s">
        <v>112</v>
      </c>
      <c r="E25" s="100" t="s">
        <v>113</v>
      </c>
      <c r="F25" s="100" t="s">
        <v>113</v>
      </c>
      <c r="G25" s="100" t="s">
        <v>113</v>
      </c>
      <c r="H25" s="84">
        <v>8424</v>
      </c>
      <c r="I25" s="87" t="s">
        <v>114</v>
      </c>
      <c r="J25" s="84" t="s">
        <v>23</v>
      </c>
      <c r="K25" s="88">
        <v>950</v>
      </c>
      <c r="L25" s="89" t="s">
        <v>56</v>
      </c>
      <c r="M25" s="89" t="s">
        <v>62</v>
      </c>
    </row>
    <row r="26" spans="1:13" ht="162.6" customHeight="1" x14ac:dyDescent="0.25">
      <c r="A26" s="81" t="s">
        <v>115</v>
      </c>
      <c r="B26" s="96" t="s">
        <v>116</v>
      </c>
      <c r="C26" s="96"/>
      <c r="D26" s="100" t="s">
        <v>117</v>
      </c>
      <c r="E26" s="100" t="s">
        <v>118</v>
      </c>
      <c r="F26" s="100" t="s">
        <v>118</v>
      </c>
      <c r="G26" s="100" t="s">
        <v>118</v>
      </c>
      <c r="H26" s="84">
        <v>8424</v>
      </c>
      <c r="I26" s="87" t="s">
        <v>119</v>
      </c>
      <c r="J26" s="84" t="s">
        <v>23</v>
      </c>
      <c r="K26" s="88">
        <v>3300</v>
      </c>
      <c r="L26" s="89" t="s">
        <v>56</v>
      </c>
      <c r="M26" s="89" t="s">
        <v>62</v>
      </c>
    </row>
    <row r="27" spans="1:13" ht="168" customHeight="1" x14ac:dyDescent="0.25">
      <c r="A27" s="81" t="s">
        <v>120</v>
      </c>
      <c r="B27" s="96" t="s">
        <v>121</v>
      </c>
      <c r="C27" s="96"/>
      <c r="D27" s="101" t="s">
        <v>122</v>
      </c>
      <c r="E27" s="101" t="s">
        <v>123</v>
      </c>
      <c r="F27" s="101" t="s">
        <v>123</v>
      </c>
      <c r="G27" s="101" t="s">
        <v>123</v>
      </c>
      <c r="H27" s="84">
        <v>8424</v>
      </c>
      <c r="I27" s="87" t="s">
        <v>124</v>
      </c>
      <c r="J27" s="84" t="s">
        <v>23</v>
      </c>
      <c r="K27" s="88">
        <v>3710</v>
      </c>
      <c r="L27" s="89" t="s">
        <v>56</v>
      </c>
      <c r="M27" s="89" t="s">
        <v>62</v>
      </c>
    </row>
    <row r="28" spans="1:13" ht="130.15" customHeight="1" x14ac:dyDescent="0.25">
      <c r="A28" s="81" t="s">
        <v>125</v>
      </c>
      <c r="B28" s="96" t="s">
        <v>126</v>
      </c>
      <c r="C28" s="96"/>
      <c r="D28" s="101" t="s">
        <v>127</v>
      </c>
      <c r="E28" s="101" t="s">
        <v>128</v>
      </c>
      <c r="F28" s="101" t="s">
        <v>128</v>
      </c>
      <c r="G28" s="101" t="s">
        <v>128</v>
      </c>
      <c r="H28" s="84">
        <v>8424</v>
      </c>
      <c r="I28" s="87" t="s">
        <v>129</v>
      </c>
      <c r="J28" s="84" t="s">
        <v>23</v>
      </c>
      <c r="K28" s="88">
        <v>3170</v>
      </c>
      <c r="L28" s="89" t="s">
        <v>56</v>
      </c>
      <c r="M28" s="89" t="s">
        <v>62</v>
      </c>
    </row>
    <row r="29" spans="1:13" ht="130.15" customHeight="1" x14ac:dyDescent="0.25">
      <c r="A29" s="81">
        <v>8</v>
      </c>
      <c r="B29" s="105" t="s">
        <v>130</v>
      </c>
      <c r="C29" s="96"/>
      <c r="D29" s="101"/>
      <c r="E29" s="101"/>
      <c r="F29" s="101"/>
      <c r="G29" s="105" t="s">
        <v>131</v>
      </c>
      <c r="H29" s="84"/>
      <c r="I29" s="105" t="s">
        <v>131</v>
      </c>
      <c r="J29" s="84" t="s">
        <v>132</v>
      </c>
      <c r="K29" s="106">
        <f>61500</f>
        <v>61500</v>
      </c>
      <c r="L29" s="89" t="s">
        <v>56</v>
      </c>
      <c r="M29" s="89" t="s">
        <v>10</v>
      </c>
    </row>
    <row r="30" spans="1:13" ht="106.9" customHeight="1" outlineLevel="1" x14ac:dyDescent="0.25">
      <c r="A30" s="81" t="s">
        <v>133</v>
      </c>
      <c r="B30" s="105"/>
      <c r="C30" s="105"/>
      <c r="D30" s="105"/>
      <c r="E30" s="101" t="s">
        <v>134</v>
      </c>
      <c r="F30" s="101" t="s">
        <v>134</v>
      </c>
      <c r="G30" s="101" t="s">
        <v>134</v>
      </c>
      <c r="H30" s="84">
        <v>85184000</v>
      </c>
      <c r="I30" s="107" t="s">
        <v>134</v>
      </c>
      <c r="J30" s="84" t="s">
        <v>23</v>
      </c>
      <c r="K30" s="88">
        <v>23948</v>
      </c>
      <c r="L30" s="89" t="s">
        <v>56</v>
      </c>
      <c r="M30" s="89" t="s">
        <v>10</v>
      </c>
    </row>
    <row r="31" spans="1:13" ht="129.6" customHeight="1" outlineLevel="1" x14ac:dyDescent="0.25">
      <c r="A31" s="81" t="s">
        <v>135</v>
      </c>
      <c r="B31" s="105"/>
      <c r="C31" s="105"/>
      <c r="D31" s="105"/>
      <c r="E31" s="101" t="s">
        <v>136</v>
      </c>
      <c r="F31" s="101" t="s">
        <v>136</v>
      </c>
      <c r="G31" s="101" t="s">
        <v>136</v>
      </c>
      <c r="H31" s="84">
        <v>85182200</v>
      </c>
      <c r="I31" s="107" t="s">
        <v>136</v>
      </c>
      <c r="J31" s="84" t="s">
        <v>23</v>
      </c>
      <c r="K31" s="88">
        <f>22489/4</f>
        <v>5622.25</v>
      </c>
      <c r="L31" s="89" t="s">
        <v>56</v>
      </c>
      <c r="M31" s="89" t="s">
        <v>10</v>
      </c>
    </row>
    <row r="32" spans="1:13" ht="106.15" customHeight="1" outlineLevel="1" x14ac:dyDescent="0.25">
      <c r="A32" s="81" t="s">
        <v>137</v>
      </c>
      <c r="B32" s="105"/>
      <c r="C32" s="105"/>
      <c r="D32" s="105"/>
      <c r="E32" s="101" t="s">
        <v>138</v>
      </c>
      <c r="F32" s="101" t="s">
        <v>138</v>
      </c>
      <c r="G32" s="101" t="s">
        <v>138</v>
      </c>
      <c r="H32" s="84">
        <v>85444299</v>
      </c>
      <c r="I32" s="107" t="s">
        <v>139</v>
      </c>
      <c r="J32" s="84" t="s">
        <v>23</v>
      </c>
      <c r="K32" s="88">
        <v>685</v>
      </c>
      <c r="L32" s="89" t="s">
        <v>56</v>
      </c>
      <c r="M32" s="89" t="s">
        <v>10</v>
      </c>
    </row>
    <row r="33" spans="1:14" ht="150" customHeight="1" outlineLevel="1" x14ac:dyDescent="0.25">
      <c r="A33" s="81" t="s">
        <v>140</v>
      </c>
      <c r="B33" s="105"/>
      <c r="C33" s="105"/>
      <c r="D33" s="105"/>
      <c r="E33" s="101" t="s">
        <v>141</v>
      </c>
      <c r="F33" s="101" t="s">
        <v>141</v>
      </c>
      <c r="G33" s="101" t="s">
        <v>141</v>
      </c>
      <c r="H33" s="84">
        <v>85182100</v>
      </c>
      <c r="I33" s="107" t="s">
        <v>141</v>
      </c>
      <c r="J33" s="84" t="s">
        <v>23</v>
      </c>
      <c r="K33" s="88">
        <v>14378</v>
      </c>
      <c r="L33" s="89" t="s">
        <v>56</v>
      </c>
      <c r="M33" s="89" t="s">
        <v>10</v>
      </c>
    </row>
    <row r="34" spans="1:14" x14ac:dyDescent="0.25">
      <c r="A34" s="81" t="s">
        <v>142</v>
      </c>
      <c r="B34" s="105" t="s">
        <v>143</v>
      </c>
      <c r="C34" s="105"/>
      <c r="D34" s="105"/>
      <c r="E34" s="101" t="s">
        <v>144</v>
      </c>
      <c r="F34" s="101" t="s">
        <v>144</v>
      </c>
      <c r="G34" s="101" t="s">
        <v>144</v>
      </c>
      <c r="H34" s="108" t="s">
        <v>145</v>
      </c>
      <c r="I34" s="107" t="s">
        <v>146</v>
      </c>
      <c r="J34" s="84" t="s">
        <v>23</v>
      </c>
      <c r="K34" s="88">
        <v>5000</v>
      </c>
      <c r="L34" s="89" t="s">
        <v>56</v>
      </c>
      <c r="M34" s="89" t="s">
        <v>10</v>
      </c>
    </row>
    <row r="35" spans="1:14" x14ac:dyDescent="0.25">
      <c r="A35" s="81">
        <v>9</v>
      </c>
      <c r="B35" s="109" t="s">
        <v>147</v>
      </c>
      <c r="C35" s="362"/>
      <c r="D35" s="109"/>
      <c r="E35" s="101" t="s">
        <v>148</v>
      </c>
      <c r="F35" s="101" t="s">
        <v>148</v>
      </c>
      <c r="G35" s="109" t="s">
        <v>149</v>
      </c>
      <c r="H35" s="84">
        <v>9403</v>
      </c>
      <c r="I35" s="109" t="s">
        <v>149</v>
      </c>
      <c r="J35" s="101" t="s">
        <v>132</v>
      </c>
      <c r="K35" s="88">
        <f>(K36*2)+(K37*4)</f>
        <v>14956</v>
      </c>
      <c r="L35" s="89" t="s">
        <v>56</v>
      </c>
      <c r="M35" s="89" t="s">
        <v>62</v>
      </c>
    </row>
    <row r="36" spans="1:14" ht="30" outlineLevel="1" x14ac:dyDescent="0.25">
      <c r="A36" s="81" t="s">
        <v>150</v>
      </c>
      <c r="B36" s="109"/>
      <c r="C36" s="363"/>
      <c r="D36" s="109"/>
      <c r="E36" s="101"/>
      <c r="F36" s="101"/>
      <c r="G36" s="101" t="s">
        <v>148</v>
      </c>
      <c r="H36" s="84">
        <v>9403</v>
      </c>
      <c r="I36" s="110" t="s">
        <v>151</v>
      </c>
      <c r="J36" s="101" t="s">
        <v>23</v>
      </c>
      <c r="K36" s="88">
        <v>2138</v>
      </c>
      <c r="L36" s="89" t="s">
        <v>56</v>
      </c>
      <c r="M36" s="89" t="s">
        <v>62</v>
      </c>
      <c r="N36" s="14"/>
    </row>
    <row r="37" spans="1:14" ht="30" outlineLevel="1" x14ac:dyDescent="0.25">
      <c r="A37" s="81" t="s">
        <v>152</v>
      </c>
      <c r="B37" s="109"/>
      <c r="C37" s="363"/>
      <c r="D37" s="109"/>
      <c r="E37" s="101" t="s">
        <v>153</v>
      </c>
      <c r="F37" s="101" t="s">
        <v>153</v>
      </c>
      <c r="G37" s="101" t="s">
        <v>153</v>
      </c>
      <c r="H37" s="84">
        <v>9403</v>
      </c>
      <c r="I37" s="110" t="s">
        <v>154</v>
      </c>
      <c r="J37" s="101" t="s">
        <v>23</v>
      </c>
      <c r="K37" s="88">
        <v>2670</v>
      </c>
      <c r="L37" s="89" t="s">
        <v>56</v>
      </c>
      <c r="M37" s="89" t="s">
        <v>62</v>
      </c>
      <c r="N37" s="14"/>
    </row>
    <row r="38" spans="1:14" x14ac:dyDescent="0.25">
      <c r="A38" s="81"/>
      <c r="B38" s="109"/>
      <c r="C38" s="363"/>
      <c r="D38" s="109"/>
      <c r="E38" s="101"/>
      <c r="F38" s="101"/>
      <c r="G38" s="109" t="s">
        <v>155</v>
      </c>
      <c r="H38" s="84"/>
      <c r="I38" s="109" t="s">
        <v>155</v>
      </c>
      <c r="J38" s="101" t="s">
        <v>132</v>
      </c>
      <c r="K38" s="88">
        <f>(K39*2)+(K40*4)</f>
        <v>12744</v>
      </c>
      <c r="L38" s="89" t="s">
        <v>56</v>
      </c>
      <c r="M38" s="89" t="s">
        <v>62</v>
      </c>
      <c r="N38" s="14"/>
    </row>
    <row r="39" spans="1:14" ht="30" outlineLevel="1" x14ac:dyDescent="0.25">
      <c r="A39" s="81" t="s">
        <v>156</v>
      </c>
      <c r="B39" s="109"/>
      <c r="C39" s="363"/>
      <c r="D39" s="109"/>
      <c r="E39" s="101" t="s">
        <v>148</v>
      </c>
      <c r="F39" s="101" t="s">
        <v>148</v>
      </c>
      <c r="G39" s="101" t="s">
        <v>148</v>
      </c>
      <c r="H39" s="84">
        <v>9403</v>
      </c>
      <c r="I39" s="110" t="s">
        <v>151</v>
      </c>
      <c r="J39" s="101" t="s">
        <v>23</v>
      </c>
      <c r="K39" s="88">
        <v>2138</v>
      </c>
      <c r="L39" s="89" t="s">
        <v>56</v>
      </c>
      <c r="M39" s="89" t="s">
        <v>62</v>
      </c>
    </row>
    <row r="40" spans="1:14" ht="30" outlineLevel="1" x14ac:dyDescent="0.25">
      <c r="A40" s="81" t="s">
        <v>157</v>
      </c>
      <c r="B40" s="109"/>
      <c r="C40" s="364"/>
      <c r="D40" s="109"/>
      <c r="E40" s="101" t="s">
        <v>158</v>
      </c>
      <c r="F40" s="101" t="s">
        <v>158</v>
      </c>
      <c r="G40" s="101" t="s">
        <v>158</v>
      </c>
      <c r="H40" s="84">
        <v>9403</v>
      </c>
      <c r="I40" s="110" t="s">
        <v>159</v>
      </c>
      <c r="J40" s="101" t="s">
        <v>23</v>
      </c>
      <c r="K40" s="88">
        <v>2117</v>
      </c>
      <c r="L40" s="89" t="s">
        <v>56</v>
      </c>
      <c r="M40" s="89" t="s">
        <v>62</v>
      </c>
    </row>
    <row r="41" spans="1:14" x14ac:dyDescent="0.25">
      <c r="A41" s="81">
        <v>10</v>
      </c>
      <c r="B41" s="105" t="s">
        <v>160</v>
      </c>
      <c r="C41" s="360"/>
      <c r="D41" s="105"/>
      <c r="E41" s="101" t="s">
        <v>161</v>
      </c>
      <c r="F41" s="101" t="s">
        <v>161</v>
      </c>
      <c r="G41" s="101" t="s">
        <v>161</v>
      </c>
      <c r="H41" s="84">
        <v>7321</v>
      </c>
      <c r="I41" s="107" t="s">
        <v>162</v>
      </c>
      <c r="J41" s="84" t="s">
        <v>23</v>
      </c>
      <c r="K41" s="88">
        <v>9200</v>
      </c>
      <c r="L41" s="89" t="s">
        <v>56</v>
      </c>
      <c r="M41" s="89" t="s">
        <v>62</v>
      </c>
    </row>
    <row r="42" spans="1:14" ht="164.65" customHeight="1" x14ac:dyDescent="0.25">
      <c r="A42" s="81">
        <v>12</v>
      </c>
      <c r="B42" s="105" t="s">
        <v>163</v>
      </c>
      <c r="C42" s="361"/>
      <c r="D42" s="105"/>
      <c r="E42" s="101" t="s">
        <v>164</v>
      </c>
      <c r="F42" s="101" t="s">
        <v>164</v>
      </c>
      <c r="G42" s="101" t="s">
        <v>164</v>
      </c>
      <c r="H42" s="84">
        <v>7321</v>
      </c>
      <c r="I42" s="107" t="s">
        <v>165</v>
      </c>
      <c r="J42" s="84" t="s">
        <v>23</v>
      </c>
      <c r="K42" s="88">
        <v>4100</v>
      </c>
      <c r="L42" s="89" t="s">
        <v>56</v>
      </c>
      <c r="M42" s="89" t="s">
        <v>62</v>
      </c>
    </row>
    <row r="43" spans="1:14" ht="120.6" customHeight="1" x14ac:dyDescent="0.25">
      <c r="A43" s="81">
        <v>13</v>
      </c>
      <c r="B43" s="96" t="s">
        <v>166</v>
      </c>
      <c r="C43" s="96"/>
      <c r="D43" s="100" t="s">
        <v>167</v>
      </c>
      <c r="E43" s="101" t="s">
        <v>168</v>
      </c>
      <c r="F43" s="101" t="s">
        <v>168</v>
      </c>
      <c r="G43" s="101" t="s">
        <v>168</v>
      </c>
      <c r="H43" s="84">
        <v>85044090</v>
      </c>
      <c r="I43" s="87" t="s">
        <v>169</v>
      </c>
      <c r="J43" s="84" t="s">
        <v>23</v>
      </c>
      <c r="K43" s="88">
        <v>80000</v>
      </c>
      <c r="L43" s="89" t="s">
        <v>56</v>
      </c>
      <c r="M43" s="89" t="s">
        <v>62</v>
      </c>
    </row>
    <row r="44" spans="1:14" ht="121.9" customHeight="1" x14ac:dyDescent="0.25">
      <c r="A44" s="81">
        <v>14</v>
      </c>
      <c r="B44" s="96" t="s">
        <v>170</v>
      </c>
      <c r="C44" s="96"/>
      <c r="D44" s="100" t="s">
        <v>171</v>
      </c>
      <c r="E44" s="101" t="s">
        <v>172</v>
      </c>
      <c r="F44" s="101" t="s">
        <v>172</v>
      </c>
      <c r="G44" s="101" t="s">
        <v>172</v>
      </c>
      <c r="H44" s="84">
        <v>85044090</v>
      </c>
      <c r="I44" s="87" t="s">
        <v>173</v>
      </c>
      <c r="J44" s="84" t="s">
        <v>23</v>
      </c>
      <c r="K44" s="88">
        <v>30000</v>
      </c>
      <c r="L44" s="89" t="s">
        <v>56</v>
      </c>
      <c r="M44" s="89" t="s">
        <v>62</v>
      </c>
    </row>
    <row r="45" spans="1:14" ht="166.9" customHeight="1" x14ac:dyDescent="0.25">
      <c r="A45" s="81">
        <v>15</v>
      </c>
      <c r="B45" s="96" t="s">
        <v>174</v>
      </c>
      <c r="C45" s="96"/>
      <c r="D45" s="100" t="s">
        <v>175</v>
      </c>
      <c r="E45" s="100" t="s">
        <v>175</v>
      </c>
      <c r="F45" s="100" t="s">
        <v>176</v>
      </c>
      <c r="G45" s="100" t="s">
        <v>176</v>
      </c>
      <c r="H45" s="84">
        <v>85437099</v>
      </c>
      <c r="I45" s="87" t="s">
        <v>177</v>
      </c>
      <c r="J45" s="84" t="s">
        <v>23</v>
      </c>
      <c r="K45" s="88">
        <v>7594</v>
      </c>
      <c r="L45" s="89" t="s">
        <v>56</v>
      </c>
      <c r="M45" s="89" t="s">
        <v>62</v>
      </c>
    </row>
    <row r="46" spans="1:14" ht="166.9" customHeight="1" x14ac:dyDescent="0.25">
      <c r="A46" s="111">
        <v>16</v>
      </c>
      <c r="B46" s="97" t="s">
        <v>178</v>
      </c>
      <c r="C46" s="97"/>
      <c r="D46" s="100"/>
      <c r="E46" s="100"/>
      <c r="F46" s="100"/>
      <c r="G46" s="87" t="s">
        <v>179</v>
      </c>
      <c r="H46" s="84"/>
      <c r="I46" s="87" t="s">
        <v>179</v>
      </c>
      <c r="J46" s="84" t="s">
        <v>132</v>
      </c>
      <c r="K46" s="88">
        <f>(K48*14)+(K49*2)+(K50*16)+K52+K53+K56</f>
        <v>41450</v>
      </c>
      <c r="L46" s="89" t="s">
        <v>56</v>
      </c>
      <c r="M46" s="89" t="s">
        <v>62</v>
      </c>
    </row>
    <row r="47" spans="1:14" ht="166.9" customHeight="1" x14ac:dyDescent="0.25">
      <c r="A47" s="111">
        <v>16</v>
      </c>
      <c r="B47" s="97" t="s">
        <v>178</v>
      </c>
      <c r="C47" s="97"/>
      <c r="D47" s="100"/>
      <c r="E47" s="100"/>
      <c r="F47" s="100"/>
      <c r="G47" s="87" t="s">
        <v>180</v>
      </c>
      <c r="H47" s="84"/>
      <c r="I47" s="87" t="s">
        <v>180</v>
      </c>
      <c r="J47" s="84" t="s">
        <v>132</v>
      </c>
      <c r="K47" s="88">
        <f>(K48*6)+(K49*2)+(K50*8)+K55+K51+K53</f>
        <v>25500</v>
      </c>
      <c r="L47" s="89" t="s">
        <v>56</v>
      </c>
      <c r="M47" s="89" t="s">
        <v>62</v>
      </c>
    </row>
    <row r="48" spans="1:14" ht="89.65" customHeight="1" outlineLevel="1" x14ac:dyDescent="0.25">
      <c r="A48" s="352">
        <v>16</v>
      </c>
      <c r="B48" s="349" t="s">
        <v>178</v>
      </c>
      <c r="C48" s="99"/>
      <c r="D48" s="100" t="s">
        <v>181</v>
      </c>
      <c r="E48" s="100" t="s">
        <v>181</v>
      </c>
      <c r="F48" s="100" t="s">
        <v>181</v>
      </c>
      <c r="G48" s="100" t="s">
        <v>181</v>
      </c>
      <c r="H48" s="84">
        <v>85258020</v>
      </c>
      <c r="I48" s="87" t="s">
        <v>182</v>
      </c>
      <c r="J48" s="84" t="s">
        <v>23</v>
      </c>
      <c r="K48" s="88">
        <v>975</v>
      </c>
      <c r="L48" s="89" t="s">
        <v>56</v>
      </c>
      <c r="M48" s="89" t="s">
        <v>10</v>
      </c>
    </row>
    <row r="49" spans="1:13" ht="104.65" customHeight="1" outlineLevel="1" x14ac:dyDescent="0.25">
      <c r="A49" s="353"/>
      <c r="B49" s="350"/>
      <c r="C49" s="11"/>
      <c r="D49" s="100" t="s">
        <v>183</v>
      </c>
      <c r="E49" s="100" t="s">
        <v>183</v>
      </c>
      <c r="F49" s="100" t="s">
        <v>183</v>
      </c>
      <c r="G49" s="100" t="s">
        <v>183</v>
      </c>
      <c r="H49" s="84">
        <v>85258020</v>
      </c>
      <c r="I49" s="87" t="s">
        <v>184</v>
      </c>
      <c r="J49" s="84" t="s">
        <v>23</v>
      </c>
      <c r="K49" s="88">
        <v>1125</v>
      </c>
      <c r="L49" s="89" t="s">
        <v>56</v>
      </c>
      <c r="M49" s="89" t="s">
        <v>10</v>
      </c>
    </row>
    <row r="50" spans="1:13" ht="30" outlineLevel="1" x14ac:dyDescent="0.25">
      <c r="A50" s="353"/>
      <c r="B50" s="350"/>
      <c r="C50" s="11"/>
      <c r="D50" s="100" t="s">
        <v>185</v>
      </c>
      <c r="E50" s="100" t="s">
        <v>185</v>
      </c>
      <c r="F50" s="100" t="s">
        <v>185</v>
      </c>
      <c r="G50" s="100" t="s">
        <v>185</v>
      </c>
      <c r="H50" s="84">
        <v>8504</v>
      </c>
      <c r="I50" s="87" t="s">
        <v>186</v>
      </c>
      <c r="J50" s="84" t="s">
        <v>23</v>
      </c>
      <c r="K50" s="88">
        <v>400</v>
      </c>
      <c r="L50" s="89" t="s">
        <v>56</v>
      </c>
      <c r="M50" s="89" t="s">
        <v>10</v>
      </c>
    </row>
    <row r="51" spans="1:13" ht="70.150000000000006" customHeight="1" outlineLevel="1" x14ac:dyDescent="0.25">
      <c r="A51" s="353"/>
      <c r="B51" s="350"/>
      <c r="C51" s="350"/>
      <c r="D51" s="100" t="s">
        <v>187</v>
      </c>
      <c r="E51" s="100" t="s">
        <v>187</v>
      </c>
      <c r="F51" s="100" t="s">
        <v>187</v>
      </c>
      <c r="G51" s="100" t="s">
        <v>187</v>
      </c>
      <c r="H51" s="84">
        <v>8521</v>
      </c>
      <c r="I51" s="87" t="s">
        <v>188</v>
      </c>
      <c r="J51" s="84" t="s">
        <v>23</v>
      </c>
      <c r="K51" s="88">
        <v>4800</v>
      </c>
      <c r="L51" s="89" t="s">
        <v>56</v>
      </c>
      <c r="M51" s="89" t="s">
        <v>10</v>
      </c>
    </row>
    <row r="52" spans="1:13" ht="52.15" customHeight="1" outlineLevel="1" x14ac:dyDescent="0.25">
      <c r="A52" s="353"/>
      <c r="B52" s="350"/>
      <c r="C52" s="350"/>
      <c r="D52" s="100" t="s">
        <v>189</v>
      </c>
      <c r="E52" s="100" t="s">
        <v>189</v>
      </c>
      <c r="F52" s="100" t="s">
        <v>189</v>
      </c>
      <c r="G52" s="100" t="s">
        <v>189</v>
      </c>
      <c r="H52" s="84">
        <v>8521</v>
      </c>
      <c r="I52" s="87" t="s">
        <v>190</v>
      </c>
      <c r="J52" s="84" t="s">
        <v>23</v>
      </c>
      <c r="K52" s="88">
        <v>7250</v>
      </c>
      <c r="L52" s="89" t="s">
        <v>56</v>
      </c>
      <c r="M52" s="89" t="s">
        <v>10</v>
      </c>
    </row>
    <row r="53" spans="1:13" ht="98.65" customHeight="1" outlineLevel="1" x14ac:dyDescent="0.25">
      <c r="A53" s="353"/>
      <c r="B53" s="350"/>
      <c r="C53" s="11"/>
      <c r="D53" s="100" t="s">
        <v>191</v>
      </c>
      <c r="E53" s="100" t="s">
        <v>191</v>
      </c>
      <c r="F53" s="100" t="s">
        <v>191</v>
      </c>
      <c r="G53" s="100" t="s">
        <v>191</v>
      </c>
      <c r="H53" s="84">
        <v>8528520</v>
      </c>
      <c r="I53" s="87" t="s">
        <v>192</v>
      </c>
      <c r="J53" s="84" t="s">
        <v>23</v>
      </c>
      <c r="K53" s="88">
        <v>4600</v>
      </c>
      <c r="L53" s="89" t="s">
        <v>56</v>
      </c>
      <c r="M53" s="89" t="s">
        <v>10</v>
      </c>
    </row>
    <row r="54" spans="1:13" outlineLevel="1" x14ac:dyDescent="0.25">
      <c r="A54" s="353"/>
      <c r="B54" s="350"/>
      <c r="C54" s="350"/>
      <c r="D54" s="100" t="s">
        <v>193</v>
      </c>
      <c r="E54" s="100" t="s">
        <v>193</v>
      </c>
      <c r="F54" s="100" t="s">
        <v>193</v>
      </c>
      <c r="G54" s="100" t="s">
        <v>193</v>
      </c>
      <c r="H54" s="84">
        <v>84717020</v>
      </c>
      <c r="I54" s="87" t="s">
        <v>194</v>
      </c>
      <c r="J54" s="84" t="s">
        <v>23</v>
      </c>
      <c r="K54" s="88"/>
      <c r="L54" s="89" t="s">
        <v>56</v>
      </c>
      <c r="M54" s="89" t="s">
        <v>10</v>
      </c>
    </row>
    <row r="55" spans="1:13" outlineLevel="1" x14ac:dyDescent="0.25">
      <c r="A55" s="353"/>
      <c r="B55" s="350"/>
      <c r="C55" s="350"/>
      <c r="D55" s="100" t="s">
        <v>195</v>
      </c>
      <c r="E55" s="100" t="s">
        <v>195</v>
      </c>
      <c r="F55" s="100" t="s">
        <v>195</v>
      </c>
      <c r="G55" s="100" t="s">
        <v>195</v>
      </c>
      <c r="H55" s="84">
        <v>84717020</v>
      </c>
      <c r="I55" s="87" t="s">
        <v>196</v>
      </c>
      <c r="J55" s="84" t="s">
        <v>23</v>
      </c>
      <c r="K55" s="88">
        <v>4800</v>
      </c>
      <c r="L55" s="89" t="s">
        <v>56</v>
      </c>
      <c r="M55" s="89" t="s">
        <v>10</v>
      </c>
    </row>
    <row r="56" spans="1:13" ht="70.150000000000006" customHeight="1" outlineLevel="1" x14ac:dyDescent="0.25">
      <c r="A56" s="354"/>
      <c r="B56" s="351"/>
      <c r="C56" s="351"/>
      <c r="D56" s="100" t="s">
        <v>197</v>
      </c>
      <c r="E56" s="100" t="s">
        <v>197</v>
      </c>
      <c r="F56" s="100" t="s">
        <v>197</v>
      </c>
      <c r="G56" s="100" t="s">
        <v>197</v>
      </c>
      <c r="H56" s="84">
        <v>84717020</v>
      </c>
      <c r="I56" s="87" t="s">
        <v>198</v>
      </c>
      <c r="J56" s="84" t="s">
        <v>23</v>
      </c>
      <c r="K56" s="88">
        <v>7300</v>
      </c>
      <c r="L56" s="89" t="s">
        <v>56</v>
      </c>
      <c r="M56" s="89" t="s">
        <v>10</v>
      </c>
    </row>
    <row r="57" spans="1:13" ht="30" x14ac:dyDescent="0.25">
      <c r="A57" s="352">
        <v>17</v>
      </c>
      <c r="B57" s="349" t="s">
        <v>199</v>
      </c>
      <c r="C57" s="349" t="s">
        <v>200</v>
      </c>
      <c r="D57" s="100" t="s">
        <v>201</v>
      </c>
      <c r="E57" s="100" t="s">
        <v>201</v>
      </c>
      <c r="F57" s="100" t="s">
        <v>201</v>
      </c>
      <c r="G57" s="100" t="s">
        <v>201</v>
      </c>
      <c r="H57" s="84">
        <v>995461</v>
      </c>
      <c r="I57" s="87" t="s">
        <v>202</v>
      </c>
      <c r="J57" s="84" t="s">
        <v>23</v>
      </c>
      <c r="K57" s="88">
        <v>300</v>
      </c>
      <c r="L57" s="89" t="s">
        <v>56</v>
      </c>
      <c r="M57" s="89" t="s">
        <v>10</v>
      </c>
    </row>
    <row r="58" spans="1:13" ht="45" x14ac:dyDescent="0.25">
      <c r="A58" s="353"/>
      <c r="B58" s="350"/>
      <c r="C58" s="350"/>
      <c r="D58" s="100" t="s">
        <v>203</v>
      </c>
      <c r="E58" s="100" t="s">
        <v>203</v>
      </c>
      <c r="F58" s="100" t="s">
        <v>203</v>
      </c>
      <c r="G58" s="100" t="s">
        <v>203</v>
      </c>
      <c r="H58" s="84">
        <v>995461</v>
      </c>
      <c r="I58" s="87" t="s">
        <v>204</v>
      </c>
      <c r="J58" s="84" t="s">
        <v>23</v>
      </c>
      <c r="K58" s="88">
        <v>5000</v>
      </c>
      <c r="L58" s="89" t="s">
        <v>56</v>
      </c>
      <c r="M58" s="89" t="s">
        <v>10</v>
      </c>
    </row>
    <row r="59" spans="1:13" ht="45" x14ac:dyDescent="0.25">
      <c r="A59" s="353"/>
      <c r="B59" s="350"/>
      <c r="C59" s="350"/>
      <c r="D59" s="100" t="s">
        <v>205</v>
      </c>
      <c r="E59" s="100" t="s">
        <v>205</v>
      </c>
      <c r="F59" s="100" t="s">
        <v>205</v>
      </c>
      <c r="G59" s="100" t="s">
        <v>205</v>
      </c>
      <c r="H59" s="84">
        <v>995461</v>
      </c>
      <c r="I59" s="87" t="s">
        <v>206</v>
      </c>
      <c r="J59" s="84" t="s">
        <v>23</v>
      </c>
      <c r="K59" s="88">
        <v>7500</v>
      </c>
      <c r="L59" s="89" t="s">
        <v>56</v>
      </c>
      <c r="M59" s="89" t="s">
        <v>10</v>
      </c>
    </row>
    <row r="60" spans="1:13" ht="45" x14ac:dyDescent="0.25">
      <c r="A60" s="353"/>
      <c r="B60" s="350"/>
      <c r="C60" s="350"/>
      <c r="D60" s="100" t="s">
        <v>207</v>
      </c>
      <c r="E60" s="100" t="s">
        <v>207</v>
      </c>
      <c r="F60" s="100" t="s">
        <v>207</v>
      </c>
      <c r="G60" s="100" t="s">
        <v>207</v>
      </c>
      <c r="H60" s="84">
        <v>995461</v>
      </c>
      <c r="I60" s="87" t="s">
        <v>208</v>
      </c>
      <c r="J60" s="84" t="s">
        <v>23</v>
      </c>
      <c r="K60" s="88">
        <v>3000</v>
      </c>
      <c r="L60" s="89" t="s">
        <v>56</v>
      </c>
      <c r="M60" s="89" t="s">
        <v>10</v>
      </c>
    </row>
    <row r="61" spans="1:13" ht="45" x14ac:dyDescent="0.25">
      <c r="A61" s="354"/>
      <c r="B61" s="351"/>
      <c r="C61" s="351"/>
      <c r="D61" s="100" t="s">
        <v>209</v>
      </c>
      <c r="E61" s="100" t="s">
        <v>209</v>
      </c>
      <c r="F61" s="100" t="s">
        <v>209</v>
      </c>
      <c r="G61" s="100" t="s">
        <v>209</v>
      </c>
      <c r="H61" s="84">
        <v>995461</v>
      </c>
      <c r="I61" s="87" t="s">
        <v>210</v>
      </c>
      <c r="J61" s="84" t="s">
        <v>23</v>
      </c>
      <c r="K61" s="88">
        <v>5000</v>
      </c>
      <c r="L61" s="89" t="s">
        <v>56</v>
      </c>
      <c r="M61" s="89" t="s">
        <v>10</v>
      </c>
    </row>
    <row r="62" spans="1:13" ht="105.6" customHeight="1" x14ac:dyDescent="0.25">
      <c r="A62" s="112">
        <v>18</v>
      </c>
      <c r="B62" s="96" t="s">
        <v>211</v>
      </c>
      <c r="C62" s="96"/>
      <c r="D62" s="96"/>
      <c r="E62" s="94" t="s">
        <v>212</v>
      </c>
      <c r="F62" s="94" t="s">
        <v>212</v>
      </c>
      <c r="G62" s="94" t="s">
        <v>212</v>
      </c>
      <c r="H62" s="103">
        <v>84241000</v>
      </c>
      <c r="I62" s="94" t="s">
        <v>212</v>
      </c>
      <c r="J62" s="103" t="s">
        <v>23</v>
      </c>
      <c r="K62" s="88">
        <v>11700</v>
      </c>
      <c r="L62" s="89" t="s">
        <v>42</v>
      </c>
      <c r="M62" s="89" t="s">
        <v>62</v>
      </c>
    </row>
    <row r="63" spans="1:13" x14ac:dyDescent="0.25">
      <c r="A63" s="112">
        <v>19</v>
      </c>
      <c r="B63" s="96" t="s">
        <v>213</v>
      </c>
      <c r="C63" s="96"/>
      <c r="D63" s="96"/>
      <c r="E63" s="94" t="s">
        <v>214</v>
      </c>
      <c r="F63" s="94" t="s">
        <v>214</v>
      </c>
      <c r="G63" s="94" t="s">
        <v>214</v>
      </c>
      <c r="H63" s="103">
        <v>8444</v>
      </c>
      <c r="I63" s="94" t="s">
        <v>214</v>
      </c>
      <c r="J63" s="103" t="s">
        <v>23</v>
      </c>
      <c r="K63" s="88">
        <v>16635</v>
      </c>
      <c r="L63" s="89" t="s">
        <v>42</v>
      </c>
      <c r="M63" s="89" t="s">
        <v>62</v>
      </c>
    </row>
    <row r="64" spans="1:13" ht="119.65" customHeight="1" x14ac:dyDescent="0.25">
      <c r="A64" s="112">
        <v>20</v>
      </c>
      <c r="B64" s="96" t="s">
        <v>215</v>
      </c>
      <c r="C64" s="96"/>
      <c r="D64" s="96"/>
      <c r="E64" s="94" t="s">
        <v>216</v>
      </c>
      <c r="F64" s="94" t="s">
        <v>216</v>
      </c>
      <c r="G64" s="94" t="s">
        <v>216</v>
      </c>
      <c r="H64" s="103">
        <v>7326</v>
      </c>
      <c r="I64" s="94" t="s">
        <v>216</v>
      </c>
      <c r="J64" s="103" t="s">
        <v>23</v>
      </c>
      <c r="K64" s="88">
        <v>1730</v>
      </c>
      <c r="L64" s="89" t="s">
        <v>42</v>
      </c>
      <c r="M64" s="89" t="s">
        <v>10</v>
      </c>
    </row>
    <row r="65" spans="1:13" ht="119.65" customHeight="1" x14ac:dyDescent="0.25">
      <c r="A65" s="113">
        <v>21</v>
      </c>
      <c r="B65" s="114" t="s">
        <v>217</v>
      </c>
      <c r="C65" s="97"/>
      <c r="D65" s="96"/>
      <c r="E65" s="94"/>
      <c r="F65" s="94"/>
      <c r="G65" s="114" t="s">
        <v>218</v>
      </c>
      <c r="H65" s="103"/>
      <c r="I65" s="114" t="s">
        <v>218</v>
      </c>
      <c r="J65" s="103" t="s">
        <v>132</v>
      </c>
      <c r="K65" s="88">
        <f>(K66*1)+(K67*4)</f>
        <v>34380</v>
      </c>
      <c r="L65" s="89" t="s">
        <v>56</v>
      </c>
      <c r="M65" s="89" t="s">
        <v>62</v>
      </c>
    </row>
    <row r="66" spans="1:13" ht="142.9" customHeight="1" outlineLevel="1" x14ac:dyDescent="0.25">
      <c r="A66" s="113" t="s">
        <v>219</v>
      </c>
      <c r="B66" s="114" t="s">
        <v>217</v>
      </c>
      <c r="C66" s="114"/>
      <c r="D66" s="115" t="s">
        <v>220</v>
      </c>
      <c r="E66" s="115" t="s">
        <v>221</v>
      </c>
      <c r="F66" s="115" t="s">
        <v>221</v>
      </c>
      <c r="G66" s="115" t="s">
        <v>221</v>
      </c>
      <c r="H66" s="103">
        <v>85381010</v>
      </c>
      <c r="I66" s="115" t="s">
        <v>222</v>
      </c>
      <c r="J66" s="103" t="s">
        <v>23</v>
      </c>
      <c r="K66" s="88">
        <v>29980</v>
      </c>
      <c r="L66" s="89" t="s">
        <v>56</v>
      </c>
      <c r="M66" s="89" t="s">
        <v>62</v>
      </c>
    </row>
    <row r="67" spans="1:13" ht="86.65" customHeight="1" outlineLevel="1" x14ac:dyDescent="0.25">
      <c r="A67" s="36" t="s">
        <v>223</v>
      </c>
      <c r="B67" s="37" t="s">
        <v>224</v>
      </c>
      <c r="C67" s="37"/>
      <c r="D67" s="37"/>
      <c r="E67" s="115" t="s">
        <v>225</v>
      </c>
      <c r="F67" s="115" t="s">
        <v>225</v>
      </c>
      <c r="G67" s="115" t="s">
        <v>225</v>
      </c>
      <c r="H67" s="103">
        <v>85381010</v>
      </c>
      <c r="I67" s="116" t="s">
        <v>226</v>
      </c>
      <c r="J67" s="103" t="s">
        <v>23</v>
      </c>
      <c r="K67" s="88">
        <v>1100</v>
      </c>
      <c r="L67" s="89" t="s">
        <v>56</v>
      </c>
      <c r="M67" s="89" t="s">
        <v>62</v>
      </c>
    </row>
    <row r="68" spans="1:13" ht="138" customHeight="1" x14ac:dyDescent="0.25">
      <c r="A68" s="112">
        <v>23</v>
      </c>
      <c r="B68" s="96" t="s">
        <v>227</v>
      </c>
      <c r="C68" s="117"/>
      <c r="D68" s="117"/>
      <c r="E68" s="94" t="s">
        <v>228</v>
      </c>
      <c r="F68" s="94" t="s">
        <v>228</v>
      </c>
      <c r="G68" s="94" t="s">
        <v>228</v>
      </c>
      <c r="H68" s="103">
        <v>39259090</v>
      </c>
      <c r="I68" s="94" t="s">
        <v>228</v>
      </c>
      <c r="J68" s="103" t="s">
        <v>23</v>
      </c>
      <c r="K68" s="88">
        <v>6785</v>
      </c>
      <c r="L68" s="89" t="s">
        <v>42</v>
      </c>
      <c r="M68" s="89" t="s">
        <v>62</v>
      </c>
    </row>
    <row r="69" spans="1:13" ht="91.9" customHeight="1" x14ac:dyDescent="0.25">
      <c r="A69" s="112">
        <v>24</v>
      </c>
      <c r="B69" s="96" t="s">
        <v>229</v>
      </c>
      <c r="C69" s="4"/>
      <c r="D69" s="4"/>
      <c r="E69" s="118" t="s">
        <v>230</v>
      </c>
      <c r="F69" s="118" t="s">
        <v>230</v>
      </c>
      <c r="G69" s="118" t="s">
        <v>230</v>
      </c>
      <c r="H69" s="84">
        <v>3925</v>
      </c>
      <c r="I69" s="118" t="s">
        <v>230</v>
      </c>
      <c r="J69" s="84" t="s">
        <v>23</v>
      </c>
      <c r="K69" s="88">
        <v>1870</v>
      </c>
      <c r="L69" s="89" t="s">
        <v>36</v>
      </c>
      <c r="M69" s="89" t="s">
        <v>62</v>
      </c>
    </row>
    <row r="70" spans="1:13" ht="91.9" customHeight="1" x14ac:dyDescent="0.25">
      <c r="A70" s="112">
        <v>25</v>
      </c>
      <c r="B70" s="96" t="s">
        <v>231</v>
      </c>
      <c r="C70" s="96"/>
      <c r="D70" s="4"/>
      <c r="E70" s="118"/>
      <c r="F70" s="118"/>
      <c r="G70" s="118" t="s">
        <v>231</v>
      </c>
      <c r="H70" s="84"/>
      <c r="I70" s="118" t="s">
        <v>232</v>
      </c>
      <c r="J70" s="84" t="s">
        <v>23</v>
      </c>
      <c r="K70" s="88">
        <v>2921</v>
      </c>
      <c r="L70" s="89" t="s">
        <v>36</v>
      </c>
      <c r="M70" s="89" t="s">
        <v>62</v>
      </c>
    </row>
    <row r="71" spans="1:13" x14ac:dyDescent="0.25">
      <c r="A71" s="81">
        <v>26</v>
      </c>
      <c r="B71" s="96" t="s">
        <v>233</v>
      </c>
      <c r="C71" s="96" t="s">
        <v>233</v>
      </c>
      <c r="D71" s="96"/>
      <c r="E71" s="101"/>
      <c r="F71" s="101"/>
      <c r="G71" s="101" t="s">
        <v>233</v>
      </c>
      <c r="H71" s="84"/>
      <c r="I71" s="87" t="s">
        <v>233</v>
      </c>
      <c r="J71" s="84" t="s">
        <v>23</v>
      </c>
      <c r="K71" s="104">
        <v>4821</v>
      </c>
      <c r="L71" s="89" t="s">
        <v>36</v>
      </c>
      <c r="M71" s="89" t="s">
        <v>62</v>
      </c>
    </row>
    <row r="72" spans="1:13" ht="130.9" customHeight="1" x14ac:dyDescent="0.25">
      <c r="A72" s="112">
        <v>27</v>
      </c>
      <c r="B72" s="96" t="s">
        <v>234</v>
      </c>
      <c r="C72" s="96"/>
      <c r="D72" s="96"/>
      <c r="E72" s="94" t="s">
        <v>235</v>
      </c>
      <c r="F72" s="94" t="s">
        <v>235</v>
      </c>
      <c r="G72" s="94" t="s">
        <v>236</v>
      </c>
      <c r="H72" s="103">
        <v>8421</v>
      </c>
      <c r="I72" s="116" t="s">
        <v>237</v>
      </c>
      <c r="J72" s="103" t="s">
        <v>23</v>
      </c>
      <c r="K72" s="119">
        <v>140000</v>
      </c>
      <c r="L72" s="89" t="s">
        <v>42</v>
      </c>
      <c r="M72" s="89" t="s">
        <v>62</v>
      </c>
    </row>
    <row r="73" spans="1:13" ht="130.9" customHeight="1" x14ac:dyDescent="0.25">
      <c r="A73" s="112" t="s">
        <v>238</v>
      </c>
      <c r="B73" s="96"/>
      <c r="C73" s="96"/>
      <c r="D73" s="96"/>
      <c r="E73" s="94"/>
      <c r="F73" s="94"/>
      <c r="G73" s="116" t="s">
        <v>239</v>
      </c>
      <c r="H73" s="103">
        <v>8421</v>
      </c>
      <c r="I73" s="116" t="s">
        <v>240</v>
      </c>
      <c r="J73" s="103" t="s">
        <v>23</v>
      </c>
      <c r="K73" s="119">
        <v>130000</v>
      </c>
      <c r="L73" s="89" t="s">
        <v>36</v>
      </c>
      <c r="M73" s="89" t="s">
        <v>62</v>
      </c>
    </row>
    <row r="74" spans="1:13" x14ac:dyDescent="0.25">
      <c r="A74" s="112" t="s">
        <v>241</v>
      </c>
      <c r="B74" s="96" t="s">
        <v>242</v>
      </c>
      <c r="C74" s="96"/>
      <c r="D74" s="96"/>
      <c r="E74" s="102" t="s">
        <v>242</v>
      </c>
      <c r="F74" s="102" t="s">
        <v>242</v>
      </c>
      <c r="G74" s="102" t="s">
        <v>242</v>
      </c>
      <c r="H74" s="103">
        <v>998732</v>
      </c>
      <c r="I74" s="102" t="s">
        <v>242</v>
      </c>
      <c r="J74" s="103" t="s">
        <v>23</v>
      </c>
      <c r="K74" s="104" t="s">
        <v>243</v>
      </c>
      <c r="L74" s="89" t="s">
        <v>56</v>
      </c>
      <c r="M74" s="89" t="s">
        <v>10</v>
      </c>
    </row>
    <row r="75" spans="1:13" x14ac:dyDescent="0.25">
      <c r="A75" s="112" t="s">
        <v>244</v>
      </c>
      <c r="B75" s="96" t="s">
        <v>245</v>
      </c>
      <c r="C75" s="96"/>
      <c r="D75" s="96"/>
      <c r="E75" s="102" t="s">
        <v>245</v>
      </c>
      <c r="F75" s="102" t="s">
        <v>245</v>
      </c>
      <c r="G75" s="102" t="s">
        <v>245</v>
      </c>
      <c r="H75" s="103">
        <v>996521</v>
      </c>
      <c r="I75" s="102" t="s">
        <v>245</v>
      </c>
      <c r="J75" s="103" t="s">
        <v>23</v>
      </c>
      <c r="K75" s="104" t="s">
        <v>243</v>
      </c>
      <c r="L75" s="89" t="s">
        <v>56</v>
      </c>
      <c r="M75" s="89" t="s">
        <v>10</v>
      </c>
    </row>
    <row r="76" spans="1:13" x14ac:dyDescent="0.25">
      <c r="A76" s="352">
        <v>28</v>
      </c>
      <c r="B76" s="349" t="s">
        <v>246</v>
      </c>
      <c r="C76" s="349"/>
      <c r="D76" s="96"/>
      <c r="E76" s="102" t="s">
        <v>247</v>
      </c>
      <c r="F76" s="102" t="s">
        <v>247</v>
      </c>
      <c r="G76" s="102" t="s">
        <v>247</v>
      </c>
      <c r="H76" s="103">
        <v>8481</v>
      </c>
      <c r="I76" s="120" t="s">
        <v>248</v>
      </c>
      <c r="J76" s="103" t="s">
        <v>249</v>
      </c>
      <c r="K76" s="88" t="s">
        <v>250</v>
      </c>
      <c r="L76" s="89" t="s">
        <v>56</v>
      </c>
      <c r="M76" s="89" t="s">
        <v>10</v>
      </c>
    </row>
    <row r="77" spans="1:13" x14ac:dyDescent="0.25">
      <c r="A77" s="353"/>
      <c r="B77" s="350"/>
      <c r="C77" s="350"/>
      <c r="D77" s="96"/>
      <c r="E77" s="102" t="s">
        <v>251</v>
      </c>
      <c r="F77" s="102" t="s">
        <v>251</v>
      </c>
      <c r="G77" s="102" t="s">
        <v>251</v>
      </c>
      <c r="H77" s="103">
        <v>8481</v>
      </c>
      <c r="I77" s="120" t="s">
        <v>252</v>
      </c>
      <c r="J77" s="103" t="s">
        <v>249</v>
      </c>
      <c r="K77" s="88" t="s">
        <v>253</v>
      </c>
      <c r="L77" s="89" t="s">
        <v>56</v>
      </c>
      <c r="M77" s="89" t="s">
        <v>10</v>
      </c>
    </row>
    <row r="78" spans="1:13" x14ac:dyDescent="0.25">
      <c r="A78" s="353"/>
      <c r="B78" s="350"/>
      <c r="C78" s="350"/>
      <c r="D78" s="96"/>
      <c r="E78" s="102" t="s">
        <v>254</v>
      </c>
      <c r="F78" s="102" t="s">
        <v>254</v>
      </c>
      <c r="G78" s="102" t="s">
        <v>254</v>
      </c>
      <c r="H78" s="103">
        <v>8481</v>
      </c>
      <c r="I78" s="120" t="s">
        <v>255</v>
      </c>
      <c r="J78" s="103" t="s">
        <v>249</v>
      </c>
      <c r="K78" s="88" t="s">
        <v>256</v>
      </c>
      <c r="L78" s="89" t="s">
        <v>56</v>
      </c>
      <c r="M78" s="89" t="s">
        <v>10</v>
      </c>
    </row>
    <row r="79" spans="1:13" ht="81.599999999999994" customHeight="1" x14ac:dyDescent="0.25">
      <c r="A79" s="353"/>
      <c r="B79" s="350"/>
      <c r="C79" s="350"/>
      <c r="D79" s="96"/>
      <c r="E79" s="102" t="s">
        <v>257</v>
      </c>
      <c r="F79" s="102" t="s">
        <v>257</v>
      </c>
      <c r="G79" s="102" t="s">
        <v>257</v>
      </c>
      <c r="H79" s="103">
        <v>8481</v>
      </c>
      <c r="I79" s="120" t="s">
        <v>255</v>
      </c>
      <c r="J79" s="103" t="s">
        <v>249</v>
      </c>
      <c r="K79" s="88" t="s">
        <v>258</v>
      </c>
      <c r="L79" s="89" t="s">
        <v>56</v>
      </c>
      <c r="M79" s="89" t="s">
        <v>10</v>
      </c>
    </row>
    <row r="80" spans="1:13" x14ac:dyDescent="0.25">
      <c r="A80" s="354"/>
      <c r="B80" s="351"/>
      <c r="C80" s="38"/>
      <c r="D80" s="96"/>
      <c r="E80" s="102" t="s">
        <v>259</v>
      </c>
      <c r="F80" s="102" t="s">
        <v>259</v>
      </c>
      <c r="G80" s="102" t="s">
        <v>259</v>
      </c>
      <c r="H80" s="103">
        <v>995464</v>
      </c>
      <c r="I80" s="102" t="s">
        <v>259</v>
      </c>
      <c r="J80" s="103" t="s">
        <v>249</v>
      </c>
      <c r="K80" s="104" t="s">
        <v>243</v>
      </c>
      <c r="L80" s="89" t="s">
        <v>56</v>
      </c>
      <c r="M80" s="89" t="s">
        <v>10</v>
      </c>
    </row>
    <row r="81" spans="1:13" ht="144" customHeight="1" x14ac:dyDescent="0.25">
      <c r="A81" s="352">
        <v>29</v>
      </c>
      <c r="B81" s="349" t="s">
        <v>260</v>
      </c>
      <c r="C81" s="99"/>
      <c r="D81" s="96"/>
      <c r="E81" s="102" t="s">
        <v>261</v>
      </c>
      <c r="F81" s="102" t="s">
        <v>261</v>
      </c>
      <c r="G81" s="102" t="s">
        <v>261</v>
      </c>
      <c r="H81" s="103">
        <v>8481</v>
      </c>
      <c r="I81" s="121" t="s">
        <v>262</v>
      </c>
      <c r="J81" s="103" t="s">
        <v>249</v>
      </c>
      <c r="K81" s="88" t="s">
        <v>263</v>
      </c>
      <c r="L81" s="89" t="s">
        <v>56</v>
      </c>
      <c r="M81" s="89" t="s">
        <v>62</v>
      </c>
    </row>
    <row r="82" spans="1:13" ht="36.6" customHeight="1" x14ac:dyDescent="0.25">
      <c r="A82" s="353"/>
      <c r="B82" s="350"/>
      <c r="C82" s="11"/>
      <c r="D82" s="96"/>
      <c r="E82" s="102" t="s">
        <v>264</v>
      </c>
      <c r="F82" s="102" t="s">
        <v>264</v>
      </c>
      <c r="G82" s="102" t="s">
        <v>264</v>
      </c>
      <c r="H82" s="103">
        <v>8481</v>
      </c>
      <c r="I82" s="121" t="s">
        <v>265</v>
      </c>
      <c r="J82" s="103" t="s">
        <v>249</v>
      </c>
      <c r="K82" s="88" t="s">
        <v>266</v>
      </c>
      <c r="L82" s="89" t="s">
        <v>56</v>
      </c>
      <c r="M82" s="89" t="s">
        <v>62</v>
      </c>
    </row>
    <row r="83" spans="1:13" ht="36.6" customHeight="1" x14ac:dyDescent="0.25">
      <c r="A83" s="353"/>
      <c r="B83" s="350"/>
      <c r="C83" s="11"/>
      <c r="D83" s="96"/>
      <c r="E83" s="102"/>
      <c r="F83" s="102"/>
      <c r="G83" s="122" t="s">
        <v>267</v>
      </c>
      <c r="H83" s="103">
        <v>85423100</v>
      </c>
      <c r="I83" s="121" t="s">
        <v>268</v>
      </c>
      <c r="J83" s="103" t="s">
        <v>23</v>
      </c>
      <c r="K83" s="88" t="s">
        <v>243</v>
      </c>
      <c r="L83" s="89" t="s">
        <v>56</v>
      </c>
      <c r="M83" s="89" t="s">
        <v>10</v>
      </c>
    </row>
    <row r="84" spans="1:13" ht="36.6" customHeight="1" x14ac:dyDescent="0.25">
      <c r="A84" s="353"/>
      <c r="B84" s="350"/>
      <c r="C84" s="11"/>
      <c r="D84" s="96"/>
      <c r="E84" s="102"/>
      <c r="F84" s="102"/>
      <c r="G84" s="102" t="s">
        <v>269</v>
      </c>
      <c r="H84" s="103">
        <v>9027</v>
      </c>
      <c r="I84" s="123" t="s">
        <v>269</v>
      </c>
      <c r="J84" s="103" t="s">
        <v>23</v>
      </c>
      <c r="K84" s="88" t="s">
        <v>243</v>
      </c>
      <c r="L84" s="89" t="s">
        <v>56</v>
      </c>
      <c r="M84" s="89" t="s">
        <v>10</v>
      </c>
    </row>
    <row r="85" spans="1:13" ht="36.6" customHeight="1" x14ac:dyDescent="0.25">
      <c r="A85" s="353"/>
      <c r="B85" s="350"/>
      <c r="C85" s="11"/>
      <c r="D85" s="96"/>
      <c r="E85" s="102"/>
      <c r="F85" s="102"/>
      <c r="G85" s="102" t="s">
        <v>270</v>
      </c>
      <c r="H85" s="103">
        <v>7412</v>
      </c>
      <c r="I85" s="121" t="s">
        <v>270</v>
      </c>
      <c r="J85" s="103" t="s">
        <v>23</v>
      </c>
      <c r="K85" s="88" t="s">
        <v>243</v>
      </c>
      <c r="L85" s="89" t="s">
        <v>56</v>
      </c>
      <c r="M85" s="89" t="s">
        <v>10</v>
      </c>
    </row>
    <row r="86" spans="1:13" x14ac:dyDescent="0.25">
      <c r="A86" s="354"/>
      <c r="B86" s="351"/>
      <c r="C86" s="38"/>
      <c r="D86" s="96"/>
      <c r="E86" s="102" t="s">
        <v>271</v>
      </c>
      <c r="F86" s="102" t="s">
        <v>271</v>
      </c>
      <c r="G86" s="102" t="s">
        <v>272</v>
      </c>
      <c r="H86" s="103">
        <v>995461</v>
      </c>
      <c r="I86" s="103" t="s">
        <v>272</v>
      </c>
      <c r="J86" s="103" t="s">
        <v>249</v>
      </c>
      <c r="K86" s="88" t="s">
        <v>243</v>
      </c>
      <c r="L86" s="89" t="s">
        <v>56</v>
      </c>
      <c r="M86" s="89" t="s">
        <v>10</v>
      </c>
    </row>
    <row r="87" spans="1:13" ht="30" x14ac:dyDescent="0.25">
      <c r="A87" s="81">
        <v>30</v>
      </c>
      <c r="B87" s="96" t="s">
        <v>273</v>
      </c>
      <c r="C87" s="96"/>
      <c r="D87" s="100" t="s">
        <v>274</v>
      </c>
      <c r="E87" s="100" t="s">
        <v>274</v>
      </c>
      <c r="F87" s="102" t="s">
        <v>275</v>
      </c>
      <c r="G87" s="102" t="s">
        <v>275</v>
      </c>
      <c r="H87" s="84">
        <v>84249000</v>
      </c>
      <c r="I87" s="84" t="s">
        <v>276</v>
      </c>
      <c r="J87" s="84" t="s">
        <v>23</v>
      </c>
      <c r="K87" s="88">
        <v>205500</v>
      </c>
      <c r="L87" s="89" t="s">
        <v>42</v>
      </c>
      <c r="M87" s="89" t="s">
        <v>62</v>
      </c>
    </row>
    <row r="88" spans="1:13" ht="30" x14ac:dyDescent="0.25">
      <c r="A88" s="81" t="s">
        <v>277</v>
      </c>
      <c r="B88" s="96"/>
      <c r="C88" s="96"/>
      <c r="D88" s="100" t="s">
        <v>278</v>
      </c>
      <c r="E88" s="100" t="s">
        <v>278</v>
      </c>
      <c r="F88" s="102" t="s">
        <v>279</v>
      </c>
      <c r="G88" s="102" t="s">
        <v>279</v>
      </c>
      <c r="H88" s="84">
        <v>84249000</v>
      </c>
      <c r="I88" s="87" t="s">
        <v>280</v>
      </c>
      <c r="J88" s="84" t="s">
        <v>23</v>
      </c>
      <c r="K88" s="124">
        <v>122000</v>
      </c>
      <c r="L88" s="89" t="s">
        <v>36</v>
      </c>
      <c r="M88" s="89" t="s">
        <v>62</v>
      </c>
    </row>
    <row r="89" spans="1:13" x14ac:dyDescent="0.25">
      <c r="A89" s="81" t="s">
        <v>281</v>
      </c>
      <c r="B89" s="96" t="s">
        <v>143</v>
      </c>
      <c r="C89" s="96"/>
      <c r="D89" s="96"/>
      <c r="E89" s="101" t="s">
        <v>282</v>
      </c>
      <c r="F89" s="101" t="s">
        <v>282</v>
      </c>
      <c r="G89" s="101" t="s">
        <v>282</v>
      </c>
      <c r="H89" s="84">
        <v>995468</v>
      </c>
      <c r="I89" s="116" t="s">
        <v>283</v>
      </c>
      <c r="J89" s="84" t="s">
        <v>23</v>
      </c>
      <c r="K89" s="104" t="s">
        <v>243</v>
      </c>
      <c r="L89" s="89" t="s">
        <v>56</v>
      </c>
      <c r="M89" s="89" t="s">
        <v>10</v>
      </c>
    </row>
    <row r="90" spans="1:13" ht="30" x14ac:dyDescent="0.25">
      <c r="A90" s="81">
        <v>31</v>
      </c>
      <c r="B90" s="96" t="s">
        <v>284</v>
      </c>
      <c r="C90" s="96"/>
      <c r="D90" s="125" t="s">
        <v>285</v>
      </c>
      <c r="E90" s="125" t="s">
        <v>285</v>
      </c>
      <c r="F90" s="101" t="s">
        <v>286</v>
      </c>
      <c r="G90" s="101" t="s">
        <v>286</v>
      </c>
      <c r="H90" s="5" t="s">
        <v>287</v>
      </c>
      <c r="I90" s="87" t="s">
        <v>286</v>
      </c>
      <c r="J90" s="103" t="s">
        <v>23</v>
      </c>
      <c r="K90" s="88">
        <v>10169.5</v>
      </c>
      <c r="L90" s="89" t="s">
        <v>56</v>
      </c>
      <c r="M90" s="89" t="s">
        <v>10</v>
      </c>
    </row>
    <row r="91" spans="1:13" x14ac:dyDescent="0.25">
      <c r="A91" s="112">
        <v>32</v>
      </c>
      <c r="B91" s="96" t="s">
        <v>288</v>
      </c>
      <c r="C91" s="96"/>
      <c r="D91" s="96"/>
      <c r="E91" s="94"/>
      <c r="F91" s="94"/>
      <c r="G91" s="94"/>
      <c r="H91" s="103"/>
      <c r="I91" s="103"/>
      <c r="J91" s="103"/>
      <c r="K91" s="104"/>
      <c r="L91" s="89"/>
      <c r="M91" s="89"/>
    </row>
    <row r="92" spans="1:13" ht="110.65" customHeight="1" x14ac:dyDescent="0.25">
      <c r="A92" s="112" t="s">
        <v>289</v>
      </c>
      <c r="B92" s="96" t="s">
        <v>290</v>
      </c>
      <c r="C92" s="96"/>
      <c r="D92" s="125" t="s">
        <v>291</v>
      </c>
      <c r="E92" s="125" t="s">
        <v>292</v>
      </c>
      <c r="F92" s="125" t="s">
        <v>292</v>
      </c>
      <c r="G92" s="125" t="s">
        <v>292</v>
      </c>
      <c r="H92" s="103">
        <v>85021200</v>
      </c>
      <c r="I92" s="126" t="s">
        <v>293</v>
      </c>
      <c r="J92" s="103" t="s">
        <v>23</v>
      </c>
      <c r="K92" s="88">
        <v>590000</v>
      </c>
      <c r="L92" s="89" t="s">
        <v>42</v>
      </c>
      <c r="M92" s="89" t="s">
        <v>62</v>
      </c>
    </row>
    <row r="93" spans="1:13" ht="103.9" customHeight="1" x14ac:dyDescent="0.25">
      <c r="A93" s="81" t="s">
        <v>294</v>
      </c>
      <c r="B93" s="96" t="s">
        <v>295</v>
      </c>
      <c r="C93" s="96"/>
      <c r="D93" s="100" t="s">
        <v>296</v>
      </c>
      <c r="E93" s="125" t="s">
        <v>297</v>
      </c>
      <c r="F93" s="125" t="s">
        <v>297</v>
      </c>
      <c r="G93" s="125" t="s">
        <v>297</v>
      </c>
      <c r="H93" s="103">
        <v>85021200</v>
      </c>
      <c r="I93" s="87" t="s">
        <v>298</v>
      </c>
      <c r="J93" s="103" t="s">
        <v>23</v>
      </c>
      <c r="K93" s="127">
        <v>473000</v>
      </c>
      <c r="L93" s="89" t="s">
        <v>36</v>
      </c>
      <c r="M93" s="89" t="s">
        <v>62</v>
      </c>
    </row>
    <row r="94" spans="1:13" x14ac:dyDescent="0.25">
      <c r="A94" s="81" t="s">
        <v>299</v>
      </c>
      <c r="B94" s="96" t="s">
        <v>300</v>
      </c>
      <c r="C94" s="96"/>
      <c r="D94" s="96"/>
      <c r="E94" s="100" t="s">
        <v>301</v>
      </c>
      <c r="F94" s="100" t="s">
        <v>301</v>
      </c>
      <c r="G94" s="100" t="s">
        <v>301</v>
      </c>
      <c r="H94" s="103">
        <v>9965</v>
      </c>
      <c r="I94" s="128" t="s">
        <v>302</v>
      </c>
      <c r="J94" s="103" t="s">
        <v>23</v>
      </c>
      <c r="K94" s="88" t="s">
        <v>303</v>
      </c>
      <c r="L94" s="89" t="s">
        <v>56</v>
      </c>
      <c r="M94" s="89" t="s">
        <v>10</v>
      </c>
    </row>
    <row r="95" spans="1:13" x14ac:dyDescent="0.25">
      <c r="A95" s="81" t="s">
        <v>304</v>
      </c>
      <c r="B95" s="96" t="s">
        <v>305</v>
      </c>
      <c r="C95" s="96"/>
      <c r="D95" s="96" t="s">
        <v>305</v>
      </c>
      <c r="E95" s="6" t="s">
        <v>306</v>
      </c>
      <c r="F95" s="7" t="s">
        <v>306</v>
      </c>
      <c r="G95" s="96" t="s">
        <v>305</v>
      </c>
      <c r="H95" s="103"/>
      <c r="I95" s="103"/>
      <c r="J95" s="103" t="s">
        <v>307</v>
      </c>
      <c r="K95" s="88">
        <v>136500</v>
      </c>
      <c r="L95" s="89" t="s">
        <v>56</v>
      </c>
      <c r="M95" s="89" t="s">
        <v>10</v>
      </c>
    </row>
    <row r="96" spans="1:13" x14ac:dyDescent="0.25">
      <c r="A96" s="81"/>
      <c r="B96" s="96"/>
      <c r="C96" s="96"/>
      <c r="D96" s="96"/>
      <c r="E96" s="6"/>
      <c r="F96" s="7"/>
      <c r="G96" s="7" t="s">
        <v>306</v>
      </c>
      <c r="H96" s="103">
        <v>9967</v>
      </c>
      <c r="I96" s="128" t="s">
        <v>308</v>
      </c>
      <c r="J96" s="103" t="s">
        <v>23</v>
      </c>
      <c r="K96" s="104"/>
      <c r="L96" s="89"/>
      <c r="M96" s="89"/>
    </row>
    <row r="97" spans="1:13" x14ac:dyDescent="0.25">
      <c r="A97" s="81"/>
      <c r="B97" s="96"/>
      <c r="C97" s="96"/>
      <c r="D97" s="96"/>
      <c r="E97" s="6" t="s">
        <v>309</v>
      </c>
      <c r="F97" s="7" t="s">
        <v>309</v>
      </c>
      <c r="G97" s="7" t="s">
        <v>309</v>
      </c>
      <c r="H97" s="103"/>
      <c r="I97" s="128" t="s">
        <v>310</v>
      </c>
      <c r="J97" s="103" t="s">
        <v>23</v>
      </c>
      <c r="K97" s="104"/>
      <c r="L97" s="89"/>
      <c r="M97" s="89"/>
    </row>
    <row r="98" spans="1:13" x14ac:dyDescent="0.25">
      <c r="A98" s="81"/>
      <c r="B98" s="96"/>
      <c r="C98" s="96"/>
      <c r="D98" s="96"/>
      <c r="E98" s="6" t="s">
        <v>311</v>
      </c>
      <c r="F98" s="7" t="s">
        <v>311</v>
      </c>
      <c r="G98" s="7" t="s">
        <v>311</v>
      </c>
      <c r="H98" s="103">
        <v>8545</v>
      </c>
      <c r="I98" s="128" t="s">
        <v>312</v>
      </c>
      <c r="J98" s="103" t="s">
        <v>23</v>
      </c>
      <c r="K98" s="104"/>
      <c r="L98" s="89"/>
      <c r="M98" s="89"/>
    </row>
    <row r="99" spans="1:13" x14ac:dyDescent="0.25">
      <c r="A99" s="81"/>
      <c r="B99" s="96"/>
      <c r="C99" s="96"/>
      <c r="D99" s="96"/>
      <c r="E99" s="6" t="s">
        <v>313</v>
      </c>
      <c r="F99" s="7" t="s">
        <v>313</v>
      </c>
      <c r="G99" s="7" t="s">
        <v>313</v>
      </c>
      <c r="H99" s="103">
        <v>8545</v>
      </c>
      <c r="I99" s="128" t="s">
        <v>314</v>
      </c>
      <c r="J99" s="103" t="s">
        <v>315</v>
      </c>
      <c r="K99" s="104"/>
      <c r="L99" s="89"/>
      <c r="M99" s="89"/>
    </row>
    <row r="100" spans="1:13" x14ac:dyDescent="0.25">
      <c r="A100" s="81"/>
      <c r="B100" s="96"/>
      <c r="C100" s="96"/>
      <c r="D100" s="96"/>
      <c r="E100" s="6" t="s">
        <v>316</v>
      </c>
      <c r="F100" s="7" t="s">
        <v>316</v>
      </c>
      <c r="G100" s="7" t="s">
        <v>316</v>
      </c>
      <c r="H100" s="103">
        <v>7304</v>
      </c>
      <c r="I100" s="128" t="s">
        <v>317</v>
      </c>
      <c r="J100" s="103" t="s">
        <v>318</v>
      </c>
      <c r="K100" s="104"/>
      <c r="L100" s="89"/>
      <c r="M100" s="89"/>
    </row>
    <row r="101" spans="1:13" ht="30" x14ac:dyDescent="0.25">
      <c r="A101" s="81"/>
      <c r="B101" s="96"/>
      <c r="C101" s="96"/>
      <c r="D101" s="96"/>
      <c r="E101" s="6" t="s">
        <v>319</v>
      </c>
      <c r="F101" s="7" t="s">
        <v>319</v>
      </c>
      <c r="G101" s="7" t="s">
        <v>319</v>
      </c>
      <c r="H101" s="103">
        <v>7304</v>
      </c>
      <c r="I101" s="128" t="s">
        <v>320</v>
      </c>
      <c r="J101" s="103" t="s">
        <v>23</v>
      </c>
      <c r="K101" s="104"/>
      <c r="L101" s="89"/>
      <c r="M101" s="89"/>
    </row>
    <row r="102" spans="1:13" ht="30" x14ac:dyDescent="0.25">
      <c r="A102" s="81"/>
      <c r="B102" s="96"/>
      <c r="C102" s="96"/>
      <c r="D102" s="96"/>
      <c r="E102" s="6" t="s">
        <v>321</v>
      </c>
      <c r="F102" s="7" t="s">
        <v>321</v>
      </c>
      <c r="G102" s="7" t="s">
        <v>321</v>
      </c>
      <c r="H102" s="103">
        <v>7304</v>
      </c>
      <c r="I102" s="128" t="s">
        <v>322</v>
      </c>
      <c r="J102" s="103" t="s">
        <v>323</v>
      </c>
      <c r="K102" s="104"/>
      <c r="L102" s="89"/>
      <c r="M102" s="89"/>
    </row>
    <row r="103" spans="1:13" x14ac:dyDescent="0.25">
      <c r="A103" s="81"/>
      <c r="B103" s="96"/>
      <c r="C103" s="96"/>
      <c r="D103" s="96"/>
      <c r="E103" s="6" t="s">
        <v>324</v>
      </c>
      <c r="F103" s="7" t="s">
        <v>324</v>
      </c>
      <c r="G103" s="7" t="s">
        <v>324</v>
      </c>
      <c r="H103" s="103">
        <v>9987</v>
      </c>
      <c r="I103" s="128" t="s">
        <v>325</v>
      </c>
      <c r="J103" s="103" t="s">
        <v>326</v>
      </c>
      <c r="K103" s="104"/>
      <c r="L103" s="89"/>
      <c r="M103" s="89"/>
    </row>
    <row r="104" spans="1:13" x14ac:dyDescent="0.25">
      <c r="A104" s="81"/>
      <c r="B104" s="96"/>
      <c r="C104" s="96"/>
      <c r="D104" s="96"/>
      <c r="E104" s="6" t="s">
        <v>327</v>
      </c>
      <c r="F104" s="7" t="s">
        <v>327</v>
      </c>
      <c r="G104" s="7" t="s">
        <v>327</v>
      </c>
      <c r="H104" s="103">
        <v>9987</v>
      </c>
      <c r="I104" s="128" t="s">
        <v>328</v>
      </c>
      <c r="J104" s="103" t="s">
        <v>326</v>
      </c>
      <c r="K104" s="104"/>
      <c r="L104" s="89"/>
      <c r="M104" s="89"/>
    </row>
    <row r="105" spans="1:13" x14ac:dyDescent="0.25">
      <c r="A105" s="81"/>
      <c r="B105" s="96"/>
      <c r="C105" s="96"/>
      <c r="D105" s="96"/>
      <c r="E105" s="6" t="s">
        <v>329</v>
      </c>
      <c r="F105" s="7" t="s">
        <v>329</v>
      </c>
      <c r="G105" s="7" t="s">
        <v>329</v>
      </c>
      <c r="H105" s="103"/>
      <c r="I105" s="128" t="s">
        <v>330</v>
      </c>
      <c r="J105" s="103" t="s">
        <v>326</v>
      </c>
      <c r="K105" s="104"/>
      <c r="L105" s="89"/>
      <c r="M105" s="89"/>
    </row>
    <row r="106" spans="1:13" ht="30" x14ac:dyDescent="0.25">
      <c r="A106" s="81"/>
      <c r="B106" s="96"/>
      <c r="C106" s="96"/>
      <c r="D106" s="96"/>
      <c r="E106" s="6" t="s">
        <v>331</v>
      </c>
      <c r="F106" s="7" t="s">
        <v>331</v>
      </c>
      <c r="G106" s="7" t="s">
        <v>331</v>
      </c>
      <c r="H106" s="103">
        <v>9987</v>
      </c>
      <c r="I106" s="128" t="s">
        <v>332</v>
      </c>
      <c r="J106" s="103" t="s">
        <v>326</v>
      </c>
      <c r="K106" s="104"/>
      <c r="L106" s="89"/>
      <c r="M106" s="89"/>
    </row>
    <row r="107" spans="1:13" x14ac:dyDescent="0.25">
      <c r="A107" s="81"/>
      <c r="B107" s="96"/>
      <c r="C107" s="96"/>
      <c r="D107" s="96"/>
      <c r="E107" s="6" t="s">
        <v>333</v>
      </c>
      <c r="F107" s="7" t="s">
        <v>333</v>
      </c>
      <c r="G107" s="7" t="s">
        <v>333</v>
      </c>
      <c r="H107" s="103"/>
      <c r="I107" s="128" t="s">
        <v>334</v>
      </c>
      <c r="J107" s="103" t="s">
        <v>318</v>
      </c>
      <c r="K107" s="104"/>
      <c r="L107" s="89"/>
      <c r="M107" s="89"/>
    </row>
    <row r="108" spans="1:13" ht="30" x14ac:dyDescent="0.25">
      <c r="A108" s="81"/>
      <c r="B108" s="96"/>
      <c r="C108" s="96"/>
      <c r="D108" s="102" t="s">
        <v>335</v>
      </c>
      <c r="E108" s="6" t="s">
        <v>335</v>
      </c>
      <c r="F108" s="7" t="s">
        <v>335</v>
      </c>
      <c r="G108" s="7" t="s">
        <v>335</v>
      </c>
      <c r="H108" s="103"/>
      <c r="I108" s="129" t="s">
        <v>336</v>
      </c>
      <c r="J108" s="103" t="s">
        <v>318</v>
      </c>
      <c r="K108" s="104"/>
      <c r="L108" s="89"/>
      <c r="M108" s="89"/>
    </row>
    <row r="109" spans="1:13" x14ac:dyDescent="0.25">
      <c r="A109" s="81"/>
      <c r="B109" s="96"/>
      <c r="C109" s="96"/>
      <c r="D109" s="96"/>
      <c r="E109" s="6" t="s">
        <v>337</v>
      </c>
      <c r="F109" s="7" t="s">
        <v>337</v>
      </c>
      <c r="G109" s="7" t="s">
        <v>337</v>
      </c>
      <c r="H109" s="103"/>
      <c r="I109" s="128" t="s">
        <v>338</v>
      </c>
      <c r="J109" s="103" t="s">
        <v>318</v>
      </c>
      <c r="K109" s="104"/>
      <c r="L109" s="89"/>
      <c r="M109" s="89"/>
    </row>
    <row r="110" spans="1:13" x14ac:dyDescent="0.25">
      <c r="A110" s="81">
        <v>34</v>
      </c>
      <c r="B110" s="96" t="s">
        <v>339</v>
      </c>
      <c r="C110" s="96"/>
      <c r="D110" s="96"/>
      <c r="E110" s="101"/>
      <c r="F110" s="101"/>
      <c r="G110" s="101"/>
      <c r="H110" s="84"/>
      <c r="I110" s="84"/>
      <c r="J110" s="84"/>
      <c r="K110" s="104"/>
      <c r="L110" s="89"/>
      <c r="M110" s="89"/>
    </row>
    <row r="111" spans="1:13" ht="30" x14ac:dyDescent="0.25">
      <c r="A111" s="81"/>
      <c r="B111" s="96" t="s">
        <v>290</v>
      </c>
      <c r="C111" s="87"/>
      <c r="D111" s="100" t="s">
        <v>340</v>
      </c>
      <c r="E111" s="100" t="s">
        <v>341</v>
      </c>
      <c r="F111" s="100" t="s">
        <v>341</v>
      </c>
      <c r="G111" s="100" t="s">
        <v>341</v>
      </c>
      <c r="H111" s="84">
        <v>9032</v>
      </c>
      <c r="I111" s="87" t="s">
        <v>342</v>
      </c>
      <c r="J111" s="84" t="s">
        <v>23</v>
      </c>
      <c r="K111" s="88">
        <v>127350</v>
      </c>
      <c r="L111" s="89" t="s">
        <v>56</v>
      </c>
      <c r="M111" s="89" t="s">
        <v>62</v>
      </c>
    </row>
    <row r="112" spans="1:13" ht="30" x14ac:dyDescent="0.25">
      <c r="A112" s="81"/>
      <c r="B112" s="96" t="s">
        <v>343</v>
      </c>
      <c r="C112" s="87"/>
      <c r="D112" s="100"/>
      <c r="E112" s="100"/>
      <c r="F112" s="100"/>
      <c r="G112" s="87" t="s">
        <v>344</v>
      </c>
      <c r="H112" s="84">
        <v>9032</v>
      </c>
      <c r="I112" s="87" t="s">
        <v>344</v>
      </c>
      <c r="J112" s="84" t="s">
        <v>23</v>
      </c>
      <c r="K112" s="88">
        <v>133700</v>
      </c>
      <c r="L112" s="89" t="s">
        <v>56</v>
      </c>
      <c r="M112" s="89" t="s">
        <v>62</v>
      </c>
    </row>
    <row r="113" spans="1:13" ht="30" x14ac:dyDescent="0.25">
      <c r="A113" s="81"/>
      <c r="B113" s="96" t="s">
        <v>345</v>
      </c>
      <c r="C113" s="96"/>
      <c r="D113" s="100"/>
      <c r="E113" s="100"/>
      <c r="F113" s="100"/>
      <c r="G113" s="87" t="s">
        <v>346</v>
      </c>
      <c r="H113" s="84">
        <v>9032</v>
      </c>
      <c r="I113" s="87" t="s">
        <v>346</v>
      </c>
      <c r="J113" s="84" t="s">
        <v>23</v>
      </c>
      <c r="K113" s="88">
        <v>115250</v>
      </c>
      <c r="L113" s="89" t="s">
        <v>56</v>
      </c>
      <c r="M113" s="89" t="s">
        <v>62</v>
      </c>
    </row>
    <row r="114" spans="1:13" x14ac:dyDescent="0.25">
      <c r="A114" s="81"/>
      <c r="B114" s="96" t="s">
        <v>347</v>
      </c>
      <c r="C114" s="96"/>
      <c r="D114" s="100"/>
      <c r="E114" s="100"/>
      <c r="F114" s="100"/>
      <c r="G114" s="87" t="s">
        <v>348</v>
      </c>
      <c r="H114" s="84">
        <v>9032</v>
      </c>
      <c r="I114" s="87" t="s">
        <v>348</v>
      </c>
      <c r="J114" s="84" t="s">
        <v>23</v>
      </c>
      <c r="K114" s="88">
        <v>88600</v>
      </c>
      <c r="L114" s="89" t="s">
        <v>56</v>
      </c>
      <c r="M114" s="89" t="s">
        <v>62</v>
      </c>
    </row>
    <row r="115" spans="1:13" x14ac:dyDescent="0.25">
      <c r="A115" s="81"/>
      <c r="B115" s="96" t="s">
        <v>349</v>
      </c>
      <c r="C115" s="96"/>
      <c r="D115" s="100"/>
      <c r="E115" s="100"/>
      <c r="F115" s="100"/>
      <c r="G115" s="87" t="s">
        <v>350</v>
      </c>
      <c r="H115" s="84">
        <v>9032</v>
      </c>
      <c r="I115" s="87" t="s">
        <v>350</v>
      </c>
      <c r="J115" s="84" t="s">
        <v>23</v>
      </c>
      <c r="K115" s="88">
        <v>52000</v>
      </c>
      <c r="L115" s="89" t="s">
        <v>56</v>
      </c>
      <c r="M115" s="89" t="s">
        <v>62</v>
      </c>
    </row>
    <row r="116" spans="1:13" x14ac:dyDescent="0.25">
      <c r="A116" s="81">
        <v>35</v>
      </c>
      <c r="B116" s="96" t="s">
        <v>351</v>
      </c>
      <c r="C116" s="96"/>
      <c r="D116" s="100"/>
      <c r="E116" s="100" t="s">
        <v>352</v>
      </c>
      <c r="F116" s="100" t="s">
        <v>352</v>
      </c>
      <c r="G116" s="100" t="s">
        <v>352</v>
      </c>
      <c r="H116" s="84">
        <v>87112029</v>
      </c>
      <c r="I116" s="100" t="s">
        <v>353</v>
      </c>
      <c r="J116" s="84" t="s">
        <v>23</v>
      </c>
      <c r="K116" s="104" t="s">
        <v>354</v>
      </c>
      <c r="L116" s="89" t="s">
        <v>56</v>
      </c>
      <c r="M116" s="89" t="s">
        <v>62</v>
      </c>
    </row>
    <row r="117" spans="1:13" x14ac:dyDescent="0.25">
      <c r="A117" s="81">
        <v>36</v>
      </c>
      <c r="B117" s="93" t="s">
        <v>355</v>
      </c>
      <c r="C117" s="93"/>
      <c r="D117" s="130" t="s">
        <v>356</v>
      </c>
      <c r="E117" s="101" t="s">
        <v>357</v>
      </c>
      <c r="F117" s="101" t="s">
        <v>357</v>
      </c>
      <c r="G117" s="101" t="s">
        <v>357</v>
      </c>
      <c r="H117" s="84">
        <v>995468</v>
      </c>
      <c r="I117" s="87" t="s">
        <v>358</v>
      </c>
      <c r="J117" s="84" t="s">
        <v>307</v>
      </c>
      <c r="K117" s="104" t="s">
        <v>359</v>
      </c>
      <c r="L117" s="89" t="s">
        <v>56</v>
      </c>
      <c r="M117" s="89" t="s">
        <v>10</v>
      </c>
    </row>
    <row r="118" spans="1:13" ht="30" x14ac:dyDescent="0.25">
      <c r="A118" s="81">
        <v>37</v>
      </c>
      <c r="B118" s="96" t="s">
        <v>360</v>
      </c>
      <c r="C118" s="96"/>
      <c r="D118" s="96"/>
      <c r="E118" s="101" t="s">
        <v>361</v>
      </c>
      <c r="F118" s="101" t="s">
        <v>361</v>
      </c>
      <c r="G118" s="101" t="s">
        <v>361</v>
      </c>
      <c r="H118" s="84">
        <v>94060092</v>
      </c>
      <c r="I118" s="87" t="s">
        <v>362</v>
      </c>
      <c r="J118" s="84" t="s">
        <v>23</v>
      </c>
      <c r="K118" s="104" t="s">
        <v>359</v>
      </c>
      <c r="L118" s="89" t="s">
        <v>56</v>
      </c>
      <c r="M118" s="89" t="s">
        <v>62</v>
      </c>
    </row>
    <row r="119" spans="1:13" ht="30" x14ac:dyDescent="0.25">
      <c r="A119" s="81"/>
      <c r="B119" s="96"/>
      <c r="C119" s="96"/>
      <c r="D119" s="96"/>
      <c r="E119" s="101" t="s">
        <v>363</v>
      </c>
      <c r="F119" s="101" t="s">
        <v>363</v>
      </c>
      <c r="G119" s="101" t="s">
        <v>363</v>
      </c>
      <c r="H119" s="84">
        <v>94060092</v>
      </c>
      <c r="I119" s="87" t="s">
        <v>364</v>
      </c>
      <c r="J119" s="84" t="s">
        <v>23</v>
      </c>
      <c r="K119" s="104" t="s">
        <v>359</v>
      </c>
      <c r="L119" s="89" t="s">
        <v>56</v>
      </c>
      <c r="M119" s="89" t="s">
        <v>62</v>
      </c>
    </row>
    <row r="120" spans="1:13" ht="30" x14ac:dyDescent="0.25">
      <c r="A120" s="81"/>
      <c r="B120" s="96"/>
      <c r="C120" s="96"/>
      <c r="D120" s="96"/>
      <c r="E120" s="101" t="s">
        <v>365</v>
      </c>
      <c r="F120" s="101" t="s">
        <v>365</v>
      </c>
      <c r="G120" s="101" t="s">
        <v>365</v>
      </c>
      <c r="H120" s="84">
        <v>85371000</v>
      </c>
      <c r="I120" s="87" t="s">
        <v>366</v>
      </c>
      <c r="J120" s="84" t="s">
        <v>23</v>
      </c>
      <c r="K120" s="104" t="s">
        <v>359</v>
      </c>
      <c r="L120" s="89" t="s">
        <v>56</v>
      </c>
      <c r="M120" s="89" t="s">
        <v>62</v>
      </c>
    </row>
    <row r="121" spans="1:13" x14ac:dyDescent="0.25">
      <c r="A121" s="81"/>
      <c r="B121" s="96"/>
      <c r="C121" s="96"/>
      <c r="D121" s="96"/>
      <c r="E121" s="101" t="s">
        <v>367</v>
      </c>
      <c r="F121" s="101" t="s">
        <v>367</v>
      </c>
      <c r="G121" s="101" t="s">
        <v>367</v>
      </c>
      <c r="H121" s="84">
        <v>84189900</v>
      </c>
      <c r="I121" s="87" t="s">
        <v>368</v>
      </c>
      <c r="J121" s="84" t="s">
        <v>23</v>
      </c>
      <c r="K121" s="104" t="s">
        <v>359</v>
      </c>
      <c r="L121" s="89" t="s">
        <v>56</v>
      </c>
      <c r="M121" s="89" t="s">
        <v>62</v>
      </c>
    </row>
    <row r="122" spans="1:13" x14ac:dyDescent="0.25">
      <c r="A122" s="81"/>
      <c r="B122" s="96"/>
      <c r="C122" s="96"/>
      <c r="D122" s="96"/>
      <c r="E122" s="101" t="s">
        <v>369</v>
      </c>
      <c r="F122" s="101" t="s">
        <v>369</v>
      </c>
      <c r="G122" s="101" t="s">
        <v>369</v>
      </c>
      <c r="H122" s="84">
        <v>84189900</v>
      </c>
      <c r="I122" s="87" t="s">
        <v>370</v>
      </c>
      <c r="J122" s="84" t="s">
        <v>23</v>
      </c>
      <c r="K122" s="104" t="s">
        <v>359</v>
      </c>
      <c r="L122" s="89" t="s">
        <v>56</v>
      </c>
      <c r="M122" s="89" t="s">
        <v>62</v>
      </c>
    </row>
    <row r="123" spans="1:13" ht="30" x14ac:dyDescent="0.25">
      <c r="A123" s="81"/>
      <c r="B123" s="96"/>
      <c r="C123" s="96"/>
      <c r="D123" s="96"/>
      <c r="E123" s="101" t="s">
        <v>371</v>
      </c>
      <c r="F123" s="101" t="s">
        <v>371</v>
      </c>
      <c r="G123" s="101" t="s">
        <v>371</v>
      </c>
      <c r="H123" s="84">
        <v>84189900</v>
      </c>
      <c r="I123" s="87" t="s">
        <v>372</v>
      </c>
      <c r="J123" s="84" t="s">
        <v>23</v>
      </c>
      <c r="K123" s="104" t="s">
        <v>359</v>
      </c>
      <c r="L123" s="89" t="s">
        <v>56</v>
      </c>
      <c r="M123" s="89" t="s">
        <v>62</v>
      </c>
    </row>
    <row r="124" spans="1:13" ht="30" x14ac:dyDescent="0.25">
      <c r="A124" s="81"/>
      <c r="B124" s="96"/>
      <c r="C124" s="96"/>
      <c r="D124" s="96"/>
      <c r="E124" s="101" t="s">
        <v>373</v>
      </c>
      <c r="F124" s="101" t="s">
        <v>373</v>
      </c>
      <c r="G124" s="101" t="s">
        <v>373</v>
      </c>
      <c r="H124" s="84">
        <v>84189900</v>
      </c>
      <c r="I124" s="87" t="s">
        <v>374</v>
      </c>
      <c r="J124" s="84" t="s">
        <v>23</v>
      </c>
      <c r="K124" s="104" t="s">
        <v>359</v>
      </c>
      <c r="L124" s="89" t="s">
        <v>56</v>
      </c>
      <c r="M124" s="89" t="s">
        <v>62</v>
      </c>
    </row>
    <row r="125" spans="1:13" ht="30" x14ac:dyDescent="0.25">
      <c r="A125" s="81"/>
      <c r="B125" s="96"/>
      <c r="C125" s="96"/>
      <c r="D125" s="96"/>
      <c r="E125" s="101" t="s">
        <v>375</v>
      </c>
      <c r="F125" s="101" t="s">
        <v>375</v>
      </c>
      <c r="G125" s="101" t="s">
        <v>375</v>
      </c>
      <c r="H125" s="84">
        <v>84189900</v>
      </c>
      <c r="I125" s="87" t="s">
        <v>376</v>
      </c>
      <c r="J125" s="84" t="s">
        <v>23</v>
      </c>
      <c r="K125" s="104" t="s">
        <v>359</v>
      </c>
      <c r="L125" s="89" t="s">
        <v>56</v>
      </c>
      <c r="M125" s="89" t="s">
        <v>62</v>
      </c>
    </row>
    <row r="126" spans="1:13" ht="30" x14ac:dyDescent="0.25">
      <c r="A126" s="81"/>
      <c r="B126" s="96"/>
      <c r="C126" s="96"/>
      <c r="D126" s="96"/>
      <c r="E126" s="101" t="s">
        <v>377</v>
      </c>
      <c r="F126" s="101" t="s">
        <v>377</v>
      </c>
      <c r="G126" s="101" t="s">
        <v>377</v>
      </c>
      <c r="H126" s="84">
        <v>84189900</v>
      </c>
      <c r="I126" s="87" t="s">
        <v>378</v>
      </c>
      <c r="J126" s="84" t="s">
        <v>23</v>
      </c>
      <c r="K126" s="104" t="s">
        <v>359</v>
      </c>
      <c r="L126" s="89" t="s">
        <v>56</v>
      </c>
      <c r="M126" s="89" t="s">
        <v>62</v>
      </c>
    </row>
    <row r="127" spans="1:13" ht="30" x14ac:dyDescent="0.25">
      <c r="A127" s="81"/>
      <c r="B127" s="96"/>
      <c r="C127" s="96"/>
      <c r="D127" s="96"/>
      <c r="E127" s="101" t="s">
        <v>379</v>
      </c>
      <c r="F127" s="101" t="s">
        <v>379</v>
      </c>
      <c r="G127" s="101" t="s">
        <v>379</v>
      </c>
      <c r="H127" s="84">
        <v>84189900</v>
      </c>
      <c r="I127" s="87" t="s">
        <v>380</v>
      </c>
      <c r="J127" s="84" t="s">
        <v>23</v>
      </c>
      <c r="K127" s="104" t="s">
        <v>359</v>
      </c>
      <c r="L127" s="89" t="s">
        <v>56</v>
      </c>
      <c r="M127" s="89" t="s">
        <v>62</v>
      </c>
    </row>
    <row r="128" spans="1:13" x14ac:dyDescent="0.25">
      <c r="A128" s="81"/>
      <c r="B128" s="96"/>
      <c r="C128" s="96"/>
      <c r="D128" s="96"/>
      <c r="E128" s="101" t="s">
        <v>381</v>
      </c>
      <c r="F128" s="101" t="s">
        <v>381</v>
      </c>
      <c r="G128" s="101" t="s">
        <v>381</v>
      </c>
      <c r="H128" s="84">
        <v>84189900</v>
      </c>
      <c r="I128" s="87" t="s">
        <v>381</v>
      </c>
      <c r="J128" s="84" t="s">
        <v>23</v>
      </c>
      <c r="K128" s="104" t="s">
        <v>359</v>
      </c>
      <c r="L128" s="89" t="s">
        <v>56</v>
      </c>
      <c r="M128" s="89" t="s">
        <v>62</v>
      </c>
    </row>
    <row r="129" spans="1:13" x14ac:dyDescent="0.25">
      <c r="A129" s="81"/>
      <c r="B129" s="96"/>
      <c r="C129" s="96"/>
      <c r="D129" s="96"/>
      <c r="E129" s="101" t="s">
        <v>382</v>
      </c>
      <c r="F129" s="101" t="s">
        <v>382</v>
      </c>
      <c r="G129" s="101" t="s">
        <v>382</v>
      </c>
      <c r="H129" s="84">
        <v>84189900</v>
      </c>
      <c r="I129" s="87" t="s">
        <v>383</v>
      </c>
      <c r="J129" s="84" t="s">
        <v>23</v>
      </c>
      <c r="K129" s="104" t="s">
        <v>359</v>
      </c>
      <c r="L129" s="89" t="s">
        <v>56</v>
      </c>
      <c r="M129" s="89" t="s">
        <v>62</v>
      </c>
    </row>
    <row r="130" spans="1:13" x14ac:dyDescent="0.25">
      <c r="A130" s="81"/>
      <c r="B130" s="96"/>
      <c r="C130" s="96"/>
      <c r="D130" s="96"/>
      <c r="E130" s="101" t="s">
        <v>384</v>
      </c>
      <c r="F130" s="101" t="s">
        <v>384</v>
      </c>
      <c r="G130" s="101" t="s">
        <v>384</v>
      </c>
      <c r="H130" s="84">
        <v>84189900</v>
      </c>
      <c r="I130" s="87" t="s">
        <v>385</v>
      </c>
      <c r="J130" s="84" t="s">
        <v>23</v>
      </c>
      <c r="K130" s="104" t="s">
        <v>359</v>
      </c>
      <c r="L130" s="89" t="s">
        <v>56</v>
      </c>
      <c r="M130" s="89" t="s">
        <v>62</v>
      </c>
    </row>
    <row r="131" spans="1:13" x14ac:dyDescent="0.25">
      <c r="A131" s="81"/>
      <c r="B131" s="96"/>
      <c r="C131" s="96"/>
      <c r="D131" s="96"/>
      <c r="E131" s="101" t="s">
        <v>386</v>
      </c>
      <c r="F131" s="101" t="s">
        <v>386</v>
      </c>
      <c r="G131" s="101" t="s">
        <v>386</v>
      </c>
      <c r="H131" s="84">
        <v>84189901</v>
      </c>
      <c r="I131" s="87" t="s">
        <v>387</v>
      </c>
      <c r="J131" s="84" t="s">
        <v>23</v>
      </c>
      <c r="K131" s="104" t="s">
        <v>359</v>
      </c>
      <c r="L131" s="89" t="s">
        <v>56</v>
      </c>
      <c r="M131" s="89" t="s">
        <v>62</v>
      </c>
    </row>
    <row r="132" spans="1:13" x14ac:dyDescent="0.25">
      <c r="A132" s="81"/>
      <c r="B132" s="96"/>
      <c r="C132" s="96"/>
      <c r="D132" s="96"/>
      <c r="E132" s="101" t="s">
        <v>388</v>
      </c>
      <c r="F132" s="101" t="s">
        <v>388</v>
      </c>
      <c r="G132" s="101" t="s">
        <v>388</v>
      </c>
      <c r="H132" s="84">
        <v>84189901</v>
      </c>
      <c r="I132" s="87" t="s">
        <v>388</v>
      </c>
      <c r="J132" s="84" t="s">
        <v>23</v>
      </c>
      <c r="K132" s="104" t="s">
        <v>359</v>
      </c>
      <c r="L132" s="89" t="s">
        <v>56</v>
      </c>
      <c r="M132" s="89" t="s">
        <v>62</v>
      </c>
    </row>
    <row r="133" spans="1:13" x14ac:dyDescent="0.25">
      <c r="A133" s="81"/>
      <c r="B133" s="96"/>
      <c r="C133" s="96"/>
      <c r="D133" s="96"/>
      <c r="E133" s="101" t="s">
        <v>389</v>
      </c>
      <c r="F133" s="101" t="s">
        <v>389</v>
      </c>
      <c r="G133" s="101" t="s">
        <v>389</v>
      </c>
      <c r="H133" s="84">
        <v>84189900</v>
      </c>
      <c r="I133" s="87" t="s">
        <v>390</v>
      </c>
      <c r="J133" s="84" t="s">
        <v>23</v>
      </c>
      <c r="K133" s="104" t="s">
        <v>359</v>
      </c>
      <c r="L133" s="89" t="s">
        <v>56</v>
      </c>
      <c r="M133" s="89" t="s">
        <v>62</v>
      </c>
    </row>
    <row r="134" spans="1:13" x14ac:dyDescent="0.25">
      <c r="A134" s="81"/>
      <c r="B134" s="96"/>
      <c r="C134" s="96"/>
      <c r="D134" s="96"/>
      <c r="E134" s="101" t="s">
        <v>391</v>
      </c>
      <c r="F134" s="101" t="s">
        <v>391</v>
      </c>
      <c r="G134" s="101" t="s">
        <v>391</v>
      </c>
      <c r="H134" s="84">
        <v>84189901</v>
      </c>
      <c r="I134" s="87" t="s">
        <v>392</v>
      </c>
      <c r="J134" s="84" t="s">
        <v>23</v>
      </c>
      <c r="K134" s="104" t="s">
        <v>359</v>
      </c>
      <c r="L134" s="89" t="s">
        <v>56</v>
      </c>
      <c r="M134" s="89" t="s">
        <v>62</v>
      </c>
    </row>
    <row r="135" spans="1:13" x14ac:dyDescent="0.25">
      <c r="A135" s="81"/>
      <c r="B135" s="96"/>
      <c r="C135" s="96"/>
      <c r="D135" s="96"/>
      <c r="E135" s="101" t="s">
        <v>393</v>
      </c>
      <c r="F135" s="101" t="s">
        <v>393</v>
      </c>
      <c r="G135" s="101" t="s">
        <v>393</v>
      </c>
      <c r="H135" s="84">
        <v>84189900</v>
      </c>
      <c r="I135" s="87" t="s">
        <v>393</v>
      </c>
      <c r="J135" s="84" t="s">
        <v>23</v>
      </c>
      <c r="K135" s="104" t="s">
        <v>359</v>
      </c>
      <c r="L135" s="89" t="s">
        <v>56</v>
      </c>
      <c r="M135" s="89" t="s">
        <v>62</v>
      </c>
    </row>
    <row r="136" spans="1:13" x14ac:dyDescent="0.25">
      <c r="A136" s="81" t="s">
        <v>394</v>
      </c>
      <c r="B136" s="96" t="s">
        <v>395</v>
      </c>
      <c r="C136" s="96"/>
      <c r="D136" s="96"/>
      <c r="E136" s="101" t="s">
        <v>396</v>
      </c>
      <c r="F136" s="101" t="s">
        <v>396</v>
      </c>
      <c r="G136" s="101" t="s">
        <v>396</v>
      </c>
      <c r="H136" s="84">
        <v>995468</v>
      </c>
      <c r="I136" s="87" t="s">
        <v>396</v>
      </c>
      <c r="J136" s="84" t="s">
        <v>23</v>
      </c>
      <c r="K136" s="104" t="s">
        <v>359</v>
      </c>
      <c r="L136" s="89" t="s">
        <v>56</v>
      </c>
      <c r="M136" s="89" t="s">
        <v>10</v>
      </c>
    </row>
  </sheetData>
  <mergeCells count="18">
    <mergeCell ref="C51:C52"/>
    <mergeCell ref="C54:C56"/>
    <mergeCell ref="C57:C61"/>
    <mergeCell ref="C76:C79"/>
    <mergeCell ref="C2:C6"/>
    <mergeCell ref="C7:C8"/>
    <mergeCell ref="C12:C14"/>
    <mergeCell ref="C19:C21"/>
    <mergeCell ref="C41:C42"/>
    <mergeCell ref="C35:C40"/>
    <mergeCell ref="B76:B80"/>
    <mergeCell ref="A76:A80"/>
    <mergeCell ref="B81:B86"/>
    <mergeCell ref="A81:A86"/>
    <mergeCell ref="B48:B56"/>
    <mergeCell ref="A48:A56"/>
    <mergeCell ref="B57:B61"/>
    <mergeCell ref="A57:A6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2:I38"/>
  <sheetViews>
    <sheetView showGridLines="0" tabSelected="1" zoomScaleNormal="100" workbookViewId="0">
      <selection activeCell="H11" sqref="H11"/>
    </sheetView>
  </sheetViews>
  <sheetFormatPr defaultColWidth="8.7109375" defaultRowHeight="15" x14ac:dyDescent="0.2"/>
  <cols>
    <col min="1" max="1" width="5.140625" style="307" bestFit="1" customWidth="1"/>
    <col min="2" max="2" width="60.28515625" style="308" customWidth="1"/>
    <col min="3" max="3" width="36.5703125" style="302" customWidth="1"/>
    <col min="4" max="4" width="4.85546875" style="308" bestFit="1" customWidth="1"/>
    <col min="5" max="5" width="15.85546875" style="309" customWidth="1"/>
    <col min="6" max="6" width="3.5703125" style="308" bestFit="1" customWidth="1"/>
    <col min="7" max="7" width="10.85546875" style="308" customWidth="1"/>
    <col min="8" max="8" width="29.7109375" style="345" customWidth="1"/>
    <col min="9" max="16384" width="8.7109375" style="308"/>
  </cols>
  <sheetData>
    <row r="2" spans="1:8" ht="21" x14ac:dyDescent="0.35">
      <c r="A2" s="348" t="s">
        <v>1074</v>
      </c>
      <c r="B2" s="348"/>
      <c r="C2" s="348"/>
      <c r="D2" s="348"/>
      <c r="E2" s="348"/>
      <c r="F2" s="348"/>
      <c r="G2" s="348"/>
      <c r="H2" s="348"/>
    </row>
    <row r="3" spans="1:8" ht="30" x14ac:dyDescent="0.2">
      <c r="A3" s="292" t="s">
        <v>0</v>
      </c>
      <c r="B3" s="293" t="s">
        <v>788</v>
      </c>
      <c r="C3" s="294" t="s">
        <v>789</v>
      </c>
      <c r="D3" s="292" t="s">
        <v>22</v>
      </c>
      <c r="E3" s="295" t="s">
        <v>21</v>
      </c>
      <c r="F3" s="292" t="s">
        <v>791</v>
      </c>
      <c r="G3" s="310" t="s">
        <v>792</v>
      </c>
      <c r="H3" s="292" t="s">
        <v>793</v>
      </c>
    </row>
    <row r="4" spans="1:8" x14ac:dyDescent="0.2">
      <c r="A4" s="296"/>
      <c r="B4" s="297"/>
      <c r="C4" s="298"/>
      <c r="D4" s="299"/>
      <c r="E4" s="300"/>
      <c r="F4" s="299"/>
      <c r="G4" s="301"/>
      <c r="H4" s="341"/>
    </row>
    <row r="5" spans="1:8" ht="25.5" x14ac:dyDescent="0.2">
      <c r="A5" s="317" t="s">
        <v>1056</v>
      </c>
      <c r="B5" s="312" t="s">
        <v>797</v>
      </c>
      <c r="C5" s="313" t="s">
        <v>798</v>
      </c>
      <c r="D5" s="311" t="s">
        <v>22</v>
      </c>
      <c r="E5" s="314"/>
      <c r="F5" s="311">
        <v>2</v>
      </c>
      <c r="G5" s="315">
        <f t="shared" ref="G5:G37" si="0">E5*F5</f>
        <v>0</v>
      </c>
      <c r="H5" s="311"/>
    </row>
    <row r="6" spans="1:8" ht="25.5" x14ac:dyDescent="0.2">
      <c r="A6" s="317" t="s">
        <v>1017</v>
      </c>
      <c r="B6" s="312" t="s">
        <v>799</v>
      </c>
      <c r="C6" s="313" t="s">
        <v>800</v>
      </c>
      <c r="D6" s="311" t="s">
        <v>22</v>
      </c>
      <c r="E6" s="314"/>
      <c r="F6" s="311">
        <v>1</v>
      </c>
      <c r="G6" s="315">
        <f t="shared" si="0"/>
        <v>0</v>
      </c>
      <c r="H6" s="316" t="s">
        <v>1072</v>
      </c>
    </row>
    <row r="7" spans="1:8" ht="38.25" x14ac:dyDescent="0.2">
      <c r="A7" s="317" t="s">
        <v>1018</v>
      </c>
      <c r="B7" s="312" t="s">
        <v>1004</v>
      </c>
      <c r="C7" s="313" t="s">
        <v>818</v>
      </c>
      <c r="D7" s="311" t="s">
        <v>22</v>
      </c>
      <c r="E7" s="314"/>
      <c r="F7" s="311">
        <v>1</v>
      </c>
      <c r="G7" s="315">
        <f t="shared" si="0"/>
        <v>0</v>
      </c>
      <c r="H7" s="311"/>
    </row>
    <row r="8" spans="1:8" x14ac:dyDescent="0.2">
      <c r="A8" s="317" t="s">
        <v>1019</v>
      </c>
      <c r="B8" s="312" t="s">
        <v>819</v>
      </c>
      <c r="C8" s="313" t="s">
        <v>820</v>
      </c>
      <c r="D8" s="311" t="s">
        <v>22</v>
      </c>
      <c r="E8" s="314"/>
      <c r="F8" s="311">
        <v>1</v>
      </c>
      <c r="G8" s="315">
        <f t="shared" si="0"/>
        <v>0</v>
      </c>
      <c r="H8" s="311"/>
    </row>
    <row r="9" spans="1:8" s="302" customFormat="1" ht="38.25" x14ac:dyDescent="0.2">
      <c r="A9" s="317" t="s">
        <v>955</v>
      </c>
      <c r="B9" s="312" t="s">
        <v>1005</v>
      </c>
      <c r="C9" s="313" t="s">
        <v>822</v>
      </c>
      <c r="D9" s="311" t="s">
        <v>22</v>
      </c>
      <c r="E9" s="314"/>
      <c r="F9" s="311">
        <v>1</v>
      </c>
      <c r="G9" s="315">
        <f t="shared" si="0"/>
        <v>0</v>
      </c>
      <c r="H9" s="340" t="s">
        <v>1078</v>
      </c>
    </row>
    <row r="10" spans="1:8" x14ac:dyDescent="0.2">
      <c r="A10" s="317" t="s">
        <v>957</v>
      </c>
      <c r="B10" s="312" t="s">
        <v>832</v>
      </c>
      <c r="C10" s="313" t="s">
        <v>833</v>
      </c>
      <c r="D10" s="311" t="s">
        <v>22</v>
      </c>
      <c r="E10" s="314"/>
      <c r="F10" s="311">
        <v>1</v>
      </c>
      <c r="G10" s="315">
        <f t="shared" si="0"/>
        <v>0</v>
      </c>
      <c r="H10" s="311"/>
    </row>
    <row r="11" spans="1:8" ht="38.25" x14ac:dyDescent="0.2">
      <c r="A11" s="317" t="s">
        <v>1020</v>
      </c>
      <c r="B11" s="312" t="s">
        <v>838</v>
      </c>
      <c r="C11" s="313" t="s">
        <v>839</v>
      </c>
      <c r="D11" s="311" t="s">
        <v>22</v>
      </c>
      <c r="E11" s="314"/>
      <c r="F11" s="311">
        <v>1</v>
      </c>
      <c r="G11" s="315">
        <f t="shared" si="0"/>
        <v>0</v>
      </c>
      <c r="H11" s="311"/>
    </row>
    <row r="12" spans="1:8" x14ac:dyDescent="0.2">
      <c r="A12" s="317" t="s">
        <v>828</v>
      </c>
      <c r="B12" s="312" t="s">
        <v>843</v>
      </c>
      <c r="C12" s="313" t="s">
        <v>844</v>
      </c>
      <c r="D12" s="311" t="s">
        <v>22</v>
      </c>
      <c r="E12" s="314"/>
      <c r="F12" s="311">
        <v>1</v>
      </c>
      <c r="G12" s="315">
        <f t="shared" si="0"/>
        <v>0</v>
      </c>
      <c r="H12" s="311"/>
    </row>
    <row r="13" spans="1:8" ht="38.25" x14ac:dyDescent="0.2">
      <c r="A13" s="317" t="s">
        <v>1021</v>
      </c>
      <c r="B13" s="312" t="s">
        <v>845</v>
      </c>
      <c r="C13" s="318" t="s">
        <v>846</v>
      </c>
      <c r="D13" s="311" t="s">
        <v>22</v>
      </c>
      <c r="E13" s="314"/>
      <c r="F13" s="311">
        <v>1</v>
      </c>
      <c r="G13" s="325">
        <f>E13*F13</f>
        <v>0</v>
      </c>
      <c r="H13" s="316" t="s">
        <v>1070</v>
      </c>
    </row>
    <row r="14" spans="1:8" ht="25.5" x14ac:dyDescent="0.2">
      <c r="A14" s="317" t="s">
        <v>1022</v>
      </c>
      <c r="B14" s="312" t="s">
        <v>847</v>
      </c>
      <c r="C14" s="313" t="s">
        <v>848</v>
      </c>
      <c r="D14" s="311" t="s">
        <v>22</v>
      </c>
      <c r="E14" s="314"/>
      <c r="F14" s="311">
        <v>1</v>
      </c>
      <c r="G14" s="315">
        <f t="shared" si="0"/>
        <v>0</v>
      </c>
      <c r="H14" s="319" t="s">
        <v>1014</v>
      </c>
    </row>
    <row r="15" spans="1:8" ht="38.25" x14ac:dyDescent="0.2">
      <c r="A15" s="317" t="s">
        <v>1023</v>
      </c>
      <c r="B15" s="312" t="s">
        <v>1006</v>
      </c>
      <c r="C15" s="313" t="s">
        <v>850</v>
      </c>
      <c r="D15" s="311" t="s">
        <v>22</v>
      </c>
      <c r="E15" s="314"/>
      <c r="F15" s="311">
        <v>2</v>
      </c>
      <c r="G15" s="315">
        <f t="shared" si="0"/>
        <v>0</v>
      </c>
      <c r="H15" s="311"/>
    </row>
    <row r="16" spans="1:8" ht="25.5" x14ac:dyDescent="0.2">
      <c r="A16" s="317" t="s">
        <v>1024</v>
      </c>
      <c r="B16" s="312" t="s">
        <v>851</v>
      </c>
      <c r="C16" s="313" t="s">
        <v>852</v>
      </c>
      <c r="D16" s="311" t="s">
        <v>22</v>
      </c>
      <c r="E16" s="314"/>
      <c r="F16" s="311">
        <v>1</v>
      </c>
      <c r="G16" s="315">
        <f t="shared" si="0"/>
        <v>0</v>
      </c>
      <c r="H16" s="311"/>
    </row>
    <row r="17" spans="1:9" ht="63.75" x14ac:dyDescent="0.2">
      <c r="A17" s="317" t="s">
        <v>1025</v>
      </c>
      <c r="B17" s="312" t="s">
        <v>853</v>
      </c>
      <c r="C17" s="313" t="s">
        <v>854</v>
      </c>
      <c r="D17" s="311" t="s">
        <v>22</v>
      </c>
      <c r="E17" s="314"/>
      <c r="F17" s="311">
        <v>1</v>
      </c>
      <c r="G17" s="315">
        <f t="shared" si="0"/>
        <v>0</v>
      </c>
      <c r="H17" s="311"/>
    </row>
    <row r="18" spans="1:9" x14ac:dyDescent="0.2">
      <c r="A18" s="317" t="s">
        <v>1026</v>
      </c>
      <c r="B18" s="312" t="s">
        <v>855</v>
      </c>
      <c r="C18" s="313" t="s">
        <v>856</v>
      </c>
      <c r="D18" s="311" t="s">
        <v>22</v>
      </c>
      <c r="E18" s="314"/>
      <c r="F18" s="311">
        <v>1</v>
      </c>
      <c r="G18" s="315">
        <f t="shared" si="0"/>
        <v>0</v>
      </c>
      <c r="H18" s="311"/>
    </row>
    <row r="19" spans="1:9" ht="38.25" x14ac:dyDescent="0.2">
      <c r="A19" s="317" t="s">
        <v>1027</v>
      </c>
      <c r="B19" s="312" t="s">
        <v>1007</v>
      </c>
      <c r="C19" s="313" t="s">
        <v>858</v>
      </c>
      <c r="D19" s="311" t="s">
        <v>22</v>
      </c>
      <c r="E19" s="314"/>
      <c r="F19" s="311">
        <v>10</v>
      </c>
      <c r="G19" s="315">
        <f t="shared" si="0"/>
        <v>0</v>
      </c>
      <c r="H19" s="342" t="s">
        <v>1065</v>
      </c>
    </row>
    <row r="20" spans="1:9" ht="25.5" x14ac:dyDescent="0.2">
      <c r="A20" s="317" t="s">
        <v>1028</v>
      </c>
      <c r="B20" s="312" t="s">
        <v>859</v>
      </c>
      <c r="C20" s="313" t="s">
        <v>860</v>
      </c>
      <c r="D20" s="311" t="s">
        <v>1013</v>
      </c>
      <c r="E20" s="314"/>
      <c r="F20" s="311">
        <v>2</v>
      </c>
      <c r="G20" s="315">
        <f t="shared" si="0"/>
        <v>0</v>
      </c>
      <c r="H20" s="311"/>
    </row>
    <row r="21" spans="1:9" ht="25.5" x14ac:dyDescent="0.2">
      <c r="A21" s="317" t="s">
        <v>1029</v>
      </c>
      <c r="B21" s="312" t="s">
        <v>861</v>
      </c>
      <c r="C21" s="313" t="s">
        <v>862</v>
      </c>
      <c r="D21" s="311" t="s">
        <v>22</v>
      </c>
      <c r="E21" s="314"/>
      <c r="F21" s="311">
        <v>1</v>
      </c>
      <c r="G21" s="315">
        <f t="shared" si="0"/>
        <v>0</v>
      </c>
      <c r="H21" s="311"/>
    </row>
    <row r="22" spans="1:9" ht="25.5" x14ac:dyDescent="0.2">
      <c r="A22" s="317" t="s">
        <v>1030</v>
      </c>
      <c r="B22" s="312" t="s">
        <v>924</v>
      </c>
      <c r="C22" s="326" t="s">
        <v>925</v>
      </c>
      <c r="D22" s="311" t="s">
        <v>22</v>
      </c>
      <c r="E22" s="314"/>
      <c r="F22" s="311">
        <v>1</v>
      </c>
      <c r="G22" s="315">
        <f>E22*F22</f>
        <v>0</v>
      </c>
      <c r="H22" s="311"/>
      <c r="I22" s="302"/>
    </row>
    <row r="23" spans="1:9" ht="51" x14ac:dyDescent="0.2">
      <c r="A23" s="317" t="s">
        <v>1031</v>
      </c>
      <c r="B23" s="312" t="s">
        <v>1008</v>
      </c>
      <c r="C23" s="313" t="s">
        <v>866</v>
      </c>
      <c r="D23" s="311" t="s">
        <v>22</v>
      </c>
      <c r="E23" s="314"/>
      <c r="F23" s="311">
        <v>1</v>
      </c>
      <c r="G23" s="315">
        <f>E23*F23</f>
        <v>0</v>
      </c>
      <c r="H23" s="311"/>
    </row>
    <row r="24" spans="1:9" ht="25.5" x14ac:dyDescent="0.2">
      <c r="A24" s="317" t="s">
        <v>1032</v>
      </c>
      <c r="B24" s="312" t="s">
        <v>871</v>
      </c>
      <c r="C24" s="313" t="s">
        <v>872</v>
      </c>
      <c r="D24" s="311" t="s">
        <v>22</v>
      </c>
      <c r="E24" s="314"/>
      <c r="F24" s="311">
        <v>1</v>
      </c>
      <c r="G24" s="315">
        <f t="shared" si="0"/>
        <v>0</v>
      </c>
      <c r="H24" s="343" t="s">
        <v>1015</v>
      </c>
    </row>
    <row r="25" spans="1:9" ht="25.5" hidden="1" x14ac:dyDescent="0.2">
      <c r="A25" s="296" t="s">
        <v>1033</v>
      </c>
      <c r="B25" s="297" t="s">
        <v>878</v>
      </c>
      <c r="C25" s="298" t="s">
        <v>879</v>
      </c>
      <c r="D25" s="299" t="s">
        <v>22</v>
      </c>
      <c r="E25" s="346"/>
      <c r="F25" s="299"/>
      <c r="G25" s="347">
        <f t="shared" si="0"/>
        <v>0</v>
      </c>
      <c r="H25" s="299"/>
      <c r="I25" s="302"/>
    </row>
    <row r="26" spans="1:9" ht="25.5" x14ac:dyDescent="0.2">
      <c r="A26" s="317" t="s">
        <v>1053</v>
      </c>
      <c r="B26" s="312" t="s">
        <v>880</v>
      </c>
      <c r="C26" s="313" t="s">
        <v>881</v>
      </c>
      <c r="D26" s="311" t="s">
        <v>22</v>
      </c>
      <c r="E26" s="314"/>
      <c r="F26" s="311">
        <v>1</v>
      </c>
      <c r="G26" s="315">
        <f t="shared" si="0"/>
        <v>0</v>
      </c>
      <c r="H26" s="311"/>
    </row>
    <row r="27" spans="1:9" x14ac:dyDescent="0.2">
      <c r="A27" s="317" t="s">
        <v>1054</v>
      </c>
      <c r="B27" s="312" t="s">
        <v>884</v>
      </c>
      <c r="C27" s="313" t="s">
        <v>885</v>
      </c>
      <c r="D27" s="311" t="s">
        <v>22</v>
      </c>
      <c r="E27" s="314"/>
      <c r="F27" s="311">
        <v>1</v>
      </c>
      <c r="G27" s="315">
        <f t="shared" si="0"/>
        <v>0</v>
      </c>
      <c r="H27" s="311"/>
    </row>
    <row r="28" spans="1:9" ht="25.5" x14ac:dyDescent="0.2">
      <c r="A28" s="317" t="s">
        <v>1057</v>
      </c>
      <c r="B28" s="312" t="s">
        <v>1009</v>
      </c>
      <c r="C28" s="313" t="s">
        <v>887</v>
      </c>
      <c r="D28" s="311" t="s">
        <v>22</v>
      </c>
      <c r="E28" s="314"/>
      <c r="F28" s="311">
        <v>1</v>
      </c>
      <c r="G28" s="315">
        <f t="shared" si="0"/>
        <v>0</v>
      </c>
      <c r="H28" s="311"/>
    </row>
    <row r="29" spans="1:9" x14ac:dyDescent="0.2">
      <c r="A29" s="317" t="s">
        <v>870</v>
      </c>
      <c r="B29" s="312" t="s">
        <v>891</v>
      </c>
      <c r="C29" s="313" t="s">
        <v>892</v>
      </c>
      <c r="D29" s="311" t="s">
        <v>22</v>
      </c>
      <c r="E29" s="314"/>
      <c r="F29" s="311">
        <v>1</v>
      </c>
      <c r="G29" s="315">
        <f t="shared" si="0"/>
        <v>0</v>
      </c>
      <c r="H29" s="311"/>
    </row>
    <row r="30" spans="1:9" x14ac:dyDescent="0.2">
      <c r="A30" s="317" t="s">
        <v>1058</v>
      </c>
      <c r="B30" s="312" t="s">
        <v>893</v>
      </c>
      <c r="C30" s="313" t="s">
        <v>894</v>
      </c>
      <c r="D30" s="311" t="s">
        <v>22</v>
      </c>
      <c r="E30" s="314"/>
      <c r="F30" s="311">
        <v>2</v>
      </c>
      <c r="G30" s="315">
        <f t="shared" si="0"/>
        <v>0</v>
      </c>
      <c r="H30" s="311"/>
    </row>
    <row r="31" spans="1:9" x14ac:dyDescent="0.2">
      <c r="A31" s="317" t="s">
        <v>1059</v>
      </c>
      <c r="B31" s="312" t="s">
        <v>897</v>
      </c>
      <c r="C31" s="313" t="s">
        <v>898</v>
      </c>
      <c r="D31" s="311" t="s">
        <v>22</v>
      </c>
      <c r="E31" s="314"/>
      <c r="F31" s="311">
        <v>1</v>
      </c>
      <c r="G31" s="315">
        <f t="shared" si="0"/>
        <v>0</v>
      </c>
      <c r="H31" s="311"/>
    </row>
    <row r="32" spans="1:9" x14ac:dyDescent="0.2">
      <c r="A32" s="317" t="s">
        <v>1060</v>
      </c>
      <c r="B32" s="312" t="s">
        <v>899</v>
      </c>
      <c r="C32" s="313" t="s">
        <v>900</v>
      </c>
      <c r="D32" s="311" t="s">
        <v>22</v>
      </c>
      <c r="E32" s="314"/>
      <c r="F32" s="311">
        <v>1</v>
      </c>
      <c r="G32" s="315">
        <f t="shared" si="0"/>
        <v>0</v>
      </c>
      <c r="H32" s="311"/>
    </row>
    <row r="33" spans="1:9" x14ac:dyDescent="0.2">
      <c r="A33" s="317" t="s">
        <v>545</v>
      </c>
      <c r="B33" s="312" t="s">
        <v>901</v>
      </c>
      <c r="C33" s="313" t="s">
        <v>902</v>
      </c>
      <c r="D33" s="311" t="s">
        <v>22</v>
      </c>
      <c r="E33" s="314"/>
      <c r="F33" s="311">
        <v>1</v>
      </c>
      <c r="G33" s="315">
        <f t="shared" si="0"/>
        <v>0</v>
      </c>
      <c r="H33" s="311"/>
    </row>
    <row r="34" spans="1:9" x14ac:dyDescent="0.2">
      <c r="A34" s="317" t="s">
        <v>1061</v>
      </c>
      <c r="B34" s="312" t="s">
        <v>1010</v>
      </c>
      <c r="C34" s="313" t="s">
        <v>906</v>
      </c>
      <c r="D34" s="311" t="s">
        <v>22</v>
      </c>
      <c r="E34" s="314"/>
      <c r="F34" s="311">
        <v>1</v>
      </c>
      <c r="G34" s="315">
        <f t="shared" si="0"/>
        <v>0</v>
      </c>
      <c r="H34" s="311"/>
    </row>
    <row r="35" spans="1:9" x14ac:dyDescent="0.2">
      <c r="A35" s="317" t="s">
        <v>1062</v>
      </c>
      <c r="B35" s="312" t="s">
        <v>1011</v>
      </c>
      <c r="C35" s="313" t="s">
        <v>908</v>
      </c>
      <c r="D35" s="311" t="s">
        <v>22</v>
      </c>
      <c r="E35" s="314"/>
      <c r="F35" s="311">
        <v>1</v>
      </c>
      <c r="G35" s="315">
        <f t="shared" si="0"/>
        <v>0</v>
      </c>
      <c r="H35" s="311"/>
    </row>
    <row r="36" spans="1:9" ht="25.5" x14ac:dyDescent="0.2">
      <c r="A36" s="317" t="s">
        <v>1063</v>
      </c>
      <c r="B36" s="312" t="s">
        <v>1012</v>
      </c>
      <c r="C36" s="313" t="s">
        <v>921</v>
      </c>
      <c r="D36" s="311" t="s">
        <v>1071</v>
      </c>
      <c r="E36" s="314"/>
      <c r="F36" s="311">
        <v>1</v>
      </c>
      <c r="G36" s="315">
        <f t="shared" si="0"/>
        <v>0</v>
      </c>
      <c r="H36" s="342" t="s">
        <v>1073</v>
      </c>
    </row>
    <row r="37" spans="1:9" x14ac:dyDescent="0.2">
      <c r="A37" s="317" t="s">
        <v>1064</v>
      </c>
      <c r="B37" s="312" t="s">
        <v>926</v>
      </c>
      <c r="C37" s="313" t="s">
        <v>927</v>
      </c>
      <c r="D37" s="311" t="s">
        <v>22</v>
      </c>
      <c r="E37" s="314"/>
      <c r="F37" s="311">
        <v>1</v>
      </c>
      <c r="G37" s="315">
        <f t="shared" si="0"/>
        <v>0</v>
      </c>
      <c r="H37" s="344" t="s">
        <v>1066</v>
      </c>
      <c r="I37" s="302"/>
    </row>
    <row r="38" spans="1:9" x14ac:dyDescent="0.2">
      <c r="A38" s="303"/>
      <c r="B38" s="304"/>
      <c r="C38" s="305" t="s">
        <v>5</v>
      </c>
      <c r="D38" s="304"/>
      <c r="E38" s="306"/>
      <c r="F38" s="304"/>
      <c r="G38" s="304" t="e">
        <f>#REF!+#REF!</f>
        <v>#REF!</v>
      </c>
      <c r="H38" s="341"/>
    </row>
  </sheetData>
  <mergeCells count="1">
    <mergeCell ref="A2:H2"/>
  </mergeCells>
  <pageMargins left="0.37" right="0.3" top="0.75" bottom="0.53" header="0.3" footer="0.3"/>
  <pageSetup scale="78" orientation="landscape" r:id="rId1"/>
  <headerFooter>
    <oddFooter>&amp;C&amp;"Helvetica Neue,Regular"&amp;12&amp;K000000&amp;P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B3:N52"/>
  <sheetViews>
    <sheetView topLeftCell="F48" zoomScale="75" zoomScaleNormal="75" workbookViewId="0">
      <selection activeCell="F51" sqref="F51"/>
    </sheetView>
  </sheetViews>
  <sheetFormatPr defaultRowHeight="15" x14ac:dyDescent="0.2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x14ac:dyDescent="0.25">
      <c r="B3" s="131">
        <v>31</v>
      </c>
      <c r="C3" s="131" t="s">
        <v>397</v>
      </c>
      <c r="D3" s="132" t="s">
        <v>398</v>
      </c>
      <c r="E3" s="132" t="s">
        <v>399</v>
      </c>
      <c r="F3" s="133" t="s">
        <v>30</v>
      </c>
      <c r="G3" s="79" t="s">
        <v>3</v>
      </c>
      <c r="H3" s="134" t="s">
        <v>2</v>
      </c>
      <c r="I3" s="134" t="s">
        <v>31</v>
      </c>
      <c r="J3" s="134" t="s">
        <v>400</v>
      </c>
      <c r="K3" s="135" t="s">
        <v>32</v>
      </c>
      <c r="L3" s="135" t="s">
        <v>4</v>
      </c>
      <c r="M3" s="134"/>
      <c r="N3" s="134" t="s">
        <v>6</v>
      </c>
    </row>
    <row r="4" spans="2:14" x14ac:dyDescent="0.25">
      <c r="B4" s="136">
        <v>1</v>
      </c>
      <c r="C4" s="137" t="s">
        <v>401</v>
      </c>
      <c r="D4" s="365"/>
      <c r="E4" s="138" t="s">
        <v>402</v>
      </c>
      <c r="F4" s="138" t="s">
        <v>402</v>
      </c>
      <c r="G4" s="138" t="s">
        <v>403</v>
      </c>
      <c r="H4" s="139">
        <v>84388090</v>
      </c>
      <c r="I4" s="140">
        <v>96300</v>
      </c>
      <c r="J4" s="139">
        <v>36</v>
      </c>
      <c r="K4" s="138" t="s">
        <v>42</v>
      </c>
      <c r="L4" s="138">
        <v>1</v>
      </c>
      <c r="M4" s="141" t="s">
        <v>404</v>
      </c>
      <c r="N4" s="139" t="s">
        <v>62</v>
      </c>
    </row>
    <row r="5" spans="2:14" x14ac:dyDescent="0.25">
      <c r="B5" s="136">
        <v>2</v>
      </c>
      <c r="C5" s="137" t="s">
        <v>401</v>
      </c>
      <c r="D5" s="366"/>
      <c r="E5" s="138" t="s">
        <v>405</v>
      </c>
      <c r="F5" s="138" t="s">
        <v>405</v>
      </c>
      <c r="G5" s="138" t="s">
        <v>406</v>
      </c>
      <c r="H5" s="139">
        <v>82083000</v>
      </c>
      <c r="I5" s="140">
        <v>7566</v>
      </c>
      <c r="J5" s="139">
        <v>16</v>
      </c>
      <c r="K5" s="138" t="s">
        <v>42</v>
      </c>
      <c r="L5" s="138">
        <v>1</v>
      </c>
      <c r="M5" s="141" t="s">
        <v>404</v>
      </c>
      <c r="N5" s="139" t="s">
        <v>62</v>
      </c>
    </row>
    <row r="6" spans="2:14" x14ac:dyDescent="0.25">
      <c r="B6" s="136">
        <v>3</v>
      </c>
      <c r="C6" s="137" t="s">
        <v>401</v>
      </c>
      <c r="D6" s="366"/>
      <c r="E6" s="138" t="s">
        <v>407</v>
      </c>
      <c r="F6" s="138" t="s">
        <v>407</v>
      </c>
      <c r="G6" s="138" t="s">
        <v>407</v>
      </c>
      <c r="H6" s="139">
        <v>82083000</v>
      </c>
      <c r="I6" s="140">
        <v>7566</v>
      </c>
      <c r="J6" s="139">
        <v>16</v>
      </c>
      <c r="K6" s="138" t="s">
        <v>42</v>
      </c>
      <c r="L6" s="138">
        <v>1</v>
      </c>
      <c r="M6" s="141" t="s">
        <v>404</v>
      </c>
      <c r="N6" s="139" t="s">
        <v>62</v>
      </c>
    </row>
    <row r="7" spans="2:14" x14ac:dyDescent="0.25">
      <c r="B7" s="136">
        <f>B6+1</f>
        <v>4</v>
      </c>
      <c r="C7" s="137" t="s">
        <v>401</v>
      </c>
      <c r="D7" s="366"/>
      <c r="E7" s="138" t="s">
        <v>408</v>
      </c>
      <c r="F7" s="138" t="s">
        <v>408</v>
      </c>
      <c r="G7" s="138" t="s">
        <v>408</v>
      </c>
      <c r="H7" s="139">
        <v>82083000</v>
      </c>
      <c r="I7" s="140">
        <v>11110</v>
      </c>
      <c r="J7" s="139">
        <v>22</v>
      </c>
      <c r="K7" s="138" t="s">
        <v>42</v>
      </c>
      <c r="L7" s="138">
        <v>1</v>
      </c>
      <c r="M7" s="141" t="s">
        <v>404</v>
      </c>
      <c r="N7" s="139" t="s">
        <v>62</v>
      </c>
    </row>
    <row r="8" spans="2:14" x14ac:dyDescent="0.25">
      <c r="B8" s="136">
        <f t="shared" ref="B8:B47" si="0">B7+1</f>
        <v>5</v>
      </c>
      <c r="C8" s="137" t="s">
        <v>401</v>
      </c>
      <c r="D8" s="366"/>
      <c r="E8" s="138" t="s">
        <v>409</v>
      </c>
      <c r="F8" s="138" t="s">
        <v>409</v>
      </c>
      <c r="G8" s="138" t="s">
        <v>409</v>
      </c>
      <c r="H8" s="139">
        <v>82083000</v>
      </c>
      <c r="I8" s="140">
        <v>8111</v>
      </c>
      <c r="J8" s="139">
        <v>20</v>
      </c>
      <c r="K8" s="138" t="s">
        <v>42</v>
      </c>
      <c r="L8" s="138">
        <v>1</v>
      </c>
      <c r="M8" s="141" t="s">
        <v>404</v>
      </c>
      <c r="N8" s="139" t="s">
        <v>62</v>
      </c>
    </row>
    <row r="9" spans="2:14" ht="60" customHeight="1" x14ac:dyDescent="0.25">
      <c r="B9" s="136">
        <f t="shared" si="0"/>
        <v>6</v>
      </c>
      <c r="C9" s="137" t="s">
        <v>401</v>
      </c>
      <c r="D9" s="367"/>
      <c r="E9" s="138" t="s">
        <v>410</v>
      </c>
      <c r="F9" s="138" t="s">
        <v>410</v>
      </c>
      <c r="G9" s="138" t="s">
        <v>410</v>
      </c>
      <c r="H9" s="139">
        <v>82083000</v>
      </c>
      <c r="I9" s="140">
        <v>10674</v>
      </c>
      <c r="J9" s="139">
        <v>25</v>
      </c>
      <c r="K9" s="138" t="s">
        <v>42</v>
      </c>
      <c r="L9" s="138">
        <v>1</v>
      </c>
      <c r="M9" s="142" t="s">
        <v>404</v>
      </c>
      <c r="N9" s="139" t="s">
        <v>62</v>
      </c>
    </row>
    <row r="10" spans="2:14" ht="130.9" customHeight="1" x14ac:dyDescent="0.25">
      <c r="B10" s="136">
        <f t="shared" si="0"/>
        <v>7</v>
      </c>
      <c r="C10" s="137" t="s">
        <v>411</v>
      </c>
      <c r="D10" s="138"/>
      <c r="E10" s="143" t="s">
        <v>412</v>
      </c>
      <c r="F10" s="143" t="s">
        <v>412</v>
      </c>
      <c r="G10" s="144" t="s">
        <v>412</v>
      </c>
      <c r="H10" s="139">
        <v>84198110</v>
      </c>
      <c r="I10" s="145">
        <v>530667</v>
      </c>
      <c r="J10" s="139">
        <v>68</v>
      </c>
      <c r="K10" s="138" t="s">
        <v>42</v>
      </c>
      <c r="L10" s="138">
        <v>1</v>
      </c>
      <c r="M10" s="141"/>
      <c r="N10" s="139" t="s">
        <v>62</v>
      </c>
    </row>
    <row r="11" spans="2:14" ht="121.9" customHeight="1" x14ac:dyDescent="0.25">
      <c r="B11" s="136">
        <f t="shared" si="0"/>
        <v>8</v>
      </c>
      <c r="C11" s="137" t="s">
        <v>411</v>
      </c>
      <c r="D11" s="138"/>
      <c r="E11" s="143" t="s">
        <v>413</v>
      </c>
      <c r="F11" s="143" t="s">
        <v>413</v>
      </c>
      <c r="G11" s="144" t="s">
        <v>413</v>
      </c>
      <c r="H11" s="139">
        <v>84198110</v>
      </c>
      <c r="I11" s="145">
        <v>363076</v>
      </c>
      <c r="J11" s="139">
        <v>50</v>
      </c>
      <c r="K11" s="138" t="s">
        <v>42</v>
      </c>
      <c r="L11" s="138">
        <v>1</v>
      </c>
      <c r="M11" s="141"/>
      <c r="N11" s="139" t="s">
        <v>62</v>
      </c>
    </row>
    <row r="12" spans="2:14" ht="133.15" customHeight="1" x14ac:dyDescent="0.25">
      <c r="B12" s="136">
        <f t="shared" si="0"/>
        <v>9</v>
      </c>
      <c r="C12" s="146" t="s">
        <v>411</v>
      </c>
      <c r="D12" s="147"/>
      <c r="E12" s="143" t="s">
        <v>414</v>
      </c>
      <c r="F12" s="143" t="s">
        <v>414</v>
      </c>
      <c r="G12" s="143" t="s">
        <v>414</v>
      </c>
      <c r="H12" s="139">
        <v>84198110</v>
      </c>
      <c r="I12" s="145"/>
      <c r="J12" s="139">
        <v>39</v>
      </c>
      <c r="K12" s="138" t="s">
        <v>42</v>
      </c>
      <c r="L12" s="138">
        <v>1</v>
      </c>
      <c r="M12" s="139" t="s">
        <v>415</v>
      </c>
      <c r="N12" s="139" t="s">
        <v>62</v>
      </c>
    </row>
    <row r="13" spans="2:14" ht="118.15" customHeight="1" x14ac:dyDescent="0.25">
      <c r="B13" s="136">
        <f t="shared" si="0"/>
        <v>10</v>
      </c>
      <c r="C13" s="146" t="s">
        <v>411</v>
      </c>
      <c r="D13" s="147"/>
      <c r="E13" s="143" t="s">
        <v>416</v>
      </c>
      <c r="F13" s="143" t="s">
        <v>416</v>
      </c>
      <c r="G13" s="144" t="s">
        <v>416</v>
      </c>
      <c r="H13" s="139">
        <v>84198110</v>
      </c>
      <c r="I13" s="139"/>
      <c r="J13" s="139">
        <v>69</v>
      </c>
      <c r="K13" s="138" t="s">
        <v>42</v>
      </c>
      <c r="L13" s="138">
        <v>1</v>
      </c>
      <c r="M13" s="139" t="s">
        <v>415</v>
      </c>
      <c r="N13" s="139" t="s">
        <v>62</v>
      </c>
    </row>
    <row r="14" spans="2:14" ht="126" customHeight="1" x14ac:dyDescent="0.25">
      <c r="B14" s="136">
        <f t="shared" si="0"/>
        <v>11</v>
      </c>
      <c r="C14" s="148" t="s">
        <v>417</v>
      </c>
      <c r="D14" s="149"/>
      <c r="E14" s="138" t="s">
        <v>418</v>
      </c>
      <c r="F14" s="138" t="s">
        <v>418</v>
      </c>
      <c r="G14" s="138" t="s">
        <v>419</v>
      </c>
      <c r="H14" s="139">
        <v>84198110</v>
      </c>
      <c r="I14" s="145">
        <v>192451.5</v>
      </c>
      <c r="J14" s="139">
        <v>28</v>
      </c>
      <c r="K14" s="138" t="s">
        <v>42</v>
      </c>
      <c r="L14" s="138">
        <v>2</v>
      </c>
      <c r="M14" s="141"/>
      <c r="N14" s="139" t="s">
        <v>62</v>
      </c>
    </row>
    <row r="15" spans="2:14" ht="126" customHeight="1" x14ac:dyDescent="0.25">
      <c r="B15" s="136"/>
      <c r="C15" s="148" t="s">
        <v>417</v>
      </c>
      <c r="D15" s="149"/>
      <c r="E15" s="138" t="s">
        <v>420</v>
      </c>
      <c r="F15" s="138" t="s">
        <v>420</v>
      </c>
      <c r="G15" s="138" t="s">
        <v>421</v>
      </c>
      <c r="H15" s="139">
        <v>84198110</v>
      </c>
      <c r="I15" s="139"/>
      <c r="J15" s="139">
        <v>28</v>
      </c>
      <c r="K15" s="138" t="s">
        <v>42</v>
      </c>
      <c r="L15" s="138"/>
      <c r="M15" s="142" t="s">
        <v>422</v>
      </c>
      <c r="N15" s="139" t="s">
        <v>62</v>
      </c>
    </row>
    <row r="16" spans="2:14" ht="103.15" customHeight="1" x14ac:dyDescent="0.25">
      <c r="B16" s="136">
        <f>B14+1</f>
        <v>12</v>
      </c>
      <c r="C16" s="148" t="s">
        <v>423</v>
      </c>
      <c r="D16" s="149"/>
      <c r="E16" s="149" t="s">
        <v>424</v>
      </c>
      <c r="F16" s="149" t="s">
        <v>424</v>
      </c>
      <c r="G16" s="149" t="s">
        <v>425</v>
      </c>
      <c r="H16" s="139"/>
      <c r="I16" s="139"/>
      <c r="J16" s="139">
        <v>25</v>
      </c>
      <c r="K16" s="138" t="s">
        <v>42</v>
      </c>
      <c r="L16" s="138"/>
      <c r="M16" s="142" t="s">
        <v>404</v>
      </c>
      <c r="N16" s="139" t="s">
        <v>62</v>
      </c>
    </row>
    <row r="17" spans="2:14" ht="115.9" customHeight="1" x14ac:dyDescent="0.25">
      <c r="B17" s="136">
        <f t="shared" si="0"/>
        <v>13</v>
      </c>
      <c r="C17" s="136"/>
      <c r="D17" s="365"/>
      <c r="E17" s="149" t="s">
        <v>426</v>
      </c>
      <c r="F17" s="149" t="s">
        <v>426</v>
      </c>
      <c r="G17" s="149" t="s">
        <v>426</v>
      </c>
      <c r="H17" s="139"/>
      <c r="I17" s="139"/>
      <c r="J17" s="139">
        <v>20</v>
      </c>
      <c r="K17" s="138" t="s">
        <v>42</v>
      </c>
      <c r="L17" s="138"/>
      <c r="M17" s="142" t="s">
        <v>404</v>
      </c>
      <c r="N17" s="139" t="s">
        <v>62</v>
      </c>
    </row>
    <row r="18" spans="2:14" x14ac:dyDescent="0.25">
      <c r="B18" s="136">
        <f t="shared" si="0"/>
        <v>14</v>
      </c>
      <c r="C18" s="136"/>
      <c r="D18" s="367"/>
      <c r="E18" s="149" t="s">
        <v>427</v>
      </c>
      <c r="F18" s="149" t="s">
        <v>427</v>
      </c>
      <c r="G18" s="149" t="s">
        <v>427</v>
      </c>
      <c r="H18" s="139"/>
      <c r="I18" s="139"/>
      <c r="J18" s="139">
        <v>20</v>
      </c>
      <c r="K18" s="138" t="s">
        <v>42</v>
      </c>
      <c r="L18" s="138"/>
      <c r="M18" s="141" t="s">
        <v>422</v>
      </c>
      <c r="N18" s="139" t="s">
        <v>62</v>
      </c>
    </row>
    <row r="19" spans="2:14" ht="142.9" customHeight="1" x14ac:dyDescent="0.25">
      <c r="B19" s="136">
        <f t="shared" si="0"/>
        <v>15</v>
      </c>
      <c r="C19" s="148" t="s">
        <v>428</v>
      </c>
      <c r="D19" s="150"/>
      <c r="E19" s="151" t="s">
        <v>429</v>
      </c>
      <c r="F19" s="151" t="s">
        <v>429</v>
      </c>
      <c r="G19" s="151" t="s">
        <v>429</v>
      </c>
      <c r="H19" s="139">
        <v>84388090</v>
      </c>
      <c r="I19" s="145">
        <v>64101.7</v>
      </c>
      <c r="J19" s="139">
        <v>32</v>
      </c>
      <c r="K19" s="138" t="s">
        <v>42</v>
      </c>
      <c r="L19" s="138">
        <v>1</v>
      </c>
      <c r="M19" s="141"/>
      <c r="N19" s="139" t="s">
        <v>62</v>
      </c>
    </row>
    <row r="20" spans="2:14" ht="131.65" customHeight="1" x14ac:dyDescent="0.25">
      <c r="B20" s="136">
        <f t="shared" si="0"/>
        <v>16</v>
      </c>
      <c r="C20" s="137" t="s">
        <v>430</v>
      </c>
      <c r="D20" s="149"/>
      <c r="E20" s="152" t="s">
        <v>431</v>
      </c>
      <c r="F20" s="152" t="s">
        <v>431</v>
      </c>
      <c r="G20" s="153" t="s">
        <v>431</v>
      </c>
      <c r="H20" s="154">
        <v>84186910</v>
      </c>
      <c r="I20" s="145">
        <v>117000</v>
      </c>
      <c r="J20" s="142">
        <v>51</v>
      </c>
      <c r="K20" s="138" t="s">
        <v>42</v>
      </c>
      <c r="L20" s="138">
        <v>1</v>
      </c>
      <c r="M20" s="141"/>
      <c r="N20" s="154" t="s">
        <v>62</v>
      </c>
    </row>
    <row r="21" spans="2:14" ht="135.75" customHeight="1" x14ac:dyDescent="0.25">
      <c r="B21" s="136">
        <f>B20+1</f>
        <v>17</v>
      </c>
      <c r="C21" s="137" t="s">
        <v>430</v>
      </c>
      <c r="D21" s="149"/>
      <c r="E21" s="152" t="s">
        <v>432</v>
      </c>
      <c r="F21" s="152" t="s">
        <v>432</v>
      </c>
      <c r="G21" s="152" t="s">
        <v>432</v>
      </c>
      <c r="H21" s="154">
        <v>84189900</v>
      </c>
      <c r="I21" s="145">
        <v>40000</v>
      </c>
      <c r="J21" s="142">
        <v>28</v>
      </c>
      <c r="K21" s="138" t="s">
        <v>42</v>
      </c>
      <c r="L21" s="138">
        <v>1</v>
      </c>
      <c r="M21" s="141"/>
      <c r="N21" s="154" t="s">
        <v>62</v>
      </c>
    </row>
    <row r="22" spans="2:14" ht="127.9" customHeight="1" x14ac:dyDescent="0.25">
      <c r="B22" s="136"/>
      <c r="C22" s="137" t="s">
        <v>430</v>
      </c>
      <c r="D22" s="149"/>
      <c r="E22" s="152" t="s">
        <v>433</v>
      </c>
      <c r="F22" s="152" t="s">
        <v>433</v>
      </c>
      <c r="G22" s="152" t="s">
        <v>433</v>
      </c>
      <c r="H22" s="154">
        <v>94031090</v>
      </c>
      <c r="I22" s="154">
        <v>0</v>
      </c>
      <c r="J22" s="142">
        <v>30</v>
      </c>
      <c r="K22" s="138" t="s">
        <v>42</v>
      </c>
      <c r="L22" s="138"/>
      <c r="M22" s="142" t="s">
        <v>422</v>
      </c>
      <c r="N22" s="154" t="s">
        <v>62</v>
      </c>
    </row>
    <row r="23" spans="2:14" ht="160.9" customHeight="1" x14ac:dyDescent="0.25">
      <c r="B23" s="136">
        <f>B21+1</f>
        <v>18</v>
      </c>
      <c r="C23" s="148" t="s">
        <v>430</v>
      </c>
      <c r="D23" s="149"/>
      <c r="E23" s="152" t="s">
        <v>434</v>
      </c>
      <c r="F23" s="152" t="s">
        <v>434</v>
      </c>
      <c r="G23" s="153" t="s">
        <v>434</v>
      </c>
      <c r="H23" s="154">
        <v>84186990</v>
      </c>
      <c r="I23" s="145">
        <v>633081</v>
      </c>
      <c r="J23" s="142">
        <v>48</v>
      </c>
      <c r="K23" s="138" t="s">
        <v>42</v>
      </c>
      <c r="L23" s="138">
        <v>1</v>
      </c>
      <c r="M23" s="142" t="s">
        <v>404</v>
      </c>
      <c r="N23" s="154" t="s">
        <v>62</v>
      </c>
    </row>
    <row r="24" spans="2:14" x14ac:dyDescent="0.25">
      <c r="B24" s="136">
        <f t="shared" si="0"/>
        <v>19</v>
      </c>
      <c r="C24" s="155" t="s">
        <v>411</v>
      </c>
      <c r="D24" s="368"/>
      <c r="E24" s="156" t="s">
        <v>435</v>
      </c>
      <c r="F24" s="156" t="s">
        <v>435</v>
      </c>
      <c r="G24" s="157" t="s">
        <v>435</v>
      </c>
      <c r="H24" s="158">
        <v>84198110</v>
      </c>
      <c r="I24" s="145">
        <v>474056</v>
      </c>
      <c r="J24" s="158">
        <v>60</v>
      </c>
      <c r="K24" s="158" t="s">
        <v>42</v>
      </c>
      <c r="L24" s="158">
        <v>1</v>
      </c>
      <c r="M24" s="141"/>
      <c r="N24" s="158" t="s">
        <v>62</v>
      </c>
    </row>
    <row r="25" spans="2:14" ht="136.15" customHeight="1" x14ac:dyDescent="0.25">
      <c r="B25" s="136">
        <f t="shared" si="0"/>
        <v>20</v>
      </c>
      <c r="C25" s="159" t="s">
        <v>411</v>
      </c>
      <c r="D25" s="369"/>
      <c r="E25" s="143" t="s">
        <v>436</v>
      </c>
      <c r="F25" s="143" t="s">
        <v>436</v>
      </c>
      <c r="G25" s="144" t="s">
        <v>436</v>
      </c>
      <c r="H25" s="139">
        <v>84198110</v>
      </c>
      <c r="I25" s="139"/>
      <c r="J25" s="139">
        <v>49</v>
      </c>
      <c r="K25" s="138" t="s">
        <v>42</v>
      </c>
      <c r="L25" s="138">
        <v>1</v>
      </c>
      <c r="M25" s="139" t="s">
        <v>415</v>
      </c>
      <c r="N25" s="139" t="s">
        <v>62</v>
      </c>
    </row>
    <row r="26" spans="2:14" ht="133.9" customHeight="1" x14ac:dyDescent="0.25">
      <c r="B26" s="136">
        <f t="shared" si="0"/>
        <v>21</v>
      </c>
      <c r="C26" s="137" t="s">
        <v>430</v>
      </c>
      <c r="D26" s="149"/>
      <c r="E26" s="152" t="s">
        <v>437</v>
      </c>
      <c r="F26" s="152" t="s">
        <v>437</v>
      </c>
      <c r="G26" s="153" t="s">
        <v>437</v>
      </c>
      <c r="H26" s="154">
        <v>84198190</v>
      </c>
      <c r="I26" s="145">
        <v>65000</v>
      </c>
      <c r="J26" s="142">
        <v>54</v>
      </c>
      <c r="K26" s="138" t="s">
        <v>42</v>
      </c>
      <c r="L26" s="138">
        <v>1</v>
      </c>
      <c r="M26" s="139"/>
      <c r="N26" s="154" t="s">
        <v>62</v>
      </c>
    </row>
    <row r="27" spans="2:14" ht="129.6" customHeight="1" x14ac:dyDescent="0.25">
      <c r="B27" s="136">
        <f t="shared" si="0"/>
        <v>22</v>
      </c>
      <c r="C27" s="137" t="s">
        <v>430</v>
      </c>
      <c r="D27" s="150"/>
      <c r="E27" s="152" t="s">
        <v>438</v>
      </c>
      <c r="F27" s="152" t="s">
        <v>438</v>
      </c>
      <c r="G27" s="153" t="s">
        <v>438</v>
      </c>
      <c r="H27" s="154">
        <v>85167200</v>
      </c>
      <c r="I27" s="145">
        <v>169193</v>
      </c>
      <c r="J27" s="142">
        <v>55</v>
      </c>
      <c r="K27" s="138" t="s">
        <v>42</v>
      </c>
      <c r="L27" s="138">
        <v>1</v>
      </c>
      <c r="M27" s="141"/>
      <c r="N27" s="154" t="s">
        <v>62</v>
      </c>
    </row>
    <row r="28" spans="2:14" ht="112.9" customHeight="1" x14ac:dyDescent="0.25">
      <c r="B28" s="136">
        <f t="shared" si="0"/>
        <v>23</v>
      </c>
      <c r="C28" s="137" t="s">
        <v>430</v>
      </c>
      <c r="D28" s="138"/>
      <c r="E28" s="152" t="s">
        <v>439</v>
      </c>
      <c r="F28" s="152" t="s">
        <v>439</v>
      </c>
      <c r="G28" s="153" t="s">
        <v>439</v>
      </c>
      <c r="H28" s="154">
        <v>84198190</v>
      </c>
      <c r="I28" s="145">
        <v>273816</v>
      </c>
      <c r="J28" s="142">
        <v>57</v>
      </c>
      <c r="K28" s="138" t="s">
        <v>42</v>
      </c>
      <c r="L28" s="138">
        <v>2</v>
      </c>
      <c r="M28" s="142" t="s">
        <v>404</v>
      </c>
      <c r="N28" s="154" t="s">
        <v>62</v>
      </c>
    </row>
    <row r="29" spans="2:14" ht="114" customHeight="1" x14ac:dyDescent="0.25">
      <c r="B29" s="136">
        <f t="shared" si="0"/>
        <v>24</v>
      </c>
      <c r="C29" s="137" t="s">
        <v>430</v>
      </c>
      <c r="D29" s="138"/>
      <c r="E29" s="152" t="s">
        <v>440</v>
      </c>
      <c r="F29" s="152" t="s">
        <v>440</v>
      </c>
      <c r="G29" s="153" t="s">
        <v>440</v>
      </c>
      <c r="H29" s="154">
        <v>84198190</v>
      </c>
      <c r="I29" s="145">
        <v>223440</v>
      </c>
      <c r="J29" s="139">
        <v>56</v>
      </c>
      <c r="K29" s="138" t="s">
        <v>42</v>
      </c>
      <c r="L29" s="138">
        <v>1</v>
      </c>
      <c r="M29" s="141"/>
      <c r="N29" s="154" t="s">
        <v>62</v>
      </c>
    </row>
    <row r="30" spans="2:14" ht="121.9" customHeight="1" x14ac:dyDescent="0.25">
      <c r="B30" s="136">
        <f t="shared" si="0"/>
        <v>25</v>
      </c>
      <c r="C30" s="148" t="s">
        <v>411</v>
      </c>
      <c r="D30" s="138"/>
      <c r="E30" s="143" t="s">
        <v>441</v>
      </c>
      <c r="F30" s="143" t="s">
        <v>441</v>
      </c>
      <c r="G30" s="143" t="s">
        <v>441</v>
      </c>
      <c r="H30" s="139">
        <v>84198190</v>
      </c>
      <c r="I30" s="145">
        <v>28000</v>
      </c>
      <c r="J30" s="139">
        <v>28</v>
      </c>
      <c r="K30" s="138" t="s">
        <v>42</v>
      </c>
      <c r="L30" s="138">
        <v>1</v>
      </c>
      <c r="M30" s="141"/>
      <c r="N30" s="139" t="s">
        <v>62</v>
      </c>
    </row>
    <row r="31" spans="2:14" ht="85.15" customHeight="1" x14ac:dyDescent="0.25">
      <c r="B31" s="136">
        <f t="shared" si="0"/>
        <v>26</v>
      </c>
      <c r="C31" s="148" t="s">
        <v>442</v>
      </c>
      <c r="D31" s="365"/>
      <c r="E31" s="149" t="s">
        <v>443</v>
      </c>
      <c r="F31" s="149" t="s">
        <v>443</v>
      </c>
      <c r="G31" s="149" t="s">
        <v>443</v>
      </c>
      <c r="H31" s="139">
        <v>84198120</v>
      </c>
      <c r="I31" s="145"/>
      <c r="J31" s="139">
        <v>27</v>
      </c>
      <c r="K31" s="138" t="s">
        <v>42</v>
      </c>
      <c r="L31" s="138">
        <v>1</v>
      </c>
      <c r="M31" s="142" t="s">
        <v>422</v>
      </c>
      <c r="N31" s="139" t="s">
        <v>62</v>
      </c>
    </row>
    <row r="32" spans="2:14" ht="74.650000000000006" customHeight="1" x14ac:dyDescent="0.25">
      <c r="B32" s="136">
        <f t="shared" si="0"/>
        <v>27</v>
      </c>
      <c r="C32" s="148" t="s">
        <v>442</v>
      </c>
      <c r="D32" s="367"/>
      <c r="E32" s="149" t="s">
        <v>444</v>
      </c>
      <c r="F32" s="149" t="s">
        <v>444</v>
      </c>
      <c r="G32" s="149" t="s">
        <v>444</v>
      </c>
      <c r="H32" s="139">
        <v>84198120</v>
      </c>
      <c r="I32" s="145">
        <v>325000</v>
      </c>
      <c r="J32" s="139">
        <v>32</v>
      </c>
      <c r="K32" s="138" t="s">
        <v>42</v>
      </c>
      <c r="L32" s="138">
        <v>1</v>
      </c>
      <c r="M32" s="141"/>
      <c r="N32" s="139" t="s">
        <v>62</v>
      </c>
    </row>
    <row r="33" spans="2:14" ht="111.6" customHeight="1" x14ac:dyDescent="0.25">
      <c r="B33" s="136">
        <f t="shared" si="0"/>
        <v>28</v>
      </c>
      <c r="C33" s="137" t="s">
        <v>411</v>
      </c>
      <c r="D33" s="138"/>
      <c r="E33" s="143" t="s">
        <v>445</v>
      </c>
      <c r="F33" s="143" t="s">
        <v>445</v>
      </c>
      <c r="G33" s="143" t="s">
        <v>445</v>
      </c>
      <c r="H33" s="139">
        <v>84198190</v>
      </c>
      <c r="I33" s="139"/>
      <c r="J33" s="139">
        <v>36</v>
      </c>
      <c r="K33" s="138" t="s">
        <v>42</v>
      </c>
      <c r="L33" s="138">
        <v>1</v>
      </c>
      <c r="M33" s="139" t="s">
        <v>422</v>
      </c>
      <c r="N33" s="139" t="s">
        <v>62</v>
      </c>
    </row>
    <row r="34" spans="2:14" ht="150.6" customHeight="1" x14ac:dyDescent="0.25">
      <c r="B34" s="136">
        <f t="shared" si="0"/>
        <v>29</v>
      </c>
      <c r="C34" s="137" t="s">
        <v>411</v>
      </c>
      <c r="D34" s="138"/>
      <c r="E34" s="143" t="s">
        <v>446</v>
      </c>
      <c r="F34" s="143" t="s">
        <v>446</v>
      </c>
      <c r="G34" s="144" t="s">
        <v>446</v>
      </c>
      <c r="H34" s="139">
        <v>84185000</v>
      </c>
      <c r="I34" s="145">
        <v>49500</v>
      </c>
      <c r="J34" s="139">
        <v>66</v>
      </c>
      <c r="K34" s="138" t="s">
        <v>42</v>
      </c>
      <c r="L34" s="138">
        <v>1</v>
      </c>
      <c r="M34" s="141"/>
      <c r="N34" s="139" t="s">
        <v>62</v>
      </c>
    </row>
    <row r="35" spans="2:14" x14ac:dyDescent="0.25">
      <c r="B35" s="136">
        <f t="shared" si="0"/>
        <v>30</v>
      </c>
      <c r="C35" s="148" t="s">
        <v>447</v>
      </c>
      <c r="D35" s="149"/>
      <c r="E35" s="149" t="s">
        <v>448</v>
      </c>
      <c r="F35" s="149" t="s">
        <v>448</v>
      </c>
      <c r="G35" s="160" t="s">
        <v>448</v>
      </c>
      <c r="H35" s="139">
        <v>8481</v>
      </c>
      <c r="I35" s="145">
        <v>16000</v>
      </c>
      <c r="J35" s="139">
        <v>47</v>
      </c>
      <c r="K35" s="138" t="s">
        <v>42</v>
      </c>
      <c r="L35" s="138">
        <v>1</v>
      </c>
      <c r="M35" s="141"/>
      <c r="N35" s="139" t="s">
        <v>62</v>
      </c>
    </row>
    <row r="36" spans="2:14" x14ac:dyDescent="0.25">
      <c r="B36" s="136">
        <f t="shared" si="0"/>
        <v>31</v>
      </c>
      <c r="C36" s="161"/>
      <c r="D36" s="162"/>
      <c r="E36" s="138"/>
      <c r="F36" s="138"/>
      <c r="G36" s="138"/>
      <c r="H36" s="139"/>
      <c r="I36" s="139"/>
      <c r="J36" s="139"/>
      <c r="K36" s="138"/>
      <c r="L36" s="138"/>
      <c r="M36" s="141"/>
      <c r="N36" s="139" t="s">
        <v>62</v>
      </c>
    </row>
    <row r="37" spans="2:14" ht="145.15" customHeight="1" x14ac:dyDescent="0.25">
      <c r="B37" s="136">
        <f t="shared" si="0"/>
        <v>32</v>
      </c>
      <c r="C37" s="137" t="s">
        <v>428</v>
      </c>
      <c r="D37" s="149"/>
      <c r="E37" s="151" t="s">
        <v>449</v>
      </c>
      <c r="F37" s="151" t="s">
        <v>449</v>
      </c>
      <c r="G37" s="151" t="s">
        <v>449</v>
      </c>
      <c r="H37" s="139">
        <v>84388090</v>
      </c>
      <c r="I37" s="145">
        <v>81500</v>
      </c>
      <c r="J37" s="139">
        <v>27</v>
      </c>
      <c r="K37" s="138" t="s">
        <v>42</v>
      </c>
      <c r="L37" s="138">
        <v>1</v>
      </c>
      <c r="M37" s="141"/>
      <c r="N37" s="139" t="s">
        <v>62</v>
      </c>
    </row>
    <row r="38" spans="2:14" ht="147.6" customHeight="1" x14ac:dyDescent="0.25">
      <c r="B38" s="136">
        <f t="shared" si="0"/>
        <v>33</v>
      </c>
      <c r="C38" s="137" t="s">
        <v>428</v>
      </c>
      <c r="D38" s="149"/>
      <c r="E38" s="163" t="s">
        <v>450</v>
      </c>
      <c r="F38" s="163" t="s">
        <v>450</v>
      </c>
      <c r="G38" s="163" t="s">
        <v>450</v>
      </c>
      <c r="H38" s="139">
        <v>84388090</v>
      </c>
      <c r="I38" s="145">
        <v>138666</v>
      </c>
      <c r="J38" s="139">
        <v>27</v>
      </c>
      <c r="K38" s="138" t="s">
        <v>42</v>
      </c>
      <c r="L38" s="138">
        <v>2</v>
      </c>
      <c r="M38" s="142" t="s">
        <v>404</v>
      </c>
      <c r="N38" s="139" t="s">
        <v>62</v>
      </c>
    </row>
    <row r="39" spans="2:14" ht="147.6" customHeight="1" x14ac:dyDescent="0.25">
      <c r="B39" s="136">
        <f t="shared" si="0"/>
        <v>34</v>
      </c>
      <c r="C39" s="137" t="s">
        <v>428</v>
      </c>
      <c r="D39" s="149"/>
      <c r="E39" s="151" t="s">
        <v>451</v>
      </c>
      <c r="F39" s="151" t="s">
        <v>451</v>
      </c>
      <c r="G39" s="151" t="s">
        <v>451</v>
      </c>
      <c r="H39" s="139">
        <v>84388090</v>
      </c>
      <c r="I39" s="145">
        <v>49396.6</v>
      </c>
      <c r="J39" s="139">
        <v>33</v>
      </c>
      <c r="K39" s="138" t="s">
        <v>42</v>
      </c>
      <c r="L39" s="138">
        <v>1</v>
      </c>
      <c r="M39" s="141"/>
      <c r="N39" s="139" t="s">
        <v>62</v>
      </c>
    </row>
    <row r="40" spans="2:14" ht="147.6" customHeight="1" x14ac:dyDescent="0.25">
      <c r="B40" s="136">
        <f t="shared" si="0"/>
        <v>35</v>
      </c>
      <c r="C40" s="137" t="s">
        <v>428</v>
      </c>
      <c r="D40" s="138"/>
      <c r="E40" s="151" t="s">
        <v>452</v>
      </c>
      <c r="F40" s="151" t="s">
        <v>452</v>
      </c>
      <c r="G40" s="151" t="s">
        <v>452</v>
      </c>
      <c r="H40" s="139">
        <v>84388090</v>
      </c>
      <c r="I40" s="145">
        <v>65495.8</v>
      </c>
      <c r="J40" s="139">
        <v>39</v>
      </c>
      <c r="K40" s="138" t="s">
        <v>42</v>
      </c>
      <c r="L40" s="138">
        <v>1</v>
      </c>
      <c r="M40" s="141"/>
      <c r="N40" s="139" t="s">
        <v>62</v>
      </c>
    </row>
    <row r="41" spans="2:14" ht="155.65" customHeight="1" x14ac:dyDescent="0.25">
      <c r="B41" s="136">
        <f t="shared" si="0"/>
        <v>36</v>
      </c>
      <c r="C41" s="137" t="s">
        <v>428</v>
      </c>
      <c r="D41" s="164"/>
      <c r="E41" s="151" t="s">
        <v>453</v>
      </c>
      <c r="F41" s="151" t="s">
        <v>453</v>
      </c>
      <c r="G41" s="151" t="s">
        <v>453</v>
      </c>
      <c r="H41" s="139">
        <v>84388090</v>
      </c>
      <c r="I41" s="145">
        <v>62569.5</v>
      </c>
      <c r="J41" s="139">
        <v>33</v>
      </c>
      <c r="K41" s="138" t="s">
        <v>42</v>
      </c>
      <c r="L41" s="138"/>
      <c r="M41" s="142" t="s">
        <v>422</v>
      </c>
      <c r="N41" s="139" t="s">
        <v>62</v>
      </c>
    </row>
    <row r="42" spans="2:14" ht="180.6" customHeight="1" x14ac:dyDescent="0.25">
      <c r="B42" s="136">
        <f t="shared" si="0"/>
        <v>37</v>
      </c>
      <c r="C42" s="137" t="s">
        <v>428</v>
      </c>
      <c r="D42" s="149"/>
      <c r="E42" s="151" t="s">
        <v>454</v>
      </c>
      <c r="F42" s="151" t="s">
        <v>454</v>
      </c>
      <c r="G42" s="151" t="s">
        <v>454</v>
      </c>
      <c r="H42" s="139">
        <v>84388090</v>
      </c>
      <c r="I42" s="145">
        <v>76237.3</v>
      </c>
      <c r="J42" s="139">
        <v>37</v>
      </c>
      <c r="K42" s="138" t="s">
        <v>42</v>
      </c>
      <c r="L42" s="138">
        <v>1</v>
      </c>
      <c r="M42" s="141"/>
      <c r="N42" s="139" t="s">
        <v>62</v>
      </c>
    </row>
    <row r="43" spans="2:14" ht="136.15" customHeight="1" x14ac:dyDescent="0.25">
      <c r="B43" s="136">
        <f t="shared" si="0"/>
        <v>38</v>
      </c>
      <c r="C43" s="137" t="s">
        <v>428</v>
      </c>
      <c r="D43" s="365"/>
      <c r="E43" s="151" t="s">
        <v>455</v>
      </c>
      <c r="F43" s="151" t="s">
        <v>455</v>
      </c>
      <c r="G43" s="151" t="s">
        <v>455</v>
      </c>
      <c r="H43" s="139">
        <v>84388090</v>
      </c>
      <c r="I43" s="145">
        <v>68500</v>
      </c>
      <c r="J43" s="139">
        <v>22</v>
      </c>
      <c r="K43" s="138" t="s">
        <v>42</v>
      </c>
      <c r="L43" s="138">
        <v>1</v>
      </c>
      <c r="M43" s="141"/>
      <c r="N43" s="139" t="s">
        <v>62</v>
      </c>
    </row>
    <row r="44" spans="2:14" ht="13.9" customHeight="1" x14ac:dyDescent="0.25">
      <c r="B44" s="136">
        <f t="shared" si="0"/>
        <v>39</v>
      </c>
      <c r="C44" s="137" t="s">
        <v>428</v>
      </c>
      <c r="D44" s="367"/>
      <c r="E44" s="165" t="s">
        <v>456</v>
      </c>
      <c r="F44" s="165" t="s">
        <v>456</v>
      </c>
      <c r="G44" s="165" t="s">
        <v>456</v>
      </c>
      <c r="H44" s="139">
        <v>84388090</v>
      </c>
      <c r="I44" s="139">
        <v>0</v>
      </c>
      <c r="J44" s="139">
        <v>23</v>
      </c>
      <c r="K44" s="138" t="s">
        <v>42</v>
      </c>
      <c r="L44" s="138">
        <v>1</v>
      </c>
      <c r="M44" s="142" t="s">
        <v>422</v>
      </c>
      <c r="N44" s="139" t="s">
        <v>62</v>
      </c>
    </row>
    <row r="45" spans="2:14" ht="147.6" customHeight="1" x14ac:dyDescent="0.25">
      <c r="B45" s="136">
        <f t="shared" si="0"/>
        <v>40</v>
      </c>
      <c r="C45" s="137" t="s">
        <v>428</v>
      </c>
      <c r="D45" s="149"/>
      <c r="E45" s="151" t="s">
        <v>457</v>
      </c>
      <c r="F45" s="151" t="s">
        <v>457</v>
      </c>
      <c r="G45" s="151" t="s">
        <v>457</v>
      </c>
      <c r="H45" s="139">
        <v>84388090</v>
      </c>
      <c r="I45" s="145">
        <v>58000</v>
      </c>
      <c r="J45" s="139">
        <v>25</v>
      </c>
      <c r="K45" s="138" t="s">
        <v>42</v>
      </c>
      <c r="L45" s="138">
        <v>1</v>
      </c>
      <c r="M45" s="141"/>
      <c r="N45" s="139" t="s">
        <v>62</v>
      </c>
    </row>
    <row r="46" spans="2:14" ht="156.6" customHeight="1" x14ac:dyDescent="0.25">
      <c r="B46" s="136">
        <f t="shared" si="0"/>
        <v>41</v>
      </c>
      <c r="C46" s="137" t="s">
        <v>428</v>
      </c>
      <c r="D46" s="149"/>
      <c r="E46" s="151" t="s">
        <v>458</v>
      </c>
      <c r="F46" s="151" t="s">
        <v>458</v>
      </c>
      <c r="G46" s="151" t="s">
        <v>458</v>
      </c>
      <c r="H46" s="139">
        <v>84388090</v>
      </c>
      <c r="I46" s="145">
        <v>44242.400000000001</v>
      </c>
      <c r="J46" s="139">
        <v>17</v>
      </c>
      <c r="K46" s="138" t="s">
        <v>42</v>
      </c>
      <c r="L46" s="138">
        <v>1</v>
      </c>
      <c r="M46" s="141"/>
      <c r="N46" s="139" t="s">
        <v>62</v>
      </c>
    </row>
    <row r="47" spans="2:14" ht="139.15" customHeight="1" x14ac:dyDescent="0.25">
      <c r="B47" s="136">
        <f t="shared" si="0"/>
        <v>42</v>
      </c>
      <c r="C47" s="137" t="s">
        <v>428</v>
      </c>
      <c r="D47" s="149"/>
      <c r="E47" s="151" t="s">
        <v>459</v>
      </c>
      <c r="F47" s="151" t="s">
        <v>459</v>
      </c>
      <c r="G47" s="151" t="s">
        <v>459</v>
      </c>
      <c r="H47" s="139">
        <v>84388090</v>
      </c>
      <c r="I47" s="145">
        <v>63500</v>
      </c>
      <c r="J47" s="139">
        <v>36</v>
      </c>
      <c r="K47" s="138" t="s">
        <v>42</v>
      </c>
      <c r="L47" s="138">
        <v>1</v>
      </c>
      <c r="M47" s="141"/>
      <c r="N47" s="139" t="s">
        <v>62</v>
      </c>
    </row>
    <row r="48" spans="2:14" ht="25.15" customHeight="1" x14ac:dyDescent="0.25">
      <c r="B48" s="136"/>
      <c r="C48" s="137" t="s">
        <v>428</v>
      </c>
      <c r="D48" s="149"/>
      <c r="E48" s="151" t="s">
        <v>460</v>
      </c>
      <c r="F48" s="151" t="s">
        <v>460</v>
      </c>
      <c r="G48" s="151" t="s">
        <v>460</v>
      </c>
      <c r="H48" s="139">
        <v>84388090</v>
      </c>
      <c r="I48" s="145">
        <v>63500</v>
      </c>
      <c r="J48" s="139">
        <v>36</v>
      </c>
      <c r="K48" s="138" t="s">
        <v>42</v>
      </c>
      <c r="L48" s="138"/>
      <c r="M48" s="141"/>
      <c r="N48" s="139" t="s">
        <v>62</v>
      </c>
    </row>
    <row r="49" spans="2:14" ht="25.15" customHeight="1" x14ac:dyDescent="0.25">
      <c r="B49" s="136"/>
      <c r="C49" s="137" t="s">
        <v>428</v>
      </c>
      <c r="D49" s="149"/>
      <c r="E49" s="151" t="s">
        <v>461</v>
      </c>
      <c r="F49" s="151" t="s">
        <v>461</v>
      </c>
      <c r="G49" s="151" t="s">
        <v>461</v>
      </c>
      <c r="H49" s="139">
        <v>84388090</v>
      </c>
      <c r="I49" s="139"/>
      <c r="J49" s="139">
        <v>23</v>
      </c>
      <c r="K49" s="138" t="s">
        <v>42</v>
      </c>
      <c r="L49" s="138"/>
      <c r="M49" s="142" t="s">
        <v>422</v>
      </c>
      <c r="N49" s="139" t="s">
        <v>62</v>
      </c>
    </row>
    <row r="50" spans="2:14" ht="25.15" customHeight="1" x14ac:dyDescent="0.25">
      <c r="B50" s="136"/>
      <c r="C50" s="137" t="s">
        <v>428</v>
      </c>
      <c r="D50" s="149"/>
      <c r="E50" s="151" t="s">
        <v>462</v>
      </c>
      <c r="F50" s="151" t="s">
        <v>462</v>
      </c>
      <c r="G50" s="151" t="s">
        <v>462</v>
      </c>
      <c r="H50" s="139">
        <v>84388090</v>
      </c>
      <c r="I50" s="139"/>
      <c r="J50" s="139">
        <v>23</v>
      </c>
      <c r="K50" s="138" t="s">
        <v>42</v>
      </c>
      <c r="L50" s="138"/>
      <c r="M50" s="142" t="s">
        <v>422</v>
      </c>
      <c r="N50" s="139" t="s">
        <v>62</v>
      </c>
    </row>
    <row r="51" spans="2:14" ht="116.65" customHeight="1" x14ac:dyDescent="0.25">
      <c r="B51" s="136">
        <f>B47+1</f>
        <v>43</v>
      </c>
      <c r="C51" s="148" t="s">
        <v>430</v>
      </c>
      <c r="D51" s="138"/>
      <c r="E51" s="152" t="s">
        <v>463</v>
      </c>
      <c r="F51" s="152" t="s">
        <v>463</v>
      </c>
      <c r="G51" s="153" t="s">
        <v>463</v>
      </c>
      <c r="H51" s="154">
        <v>84198190</v>
      </c>
      <c r="I51" s="166">
        <v>85000</v>
      </c>
      <c r="J51" s="142">
        <v>48</v>
      </c>
      <c r="K51" s="138" t="s">
        <v>42</v>
      </c>
      <c r="L51" s="138">
        <v>1</v>
      </c>
      <c r="M51" s="141"/>
      <c r="N51" s="154" t="s">
        <v>62</v>
      </c>
    </row>
    <row r="52" spans="2:14" ht="25.15" customHeight="1" x14ac:dyDescent="0.25">
      <c r="B52" s="136"/>
      <c r="C52" s="137"/>
      <c r="D52" s="149"/>
      <c r="E52" s="151"/>
      <c r="F52" s="151" t="s">
        <v>302</v>
      </c>
      <c r="G52" s="151" t="s">
        <v>302</v>
      </c>
      <c r="H52" s="139"/>
      <c r="I52" s="139"/>
      <c r="J52" s="139"/>
      <c r="K52" s="138"/>
      <c r="L52" s="138"/>
      <c r="M52" s="142"/>
      <c r="N52" s="139" t="s">
        <v>464</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3:M47"/>
  <sheetViews>
    <sheetView topLeftCell="H1" workbookViewId="0">
      <selection activeCell="I3" sqref="I3"/>
    </sheetView>
  </sheetViews>
  <sheetFormatPr defaultRowHeight="15" x14ac:dyDescent="0.2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x14ac:dyDescent="0.25">
      <c r="B3" s="131">
        <v>31</v>
      </c>
      <c r="C3" s="131" t="s">
        <v>397</v>
      </c>
      <c r="D3" s="132" t="s">
        <v>465</v>
      </c>
      <c r="E3" s="132"/>
      <c r="F3" s="132" t="s">
        <v>399</v>
      </c>
      <c r="G3" s="132" t="s">
        <v>466</v>
      </c>
      <c r="H3" s="132" t="s">
        <v>467</v>
      </c>
      <c r="I3" s="133" t="s">
        <v>28</v>
      </c>
      <c r="J3" s="134" t="s">
        <v>2</v>
      </c>
      <c r="K3" s="135" t="s">
        <v>32</v>
      </c>
      <c r="L3" s="135" t="s">
        <v>4</v>
      </c>
      <c r="M3" s="167"/>
    </row>
    <row r="4" spans="2:13" x14ac:dyDescent="0.25">
      <c r="B4" s="136">
        <v>1</v>
      </c>
      <c r="C4" s="371" t="s">
        <v>401</v>
      </c>
      <c r="D4" s="149" t="s">
        <v>468</v>
      </c>
      <c r="E4" s="365"/>
      <c r="F4" s="149" t="s">
        <v>468</v>
      </c>
      <c r="G4" s="138" t="s">
        <v>469</v>
      </c>
      <c r="H4" s="138" t="s">
        <v>469</v>
      </c>
      <c r="I4" s="138" t="s">
        <v>469</v>
      </c>
      <c r="J4" s="139">
        <v>84388090</v>
      </c>
      <c r="K4" s="138" t="s">
        <v>42</v>
      </c>
      <c r="L4" s="138">
        <v>1</v>
      </c>
      <c r="M4" s="167"/>
    </row>
    <row r="5" spans="2:13" x14ac:dyDescent="0.25">
      <c r="B5" s="136">
        <v>2</v>
      </c>
      <c r="C5" s="371"/>
      <c r="D5" s="138" t="s">
        <v>470</v>
      </c>
      <c r="E5" s="366"/>
      <c r="F5" s="138" t="s">
        <v>470</v>
      </c>
      <c r="G5" s="138" t="s">
        <v>470</v>
      </c>
      <c r="H5" s="138" t="s">
        <v>470</v>
      </c>
      <c r="I5" s="138" t="s">
        <v>470</v>
      </c>
      <c r="J5" s="139">
        <v>82083000</v>
      </c>
      <c r="K5" s="138" t="s">
        <v>42</v>
      </c>
      <c r="L5" s="138">
        <v>1</v>
      </c>
      <c r="M5" s="167"/>
    </row>
    <row r="6" spans="2:13" x14ac:dyDescent="0.25">
      <c r="B6" s="136">
        <v>3</v>
      </c>
      <c r="C6" s="371"/>
      <c r="D6" s="138" t="s">
        <v>471</v>
      </c>
      <c r="E6" s="366"/>
      <c r="F6" s="138" t="s">
        <v>471</v>
      </c>
      <c r="G6" s="138" t="s">
        <v>471</v>
      </c>
      <c r="H6" s="138" t="s">
        <v>471</v>
      </c>
      <c r="I6" s="138" t="s">
        <v>471</v>
      </c>
      <c r="J6" s="139">
        <v>82083000</v>
      </c>
      <c r="K6" s="138" t="s">
        <v>42</v>
      </c>
      <c r="L6" s="138">
        <v>1</v>
      </c>
      <c r="M6" s="167"/>
    </row>
    <row r="7" spans="2:13" x14ac:dyDescent="0.25">
      <c r="B7" s="136">
        <f>B6+1</f>
        <v>4</v>
      </c>
      <c r="C7" s="371"/>
      <c r="D7" s="138" t="s">
        <v>472</v>
      </c>
      <c r="E7" s="366"/>
      <c r="F7" s="138" t="s">
        <v>472</v>
      </c>
      <c r="G7" s="138" t="s">
        <v>472</v>
      </c>
      <c r="H7" s="138" t="s">
        <v>472</v>
      </c>
      <c r="I7" s="138" t="s">
        <v>472</v>
      </c>
      <c r="J7" s="139">
        <v>82083000</v>
      </c>
      <c r="K7" s="138" t="s">
        <v>42</v>
      </c>
      <c r="L7" s="138">
        <v>1</v>
      </c>
      <c r="M7" s="167"/>
    </row>
    <row r="8" spans="2:13" x14ac:dyDescent="0.25">
      <c r="B8" s="136">
        <f t="shared" ref="B8:B46" si="0">B7+1</f>
        <v>5</v>
      </c>
      <c r="C8" s="371"/>
      <c r="D8" s="138" t="s">
        <v>473</v>
      </c>
      <c r="E8" s="366"/>
      <c r="F8" s="138" t="s">
        <v>473</v>
      </c>
      <c r="G8" s="138" t="s">
        <v>473</v>
      </c>
      <c r="H8" s="138" t="s">
        <v>473</v>
      </c>
      <c r="I8" s="138" t="s">
        <v>473</v>
      </c>
      <c r="J8" s="139">
        <v>82083000</v>
      </c>
      <c r="K8" s="138" t="s">
        <v>42</v>
      </c>
      <c r="L8" s="138">
        <v>1</v>
      </c>
      <c r="M8" s="167"/>
    </row>
    <row r="9" spans="2:13" ht="60" customHeight="1" x14ac:dyDescent="0.25">
      <c r="B9" s="136">
        <f t="shared" si="0"/>
        <v>6</v>
      </c>
      <c r="C9" s="371"/>
      <c r="D9" s="138" t="s">
        <v>474</v>
      </c>
      <c r="E9" s="367"/>
      <c r="F9" s="138" t="s">
        <v>474</v>
      </c>
      <c r="G9" s="138" t="s">
        <v>474</v>
      </c>
      <c r="H9" s="138" t="s">
        <v>474</v>
      </c>
      <c r="I9" s="138" t="s">
        <v>474</v>
      </c>
      <c r="J9" s="139">
        <v>82083000</v>
      </c>
      <c r="K9" s="138" t="s">
        <v>42</v>
      </c>
      <c r="L9" s="138">
        <v>1</v>
      </c>
      <c r="M9" s="167"/>
    </row>
    <row r="10" spans="2:13" ht="130.9" customHeight="1" x14ac:dyDescent="0.25">
      <c r="B10" s="136">
        <f t="shared" si="0"/>
        <v>7</v>
      </c>
      <c r="C10" s="371" t="s">
        <v>411</v>
      </c>
      <c r="D10" s="138" t="s">
        <v>475</v>
      </c>
      <c r="E10" s="138"/>
      <c r="F10" s="138" t="s">
        <v>475</v>
      </c>
      <c r="G10" s="138" t="s">
        <v>475</v>
      </c>
      <c r="H10" s="138" t="s">
        <v>475</v>
      </c>
      <c r="I10" s="138" t="s">
        <v>475</v>
      </c>
      <c r="J10" s="139">
        <v>84198110</v>
      </c>
      <c r="K10" s="138" t="s">
        <v>42</v>
      </c>
      <c r="L10" s="138">
        <v>1</v>
      </c>
      <c r="M10" s="167"/>
    </row>
    <row r="11" spans="2:13" ht="121.9" customHeight="1" x14ac:dyDescent="0.25">
      <c r="B11" s="136">
        <f t="shared" si="0"/>
        <v>8</v>
      </c>
      <c r="C11" s="371"/>
      <c r="D11" s="138" t="s">
        <v>476</v>
      </c>
      <c r="E11" s="138"/>
      <c r="F11" s="138" t="s">
        <v>476</v>
      </c>
      <c r="G11" s="138" t="s">
        <v>476</v>
      </c>
      <c r="H11" s="138" t="s">
        <v>476</v>
      </c>
      <c r="I11" s="138" t="s">
        <v>476</v>
      </c>
      <c r="J11" s="139">
        <v>84198110</v>
      </c>
      <c r="K11" s="138" t="s">
        <v>42</v>
      </c>
      <c r="L11" s="138">
        <v>1</v>
      </c>
      <c r="M11" s="167"/>
    </row>
    <row r="12" spans="2:13" ht="133.15" customHeight="1" x14ac:dyDescent="0.25">
      <c r="B12" s="136">
        <f t="shared" si="0"/>
        <v>9</v>
      </c>
      <c r="C12" s="372" t="s">
        <v>411</v>
      </c>
      <c r="D12" s="147" t="s">
        <v>477</v>
      </c>
      <c r="E12" s="147"/>
      <c r="F12" s="147" t="s">
        <v>477</v>
      </c>
      <c r="G12" s="147" t="s">
        <v>477</v>
      </c>
      <c r="H12" s="147" t="s">
        <v>477</v>
      </c>
      <c r="I12" s="147" t="s">
        <v>477</v>
      </c>
      <c r="J12" s="168">
        <v>84198110</v>
      </c>
      <c r="K12" s="147" t="s">
        <v>42</v>
      </c>
      <c r="L12" s="147">
        <v>1</v>
      </c>
      <c r="M12" s="370" t="s">
        <v>415</v>
      </c>
    </row>
    <row r="13" spans="2:13" ht="118.15" customHeight="1" x14ac:dyDescent="0.25">
      <c r="B13" s="136">
        <f t="shared" si="0"/>
        <v>10</v>
      </c>
      <c r="C13" s="372"/>
      <c r="D13" s="147" t="s">
        <v>478</v>
      </c>
      <c r="E13" s="147"/>
      <c r="F13" s="147" t="s">
        <v>478</v>
      </c>
      <c r="G13" s="147" t="s">
        <v>478</v>
      </c>
      <c r="H13" s="147" t="s">
        <v>476</v>
      </c>
      <c r="I13" s="147" t="s">
        <v>476</v>
      </c>
      <c r="J13" s="168">
        <v>84198110</v>
      </c>
      <c r="K13" s="147" t="s">
        <v>42</v>
      </c>
      <c r="L13" s="147">
        <v>1</v>
      </c>
      <c r="M13" s="370"/>
    </row>
    <row r="14" spans="2:13" ht="126" customHeight="1" x14ac:dyDescent="0.25">
      <c r="B14" s="136">
        <f t="shared" si="0"/>
        <v>11</v>
      </c>
      <c r="C14" s="148" t="s">
        <v>417</v>
      </c>
      <c r="D14" s="149" t="s">
        <v>479</v>
      </c>
      <c r="E14" s="149"/>
      <c r="F14" s="149" t="s">
        <v>479</v>
      </c>
      <c r="G14" s="149" t="s">
        <v>479</v>
      </c>
      <c r="H14" s="138" t="s">
        <v>480</v>
      </c>
      <c r="I14" s="138" t="s">
        <v>480</v>
      </c>
      <c r="J14" s="139">
        <v>84198110</v>
      </c>
      <c r="K14" s="138" t="s">
        <v>42</v>
      </c>
      <c r="L14" s="138">
        <v>2</v>
      </c>
      <c r="M14" s="167"/>
    </row>
    <row r="15" spans="2:13" ht="103.15" customHeight="1" x14ac:dyDescent="0.25">
      <c r="B15" s="136">
        <f t="shared" si="0"/>
        <v>12</v>
      </c>
      <c r="C15" s="148" t="s">
        <v>423</v>
      </c>
      <c r="D15" s="149" t="s">
        <v>424</v>
      </c>
      <c r="E15" s="149"/>
      <c r="F15" s="149" t="s">
        <v>424</v>
      </c>
      <c r="G15" s="149" t="s">
        <v>424</v>
      </c>
      <c r="H15" s="138"/>
      <c r="I15" s="138"/>
      <c r="J15" s="139"/>
      <c r="K15" s="138"/>
      <c r="L15" s="138"/>
      <c r="M15" s="167"/>
    </row>
    <row r="16" spans="2:13" ht="115.9" customHeight="1" x14ac:dyDescent="0.25">
      <c r="B16" s="136">
        <f t="shared" si="0"/>
        <v>13</v>
      </c>
      <c r="C16" s="136"/>
      <c r="D16" s="149" t="s">
        <v>426</v>
      </c>
      <c r="E16" s="365"/>
      <c r="F16" s="149" t="s">
        <v>426</v>
      </c>
      <c r="G16" s="149" t="s">
        <v>426</v>
      </c>
      <c r="H16" s="138"/>
      <c r="I16" s="138"/>
      <c r="J16" s="139"/>
      <c r="K16" s="138"/>
      <c r="L16" s="138"/>
      <c r="M16" s="167"/>
    </row>
    <row r="17" spans="2:13" x14ac:dyDescent="0.25">
      <c r="B17" s="136">
        <f t="shared" si="0"/>
        <v>14</v>
      </c>
      <c r="C17" s="136"/>
      <c r="D17" s="149" t="s">
        <v>427</v>
      </c>
      <c r="E17" s="367"/>
      <c r="F17" s="149" t="s">
        <v>427</v>
      </c>
      <c r="G17" s="149" t="s">
        <v>427</v>
      </c>
      <c r="H17" s="138"/>
      <c r="I17" s="138"/>
      <c r="J17" s="139"/>
      <c r="K17" s="138"/>
      <c r="L17" s="138"/>
      <c r="M17" s="167"/>
    </row>
    <row r="18" spans="2:13" ht="142.9" customHeight="1" x14ac:dyDescent="0.25">
      <c r="B18" s="136">
        <f t="shared" si="0"/>
        <v>15</v>
      </c>
      <c r="C18" s="148" t="s">
        <v>428</v>
      </c>
      <c r="D18" s="150" t="s">
        <v>481</v>
      </c>
      <c r="E18" s="150"/>
      <c r="F18" s="150" t="s">
        <v>481</v>
      </c>
      <c r="G18" s="150" t="s">
        <v>481</v>
      </c>
      <c r="H18" s="150" t="s">
        <v>481</v>
      </c>
      <c r="I18" s="150" t="s">
        <v>481</v>
      </c>
      <c r="J18" s="139">
        <v>84388090</v>
      </c>
      <c r="K18" s="138" t="s">
        <v>42</v>
      </c>
      <c r="L18" s="138">
        <v>1</v>
      </c>
      <c r="M18" s="167"/>
    </row>
    <row r="19" spans="2:13" ht="131.65" customHeight="1" x14ac:dyDescent="0.25">
      <c r="B19" s="136">
        <f t="shared" si="0"/>
        <v>16</v>
      </c>
      <c r="C19" s="371" t="s">
        <v>430</v>
      </c>
      <c r="D19" s="149" t="s">
        <v>482</v>
      </c>
      <c r="E19" s="149"/>
      <c r="F19" s="149" t="s">
        <v>482</v>
      </c>
      <c r="G19" s="149" t="s">
        <v>482</v>
      </c>
      <c r="H19" s="149" t="s">
        <v>482</v>
      </c>
      <c r="I19" s="149" t="s">
        <v>482</v>
      </c>
      <c r="J19" s="139">
        <v>8418</v>
      </c>
      <c r="K19" s="138" t="s">
        <v>42</v>
      </c>
      <c r="L19" s="138">
        <v>1</v>
      </c>
      <c r="M19" s="167"/>
    </row>
    <row r="20" spans="2:13" ht="127.9" customHeight="1" x14ac:dyDescent="0.25">
      <c r="B20" s="136">
        <f t="shared" si="0"/>
        <v>17</v>
      </c>
      <c r="C20" s="371"/>
      <c r="D20" s="149" t="s">
        <v>483</v>
      </c>
      <c r="E20" s="149"/>
      <c r="F20" s="149" t="s">
        <v>483</v>
      </c>
      <c r="G20" s="149" t="s">
        <v>483</v>
      </c>
      <c r="H20" s="149" t="s">
        <v>483</v>
      </c>
      <c r="I20" s="149" t="s">
        <v>483</v>
      </c>
      <c r="J20" s="139">
        <v>8418</v>
      </c>
      <c r="K20" s="138" t="s">
        <v>42</v>
      </c>
      <c r="L20" s="138">
        <v>1</v>
      </c>
      <c r="M20" s="167"/>
    </row>
    <row r="21" spans="2:13" ht="160.9" customHeight="1" x14ac:dyDescent="0.25">
      <c r="B21" s="136">
        <f t="shared" si="0"/>
        <v>18</v>
      </c>
      <c r="C21" s="148" t="s">
        <v>430</v>
      </c>
      <c r="D21" s="149" t="s">
        <v>484</v>
      </c>
      <c r="E21" s="149"/>
      <c r="F21" s="149" t="s">
        <v>484</v>
      </c>
      <c r="G21" s="149" t="s">
        <v>484</v>
      </c>
      <c r="H21" s="149" t="s">
        <v>484</v>
      </c>
      <c r="I21" s="149" t="s">
        <v>484</v>
      </c>
      <c r="J21" s="139">
        <v>84180000</v>
      </c>
      <c r="K21" s="138" t="s">
        <v>42</v>
      </c>
      <c r="L21" s="138">
        <v>1</v>
      </c>
      <c r="M21" s="167"/>
    </row>
    <row r="22" spans="2:13" x14ac:dyDescent="0.25">
      <c r="B22" s="136">
        <f t="shared" si="0"/>
        <v>19</v>
      </c>
      <c r="C22" s="155" t="s">
        <v>411</v>
      </c>
      <c r="D22" s="169" t="s">
        <v>485</v>
      </c>
      <c r="E22" s="368"/>
      <c r="F22" s="170" t="s">
        <v>486</v>
      </c>
      <c r="G22" s="170" t="s">
        <v>486</v>
      </c>
      <c r="H22" s="170" t="s">
        <v>486</v>
      </c>
      <c r="I22" s="170" t="s">
        <v>486</v>
      </c>
      <c r="J22" s="158">
        <v>84198110</v>
      </c>
      <c r="K22" s="158" t="s">
        <v>42</v>
      </c>
      <c r="L22" s="158" t="s">
        <v>487</v>
      </c>
      <c r="M22" s="167"/>
    </row>
    <row r="23" spans="2:13" ht="136.15" customHeight="1" x14ac:dyDescent="0.25">
      <c r="B23" s="136">
        <f t="shared" si="0"/>
        <v>20</v>
      </c>
      <c r="C23" s="159" t="s">
        <v>411</v>
      </c>
      <c r="D23" s="171" t="s">
        <v>488</v>
      </c>
      <c r="E23" s="369"/>
      <c r="F23" s="171" t="s">
        <v>488</v>
      </c>
      <c r="G23" s="171" t="s">
        <v>488</v>
      </c>
      <c r="H23" s="171" t="s">
        <v>488</v>
      </c>
      <c r="I23" s="147" t="s">
        <v>486</v>
      </c>
      <c r="J23" s="168">
        <v>84198110</v>
      </c>
      <c r="K23" s="147" t="s">
        <v>42</v>
      </c>
      <c r="L23" s="147">
        <v>1</v>
      </c>
      <c r="M23" s="147" t="s">
        <v>415</v>
      </c>
    </row>
    <row r="24" spans="2:13" ht="133.9" customHeight="1" x14ac:dyDescent="0.25">
      <c r="B24" s="136">
        <f t="shared" si="0"/>
        <v>21</v>
      </c>
      <c r="C24" s="371" t="s">
        <v>430</v>
      </c>
      <c r="D24" s="149" t="s">
        <v>489</v>
      </c>
      <c r="E24" s="149"/>
      <c r="F24" s="149" t="s">
        <v>489</v>
      </c>
      <c r="G24" s="149" t="s">
        <v>489</v>
      </c>
      <c r="H24" s="149" t="s">
        <v>489</v>
      </c>
      <c r="I24" s="149" t="s">
        <v>489</v>
      </c>
      <c r="J24" s="139">
        <v>8418</v>
      </c>
      <c r="K24" s="138" t="s">
        <v>42</v>
      </c>
      <c r="L24" s="138">
        <v>1</v>
      </c>
      <c r="M24" s="138"/>
    </row>
    <row r="25" spans="2:13" ht="129.6" customHeight="1" x14ac:dyDescent="0.25">
      <c r="B25" s="136">
        <f t="shared" si="0"/>
        <v>22</v>
      </c>
      <c r="C25" s="371"/>
      <c r="D25" s="150" t="s">
        <v>490</v>
      </c>
      <c r="E25" s="150"/>
      <c r="F25" s="150" t="s">
        <v>491</v>
      </c>
      <c r="G25" s="150" t="s">
        <v>491</v>
      </c>
      <c r="H25" s="150" t="s">
        <v>491</v>
      </c>
      <c r="I25" s="150" t="s">
        <v>491</v>
      </c>
      <c r="J25" s="139">
        <v>8419</v>
      </c>
      <c r="K25" s="138" t="s">
        <v>42</v>
      </c>
      <c r="L25" s="138">
        <v>1</v>
      </c>
      <c r="M25" s="167"/>
    </row>
    <row r="26" spans="2:13" ht="112.9" customHeight="1" x14ac:dyDescent="0.25">
      <c r="B26" s="136">
        <f t="shared" si="0"/>
        <v>23</v>
      </c>
      <c r="C26" s="371"/>
      <c r="D26" s="138" t="s">
        <v>492</v>
      </c>
      <c r="E26" s="138"/>
      <c r="F26" s="138" t="s">
        <v>492</v>
      </c>
      <c r="G26" s="138" t="s">
        <v>492</v>
      </c>
      <c r="H26" s="138" t="s">
        <v>492</v>
      </c>
      <c r="I26" s="138" t="s">
        <v>492</v>
      </c>
      <c r="J26" s="139">
        <v>8419</v>
      </c>
      <c r="K26" s="138" t="s">
        <v>42</v>
      </c>
      <c r="L26" s="138">
        <v>2</v>
      </c>
      <c r="M26" s="167"/>
    </row>
    <row r="27" spans="2:13" ht="114" customHeight="1" x14ac:dyDescent="0.25">
      <c r="B27" s="136">
        <f t="shared" si="0"/>
        <v>24</v>
      </c>
      <c r="C27" s="371"/>
      <c r="D27" s="138" t="s">
        <v>493</v>
      </c>
      <c r="E27" s="138"/>
      <c r="F27" s="138" t="s">
        <v>493</v>
      </c>
      <c r="G27" s="138" t="s">
        <v>493</v>
      </c>
      <c r="H27" s="138" t="s">
        <v>493</v>
      </c>
      <c r="I27" s="138" t="s">
        <v>493</v>
      </c>
      <c r="J27" s="139">
        <v>8419</v>
      </c>
      <c r="K27" s="138" t="s">
        <v>42</v>
      </c>
      <c r="L27" s="138">
        <v>2</v>
      </c>
      <c r="M27" s="167"/>
    </row>
    <row r="28" spans="2:13" ht="121.9" customHeight="1" x14ac:dyDescent="0.25">
      <c r="B28" s="136">
        <f t="shared" si="0"/>
        <v>25</v>
      </c>
      <c r="C28" s="148" t="s">
        <v>411</v>
      </c>
      <c r="D28" s="138" t="s">
        <v>494</v>
      </c>
      <c r="E28" s="138"/>
      <c r="F28" s="138" t="s">
        <v>494</v>
      </c>
      <c r="G28" s="138" t="s">
        <v>494</v>
      </c>
      <c r="H28" s="138" t="s">
        <v>494</v>
      </c>
      <c r="I28" s="138" t="s">
        <v>494</v>
      </c>
      <c r="J28" s="139">
        <v>84198190</v>
      </c>
      <c r="K28" s="138" t="s">
        <v>42</v>
      </c>
      <c r="L28" s="138">
        <v>1</v>
      </c>
      <c r="M28" s="167"/>
    </row>
    <row r="29" spans="2:13" ht="85.15" customHeight="1" x14ac:dyDescent="0.25">
      <c r="B29" s="136">
        <f t="shared" si="0"/>
        <v>26</v>
      </c>
      <c r="C29" s="159" t="s">
        <v>442</v>
      </c>
      <c r="D29" s="171" t="s">
        <v>495</v>
      </c>
      <c r="E29" s="365"/>
      <c r="F29" s="171" t="s">
        <v>495</v>
      </c>
      <c r="G29" s="171" t="s">
        <v>495</v>
      </c>
      <c r="H29" s="171" t="s">
        <v>495</v>
      </c>
      <c r="I29" s="171" t="s">
        <v>495</v>
      </c>
      <c r="J29" s="168"/>
      <c r="K29" s="147" t="s">
        <v>42</v>
      </c>
      <c r="L29" s="147">
        <v>1</v>
      </c>
      <c r="M29" s="172" t="s">
        <v>422</v>
      </c>
    </row>
    <row r="30" spans="2:13" ht="74.650000000000006" customHeight="1" x14ac:dyDescent="0.25">
      <c r="B30" s="136">
        <f t="shared" si="0"/>
        <v>27</v>
      </c>
      <c r="C30" s="148" t="s">
        <v>442</v>
      </c>
      <c r="D30" s="149" t="s">
        <v>496</v>
      </c>
      <c r="E30" s="367"/>
      <c r="F30" s="149" t="s">
        <v>496</v>
      </c>
      <c r="G30" s="149" t="s">
        <v>496</v>
      </c>
      <c r="H30" s="149" t="s">
        <v>496</v>
      </c>
      <c r="I30" s="149" t="s">
        <v>496</v>
      </c>
      <c r="J30" s="139"/>
      <c r="K30" s="138" t="s">
        <v>42</v>
      </c>
      <c r="L30" s="138">
        <v>1</v>
      </c>
      <c r="M30" s="167"/>
    </row>
    <row r="31" spans="2:13" ht="111.6" customHeight="1" x14ac:dyDescent="0.25">
      <c r="B31" s="136">
        <f t="shared" si="0"/>
        <v>28</v>
      </c>
      <c r="C31" s="371" t="s">
        <v>411</v>
      </c>
      <c r="D31" s="147" t="s">
        <v>497</v>
      </c>
      <c r="E31" s="147"/>
      <c r="F31" s="147" t="s">
        <v>497</v>
      </c>
      <c r="G31" s="147" t="s">
        <v>497</v>
      </c>
      <c r="H31" s="147" t="s">
        <v>497</v>
      </c>
      <c r="I31" s="147" t="s">
        <v>497</v>
      </c>
      <c r="J31" s="168">
        <v>84198190</v>
      </c>
      <c r="K31" s="147" t="s">
        <v>42</v>
      </c>
      <c r="L31" s="147">
        <v>1</v>
      </c>
      <c r="M31" s="147" t="s">
        <v>422</v>
      </c>
    </row>
    <row r="32" spans="2:13" ht="150.6" customHeight="1" x14ac:dyDescent="0.25">
      <c r="B32" s="136">
        <f t="shared" si="0"/>
        <v>29</v>
      </c>
      <c r="C32" s="371"/>
      <c r="D32" s="138" t="s">
        <v>498</v>
      </c>
      <c r="E32" s="138"/>
      <c r="F32" s="138" t="s">
        <v>498</v>
      </c>
      <c r="G32" s="138" t="s">
        <v>498</v>
      </c>
      <c r="H32" s="138" t="s">
        <v>498</v>
      </c>
      <c r="I32" s="138" t="s">
        <v>498</v>
      </c>
      <c r="J32" s="139">
        <v>84185000</v>
      </c>
      <c r="K32" s="138" t="s">
        <v>42</v>
      </c>
      <c r="L32" s="138">
        <v>1</v>
      </c>
      <c r="M32" s="167"/>
    </row>
    <row r="33" spans="2:13" x14ac:dyDescent="0.25">
      <c r="B33" s="136">
        <f t="shared" si="0"/>
        <v>30</v>
      </c>
      <c r="C33" s="148" t="s">
        <v>447</v>
      </c>
      <c r="D33" s="149" t="s">
        <v>499</v>
      </c>
      <c r="E33" s="149"/>
      <c r="F33" s="149" t="s">
        <v>499</v>
      </c>
      <c r="G33" s="149" t="s">
        <v>499</v>
      </c>
      <c r="H33" s="149" t="s">
        <v>499</v>
      </c>
      <c r="I33" s="149" t="s">
        <v>499</v>
      </c>
      <c r="J33" s="139"/>
      <c r="K33" s="138" t="s">
        <v>42</v>
      </c>
      <c r="L33" s="138">
        <v>1</v>
      </c>
      <c r="M33" s="167"/>
    </row>
    <row r="34" spans="2:13" x14ac:dyDescent="0.25">
      <c r="B34" s="136">
        <f t="shared" si="0"/>
        <v>31</v>
      </c>
      <c r="C34" s="161"/>
      <c r="D34" s="162" t="s">
        <v>500</v>
      </c>
      <c r="E34" s="162"/>
      <c r="F34" s="162"/>
      <c r="G34" s="162"/>
      <c r="H34" s="138"/>
      <c r="I34" s="138"/>
      <c r="J34" s="139"/>
      <c r="K34" s="138"/>
      <c r="L34" s="138"/>
      <c r="M34" s="167"/>
    </row>
    <row r="35" spans="2:13" ht="145.15" customHeight="1" x14ac:dyDescent="0.25">
      <c r="B35" s="136">
        <f t="shared" si="0"/>
        <v>32</v>
      </c>
      <c r="C35" s="371" t="s">
        <v>428</v>
      </c>
      <c r="D35" s="149" t="s">
        <v>501</v>
      </c>
      <c r="E35" s="149"/>
      <c r="F35" s="149" t="s">
        <v>501</v>
      </c>
      <c r="G35" s="149" t="s">
        <v>501</v>
      </c>
      <c r="H35" s="149" t="s">
        <v>501</v>
      </c>
      <c r="I35" s="149" t="s">
        <v>501</v>
      </c>
      <c r="J35" s="139">
        <v>84388090</v>
      </c>
      <c r="K35" s="138" t="s">
        <v>42</v>
      </c>
      <c r="L35" s="138">
        <v>1</v>
      </c>
      <c r="M35" s="167"/>
    </row>
    <row r="36" spans="2:13" ht="147.6" customHeight="1" x14ac:dyDescent="0.25">
      <c r="B36" s="136">
        <f t="shared" si="0"/>
        <v>33</v>
      </c>
      <c r="C36" s="371"/>
      <c r="D36" s="171" t="s">
        <v>502</v>
      </c>
      <c r="E36" s="171"/>
      <c r="F36" s="171" t="s">
        <v>502</v>
      </c>
      <c r="G36" s="171" t="s">
        <v>502</v>
      </c>
      <c r="H36" s="171" t="s">
        <v>502</v>
      </c>
      <c r="I36" s="171" t="s">
        <v>502</v>
      </c>
      <c r="J36" s="168">
        <v>84388090</v>
      </c>
      <c r="K36" s="147" t="s">
        <v>42</v>
      </c>
      <c r="L36" s="147">
        <v>2</v>
      </c>
      <c r="M36" s="172" t="s">
        <v>422</v>
      </c>
    </row>
    <row r="37" spans="2:13" ht="147.6" customHeight="1" x14ac:dyDescent="0.25">
      <c r="B37" s="136">
        <f t="shared" si="0"/>
        <v>34</v>
      </c>
      <c r="C37" s="371"/>
      <c r="D37" s="149" t="s">
        <v>503</v>
      </c>
      <c r="E37" s="149"/>
      <c r="F37" s="149" t="s">
        <v>503</v>
      </c>
      <c r="G37" s="149" t="s">
        <v>503</v>
      </c>
      <c r="H37" s="149" t="s">
        <v>503</v>
      </c>
      <c r="I37" s="149" t="s">
        <v>503</v>
      </c>
      <c r="J37" s="139">
        <v>84388090</v>
      </c>
      <c r="K37" s="138" t="s">
        <v>42</v>
      </c>
      <c r="L37" s="138">
        <v>1</v>
      </c>
      <c r="M37" s="167"/>
    </row>
    <row r="38" spans="2:13" ht="147.6" customHeight="1" x14ac:dyDescent="0.25">
      <c r="B38" s="136">
        <f t="shared" si="0"/>
        <v>35</v>
      </c>
      <c r="C38" s="371"/>
      <c r="D38" s="138" t="s">
        <v>504</v>
      </c>
      <c r="E38" s="138"/>
      <c r="F38" s="138" t="s">
        <v>504</v>
      </c>
      <c r="G38" s="138" t="s">
        <v>504</v>
      </c>
      <c r="H38" s="138" t="s">
        <v>504</v>
      </c>
      <c r="I38" s="138" t="s">
        <v>504</v>
      </c>
      <c r="J38" s="139">
        <v>84388090</v>
      </c>
      <c r="K38" s="138" t="s">
        <v>42</v>
      </c>
      <c r="L38" s="138">
        <v>1</v>
      </c>
      <c r="M38" s="167"/>
    </row>
    <row r="39" spans="2:13" ht="155.65" customHeight="1" x14ac:dyDescent="0.25">
      <c r="B39" s="136">
        <f t="shared" si="0"/>
        <v>36</v>
      </c>
      <c r="C39" s="371"/>
      <c r="D39" s="149" t="s">
        <v>505</v>
      </c>
      <c r="E39" s="149"/>
      <c r="F39" s="149" t="s">
        <v>505</v>
      </c>
      <c r="G39" s="149" t="s">
        <v>505</v>
      </c>
      <c r="H39" s="149" t="s">
        <v>505</v>
      </c>
      <c r="I39" s="149" t="s">
        <v>505</v>
      </c>
      <c r="J39" s="139">
        <v>84388090</v>
      </c>
      <c r="K39" s="138" t="s">
        <v>42</v>
      </c>
      <c r="L39" s="138"/>
      <c r="M39" s="167"/>
    </row>
    <row r="40" spans="2:13" ht="180.6" customHeight="1" x14ac:dyDescent="0.25">
      <c r="B40" s="136">
        <f t="shared" si="0"/>
        <v>37</v>
      </c>
      <c r="C40" s="371"/>
      <c r="D40" s="149" t="s">
        <v>506</v>
      </c>
      <c r="E40" s="149"/>
      <c r="F40" s="149" t="s">
        <v>506</v>
      </c>
      <c r="G40" s="149" t="s">
        <v>506</v>
      </c>
      <c r="H40" s="149" t="s">
        <v>506</v>
      </c>
      <c r="I40" s="149" t="s">
        <v>506</v>
      </c>
      <c r="J40" s="139">
        <v>84388090</v>
      </c>
      <c r="K40" s="138" t="s">
        <v>42</v>
      </c>
      <c r="L40" s="138">
        <v>1</v>
      </c>
      <c r="M40" s="167"/>
    </row>
    <row r="41" spans="2:13" ht="136.15" customHeight="1" x14ac:dyDescent="0.25">
      <c r="B41" s="136">
        <f t="shared" si="0"/>
        <v>38</v>
      </c>
      <c r="C41" s="371"/>
      <c r="D41" s="149" t="s">
        <v>507</v>
      </c>
      <c r="E41" s="365"/>
      <c r="F41" s="149" t="s">
        <v>507</v>
      </c>
      <c r="G41" s="149" t="s">
        <v>507</v>
      </c>
      <c r="H41" s="149" t="s">
        <v>507</v>
      </c>
      <c r="I41" s="149" t="s">
        <v>507</v>
      </c>
      <c r="J41" s="139">
        <v>84388090</v>
      </c>
      <c r="K41" s="138" t="s">
        <v>42</v>
      </c>
      <c r="L41" s="138">
        <v>1</v>
      </c>
      <c r="M41" s="167"/>
    </row>
    <row r="42" spans="2:13" ht="13.9" customHeight="1" x14ac:dyDescent="0.25">
      <c r="B42" s="136">
        <f t="shared" si="0"/>
        <v>39</v>
      </c>
      <c r="C42" s="371"/>
      <c r="D42" s="150" t="s">
        <v>508</v>
      </c>
      <c r="E42" s="367"/>
      <c r="F42" s="150" t="s">
        <v>508</v>
      </c>
      <c r="G42" s="150" t="s">
        <v>508</v>
      </c>
      <c r="H42" s="150" t="s">
        <v>508</v>
      </c>
      <c r="I42" s="150" t="s">
        <v>508</v>
      </c>
      <c r="J42" s="139">
        <v>84388090</v>
      </c>
      <c r="K42" s="138" t="s">
        <v>42</v>
      </c>
      <c r="L42" s="138">
        <v>1</v>
      </c>
      <c r="M42" s="167"/>
    </row>
    <row r="43" spans="2:13" ht="147.6" customHeight="1" x14ac:dyDescent="0.25">
      <c r="B43" s="136">
        <f t="shared" si="0"/>
        <v>40</v>
      </c>
      <c r="C43" s="371"/>
      <c r="D43" s="149" t="s">
        <v>509</v>
      </c>
      <c r="E43" s="149"/>
      <c r="F43" s="149" t="s">
        <v>509</v>
      </c>
      <c r="G43" s="149" t="s">
        <v>509</v>
      </c>
      <c r="H43" s="149" t="s">
        <v>509</v>
      </c>
      <c r="I43" s="149" t="s">
        <v>509</v>
      </c>
      <c r="J43" s="139">
        <v>84388090</v>
      </c>
      <c r="K43" s="138" t="s">
        <v>42</v>
      </c>
      <c r="L43" s="138">
        <v>1</v>
      </c>
      <c r="M43" s="167"/>
    </row>
    <row r="44" spans="2:13" ht="156.6" customHeight="1" x14ac:dyDescent="0.25">
      <c r="B44" s="136">
        <f t="shared" si="0"/>
        <v>41</v>
      </c>
      <c r="C44" s="371"/>
      <c r="D44" s="149" t="s">
        <v>458</v>
      </c>
      <c r="E44" s="149"/>
      <c r="F44" s="149" t="s">
        <v>458</v>
      </c>
      <c r="G44" s="149" t="s">
        <v>458</v>
      </c>
      <c r="H44" s="149" t="s">
        <v>458</v>
      </c>
      <c r="I44" s="149" t="s">
        <v>458</v>
      </c>
      <c r="J44" s="139">
        <v>84388090</v>
      </c>
      <c r="K44" s="138" t="s">
        <v>42</v>
      </c>
      <c r="L44" s="138">
        <v>1</v>
      </c>
      <c r="M44" s="167"/>
    </row>
    <row r="45" spans="2:13" ht="139.15" customHeight="1" x14ac:dyDescent="0.25">
      <c r="B45" s="136">
        <f t="shared" si="0"/>
        <v>42</v>
      </c>
      <c r="C45" s="371"/>
      <c r="D45" s="149" t="s">
        <v>510</v>
      </c>
      <c r="E45" s="149"/>
      <c r="F45" s="149" t="s">
        <v>510</v>
      </c>
      <c r="G45" s="149" t="s">
        <v>510</v>
      </c>
      <c r="H45" s="149" t="s">
        <v>510</v>
      </c>
      <c r="I45" s="149" t="s">
        <v>510</v>
      </c>
      <c r="J45" s="139">
        <v>84388090</v>
      </c>
      <c r="K45" s="138" t="s">
        <v>42</v>
      </c>
      <c r="L45" s="138">
        <v>1</v>
      </c>
      <c r="M45" s="167"/>
    </row>
    <row r="46" spans="2:13" ht="116.65" customHeight="1" x14ac:dyDescent="0.25">
      <c r="B46" s="136">
        <f t="shared" si="0"/>
        <v>43</v>
      </c>
      <c r="C46" s="148" t="s">
        <v>430</v>
      </c>
      <c r="D46" s="138" t="s">
        <v>511</v>
      </c>
      <c r="E46" s="138"/>
      <c r="F46" s="138" t="s">
        <v>511</v>
      </c>
      <c r="G46" s="138" t="s">
        <v>511</v>
      </c>
      <c r="H46" s="138" t="s">
        <v>511</v>
      </c>
      <c r="I46" s="138" t="s">
        <v>511</v>
      </c>
      <c r="J46" s="139">
        <v>8419</v>
      </c>
      <c r="K46" s="138" t="s">
        <v>42</v>
      </c>
      <c r="L46" s="138">
        <v>1</v>
      </c>
      <c r="M46" s="167"/>
    </row>
    <row r="47" spans="2:13" x14ac:dyDescent="0.25">
      <c r="B47" s="2"/>
      <c r="C47" s="2"/>
    </row>
  </sheetData>
  <mergeCells count="13">
    <mergeCell ref="C4:C9"/>
    <mergeCell ref="C10:C11"/>
    <mergeCell ref="C12:C13"/>
    <mergeCell ref="E4:E9"/>
    <mergeCell ref="E16:E17"/>
    <mergeCell ref="M12:M13"/>
    <mergeCell ref="C19:C20"/>
    <mergeCell ref="C24:C27"/>
    <mergeCell ref="C31:C32"/>
    <mergeCell ref="C35:C45"/>
    <mergeCell ref="E22:E23"/>
    <mergeCell ref="E29:E30"/>
    <mergeCell ref="E41:E4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B1:Q21"/>
  <sheetViews>
    <sheetView topLeftCell="L6" zoomScale="80" zoomScaleNormal="80" workbookViewId="0">
      <selection activeCell="M6" sqref="M6"/>
    </sheetView>
  </sheetViews>
  <sheetFormatPr defaultRowHeight="15" x14ac:dyDescent="0.2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x14ac:dyDescent="0.25">
      <c r="B1" s="173" t="s">
        <v>512</v>
      </c>
      <c r="C1" s="174" t="s">
        <v>397</v>
      </c>
      <c r="D1" s="173" t="s">
        <v>25</v>
      </c>
      <c r="E1" s="173" t="s">
        <v>465</v>
      </c>
      <c r="F1" s="173" t="s">
        <v>28</v>
      </c>
      <c r="G1" s="173" t="s">
        <v>29</v>
      </c>
      <c r="H1" s="173" t="s">
        <v>513</v>
      </c>
      <c r="I1" s="175" t="s">
        <v>2</v>
      </c>
      <c r="J1" s="173" t="s">
        <v>32</v>
      </c>
      <c r="K1" s="173" t="s">
        <v>4</v>
      </c>
      <c r="L1" s="173" t="s">
        <v>514</v>
      </c>
      <c r="M1" s="176" t="s">
        <v>515</v>
      </c>
      <c r="N1" s="176" t="s">
        <v>3</v>
      </c>
      <c r="O1" s="176" t="s">
        <v>516</v>
      </c>
      <c r="P1" s="177" t="s">
        <v>31</v>
      </c>
      <c r="Q1" s="177" t="s">
        <v>6</v>
      </c>
    </row>
    <row r="2" spans="2:17" ht="197.65" customHeight="1" x14ac:dyDescent="0.25">
      <c r="B2" s="178">
        <v>1</v>
      </c>
      <c r="C2" s="373" t="s">
        <v>517</v>
      </c>
      <c r="D2" s="179" t="s">
        <v>518</v>
      </c>
      <c r="E2" s="178" t="s">
        <v>518</v>
      </c>
      <c r="F2" s="178" t="s">
        <v>518</v>
      </c>
      <c r="G2" s="178" t="s">
        <v>518</v>
      </c>
      <c r="H2" s="178" t="s">
        <v>518</v>
      </c>
      <c r="I2" s="180">
        <v>84186990</v>
      </c>
      <c r="J2" s="180" t="s">
        <v>36</v>
      </c>
      <c r="K2" s="180" t="s">
        <v>519</v>
      </c>
      <c r="L2" s="181"/>
      <c r="M2" s="178" t="s">
        <v>520</v>
      </c>
      <c r="N2" s="178" t="s">
        <v>520</v>
      </c>
      <c r="O2" s="75">
        <v>20</v>
      </c>
      <c r="P2" s="182">
        <v>72250</v>
      </c>
      <c r="Q2" s="182" t="s">
        <v>62</v>
      </c>
    </row>
    <row r="3" spans="2:17" ht="204" customHeight="1" x14ac:dyDescent="0.25">
      <c r="B3" s="178">
        <v>2</v>
      </c>
      <c r="C3" s="373"/>
      <c r="D3" s="179" t="s">
        <v>521</v>
      </c>
      <c r="E3" s="178" t="s">
        <v>521</v>
      </c>
      <c r="F3" s="178" t="s">
        <v>521</v>
      </c>
      <c r="G3" s="178" t="s">
        <v>521</v>
      </c>
      <c r="H3" s="178" t="s">
        <v>521</v>
      </c>
      <c r="I3" s="180">
        <v>85166000</v>
      </c>
      <c r="J3" s="180" t="s">
        <v>36</v>
      </c>
      <c r="K3" s="180" t="s">
        <v>519</v>
      </c>
      <c r="L3" s="181"/>
      <c r="M3" s="178" t="s">
        <v>522</v>
      </c>
      <c r="N3" s="178" t="s">
        <v>522</v>
      </c>
      <c r="O3" s="75">
        <v>24</v>
      </c>
      <c r="P3" s="182">
        <v>63750</v>
      </c>
      <c r="Q3" s="182" t="s">
        <v>62</v>
      </c>
    </row>
    <row r="4" spans="2:17" ht="205.9" customHeight="1" x14ac:dyDescent="0.25">
      <c r="B4" s="178">
        <v>3</v>
      </c>
      <c r="C4" s="373" t="s">
        <v>523</v>
      </c>
      <c r="D4" s="183" t="s">
        <v>524</v>
      </c>
      <c r="E4" s="184" t="s">
        <v>525</v>
      </c>
      <c r="F4" s="184" t="s">
        <v>525</v>
      </c>
      <c r="G4" s="91" t="s">
        <v>525</v>
      </c>
      <c r="H4" s="91" t="s">
        <v>525</v>
      </c>
      <c r="I4" s="180">
        <v>8418</v>
      </c>
      <c r="J4" s="180" t="s">
        <v>36</v>
      </c>
      <c r="K4" s="180" t="s">
        <v>519</v>
      </c>
      <c r="L4" s="181"/>
      <c r="M4" s="178" t="s">
        <v>526</v>
      </c>
      <c r="N4" s="185" t="s">
        <v>527</v>
      </c>
      <c r="O4" s="186">
        <v>39</v>
      </c>
      <c r="P4" s="182">
        <v>59500</v>
      </c>
      <c r="Q4" s="182" t="s">
        <v>62</v>
      </c>
    </row>
    <row r="5" spans="2:17" ht="194.65" customHeight="1" x14ac:dyDescent="0.25">
      <c r="B5" s="178">
        <v>4</v>
      </c>
      <c r="C5" s="373"/>
      <c r="D5" s="183" t="s">
        <v>528</v>
      </c>
      <c r="E5" s="184" t="s">
        <v>529</v>
      </c>
      <c r="F5" s="184" t="s">
        <v>529</v>
      </c>
      <c r="G5" s="91" t="s">
        <v>529</v>
      </c>
      <c r="H5" s="178" t="s">
        <v>530</v>
      </c>
      <c r="I5" s="180">
        <v>8418</v>
      </c>
      <c r="J5" s="180" t="s">
        <v>36</v>
      </c>
      <c r="K5" s="180" t="s">
        <v>519</v>
      </c>
      <c r="L5" s="181"/>
      <c r="M5" s="178" t="s">
        <v>531</v>
      </c>
      <c r="N5" s="185" t="s">
        <v>532</v>
      </c>
      <c r="O5" s="186">
        <v>38</v>
      </c>
      <c r="P5" s="182">
        <v>51000</v>
      </c>
      <c r="Q5" s="182" t="s">
        <v>62</v>
      </c>
    </row>
    <row r="6" spans="2:17" ht="184.15" customHeight="1" x14ac:dyDescent="0.25">
      <c r="B6" s="178">
        <v>5</v>
      </c>
      <c r="C6" s="373"/>
      <c r="D6" s="179" t="s">
        <v>533</v>
      </c>
      <c r="E6" s="91" t="s">
        <v>534</v>
      </c>
      <c r="F6" s="91" t="s">
        <v>534</v>
      </c>
      <c r="G6" s="91" t="s">
        <v>534</v>
      </c>
      <c r="H6" s="91" t="s">
        <v>534</v>
      </c>
      <c r="I6" s="180">
        <v>8418</v>
      </c>
      <c r="J6" s="180" t="s">
        <v>36</v>
      </c>
      <c r="K6" s="180" t="s">
        <v>519</v>
      </c>
      <c r="L6" s="181"/>
      <c r="M6" s="178" t="s">
        <v>535</v>
      </c>
      <c r="N6" s="185" t="s">
        <v>536</v>
      </c>
      <c r="O6" s="186">
        <v>39</v>
      </c>
      <c r="P6" s="182">
        <v>63000</v>
      </c>
      <c r="Q6" s="182" t="s">
        <v>62</v>
      </c>
    </row>
    <row r="7" spans="2:17" ht="154.15" customHeight="1" x14ac:dyDescent="0.25">
      <c r="B7" s="178">
        <v>6</v>
      </c>
      <c r="C7" s="75" t="s">
        <v>411</v>
      </c>
      <c r="D7" s="154" t="s">
        <v>537</v>
      </c>
      <c r="E7" s="91" t="s">
        <v>538</v>
      </c>
      <c r="F7" s="91" t="s">
        <v>538</v>
      </c>
      <c r="G7" s="91" t="s">
        <v>538</v>
      </c>
      <c r="H7" s="178" t="s">
        <v>539</v>
      </c>
      <c r="I7" s="180">
        <v>84183010</v>
      </c>
      <c r="J7" s="180" t="s">
        <v>36</v>
      </c>
      <c r="K7" s="180" t="s">
        <v>519</v>
      </c>
      <c r="L7" s="181"/>
      <c r="M7" s="154" t="s">
        <v>537</v>
      </c>
      <c r="N7" s="154" t="s">
        <v>537</v>
      </c>
      <c r="O7" s="142">
        <v>37</v>
      </c>
      <c r="P7" s="182">
        <v>25300</v>
      </c>
      <c r="Q7" s="182" t="s">
        <v>62</v>
      </c>
    </row>
    <row r="8" spans="2:17" x14ac:dyDescent="0.25">
      <c r="B8" s="375" t="s">
        <v>540</v>
      </c>
      <c r="C8" s="375"/>
      <c r="D8" s="375"/>
      <c r="E8" s="375"/>
      <c r="F8" s="375"/>
      <c r="G8" s="375"/>
      <c r="H8" s="375"/>
      <c r="I8" s="375"/>
      <c r="J8" s="375"/>
      <c r="K8" s="375"/>
      <c r="L8" s="181"/>
      <c r="M8" s="178" t="s">
        <v>541</v>
      </c>
      <c r="N8" s="178" t="s">
        <v>541</v>
      </c>
      <c r="O8" s="178"/>
      <c r="P8" s="75"/>
      <c r="Q8" s="182" t="s">
        <v>62</v>
      </c>
    </row>
    <row r="9" spans="2:17" ht="198.6" customHeight="1" x14ac:dyDescent="0.25">
      <c r="B9" s="178">
        <v>7</v>
      </c>
      <c r="C9" s="75" t="s">
        <v>430</v>
      </c>
      <c r="D9" s="152" t="s">
        <v>542</v>
      </c>
      <c r="E9" s="152" t="s">
        <v>542</v>
      </c>
      <c r="F9" s="91" t="s">
        <v>543</v>
      </c>
      <c r="G9" s="91" t="s">
        <v>543</v>
      </c>
      <c r="H9" s="178" t="s">
        <v>544</v>
      </c>
      <c r="I9" s="180">
        <v>8419</v>
      </c>
      <c r="J9" s="180" t="s">
        <v>36</v>
      </c>
      <c r="K9" s="180" t="s">
        <v>519</v>
      </c>
      <c r="L9" s="181"/>
      <c r="M9" s="152" t="s">
        <v>542</v>
      </c>
      <c r="N9" s="152" t="s">
        <v>542</v>
      </c>
      <c r="O9" s="187" t="s">
        <v>545</v>
      </c>
      <c r="P9" s="182">
        <v>16000</v>
      </c>
      <c r="Q9" s="182" t="s">
        <v>62</v>
      </c>
    </row>
    <row r="10" spans="2:17" ht="177" customHeight="1" x14ac:dyDescent="0.25">
      <c r="B10" s="178">
        <v>8</v>
      </c>
      <c r="C10" s="373" t="s">
        <v>411</v>
      </c>
      <c r="D10" s="143" t="s">
        <v>546</v>
      </c>
      <c r="E10" s="143" t="s">
        <v>546</v>
      </c>
      <c r="F10" s="91" t="s">
        <v>547</v>
      </c>
      <c r="G10" s="91" t="s">
        <v>547</v>
      </c>
      <c r="H10" s="91" t="s">
        <v>547</v>
      </c>
      <c r="I10" s="180">
        <v>84172000</v>
      </c>
      <c r="J10" s="180" t="s">
        <v>36</v>
      </c>
      <c r="K10" s="180" t="s">
        <v>519</v>
      </c>
      <c r="L10" s="181"/>
      <c r="M10" s="143" t="s">
        <v>546</v>
      </c>
      <c r="N10" s="143" t="s">
        <v>546</v>
      </c>
      <c r="O10" s="188">
        <v>34</v>
      </c>
      <c r="P10" s="182">
        <v>620000</v>
      </c>
      <c r="Q10" s="182" t="s">
        <v>62</v>
      </c>
    </row>
    <row r="11" spans="2:17" ht="150" customHeight="1" x14ac:dyDescent="0.25">
      <c r="B11" s="189" t="s">
        <v>133</v>
      </c>
      <c r="C11" s="373"/>
      <c r="D11" s="143" t="s">
        <v>548</v>
      </c>
      <c r="E11" s="143" t="s">
        <v>548</v>
      </c>
      <c r="F11" s="91" t="s">
        <v>549</v>
      </c>
      <c r="G11" s="91" t="s">
        <v>549</v>
      </c>
      <c r="H11" s="91" t="s">
        <v>549</v>
      </c>
      <c r="I11" s="180">
        <v>84198190</v>
      </c>
      <c r="J11" s="180" t="s">
        <v>36</v>
      </c>
      <c r="K11" s="180" t="s">
        <v>519</v>
      </c>
      <c r="L11" s="181"/>
      <c r="M11" s="143" t="s">
        <v>548</v>
      </c>
      <c r="N11" s="190" t="s">
        <v>548</v>
      </c>
      <c r="O11" s="191">
        <v>42</v>
      </c>
      <c r="P11" s="376">
        <f>23000+26000</f>
        <v>49000</v>
      </c>
      <c r="Q11" s="182" t="s">
        <v>62</v>
      </c>
    </row>
    <row r="12" spans="2:17" ht="144.6" customHeight="1" x14ac:dyDescent="0.25">
      <c r="B12" s="189" t="s">
        <v>135</v>
      </c>
      <c r="C12" s="373"/>
      <c r="D12" s="143" t="s">
        <v>550</v>
      </c>
      <c r="E12" s="143" t="s">
        <v>550</v>
      </c>
      <c r="F12" s="91" t="s">
        <v>551</v>
      </c>
      <c r="G12" s="91" t="s">
        <v>551</v>
      </c>
      <c r="H12" s="178" t="s">
        <v>552</v>
      </c>
      <c r="I12" s="180">
        <v>94032090</v>
      </c>
      <c r="J12" s="180" t="s">
        <v>36</v>
      </c>
      <c r="K12" s="180" t="s">
        <v>519</v>
      </c>
      <c r="L12" s="181"/>
      <c r="M12" s="143" t="s">
        <v>550</v>
      </c>
      <c r="N12" s="143" t="s">
        <v>550</v>
      </c>
      <c r="O12" s="188">
        <v>17</v>
      </c>
      <c r="P12" s="376"/>
      <c r="Q12" s="182" t="s">
        <v>62</v>
      </c>
    </row>
    <row r="13" spans="2:17" ht="158.65" customHeight="1" x14ac:dyDescent="0.25">
      <c r="B13" s="189">
        <v>9</v>
      </c>
      <c r="C13" s="373" t="s">
        <v>553</v>
      </c>
      <c r="D13" s="178" t="s">
        <v>554</v>
      </c>
      <c r="E13" s="178" t="s">
        <v>554</v>
      </c>
      <c r="F13" s="91" t="s">
        <v>555</v>
      </c>
      <c r="G13" s="91" t="s">
        <v>555</v>
      </c>
      <c r="H13" s="91" t="s">
        <v>555</v>
      </c>
      <c r="I13" s="180">
        <v>8438</v>
      </c>
      <c r="J13" s="180" t="s">
        <v>36</v>
      </c>
      <c r="K13" s="180" t="s">
        <v>519</v>
      </c>
      <c r="L13" s="181"/>
      <c r="M13" s="178" t="s">
        <v>554</v>
      </c>
      <c r="N13" s="178" t="s">
        <v>554</v>
      </c>
      <c r="O13" s="75">
        <v>23</v>
      </c>
      <c r="P13" s="182">
        <v>470000</v>
      </c>
      <c r="Q13" s="182" t="s">
        <v>62</v>
      </c>
    </row>
    <row r="14" spans="2:17" ht="153" customHeight="1" x14ac:dyDescent="0.25">
      <c r="B14" s="189">
        <v>10</v>
      </c>
      <c r="C14" s="373"/>
      <c r="D14" s="178" t="s">
        <v>556</v>
      </c>
      <c r="E14" s="178" t="s">
        <v>556</v>
      </c>
      <c r="F14" s="91" t="s">
        <v>557</v>
      </c>
      <c r="G14" s="91" t="s">
        <v>557</v>
      </c>
      <c r="H14" s="91" t="s">
        <v>557</v>
      </c>
      <c r="I14" s="180">
        <v>8438</v>
      </c>
      <c r="J14" s="180" t="s">
        <v>36</v>
      </c>
      <c r="K14" s="180" t="s">
        <v>519</v>
      </c>
      <c r="L14" s="181"/>
      <c r="M14" s="178" t="s">
        <v>556</v>
      </c>
      <c r="N14" s="178" t="s">
        <v>556</v>
      </c>
      <c r="O14" s="75">
        <v>33</v>
      </c>
      <c r="P14" s="182">
        <v>309397</v>
      </c>
      <c r="Q14" s="182" t="s">
        <v>62</v>
      </c>
    </row>
    <row r="15" spans="2:17" ht="138.6" customHeight="1" x14ac:dyDescent="0.25">
      <c r="B15" s="189">
        <v>11</v>
      </c>
      <c r="C15" s="373" t="s">
        <v>430</v>
      </c>
      <c r="D15" s="192" t="s">
        <v>558</v>
      </c>
      <c r="E15" s="192" t="s">
        <v>558</v>
      </c>
      <c r="F15" s="91" t="s">
        <v>559</v>
      </c>
      <c r="G15" s="91" t="s">
        <v>559</v>
      </c>
      <c r="H15" s="178" t="s">
        <v>560</v>
      </c>
      <c r="I15" s="154">
        <v>84198120</v>
      </c>
      <c r="J15" s="180" t="s">
        <v>36</v>
      </c>
      <c r="K15" s="180" t="s">
        <v>519</v>
      </c>
      <c r="L15" s="179"/>
      <c r="M15" s="192" t="s">
        <v>558</v>
      </c>
      <c r="N15" s="193" t="s">
        <v>558</v>
      </c>
      <c r="O15" s="194" t="s">
        <v>561</v>
      </c>
      <c r="P15" s="182">
        <v>38000</v>
      </c>
      <c r="Q15" s="182" t="s">
        <v>62</v>
      </c>
    </row>
    <row r="16" spans="2:17" ht="138.6" customHeight="1" x14ac:dyDescent="0.25">
      <c r="B16" s="189"/>
      <c r="C16" s="373"/>
      <c r="D16" s="195" t="s">
        <v>562</v>
      </c>
      <c r="E16" s="195" t="s">
        <v>562</v>
      </c>
      <c r="F16" s="91"/>
      <c r="G16" s="91"/>
      <c r="H16" s="178"/>
      <c r="I16" s="154">
        <v>84198120</v>
      </c>
      <c r="J16" s="180"/>
      <c r="K16" s="180"/>
      <c r="L16" s="179"/>
      <c r="M16" s="195" t="s">
        <v>562</v>
      </c>
      <c r="N16" s="194" t="s">
        <v>562</v>
      </c>
      <c r="O16" s="194" t="s">
        <v>561</v>
      </c>
      <c r="P16" s="182"/>
      <c r="Q16" s="182" t="s">
        <v>62</v>
      </c>
    </row>
    <row r="17" spans="2:17" ht="205.15" customHeight="1" x14ac:dyDescent="0.25">
      <c r="B17" s="189">
        <v>12</v>
      </c>
      <c r="C17" s="373"/>
      <c r="D17" s="152" t="s">
        <v>563</v>
      </c>
      <c r="E17" s="152" t="s">
        <v>563</v>
      </c>
      <c r="F17" s="91" t="s">
        <v>564</v>
      </c>
      <c r="G17" s="91" t="s">
        <v>564</v>
      </c>
      <c r="H17" s="178" t="s">
        <v>565</v>
      </c>
      <c r="I17" s="154">
        <v>84186910</v>
      </c>
      <c r="J17" s="180" t="s">
        <v>36</v>
      </c>
      <c r="K17" s="180" t="s">
        <v>519</v>
      </c>
      <c r="L17" s="181"/>
      <c r="M17" s="152" t="s">
        <v>563</v>
      </c>
      <c r="N17" s="193" t="s">
        <v>563</v>
      </c>
      <c r="O17" s="196" t="s">
        <v>566</v>
      </c>
      <c r="P17" s="182">
        <v>92000</v>
      </c>
      <c r="Q17" s="182" t="s">
        <v>62</v>
      </c>
    </row>
    <row r="18" spans="2:17" ht="61.9" customHeight="1" x14ac:dyDescent="0.25">
      <c r="B18" s="189">
        <v>13</v>
      </c>
      <c r="C18" s="373" t="s">
        <v>428</v>
      </c>
      <c r="D18" s="151" t="s">
        <v>567</v>
      </c>
      <c r="E18" s="151" t="s">
        <v>567</v>
      </c>
      <c r="F18" s="91" t="s">
        <v>568</v>
      </c>
      <c r="G18" s="91" t="s">
        <v>568</v>
      </c>
      <c r="H18" s="178" t="s">
        <v>569</v>
      </c>
      <c r="I18" s="180">
        <v>84388090</v>
      </c>
      <c r="J18" s="180" t="s">
        <v>36</v>
      </c>
      <c r="K18" s="180" t="s">
        <v>519</v>
      </c>
      <c r="L18" s="374"/>
      <c r="M18" s="151" t="s">
        <v>567</v>
      </c>
      <c r="N18" s="151" t="s">
        <v>567</v>
      </c>
      <c r="O18" s="197">
        <v>31</v>
      </c>
      <c r="P18" s="182">
        <v>153075</v>
      </c>
      <c r="Q18" s="182" t="s">
        <v>62</v>
      </c>
    </row>
    <row r="19" spans="2:17" ht="64.900000000000006" customHeight="1" x14ac:dyDescent="0.25">
      <c r="B19" s="189" t="s">
        <v>570</v>
      </c>
      <c r="C19" s="373"/>
      <c r="D19" s="151" t="s">
        <v>571</v>
      </c>
      <c r="E19" s="151" t="s">
        <v>571</v>
      </c>
      <c r="F19" s="91" t="s">
        <v>572</v>
      </c>
      <c r="G19" s="91" t="s">
        <v>572</v>
      </c>
      <c r="H19" s="178" t="s">
        <v>573</v>
      </c>
      <c r="I19" s="180">
        <v>84388090</v>
      </c>
      <c r="J19" s="180" t="s">
        <v>36</v>
      </c>
      <c r="K19" s="180" t="s">
        <v>519</v>
      </c>
      <c r="L19" s="374"/>
      <c r="M19" s="151" t="s">
        <v>571</v>
      </c>
      <c r="N19" s="151" t="s">
        <v>571</v>
      </c>
      <c r="O19" s="197">
        <v>31</v>
      </c>
      <c r="P19" s="182">
        <v>128725</v>
      </c>
      <c r="Q19" s="182" t="s">
        <v>62</v>
      </c>
    </row>
    <row r="20" spans="2:17" ht="219.6" customHeight="1" x14ac:dyDescent="0.25">
      <c r="B20" s="189" t="s">
        <v>574</v>
      </c>
      <c r="C20" s="373"/>
      <c r="D20" s="163" t="s">
        <v>575</v>
      </c>
      <c r="E20" s="163" t="s">
        <v>575</v>
      </c>
      <c r="F20" s="91" t="s">
        <v>576</v>
      </c>
      <c r="G20" s="91" t="s">
        <v>576</v>
      </c>
      <c r="H20" s="91" t="s">
        <v>576</v>
      </c>
      <c r="I20" s="180">
        <v>84388090</v>
      </c>
      <c r="J20" s="180" t="s">
        <v>36</v>
      </c>
      <c r="K20" s="180" t="s">
        <v>519</v>
      </c>
      <c r="L20" s="374"/>
      <c r="M20" s="163" t="s">
        <v>575</v>
      </c>
      <c r="N20" s="163" t="s">
        <v>575</v>
      </c>
      <c r="O20" s="198">
        <v>31</v>
      </c>
      <c r="P20" s="182">
        <v>210000</v>
      </c>
      <c r="Q20" s="182" t="s">
        <v>62</v>
      </c>
    </row>
    <row r="21" spans="2:17" x14ac:dyDescent="0.25">
      <c r="B21" s="199"/>
      <c r="C21" s="199"/>
      <c r="D21" s="200"/>
      <c r="E21" s="181"/>
      <c r="F21" s="181"/>
      <c r="G21" s="181"/>
      <c r="H21" s="181"/>
      <c r="I21" s="181"/>
      <c r="J21" s="181"/>
      <c r="K21" s="181"/>
      <c r="L21" s="181"/>
      <c r="M21" s="178" t="s">
        <v>541</v>
      </c>
      <c r="N21" s="178"/>
      <c r="O21" s="178"/>
      <c r="P21" s="75"/>
      <c r="Q21" s="182"/>
    </row>
  </sheetData>
  <mergeCells count="9">
    <mergeCell ref="C2:C3"/>
    <mergeCell ref="C4:C6"/>
    <mergeCell ref="B8:K8"/>
    <mergeCell ref="C10:C12"/>
    <mergeCell ref="P11:P12"/>
    <mergeCell ref="C13:C14"/>
    <mergeCell ref="C15:C17"/>
    <mergeCell ref="C18:C20"/>
    <mergeCell ref="L18:L2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95"/>
  <sheetViews>
    <sheetView topLeftCell="A131" workbookViewId="0">
      <selection activeCell="K11" sqref="K11"/>
    </sheetView>
  </sheetViews>
  <sheetFormatPr defaultRowHeight="15" x14ac:dyDescent="0.25"/>
  <cols>
    <col min="2" max="2" width="68" style="10" customWidth="1"/>
    <col min="3" max="4" width="35.28515625" style="10" customWidth="1"/>
    <col min="5" max="5" width="17" bestFit="1" customWidth="1"/>
    <col min="6" max="7" width="7.7109375" bestFit="1" customWidth="1"/>
    <col min="8" max="8" width="14.28515625" customWidth="1"/>
  </cols>
  <sheetData>
    <row r="1" spans="1:8" x14ac:dyDescent="0.25">
      <c r="A1" s="9" t="s">
        <v>512</v>
      </c>
      <c r="B1" s="9" t="s">
        <v>28</v>
      </c>
      <c r="C1" s="9" t="s">
        <v>29</v>
      </c>
      <c r="D1" s="9" t="s">
        <v>513</v>
      </c>
      <c r="E1" s="9" t="s">
        <v>577</v>
      </c>
      <c r="F1" s="9" t="s">
        <v>578</v>
      </c>
      <c r="G1" s="9" t="s">
        <v>31</v>
      </c>
      <c r="H1" s="9" t="s">
        <v>6</v>
      </c>
    </row>
    <row r="2" spans="1:8" ht="30" x14ac:dyDescent="0.25">
      <c r="A2" s="39">
        <v>1</v>
      </c>
      <c r="B2" s="40" t="s">
        <v>579</v>
      </c>
      <c r="C2" s="40" t="s">
        <v>579</v>
      </c>
      <c r="D2" s="40" t="s">
        <v>579</v>
      </c>
      <c r="E2" s="39"/>
      <c r="F2" s="39"/>
      <c r="G2" s="39"/>
      <c r="H2" s="39"/>
    </row>
    <row r="3" spans="1:8" x14ac:dyDescent="0.25">
      <c r="A3" s="41" t="s">
        <v>580</v>
      </c>
      <c r="B3" s="42" t="s">
        <v>581</v>
      </c>
      <c r="C3" s="42" t="s">
        <v>581</v>
      </c>
      <c r="D3" s="42" t="s">
        <v>581</v>
      </c>
      <c r="E3" s="43"/>
      <c r="F3" s="43" t="s">
        <v>23</v>
      </c>
      <c r="G3" s="44">
        <v>182500</v>
      </c>
      <c r="H3" s="43" t="s">
        <v>62</v>
      </c>
    </row>
    <row r="4" spans="1:8" x14ac:dyDescent="0.25">
      <c r="A4" s="41" t="s">
        <v>582</v>
      </c>
      <c r="B4" s="42" t="s">
        <v>583</v>
      </c>
      <c r="C4" s="42" t="s">
        <v>583</v>
      </c>
      <c r="D4" s="42" t="s">
        <v>583</v>
      </c>
      <c r="E4" s="43"/>
      <c r="F4" s="43" t="s">
        <v>23</v>
      </c>
      <c r="G4" s="44">
        <v>153000</v>
      </c>
      <c r="H4" s="43" t="s">
        <v>62</v>
      </c>
    </row>
    <row r="5" spans="1:8" x14ac:dyDescent="0.25">
      <c r="A5" s="41" t="s">
        <v>584</v>
      </c>
      <c r="B5" s="45" t="s">
        <v>585</v>
      </c>
      <c r="C5" s="45" t="s">
        <v>585</v>
      </c>
      <c r="D5" s="45" t="s">
        <v>585</v>
      </c>
      <c r="E5" s="43"/>
      <c r="F5" s="43" t="s">
        <v>23</v>
      </c>
      <c r="G5" s="44">
        <v>82000</v>
      </c>
      <c r="H5" s="43" t="s">
        <v>62</v>
      </c>
    </row>
    <row r="6" spans="1:8" x14ac:dyDescent="0.25">
      <c r="A6" s="41" t="s">
        <v>586</v>
      </c>
      <c r="B6" s="42" t="s">
        <v>587</v>
      </c>
      <c r="C6" s="42" t="s">
        <v>587</v>
      </c>
      <c r="D6" s="42" t="s">
        <v>587</v>
      </c>
      <c r="E6" s="43"/>
      <c r="F6" s="43" t="s">
        <v>23</v>
      </c>
      <c r="G6" s="44">
        <v>78000</v>
      </c>
      <c r="H6" s="43" t="s">
        <v>62</v>
      </c>
    </row>
    <row r="7" spans="1:8" x14ac:dyDescent="0.25">
      <c r="A7" s="43"/>
      <c r="B7" s="42"/>
      <c r="C7" s="42"/>
      <c r="D7" s="42"/>
      <c r="E7" s="43"/>
      <c r="F7" s="43"/>
      <c r="G7" s="43"/>
      <c r="H7" s="43"/>
    </row>
    <row r="8" spans="1:8" ht="30" x14ac:dyDescent="0.25">
      <c r="A8" s="39">
        <v>1.1000000000000001</v>
      </c>
      <c r="B8" s="40" t="s">
        <v>588</v>
      </c>
      <c r="C8" s="40" t="s">
        <v>588</v>
      </c>
      <c r="D8" s="40" t="s">
        <v>588</v>
      </c>
      <c r="E8" s="39"/>
      <c r="F8" s="39"/>
      <c r="G8" s="39"/>
      <c r="H8" s="43"/>
    </row>
    <row r="9" spans="1:8" x14ac:dyDescent="0.25">
      <c r="A9" s="41" t="s">
        <v>580</v>
      </c>
      <c r="B9" s="46" t="s">
        <v>589</v>
      </c>
      <c r="C9" s="46" t="s">
        <v>589</v>
      </c>
      <c r="D9" s="46" t="s">
        <v>589</v>
      </c>
      <c r="E9" s="41">
        <v>84159000</v>
      </c>
      <c r="F9" s="41" t="s">
        <v>23</v>
      </c>
      <c r="G9" s="41"/>
      <c r="H9" s="43" t="s">
        <v>62</v>
      </c>
    </row>
    <row r="10" spans="1:8" x14ac:dyDescent="0.25">
      <c r="A10" s="41" t="s">
        <v>582</v>
      </c>
      <c r="B10" s="46" t="s">
        <v>590</v>
      </c>
      <c r="C10" s="46" t="s">
        <v>590</v>
      </c>
      <c r="D10" s="46" t="s">
        <v>590</v>
      </c>
      <c r="E10" s="41">
        <v>84159000</v>
      </c>
      <c r="F10" s="41" t="s">
        <v>23</v>
      </c>
      <c r="G10" s="47">
        <v>92000</v>
      </c>
      <c r="H10" s="43" t="s">
        <v>62</v>
      </c>
    </row>
    <row r="11" spans="1:8" x14ac:dyDescent="0.25">
      <c r="A11" s="41" t="s">
        <v>584</v>
      </c>
      <c r="B11" s="46" t="s">
        <v>591</v>
      </c>
      <c r="C11" s="46" t="s">
        <v>591</v>
      </c>
      <c r="D11" s="46" t="s">
        <v>591</v>
      </c>
      <c r="E11" s="41">
        <v>84159000</v>
      </c>
      <c r="F11" s="41" t="s">
        <v>23</v>
      </c>
      <c r="G11" s="47">
        <v>77000</v>
      </c>
      <c r="H11" s="43" t="s">
        <v>62</v>
      </c>
    </row>
    <row r="12" spans="1:8" x14ac:dyDescent="0.25">
      <c r="A12" s="41" t="s">
        <v>586</v>
      </c>
      <c r="B12" s="46" t="s">
        <v>592</v>
      </c>
      <c r="C12" s="46" t="s">
        <v>592</v>
      </c>
      <c r="D12" s="46" t="s">
        <v>592</v>
      </c>
      <c r="E12" s="41">
        <v>84159000</v>
      </c>
      <c r="F12" s="41" t="s">
        <v>23</v>
      </c>
      <c r="G12" s="47">
        <v>48800</v>
      </c>
      <c r="H12" s="43" t="s">
        <v>62</v>
      </c>
    </row>
    <row r="13" spans="1:8" x14ac:dyDescent="0.25">
      <c r="A13" s="41"/>
      <c r="B13" s="46"/>
      <c r="C13" s="46"/>
      <c r="D13" s="46"/>
      <c r="E13" s="41"/>
      <c r="F13" s="41"/>
      <c r="G13" s="41"/>
      <c r="H13" s="43"/>
    </row>
    <row r="14" spans="1:8" x14ac:dyDescent="0.25">
      <c r="A14" s="39">
        <v>2.1</v>
      </c>
      <c r="B14" s="40" t="s">
        <v>593</v>
      </c>
      <c r="C14" s="40" t="s">
        <v>593</v>
      </c>
      <c r="D14" s="40" t="s">
        <v>593</v>
      </c>
      <c r="E14" s="39"/>
      <c r="F14" s="39"/>
      <c r="G14" s="39"/>
      <c r="H14" s="43"/>
    </row>
    <row r="15" spans="1:8" x14ac:dyDescent="0.25">
      <c r="A15" s="41" t="s">
        <v>580</v>
      </c>
      <c r="B15" s="42" t="s">
        <v>594</v>
      </c>
      <c r="C15" s="42" t="s">
        <v>594</v>
      </c>
      <c r="D15" s="42" t="s">
        <v>594</v>
      </c>
      <c r="E15" s="41">
        <v>84159000</v>
      </c>
      <c r="F15" s="41" t="s">
        <v>22</v>
      </c>
      <c r="G15" s="47">
        <v>23000</v>
      </c>
      <c r="H15" s="43" t="s">
        <v>62</v>
      </c>
    </row>
    <row r="16" spans="1:8" x14ac:dyDescent="0.25">
      <c r="A16" s="41" t="s">
        <v>582</v>
      </c>
      <c r="B16" s="42" t="s">
        <v>595</v>
      </c>
      <c r="C16" s="42" t="s">
        <v>595</v>
      </c>
      <c r="D16" s="42" t="s">
        <v>595</v>
      </c>
      <c r="E16" s="41">
        <v>84159000</v>
      </c>
      <c r="F16" s="41" t="s">
        <v>22</v>
      </c>
      <c r="G16" s="47">
        <v>28000</v>
      </c>
      <c r="H16" s="43" t="s">
        <v>62</v>
      </c>
    </row>
    <row r="17" spans="1:8" x14ac:dyDescent="0.25">
      <c r="A17" s="41" t="s">
        <v>584</v>
      </c>
      <c r="B17" s="42" t="s">
        <v>596</v>
      </c>
      <c r="C17" s="42" t="s">
        <v>596</v>
      </c>
      <c r="D17" s="42" t="s">
        <v>596</v>
      </c>
      <c r="E17" s="41">
        <v>84159000</v>
      </c>
      <c r="F17" s="41" t="s">
        <v>22</v>
      </c>
      <c r="G17" s="47">
        <v>34000</v>
      </c>
      <c r="H17" s="43" t="s">
        <v>62</v>
      </c>
    </row>
    <row r="18" spans="1:8" x14ac:dyDescent="0.25">
      <c r="A18" s="41" t="s">
        <v>586</v>
      </c>
      <c r="B18" s="42" t="s">
        <v>597</v>
      </c>
      <c r="C18" s="42" t="s">
        <v>597</v>
      </c>
      <c r="D18" s="42" t="s">
        <v>597</v>
      </c>
      <c r="E18" s="41">
        <v>84159000</v>
      </c>
      <c r="F18" s="41" t="s">
        <v>22</v>
      </c>
      <c r="G18" s="47">
        <v>27000</v>
      </c>
      <c r="H18" s="43" t="s">
        <v>62</v>
      </c>
    </row>
    <row r="19" spans="1:8" x14ac:dyDescent="0.25">
      <c r="A19" s="41" t="s">
        <v>598</v>
      </c>
      <c r="B19" s="42" t="s">
        <v>599</v>
      </c>
      <c r="C19" s="42" t="s">
        <v>599</v>
      </c>
      <c r="D19" s="42" t="s">
        <v>599</v>
      </c>
      <c r="E19" s="41">
        <v>84159000</v>
      </c>
      <c r="F19" s="41" t="s">
        <v>22</v>
      </c>
      <c r="G19" s="47">
        <v>33000</v>
      </c>
      <c r="H19" s="43" t="s">
        <v>62</v>
      </c>
    </row>
    <row r="20" spans="1:8" x14ac:dyDescent="0.25">
      <c r="A20" s="47" t="s">
        <v>600</v>
      </c>
      <c r="B20" s="48" t="s">
        <v>601</v>
      </c>
      <c r="C20" s="48" t="s">
        <v>601</v>
      </c>
      <c r="D20" s="48" t="s">
        <v>601</v>
      </c>
      <c r="E20" s="47">
        <v>84158210</v>
      </c>
      <c r="F20" s="47" t="s">
        <v>22</v>
      </c>
      <c r="G20" s="47">
        <v>40000</v>
      </c>
      <c r="H20" s="43" t="s">
        <v>62</v>
      </c>
    </row>
    <row r="21" spans="1:8" x14ac:dyDescent="0.25">
      <c r="A21" s="41"/>
      <c r="B21" s="42"/>
      <c r="C21" s="42"/>
      <c r="D21" s="42"/>
      <c r="E21" s="41"/>
      <c r="F21" s="41"/>
      <c r="G21" s="41"/>
      <c r="H21" s="43"/>
    </row>
    <row r="22" spans="1:8" x14ac:dyDescent="0.25">
      <c r="A22" s="39">
        <v>3.1</v>
      </c>
      <c r="B22" s="40" t="s">
        <v>602</v>
      </c>
      <c r="C22" s="40" t="s">
        <v>602</v>
      </c>
      <c r="D22" s="40" t="s">
        <v>602</v>
      </c>
      <c r="E22" s="39"/>
      <c r="F22" s="39"/>
      <c r="G22" s="39"/>
      <c r="H22" s="43"/>
    </row>
    <row r="23" spans="1:8" x14ac:dyDescent="0.25">
      <c r="A23" s="41" t="s">
        <v>580</v>
      </c>
      <c r="B23" s="49" t="s">
        <v>603</v>
      </c>
      <c r="C23" s="49" t="s">
        <v>603</v>
      </c>
      <c r="D23" s="49" t="s">
        <v>603</v>
      </c>
      <c r="E23" s="49"/>
      <c r="F23" s="49" t="s">
        <v>22</v>
      </c>
      <c r="G23" s="49">
        <v>40500</v>
      </c>
      <c r="H23" s="43" t="s">
        <v>62</v>
      </c>
    </row>
    <row r="24" spans="1:8" x14ac:dyDescent="0.25">
      <c r="A24" s="41" t="s">
        <v>582</v>
      </c>
      <c r="B24" s="49" t="s">
        <v>604</v>
      </c>
      <c r="C24" s="49" t="s">
        <v>604</v>
      </c>
      <c r="D24" s="49" t="s">
        <v>604</v>
      </c>
      <c r="E24" s="49"/>
      <c r="F24" s="49" t="s">
        <v>22</v>
      </c>
      <c r="G24" s="49">
        <v>48000</v>
      </c>
      <c r="H24" s="43" t="s">
        <v>62</v>
      </c>
    </row>
    <row r="25" spans="1:8" x14ac:dyDescent="0.25">
      <c r="A25" s="41" t="s">
        <v>584</v>
      </c>
      <c r="B25" s="49" t="s">
        <v>605</v>
      </c>
      <c r="C25" s="49" t="s">
        <v>605</v>
      </c>
      <c r="D25" s="49" t="s">
        <v>605</v>
      </c>
      <c r="E25" s="49"/>
      <c r="F25" s="49" t="s">
        <v>22</v>
      </c>
      <c r="G25" s="49"/>
      <c r="H25" s="43" t="s">
        <v>62</v>
      </c>
    </row>
    <row r="26" spans="1:8" x14ac:dyDescent="0.25">
      <c r="A26" s="41" t="s">
        <v>586</v>
      </c>
      <c r="B26" s="49" t="s">
        <v>606</v>
      </c>
      <c r="C26" s="49" t="s">
        <v>606</v>
      </c>
      <c r="D26" s="49" t="s">
        <v>606</v>
      </c>
      <c r="E26" s="49"/>
      <c r="F26" s="49" t="s">
        <v>22</v>
      </c>
      <c r="G26" s="49">
        <v>65000</v>
      </c>
      <c r="H26" s="43" t="s">
        <v>62</v>
      </c>
    </row>
    <row r="27" spans="1:8" x14ac:dyDescent="0.25">
      <c r="A27" s="41" t="s">
        <v>598</v>
      </c>
      <c r="B27" s="49" t="s">
        <v>607</v>
      </c>
      <c r="C27" s="49" t="s">
        <v>607</v>
      </c>
      <c r="D27" s="49" t="s">
        <v>607</v>
      </c>
      <c r="E27" s="49"/>
      <c r="F27" s="49" t="s">
        <v>22</v>
      </c>
      <c r="G27" s="49"/>
      <c r="H27" s="43" t="s">
        <v>62</v>
      </c>
    </row>
    <row r="28" spans="1:8" x14ac:dyDescent="0.25">
      <c r="A28" s="41" t="s">
        <v>600</v>
      </c>
      <c r="B28" s="49" t="s">
        <v>608</v>
      </c>
      <c r="C28" s="49" t="s">
        <v>608</v>
      </c>
      <c r="D28" s="49" t="s">
        <v>608</v>
      </c>
      <c r="E28" s="49"/>
      <c r="F28" s="49" t="s">
        <v>22</v>
      </c>
      <c r="G28" s="49">
        <v>75000</v>
      </c>
      <c r="H28" s="43" t="s">
        <v>62</v>
      </c>
    </row>
    <row r="29" spans="1:8" x14ac:dyDescent="0.25">
      <c r="A29" s="41" t="s">
        <v>609</v>
      </c>
      <c r="B29" s="49" t="s">
        <v>610</v>
      </c>
      <c r="C29" s="49" t="s">
        <v>610</v>
      </c>
      <c r="D29" s="49" t="s">
        <v>610</v>
      </c>
      <c r="E29" s="49"/>
      <c r="F29" s="49" t="s">
        <v>22</v>
      </c>
      <c r="G29" s="49"/>
      <c r="H29" s="43" t="s">
        <v>62</v>
      </c>
    </row>
    <row r="30" spans="1:8" x14ac:dyDescent="0.25">
      <c r="A30" s="41" t="s">
        <v>611</v>
      </c>
      <c r="B30" s="49" t="s">
        <v>612</v>
      </c>
      <c r="C30" s="49" t="s">
        <v>612</v>
      </c>
      <c r="D30" s="49" t="s">
        <v>612</v>
      </c>
      <c r="E30" s="49"/>
      <c r="F30" s="49" t="s">
        <v>22</v>
      </c>
      <c r="G30" s="49">
        <v>74000</v>
      </c>
      <c r="H30" s="43" t="s">
        <v>62</v>
      </c>
    </row>
    <row r="31" spans="1:8" x14ac:dyDescent="0.25">
      <c r="A31" s="41" t="s">
        <v>613</v>
      </c>
      <c r="B31" s="49" t="s">
        <v>614</v>
      </c>
      <c r="C31" s="49" t="s">
        <v>614</v>
      </c>
      <c r="D31" s="49" t="s">
        <v>614</v>
      </c>
      <c r="E31" s="49"/>
      <c r="F31" s="49" t="s">
        <v>22</v>
      </c>
      <c r="G31" s="49"/>
      <c r="H31" s="43" t="s">
        <v>62</v>
      </c>
    </row>
    <row r="32" spans="1:8" x14ac:dyDescent="0.25">
      <c r="A32" s="41" t="s">
        <v>615</v>
      </c>
      <c r="B32" s="49" t="s">
        <v>616</v>
      </c>
      <c r="C32" s="49" t="s">
        <v>616</v>
      </c>
      <c r="D32" s="49" t="s">
        <v>616</v>
      </c>
      <c r="E32" s="49"/>
      <c r="F32" s="49" t="s">
        <v>22</v>
      </c>
      <c r="G32" s="49">
        <v>107000</v>
      </c>
      <c r="H32" s="43" t="s">
        <v>62</v>
      </c>
    </row>
    <row r="33" spans="1:8" x14ac:dyDescent="0.25">
      <c r="A33" s="41" t="s">
        <v>617</v>
      </c>
      <c r="B33" s="49" t="s">
        <v>618</v>
      </c>
      <c r="C33" s="49" t="s">
        <v>618</v>
      </c>
      <c r="D33" s="49" t="s">
        <v>618</v>
      </c>
      <c r="E33" s="49"/>
      <c r="F33" s="49" t="s">
        <v>22</v>
      </c>
      <c r="G33" s="49"/>
      <c r="H33" s="43" t="s">
        <v>62</v>
      </c>
    </row>
    <row r="34" spans="1:8" x14ac:dyDescent="0.25">
      <c r="A34" s="41" t="s">
        <v>619</v>
      </c>
      <c r="B34" s="49" t="s">
        <v>620</v>
      </c>
      <c r="C34" s="49" t="s">
        <v>620</v>
      </c>
      <c r="D34" s="49" t="s">
        <v>620</v>
      </c>
      <c r="E34" s="49"/>
      <c r="F34" s="49" t="s">
        <v>22</v>
      </c>
      <c r="G34" s="49">
        <v>111000</v>
      </c>
      <c r="H34" s="43" t="s">
        <v>62</v>
      </c>
    </row>
    <row r="35" spans="1:8" hidden="1" x14ac:dyDescent="0.25">
      <c r="A35" s="41" t="s">
        <v>621</v>
      </c>
      <c r="B35" s="49" t="s">
        <v>622</v>
      </c>
      <c r="C35" s="49" t="s">
        <v>622</v>
      </c>
      <c r="D35" s="49" t="s">
        <v>622</v>
      </c>
      <c r="E35" s="49"/>
      <c r="F35" s="49" t="s">
        <v>22</v>
      </c>
      <c r="G35" s="49"/>
      <c r="H35" s="43" t="s">
        <v>62</v>
      </c>
    </row>
    <row r="36" spans="1:8" hidden="1" x14ac:dyDescent="0.25">
      <c r="A36" s="41" t="s">
        <v>623</v>
      </c>
      <c r="B36" s="49" t="s">
        <v>624</v>
      </c>
      <c r="C36" s="49" t="s">
        <v>624</v>
      </c>
      <c r="D36" s="49" t="s">
        <v>624</v>
      </c>
      <c r="E36" s="49"/>
      <c r="F36" s="49" t="s">
        <v>22</v>
      </c>
      <c r="G36" s="49"/>
      <c r="H36" s="43" t="s">
        <v>62</v>
      </c>
    </row>
    <row r="37" spans="1:8" hidden="1" x14ac:dyDescent="0.25">
      <c r="A37" s="41" t="s">
        <v>625</v>
      </c>
      <c r="B37" s="49" t="s">
        <v>626</v>
      </c>
      <c r="C37" s="49" t="s">
        <v>626</v>
      </c>
      <c r="D37" s="49" t="s">
        <v>626</v>
      </c>
      <c r="E37" s="49"/>
      <c r="F37" s="49" t="s">
        <v>22</v>
      </c>
      <c r="G37" s="49"/>
      <c r="H37" s="43" t="s">
        <v>62</v>
      </c>
    </row>
    <row r="38" spans="1:8" hidden="1" x14ac:dyDescent="0.25">
      <c r="A38" s="41" t="s">
        <v>627</v>
      </c>
      <c r="B38" s="49" t="s">
        <v>628</v>
      </c>
      <c r="C38" s="49" t="s">
        <v>628</v>
      </c>
      <c r="D38" s="49" t="s">
        <v>628</v>
      </c>
      <c r="E38" s="49"/>
      <c r="F38" s="49" t="s">
        <v>22</v>
      </c>
      <c r="G38" s="49"/>
      <c r="H38" s="43" t="s">
        <v>62</v>
      </c>
    </row>
    <row r="39" spans="1:8" hidden="1" x14ac:dyDescent="0.25">
      <c r="A39" s="41" t="s">
        <v>629</v>
      </c>
      <c r="B39" s="49" t="s">
        <v>630</v>
      </c>
      <c r="C39" s="49" t="s">
        <v>630</v>
      </c>
      <c r="D39" s="49" t="s">
        <v>630</v>
      </c>
      <c r="E39" s="49"/>
      <c r="F39" s="49" t="s">
        <v>22</v>
      </c>
      <c r="G39" s="49"/>
      <c r="H39" s="43" t="s">
        <v>62</v>
      </c>
    </row>
    <row r="40" spans="1:8" hidden="1" x14ac:dyDescent="0.25">
      <c r="A40" s="41" t="s">
        <v>631</v>
      </c>
      <c r="B40" s="49" t="s">
        <v>632</v>
      </c>
      <c r="C40" s="49" t="s">
        <v>632</v>
      </c>
      <c r="D40" s="49" t="s">
        <v>632</v>
      </c>
      <c r="E40" s="49"/>
      <c r="F40" s="49" t="s">
        <v>22</v>
      </c>
      <c r="G40" s="49"/>
      <c r="H40" s="43" t="s">
        <v>62</v>
      </c>
    </row>
    <row r="41" spans="1:8" hidden="1" x14ac:dyDescent="0.25">
      <c r="A41" s="41" t="s">
        <v>633</v>
      </c>
      <c r="B41" s="49" t="s">
        <v>634</v>
      </c>
      <c r="C41" s="49" t="s">
        <v>634</v>
      </c>
      <c r="D41" s="49" t="s">
        <v>634</v>
      </c>
      <c r="E41" s="49"/>
      <c r="F41" s="49" t="s">
        <v>22</v>
      </c>
      <c r="G41" s="49"/>
      <c r="H41" s="43" t="s">
        <v>62</v>
      </c>
    </row>
    <row r="42" spans="1:8" hidden="1" x14ac:dyDescent="0.25">
      <c r="A42" s="41" t="s">
        <v>635</v>
      </c>
      <c r="B42" s="49" t="s">
        <v>636</v>
      </c>
      <c r="C42" s="49" t="s">
        <v>636</v>
      </c>
      <c r="D42" s="49" t="s">
        <v>636</v>
      </c>
      <c r="E42" s="49"/>
      <c r="F42" s="49"/>
      <c r="G42" s="49"/>
      <c r="H42" s="43"/>
    </row>
    <row r="43" spans="1:8" x14ac:dyDescent="0.25">
      <c r="A43" s="41"/>
      <c r="B43" s="49"/>
      <c r="C43" s="49"/>
      <c r="D43" s="49"/>
      <c r="E43" s="49"/>
      <c r="F43" s="49"/>
      <c r="G43" s="49"/>
      <c r="H43" s="43"/>
    </row>
    <row r="44" spans="1:8" x14ac:dyDescent="0.25">
      <c r="A44" s="39">
        <v>4.0999999999999996</v>
      </c>
      <c r="B44" s="40" t="s">
        <v>637</v>
      </c>
      <c r="C44" s="40" t="s">
        <v>637</v>
      </c>
      <c r="D44" s="40" t="s">
        <v>637</v>
      </c>
      <c r="E44" s="39"/>
      <c r="F44" s="39"/>
      <c r="G44" s="39"/>
      <c r="H44" s="43"/>
    </row>
    <row r="45" spans="1:8" x14ac:dyDescent="0.25">
      <c r="A45" s="41" t="s">
        <v>580</v>
      </c>
      <c r="B45" s="201" t="s">
        <v>638</v>
      </c>
      <c r="C45" s="201" t="s">
        <v>638</v>
      </c>
      <c r="D45" s="201" t="s">
        <v>638</v>
      </c>
      <c r="E45" s="41">
        <v>84158210</v>
      </c>
      <c r="F45" s="41" t="s">
        <v>22</v>
      </c>
      <c r="G45" s="44">
        <v>41500</v>
      </c>
      <c r="H45" s="43" t="s">
        <v>62</v>
      </c>
    </row>
    <row r="46" spans="1:8" x14ac:dyDescent="0.25">
      <c r="A46" s="41" t="s">
        <v>582</v>
      </c>
      <c r="B46" s="201" t="s">
        <v>639</v>
      </c>
      <c r="C46" s="201" t="s">
        <v>639</v>
      </c>
      <c r="D46" s="201" t="s">
        <v>639</v>
      </c>
      <c r="E46" s="41">
        <v>84158210</v>
      </c>
      <c r="F46" s="41" t="s">
        <v>22</v>
      </c>
      <c r="G46" s="47">
        <v>65000</v>
      </c>
      <c r="H46" s="43" t="s">
        <v>62</v>
      </c>
    </row>
    <row r="47" spans="1:8" x14ac:dyDescent="0.25">
      <c r="A47" s="41" t="s">
        <v>584</v>
      </c>
      <c r="B47" s="201" t="s">
        <v>640</v>
      </c>
      <c r="C47" s="201" t="s">
        <v>640</v>
      </c>
      <c r="D47" s="201" t="s">
        <v>640</v>
      </c>
      <c r="E47" s="41">
        <v>84158210</v>
      </c>
      <c r="F47" s="41" t="s">
        <v>22</v>
      </c>
      <c r="G47" s="47">
        <v>98000</v>
      </c>
      <c r="H47" s="43" t="s">
        <v>62</v>
      </c>
    </row>
    <row r="48" spans="1:8" x14ac:dyDescent="0.25">
      <c r="A48" s="41" t="s">
        <v>586</v>
      </c>
      <c r="B48" s="201" t="s">
        <v>641</v>
      </c>
      <c r="C48" s="201" t="s">
        <v>641</v>
      </c>
      <c r="D48" s="201" t="s">
        <v>641</v>
      </c>
      <c r="E48" s="41">
        <v>84158210</v>
      </c>
      <c r="F48" s="41" t="s">
        <v>22</v>
      </c>
      <c r="G48" s="47">
        <v>122000</v>
      </c>
      <c r="H48" s="43" t="s">
        <v>62</v>
      </c>
    </row>
    <row r="49" spans="1:8" x14ac:dyDescent="0.25">
      <c r="A49" s="41"/>
      <c r="B49" s="42"/>
      <c r="C49" s="42"/>
      <c r="D49" s="42"/>
      <c r="E49" s="41"/>
      <c r="F49" s="41"/>
      <c r="G49" s="41"/>
      <c r="H49" s="43"/>
    </row>
    <row r="50" spans="1:8" x14ac:dyDescent="0.25">
      <c r="A50" s="39">
        <v>5.0999999999999996</v>
      </c>
      <c r="B50" s="40" t="s">
        <v>642</v>
      </c>
      <c r="C50" s="40"/>
      <c r="D50" s="40"/>
      <c r="E50" s="39"/>
      <c r="F50" s="39"/>
      <c r="G50" s="39"/>
      <c r="H50" s="43"/>
    </row>
    <row r="51" spans="1:8" x14ac:dyDescent="0.25">
      <c r="A51" s="43" t="s">
        <v>580</v>
      </c>
      <c r="B51" s="42" t="s">
        <v>643</v>
      </c>
      <c r="C51" s="42" t="s">
        <v>643</v>
      </c>
      <c r="D51" s="42" t="s">
        <v>643</v>
      </c>
      <c r="E51" s="41">
        <v>84151010</v>
      </c>
      <c r="F51" s="41" t="s">
        <v>22</v>
      </c>
      <c r="G51" s="47">
        <v>26700</v>
      </c>
      <c r="H51" s="43" t="s">
        <v>62</v>
      </c>
    </row>
    <row r="52" spans="1:8" x14ac:dyDescent="0.25">
      <c r="A52" s="43" t="s">
        <v>582</v>
      </c>
      <c r="B52" s="42" t="s">
        <v>644</v>
      </c>
      <c r="C52" s="42" t="s">
        <v>644</v>
      </c>
      <c r="D52" s="42" t="s">
        <v>644</v>
      </c>
      <c r="E52" s="41">
        <v>84151010</v>
      </c>
      <c r="F52" s="41" t="s">
        <v>22</v>
      </c>
      <c r="G52" s="47">
        <v>33000</v>
      </c>
      <c r="H52" s="43" t="s">
        <v>62</v>
      </c>
    </row>
    <row r="53" spans="1:8" hidden="1" x14ac:dyDescent="0.25">
      <c r="A53" s="43" t="s">
        <v>584</v>
      </c>
      <c r="B53" s="42" t="s">
        <v>645</v>
      </c>
      <c r="C53" s="42" t="s">
        <v>645</v>
      </c>
      <c r="D53" s="42" t="s">
        <v>645</v>
      </c>
      <c r="E53" s="41">
        <v>84151010</v>
      </c>
      <c r="F53" s="41" t="s">
        <v>22</v>
      </c>
      <c r="G53" s="41"/>
      <c r="H53" s="43" t="s">
        <v>62</v>
      </c>
    </row>
    <row r="54" spans="1:8" hidden="1" x14ac:dyDescent="0.25">
      <c r="A54" s="41" t="s">
        <v>586</v>
      </c>
      <c r="B54" s="42" t="s">
        <v>646</v>
      </c>
      <c r="C54" s="42" t="s">
        <v>646</v>
      </c>
      <c r="D54" s="42" t="s">
        <v>646</v>
      </c>
      <c r="E54" s="41">
        <v>84151010</v>
      </c>
      <c r="F54" s="41" t="s">
        <v>22</v>
      </c>
      <c r="G54" s="41"/>
      <c r="H54" s="43" t="s">
        <v>62</v>
      </c>
    </row>
    <row r="55" spans="1:8" x14ac:dyDescent="0.25">
      <c r="A55" s="41"/>
      <c r="B55" s="42"/>
      <c r="C55" s="42"/>
      <c r="D55" s="42"/>
      <c r="E55" s="41"/>
      <c r="F55" s="41"/>
      <c r="G55" s="41"/>
      <c r="H55" s="43"/>
    </row>
    <row r="56" spans="1:8" x14ac:dyDescent="0.25">
      <c r="A56" s="39">
        <v>5</v>
      </c>
      <c r="B56" s="40" t="s">
        <v>647</v>
      </c>
      <c r="C56" s="40"/>
      <c r="D56" s="40"/>
      <c r="E56" s="39"/>
      <c r="F56" s="39"/>
      <c r="G56" s="39"/>
      <c r="H56" s="43"/>
    </row>
    <row r="57" spans="1:8" x14ac:dyDescent="0.25">
      <c r="A57" s="39">
        <v>5.0999999999999996</v>
      </c>
      <c r="B57" s="40" t="s">
        <v>648</v>
      </c>
      <c r="C57" s="40" t="s">
        <v>648</v>
      </c>
      <c r="D57" s="40" t="s">
        <v>648</v>
      </c>
      <c r="E57" s="39"/>
      <c r="F57" s="39"/>
      <c r="G57" s="39"/>
      <c r="H57" s="43"/>
    </row>
    <row r="58" spans="1:8" x14ac:dyDescent="0.25">
      <c r="A58" s="41" t="s">
        <v>580</v>
      </c>
      <c r="B58" s="42" t="s">
        <v>649</v>
      </c>
      <c r="C58" s="42" t="s">
        <v>649</v>
      </c>
      <c r="D58" s="42" t="s">
        <v>649</v>
      </c>
      <c r="E58" s="41"/>
      <c r="F58" s="41"/>
      <c r="G58" s="41"/>
      <c r="H58" s="43"/>
    </row>
    <row r="59" spans="1:8" x14ac:dyDescent="0.25">
      <c r="A59" s="41"/>
      <c r="B59" s="202" t="s">
        <v>650</v>
      </c>
      <c r="C59" s="202" t="s">
        <v>650</v>
      </c>
      <c r="D59" s="202" t="s">
        <v>650</v>
      </c>
      <c r="E59" s="203"/>
      <c r="F59" s="203" t="s">
        <v>22</v>
      </c>
      <c r="G59" s="203">
        <v>72675</v>
      </c>
      <c r="H59" s="43" t="s">
        <v>62</v>
      </c>
    </row>
    <row r="60" spans="1:8" x14ac:dyDescent="0.25">
      <c r="A60" s="41"/>
      <c r="B60" s="202" t="s">
        <v>651</v>
      </c>
      <c r="C60" s="202" t="s">
        <v>651</v>
      </c>
      <c r="D60" s="202" t="s">
        <v>651</v>
      </c>
      <c r="E60" s="203"/>
      <c r="F60" s="203" t="s">
        <v>22</v>
      </c>
      <c r="G60" s="203">
        <v>74100</v>
      </c>
      <c r="H60" s="43" t="s">
        <v>62</v>
      </c>
    </row>
    <row r="61" spans="1:8" x14ac:dyDescent="0.25">
      <c r="A61" s="41"/>
      <c r="B61" s="202" t="s">
        <v>652</v>
      </c>
      <c r="C61" s="202" t="s">
        <v>652</v>
      </c>
      <c r="D61" s="202" t="s">
        <v>652</v>
      </c>
      <c r="E61" s="203"/>
      <c r="F61" s="203" t="s">
        <v>22</v>
      </c>
      <c r="G61" s="203">
        <v>75525</v>
      </c>
      <c r="H61" s="43" t="s">
        <v>62</v>
      </c>
    </row>
    <row r="62" spans="1:8" x14ac:dyDescent="0.25">
      <c r="A62" s="41"/>
      <c r="B62" s="202" t="s">
        <v>653</v>
      </c>
      <c r="C62" s="202" t="s">
        <v>653</v>
      </c>
      <c r="D62" s="202" t="s">
        <v>653</v>
      </c>
      <c r="E62" s="203"/>
      <c r="F62" s="203" t="s">
        <v>22</v>
      </c>
      <c r="G62" s="203">
        <v>76950</v>
      </c>
      <c r="H62" s="43" t="s">
        <v>62</v>
      </c>
    </row>
    <row r="63" spans="1:8" x14ac:dyDescent="0.25">
      <c r="A63" s="41" t="s">
        <v>582</v>
      </c>
      <c r="B63" s="42" t="s">
        <v>654</v>
      </c>
      <c r="C63" s="42"/>
      <c r="D63" s="42"/>
      <c r="E63" s="41"/>
      <c r="F63" s="41"/>
      <c r="G63" s="41"/>
      <c r="H63" s="43"/>
    </row>
    <row r="64" spans="1:8" x14ac:dyDescent="0.25">
      <c r="A64" s="41"/>
      <c r="B64" s="202" t="s">
        <v>655</v>
      </c>
      <c r="C64" s="202" t="s">
        <v>655</v>
      </c>
      <c r="D64" s="202" t="s">
        <v>655</v>
      </c>
      <c r="E64" s="203"/>
      <c r="F64" s="203" t="s">
        <v>22</v>
      </c>
      <c r="G64" s="203">
        <v>59850</v>
      </c>
      <c r="H64" s="43" t="s">
        <v>62</v>
      </c>
    </row>
    <row r="65" spans="1:8" x14ac:dyDescent="0.25">
      <c r="A65" s="41"/>
      <c r="B65" s="202" t="s">
        <v>656</v>
      </c>
      <c r="C65" s="202" t="s">
        <v>656</v>
      </c>
      <c r="D65" s="202" t="s">
        <v>656</v>
      </c>
      <c r="E65" s="203"/>
      <c r="F65" s="203" t="s">
        <v>22</v>
      </c>
      <c r="G65" s="203">
        <v>60800</v>
      </c>
      <c r="H65" s="43" t="s">
        <v>62</v>
      </c>
    </row>
    <row r="66" spans="1:8" x14ac:dyDescent="0.25">
      <c r="A66" s="41"/>
      <c r="B66" s="202" t="s">
        <v>657</v>
      </c>
      <c r="C66" s="202" t="s">
        <v>657</v>
      </c>
      <c r="D66" s="202" t="s">
        <v>657</v>
      </c>
      <c r="E66" s="203"/>
      <c r="F66" s="203" t="s">
        <v>22</v>
      </c>
      <c r="G66" s="203">
        <v>61750</v>
      </c>
      <c r="H66" s="43" t="s">
        <v>62</v>
      </c>
    </row>
    <row r="67" spans="1:8" x14ac:dyDescent="0.25">
      <c r="A67" s="41"/>
      <c r="B67" s="202" t="s">
        <v>658</v>
      </c>
      <c r="C67" s="202" t="s">
        <v>658</v>
      </c>
      <c r="D67" s="202" t="s">
        <v>658</v>
      </c>
      <c r="E67" s="203"/>
      <c r="F67" s="203" t="s">
        <v>22</v>
      </c>
      <c r="G67" s="203">
        <v>62700</v>
      </c>
      <c r="H67" s="43" t="s">
        <v>62</v>
      </c>
    </row>
    <row r="68" spans="1:8" x14ac:dyDescent="0.25">
      <c r="A68" s="41"/>
      <c r="B68" s="42"/>
      <c r="C68" s="42"/>
      <c r="D68" s="42"/>
      <c r="E68" s="41"/>
      <c r="F68" s="41"/>
      <c r="G68" s="41"/>
      <c r="H68" s="43"/>
    </row>
    <row r="69" spans="1:8" x14ac:dyDescent="0.25">
      <c r="A69" s="39">
        <v>5.2</v>
      </c>
      <c r="B69" s="40" t="s">
        <v>659</v>
      </c>
      <c r="C69" s="40" t="s">
        <v>659</v>
      </c>
      <c r="D69" s="40" t="s">
        <v>659</v>
      </c>
      <c r="E69" s="39"/>
      <c r="F69" s="39"/>
      <c r="G69" s="39"/>
      <c r="H69" s="43"/>
    </row>
    <row r="70" spans="1:8" x14ac:dyDescent="0.25">
      <c r="A70" s="41" t="s">
        <v>580</v>
      </c>
      <c r="B70" s="42" t="s">
        <v>649</v>
      </c>
      <c r="C70" s="42" t="s">
        <v>649</v>
      </c>
      <c r="D70" s="42" t="s">
        <v>649</v>
      </c>
      <c r="E70" s="41"/>
      <c r="F70" s="41"/>
      <c r="G70" s="41"/>
      <c r="H70" s="43"/>
    </row>
    <row r="71" spans="1:8" x14ac:dyDescent="0.25">
      <c r="A71" s="41"/>
      <c r="B71" s="202" t="s">
        <v>650</v>
      </c>
      <c r="C71" s="202" t="s">
        <v>650</v>
      </c>
      <c r="D71" s="202" t="s">
        <v>650</v>
      </c>
      <c r="E71" s="203"/>
      <c r="F71" s="203" t="s">
        <v>22</v>
      </c>
      <c r="G71" s="203">
        <v>91000</v>
      </c>
      <c r="H71" s="43" t="s">
        <v>62</v>
      </c>
    </row>
    <row r="72" spans="1:8" x14ac:dyDescent="0.25">
      <c r="A72" s="41"/>
      <c r="B72" s="202" t="s">
        <v>651</v>
      </c>
      <c r="C72" s="202" t="s">
        <v>651</v>
      </c>
      <c r="D72" s="202" t="s">
        <v>651</v>
      </c>
      <c r="E72" s="203"/>
      <c r="F72" s="203" t="s">
        <v>22</v>
      </c>
      <c r="G72" s="203">
        <v>92000</v>
      </c>
      <c r="H72" s="43" t="s">
        <v>62</v>
      </c>
    </row>
    <row r="73" spans="1:8" x14ac:dyDescent="0.25">
      <c r="A73" s="41"/>
      <c r="B73" s="202" t="s">
        <v>652</v>
      </c>
      <c r="C73" s="202" t="s">
        <v>652</v>
      </c>
      <c r="D73" s="202" t="s">
        <v>652</v>
      </c>
      <c r="E73" s="203"/>
      <c r="F73" s="203" t="s">
        <v>22</v>
      </c>
      <c r="G73" s="203">
        <v>93000</v>
      </c>
      <c r="H73" s="43" t="s">
        <v>62</v>
      </c>
    </row>
    <row r="74" spans="1:8" x14ac:dyDescent="0.25">
      <c r="A74" s="41"/>
      <c r="B74" s="202" t="s">
        <v>653</v>
      </c>
      <c r="C74" s="202" t="s">
        <v>653</v>
      </c>
      <c r="D74" s="202" t="s">
        <v>653</v>
      </c>
      <c r="E74" s="203"/>
      <c r="F74" s="203" t="s">
        <v>22</v>
      </c>
      <c r="G74" s="203">
        <v>94000</v>
      </c>
      <c r="H74" s="43" t="s">
        <v>62</v>
      </c>
    </row>
    <row r="75" spans="1:8" x14ac:dyDescent="0.25">
      <c r="A75" s="41" t="s">
        <v>582</v>
      </c>
      <c r="B75" s="202" t="s">
        <v>654</v>
      </c>
      <c r="C75" s="202" t="s">
        <v>654</v>
      </c>
      <c r="D75" s="202" t="s">
        <v>654</v>
      </c>
      <c r="E75" s="181"/>
      <c r="F75" s="181"/>
      <c r="G75" s="181"/>
      <c r="H75" s="43" t="s">
        <v>62</v>
      </c>
    </row>
    <row r="76" spans="1:8" x14ac:dyDescent="0.25">
      <c r="A76" s="41"/>
      <c r="B76" s="202" t="s">
        <v>655</v>
      </c>
      <c r="C76" s="202" t="s">
        <v>655</v>
      </c>
      <c r="D76" s="202" t="s">
        <v>655</v>
      </c>
      <c r="E76" s="203"/>
      <c r="F76" s="203" t="s">
        <v>22</v>
      </c>
      <c r="G76" s="203">
        <v>79800</v>
      </c>
      <c r="H76" s="43" t="s">
        <v>62</v>
      </c>
    </row>
    <row r="77" spans="1:8" x14ac:dyDescent="0.25">
      <c r="A77" s="41"/>
      <c r="B77" s="202" t="s">
        <v>656</v>
      </c>
      <c r="C77" s="202" t="s">
        <v>656</v>
      </c>
      <c r="D77" s="202" t="s">
        <v>656</v>
      </c>
      <c r="E77" s="203"/>
      <c r="F77" s="203" t="s">
        <v>22</v>
      </c>
      <c r="G77" s="203">
        <v>80750</v>
      </c>
      <c r="H77" s="43" t="s">
        <v>62</v>
      </c>
    </row>
    <row r="78" spans="1:8" x14ac:dyDescent="0.25">
      <c r="A78" s="41"/>
      <c r="B78" s="202" t="s">
        <v>657</v>
      </c>
      <c r="C78" s="202" t="s">
        <v>657</v>
      </c>
      <c r="D78" s="202" t="s">
        <v>657</v>
      </c>
      <c r="E78" s="203"/>
      <c r="F78" s="203" t="s">
        <v>22</v>
      </c>
      <c r="G78" s="203">
        <v>81700</v>
      </c>
      <c r="H78" s="43" t="s">
        <v>62</v>
      </c>
    </row>
    <row r="79" spans="1:8" x14ac:dyDescent="0.25">
      <c r="A79" s="41"/>
      <c r="B79" s="202" t="s">
        <v>658</v>
      </c>
      <c r="C79" s="202" t="s">
        <v>658</v>
      </c>
      <c r="D79" s="202" t="s">
        <v>658</v>
      </c>
      <c r="E79" s="203"/>
      <c r="F79" s="203" t="s">
        <v>22</v>
      </c>
      <c r="G79" s="203">
        <v>82650</v>
      </c>
      <c r="H79" s="43" t="s">
        <v>62</v>
      </c>
    </row>
    <row r="80" spans="1:8" x14ac:dyDescent="0.25">
      <c r="A80" s="41"/>
      <c r="B80" s="42"/>
      <c r="C80" s="42"/>
      <c r="D80" s="42"/>
      <c r="E80" s="41"/>
      <c r="F80" s="41"/>
      <c r="G80" s="41"/>
      <c r="H80" s="43"/>
    </row>
    <row r="81" spans="1:8" x14ac:dyDescent="0.25">
      <c r="A81" s="39">
        <v>5.3</v>
      </c>
      <c r="B81" s="40" t="s">
        <v>660</v>
      </c>
      <c r="C81" s="40" t="s">
        <v>660</v>
      </c>
      <c r="D81" s="40" t="s">
        <v>660</v>
      </c>
      <c r="E81" s="50">
        <v>8414</v>
      </c>
      <c r="F81" s="50"/>
      <c r="G81" s="50"/>
      <c r="H81" s="43"/>
    </row>
    <row r="82" spans="1:8" x14ac:dyDescent="0.25">
      <c r="A82" s="41" t="s">
        <v>580</v>
      </c>
      <c r="B82" s="42" t="s">
        <v>649</v>
      </c>
      <c r="C82" s="42" t="s">
        <v>649</v>
      </c>
      <c r="D82" s="42" t="s">
        <v>649</v>
      </c>
      <c r="E82" s="41"/>
      <c r="F82" s="41"/>
      <c r="G82" s="41"/>
      <c r="H82" s="43"/>
    </row>
    <row r="83" spans="1:8" x14ac:dyDescent="0.25">
      <c r="A83" s="41"/>
      <c r="B83" s="202" t="s">
        <v>650</v>
      </c>
      <c r="C83" s="202" t="s">
        <v>650</v>
      </c>
      <c r="D83" s="202" t="s">
        <v>650</v>
      </c>
      <c r="E83" s="203">
        <v>8414</v>
      </c>
      <c r="F83" s="203" t="s">
        <v>22</v>
      </c>
      <c r="G83" s="203">
        <v>111150</v>
      </c>
      <c r="H83" s="43" t="s">
        <v>62</v>
      </c>
    </row>
    <row r="84" spans="1:8" x14ac:dyDescent="0.25">
      <c r="A84" s="41"/>
      <c r="B84" s="202" t="s">
        <v>651</v>
      </c>
      <c r="C84" s="202" t="s">
        <v>651</v>
      </c>
      <c r="D84" s="202" t="s">
        <v>651</v>
      </c>
      <c r="E84" s="203">
        <v>8414</v>
      </c>
      <c r="F84" s="203" t="s">
        <v>22</v>
      </c>
      <c r="G84" s="203">
        <v>112100</v>
      </c>
      <c r="H84" s="43" t="s">
        <v>62</v>
      </c>
    </row>
    <row r="85" spans="1:8" x14ac:dyDescent="0.25">
      <c r="A85" s="41"/>
      <c r="B85" s="202" t="s">
        <v>652</v>
      </c>
      <c r="C85" s="202" t="s">
        <v>652</v>
      </c>
      <c r="D85" s="202" t="s">
        <v>652</v>
      </c>
      <c r="E85" s="203">
        <v>8414</v>
      </c>
      <c r="F85" s="203" t="s">
        <v>22</v>
      </c>
      <c r="G85" s="203">
        <v>113050</v>
      </c>
      <c r="H85" s="43" t="s">
        <v>62</v>
      </c>
    </row>
    <row r="86" spans="1:8" x14ac:dyDescent="0.25">
      <c r="A86" s="41"/>
      <c r="B86" s="202" t="s">
        <v>653</v>
      </c>
      <c r="C86" s="202" t="s">
        <v>653</v>
      </c>
      <c r="D86" s="202" t="s">
        <v>653</v>
      </c>
      <c r="E86" s="203">
        <v>8414</v>
      </c>
      <c r="F86" s="203" t="s">
        <v>22</v>
      </c>
      <c r="G86" s="203">
        <v>114000</v>
      </c>
      <c r="H86" s="43" t="s">
        <v>62</v>
      </c>
    </row>
    <row r="87" spans="1:8" x14ac:dyDescent="0.25">
      <c r="A87" s="41" t="s">
        <v>582</v>
      </c>
      <c r="B87" s="202" t="s">
        <v>654</v>
      </c>
      <c r="C87" s="202" t="s">
        <v>654</v>
      </c>
      <c r="D87" s="202" t="s">
        <v>654</v>
      </c>
      <c r="E87" s="181"/>
      <c r="F87" s="181"/>
      <c r="G87" s="181"/>
      <c r="H87" s="43"/>
    </row>
    <row r="88" spans="1:8" x14ac:dyDescent="0.25">
      <c r="A88" s="41"/>
      <c r="B88" s="202" t="s">
        <v>655</v>
      </c>
      <c r="C88" s="202" t="s">
        <v>655</v>
      </c>
      <c r="D88" s="202" t="s">
        <v>655</v>
      </c>
      <c r="E88" s="203">
        <v>8414</v>
      </c>
      <c r="F88" s="203" t="s">
        <v>22</v>
      </c>
      <c r="G88" s="203">
        <v>95475</v>
      </c>
      <c r="H88" s="43" t="s">
        <v>62</v>
      </c>
    </row>
    <row r="89" spans="1:8" x14ac:dyDescent="0.25">
      <c r="A89" s="41"/>
      <c r="B89" s="202" t="s">
        <v>656</v>
      </c>
      <c r="C89" s="202" t="s">
        <v>656</v>
      </c>
      <c r="D89" s="202" t="s">
        <v>656</v>
      </c>
      <c r="E89" s="203">
        <v>8414</v>
      </c>
      <c r="F89" s="203" t="s">
        <v>22</v>
      </c>
      <c r="G89" s="203">
        <v>96425</v>
      </c>
      <c r="H89" s="43" t="s">
        <v>62</v>
      </c>
    </row>
    <row r="90" spans="1:8" x14ac:dyDescent="0.25">
      <c r="A90" s="41"/>
      <c r="B90" s="202" t="s">
        <v>657</v>
      </c>
      <c r="C90" s="202" t="s">
        <v>657</v>
      </c>
      <c r="D90" s="202" t="s">
        <v>657</v>
      </c>
      <c r="E90" s="203">
        <v>8414</v>
      </c>
      <c r="F90" s="203" t="s">
        <v>22</v>
      </c>
      <c r="G90" s="203">
        <v>97375</v>
      </c>
      <c r="H90" s="43" t="s">
        <v>62</v>
      </c>
    </row>
    <row r="91" spans="1:8" x14ac:dyDescent="0.25">
      <c r="A91" s="41"/>
      <c r="B91" s="202" t="s">
        <v>658</v>
      </c>
      <c r="C91" s="202" t="s">
        <v>658</v>
      </c>
      <c r="D91" s="202" t="s">
        <v>658</v>
      </c>
      <c r="E91" s="203">
        <v>8414</v>
      </c>
      <c r="F91" s="203" t="s">
        <v>22</v>
      </c>
      <c r="G91" s="203">
        <v>98325</v>
      </c>
      <c r="H91" s="43" t="s">
        <v>62</v>
      </c>
    </row>
    <row r="92" spans="1:8" x14ac:dyDescent="0.25">
      <c r="A92" s="39">
        <v>5.4</v>
      </c>
      <c r="B92" s="40" t="s">
        <v>661</v>
      </c>
      <c r="C92" s="40" t="s">
        <v>661</v>
      </c>
      <c r="D92" s="40" t="s">
        <v>661</v>
      </c>
      <c r="E92" s="50"/>
      <c r="F92" s="50"/>
      <c r="G92" s="50"/>
      <c r="H92" s="43"/>
    </row>
    <row r="93" spans="1:8" x14ac:dyDescent="0.25">
      <c r="A93" s="41" t="s">
        <v>580</v>
      </c>
      <c r="B93" s="42" t="s">
        <v>649</v>
      </c>
      <c r="C93" s="42" t="s">
        <v>649</v>
      </c>
      <c r="D93" s="42" t="s">
        <v>649</v>
      </c>
      <c r="E93" s="41"/>
      <c r="F93" s="41"/>
      <c r="G93" s="41"/>
      <c r="H93" s="43"/>
    </row>
    <row r="94" spans="1:8" x14ac:dyDescent="0.25">
      <c r="A94" s="41"/>
      <c r="B94" s="202" t="s">
        <v>650</v>
      </c>
      <c r="C94" s="202" t="s">
        <v>650</v>
      </c>
      <c r="D94" s="202" t="s">
        <v>650</v>
      </c>
      <c r="E94" s="203"/>
      <c r="F94" s="203" t="s">
        <v>22</v>
      </c>
      <c r="G94" s="203">
        <v>83790</v>
      </c>
      <c r="H94" s="43" t="s">
        <v>62</v>
      </c>
    </row>
    <row r="95" spans="1:8" x14ac:dyDescent="0.25">
      <c r="A95" s="41"/>
      <c r="B95" s="202" t="s">
        <v>651</v>
      </c>
      <c r="C95" s="202" t="s">
        <v>651</v>
      </c>
      <c r="D95" s="202" t="s">
        <v>651</v>
      </c>
      <c r="E95" s="203"/>
      <c r="F95" s="203" t="s">
        <v>22</v>
      </c>
      <c r="G95" s="203">
        <v>84721</v>
      </c>
      <c r="H95" s="43" t="s">
        <v>62</v>
      </c>
    </row>
    <row r="96" spans="1:8" x14ac:dyDescent="0.25">
      <c r="A96" s="41"/>
      <c r="B96" s="202" t="s">
        <v>652</v>
      </c>
      <c r="C96" s="202" t="s">
        <v>652</v>
      </c>
      <c r="D96" s="202" t="s">
        <v>652</v>
      </c>
      <c r="E96" s="203"/>
      <c r="F96" s="203" t="s">
        <v>22</v>
      </c>
      <c r="G96" s="203">
        <v>85652</v>
      </c>
      <c r="H96" s="43" t="s">
        <v>62</v>
      </c>
    </row>
    <row r="97" spans="1:8" x14ac:dyDescent="0.25">
      <c r="A97" s="41"/>
      <c r="B97" s="202" t="s">
        <v>653</v>
      </c>
      <c r="C97" s="202" t="s">
        <v>653</v>
      </c>
      <c r="D97" s="202" t="s">
        <v>653</v>
      </c>
      <c r="E97" s="203"/>
      <c r="F97" s="203" t="s">
        <v>22</v>
      </c>
      <c r="G97" s="203">
        <v>86583</v>
      </c>
      <c r="H97" s="43" t="s">
        <v>62</v>
      </c>
    </row>
    <row r="98" spans="1:8" x14ac:dyDescent="0.25">
      <c r="A98" s="41" t="s">
        <v>582</v>
      </c>
      <c r="B98" s="202" t="s">
        <v>654</v>
      </c>
      <c r="C98" s="202" t="s">
        <v>654</v>
      </c>
      <c r="D98" s="202" t="s">
        <v>654</v>
      </c>
      <c r="E98" s="203"/>
      <c r="F98" s="203"/>
      <c r="G98" s="203"/>
      <c r="H98" s="43"/>
    </row>
    <row r="99" spans="1:8" x14ac:dyDescent="0.25">
      <c r="A99" s="41"/>
      <c r="B99" s="202" t="s">
        <v>655</v>
      </c>
      <c r="C99" s="202" t="s">
        <v>655</v>
      </c>
      <c r="D99" s="202" t="s">
        <v>655</v>
      </c>
      <c r="E99" s="203"/>
      <c r="F99" s="203" t="s">
        <v>22</v>
      </c>
      <c r="G99" s="203">
        <v>65550</v>
      </c>
      <c r="H99" s="43" t="s">
        <v>62</v>
      </c>
    </row>
    <row r="100" spans="1:8" x14ac:dyDescent="0.25">
      <c r="A100" s="41"/>
      <c r="B100" s="202" t="s">
        <v>656</v>
      </c>
      <c r="C100" s="202" t="s">
        <v>656</v>
      </c>
      <c r="D100" s="202" t="s">
        <v>656</v>
      </c>
      <c r="E100" s="203"/>
      <c r="F100" s="203" t="s">
        <v>22</v>
      </c>
      <c r="G100" s="203">
        <v>66500</v>
      </c>
      <c r="H100" s="43" t="s">
        <v>62</v>
      </c>
    </row>
    <row r="101" spans="1:8" x14ac:dyDescent="0.25">
      <c r="A101" s="41"/>
      <c r="B101" s="202" t="s">
        <v>657</v>
      </c>
      <c r="C101" s="202" t="s">
        <v>657</v>
      </c>
      <c r="D101" s="202" t="s">
        <v>657</v>
      </c>
      <c r="E101" s="203"/>
      <c r="F101" s="203" t="s">
        <v>22</v>
      </c>
      <c r="G101" s="203">
        <v>67925</v>
      </c>
      <c r="H101" s="43" t="s">
        <v>62</v>
      </c>
    </row>
    <row r="102" spans="1:8" x14ac:dyDescent="0.25">
      <c r="A102" s="41"/>
      <c r="B102" s="202" t="s">
        <v>658</v>
      </c>
      <c r="C102" s="202" t="s">
        <v>658</v>
      </c>
      <c r="D102" s="202" t="s">
        <v>658</v>
      </c>
      <c r="E102" s="203"/>
      <c r="F102" s="203" t="s">
        <v>22</v>
      </c>
      <c r="G102" s="203">
        <v>68400</v>
      </c>
      <c r="H102" s="43" t="s">
        <v>62</v>
      </c>
    </row>
    <row r="103" spans="1:8" x14ac:dyDescent="0.25">
      <c r="A103" s="39">
        <v>5.5</v>
      </c>
      <c r="B103" s="40" t="s">
        <v>662</v>
      </c>
      <c r="C103" s="40" t="s">
        <v>662</v>
      </c>
      <c r="D103" s="40" t="s">
        <v>662</v>
      </c>
      <c r="E103" s="50"/>
      <c r="F103" s="50" t="s">
        <v>23</v>
      </c>
      <c r="G103" s="50"/>
      <c r="H103" s="43" t="s">
        <v>62</v>
      </c>
    </row>
    <row r="104" spans="1:8" x14ac:dyDescent="0.25">
      <c r="A104" s="41" t="s">
        <v>580</v>
      </c>
      <c r="B104" s="202" t="s">
        <v>663</v>
      </c>
      <c r="C104" s="202" t="s">
        <v>663</v>
      </c>
      <c r="D104" s="202" t="s">
        <v>663</v>
      </c>
      <c r="E104" s="181"/>
      <c r="F104" s="181"/>
      <c r="G104" s="181"/>
      <c r="H104" s="43"/>
    </row>
    <row r="105" spans="1:8" x14ac:dyDescent="0.25">
      <c r="A105" s="41"/>
      <c r="B105" s="202" t="s">
        <v>664</v>
      </c>
      <c r="C105" s="202" t="s">
        <v>664</v>
      </c>
      <c r="D105" s="202" t="s">
        <v>664</v>
      </c>
      <c r="E105" s="203"/>
      <c r="F105" s="203" t="s">
        <v>23</v>
      </c>
      <c r="G105" s="203">
        <v>8500</v>
      </c>
      <c r="H105" s="43" t="s">
        <v>62</v>
      </c>
    </row>
    <row r="106" spans="1:8" x14ac:dyDescent="0.25">
      <c r="A106" s="41"/>
      <c r="B106" s="202" t="s">
        <v>665</v>
      </c>
      <c r="C106" s="202" t="s">
        <v>665</v>
      </c>
      <c r="D106" s="202" t="s">
        <v>665</v>
      </c>
      <c r="E106" s="203"/>
      <c r="F106" s="203" t="s">
        <v>23</v>
      </c>
      <c r="G106" s="203">
        <v>8500</v>
      </c>
      <c r="H106" s="43" t="s">
        <v>62</v>
      </c>
    </row>
    <row r="107" spans="1:8" x14ac:dyDescent="0.25">
      <c r="A107" s="41" t="s">
        <v>582</v>
      </c>
      <c r="B107" s="202" t="s">
        <v>666</v>
      </c>
      <c r="C107" s="202" t="s">
        <v>666</v>
      </c>
      <c r="D107" s="202" t="s">
        <v>666</v>
      </c>
      <c r="E107" s="203"/>
      <c r="F107" s="203"/>
      <c r="G107" s="203"/>
      <c r="H107" s="43"/>
    </row>
    <row r="108" spans="1:8" x14ac:dyDescent="0.25">
      <c r="A108" s="41"/>
      <c r="B108" s="202" t="s">
        <v>667</v>
      </c>
      <c r="C108" s="202" t="s">
        <v>667</v>
      </c>
      <c r="D108" s="202" t="s">
        <v>667</v>
      </c>
      <c r="E108" s="203"/>
      <c r="F108" s="203" t="s">
        <v>23</v>
      </c>
      <c r="G108" s="203">
        <v>8500</v>
      </c>
      <c r="H108" s="43" t="s">
        <v>62</v>
      </c>
    </row>
    <row r="109" spans="1:8" x14ac:dyDescent="0.25">
      <c r="A109" s="41"/>
      <c r="B109" s="202" t="s">
        <v>668</v>
      </c>
      <c r="C109" s="202" t="s">
        <v>668</v>
      </c>
      <c r="D109" s="202" t="s">
        <v>668</v>
      </c>
      <c r="E109" s="203"/>
      <c r="F109" s="203" t="s">
        <v>23</v>
      </c>
      <c r="G109" s="203">
        <v>8800</v>
      </c>
      <c r="H109" s="43" t="s">
        <v>62</v>
      </c>
    </row>
    <row r="110" spans="1:8" x14ac:dyDescent="0.25">
      <c r="A110" s="41" t="s">
        <v>584</v>
      </c>
      <c r="B110" s="202" t="s">
        <v>669</v>
      </c>
      <c r="C110" s="202" t="s">
        <v>669</v>
      </c>
      <c r="D110" s="202" t="s">
        <v>669</v>
      </c>
      <c r="E110" s="203"/>
      <c r="F110" s="203"/>
      <c r="G110" s="203"/>
      <c r="H110" s="43"/>
    </row>
    <row r="111" spans="1:8" x14ac:dyDescent="0.25">
      <c r="A111" s="41"/>
      <c r="B111" s="202" t="s">
        <v>670</v>
      </c>
      <c r="C111" s="202" t="s">
        <v>670</v>
      </c>
      <c r="D111" s="202" t="s">
        <v>670</v>
      </c>
      <c r="E111" s="203"/>
      <c r="F111" s="203" t="s">
        <v>23</v>
      </c>
      <c r="G111" s="203">
        <v>10000</v>
      </c>
      <c r="H111" s="43" t="s">
        <v>62</v>
      </c>
    </row>
    <row r="112" spans="1:8" x14ac:dyDescent="0.25">
      <c r="A112" s="41"/>
      <c r="B112" s="202" t="s">
        <v>671</v>
      </c>
      <c r="C112" s="202" t="s">
        <v>671</v>
      </c>
      <c r="D112" s="202" t="s">
        <v>671</v>
      </c>
      <c r="E112" s="203"/>
      <c r="F112" s="203" t="s">
        <v>23</v>
      </c>
      <c r="G112" s="203">
        <v>11000</v>
      </c>
      <c r="H112" s="43" t="s">
        <v>62</v>
      </c>
    </row>
    <row r="113" spans="1:8" x14ac:dyDescent="0.25">
      <c r="A113" s="41"/>
      <c r="B113" s="42"/>
      <c r="C113" s="42"/>
      <c r="D113" s="42"/>
      <c r="E113" s="41"/>
      <c r="F113" s="41"/>
      <c r="G113" s="41"/>
      <c r="H113" s="43"/>
    </row>
    <row r="114" spans="1:8" x14ac:dyDescent="0.25">
      <c r="A114" s="203">
        <v>6</v>
      </c>
      <c r="B114" s="204" t="s">
        <v>672</v>
      </c>
      <c r="C114" s="204" t="s">
        <v>672</v>
      </c>
      <c r="D114" s="204" t="s">
        <v>672</v>
      </c>
      <c r="E114" s="41"/>
      <c r="F114" s="41"/>
      <c r="G114" s="41"/>
      <c r="H114" s="43"/>
    </row>
    <row r="115" spans="1:8" ht="60" x14ac:dyDescent="0.25">
      <c r="A115" s="203"/>
      <c r="B115" s="205" t="s">
        <v>673</v>
      </c>
      <c r="C115" s="205" t="s">
        <v>673</v>
      </c>
      <c r="D115" s="205" t="s">
        <v>673</v>
      </c>
      <c r="E115" s="41"/>
      <c r="F115" s="41"/>
      <c r="G115" s="41"/>
      <c r="H115" s="43"/>
    </row>
    <row r="116" spans="1:8" x14ac:dyDescent="0.25">
      <c r="A116" s="203" t="s">
        <v>580</v>
      </c>
      <c r="B116" s="205" t="s">
        <v>674</v>
      </c>
      <c r="C116" s="205" t="s">
        <v>674</v>
      </c>
      <c r="D116" s="205" t="s">
        <v>674</v>
      </c>
      <c r="E116" s="41"/>
      <c r="F116" s="41" t="s">
        <v>23</v>
      </c>
      <c r="G116" s="41"/>
      <c r="H116" s="43"/>
    </row>
    <row r="117" spans="1:8" x14ac:dyDescent="0.25">
      <c r="A117" s="203"/>
      <c r="B117" s="205" t="s">
        <v>675</v>
      </c>
      <c r="C117" s="205" t="s">
        <v>675</v>
      </c>
      <c r="D117" s="205" t="s">
        <v>675</v>
      </c>
      <c r="E117" s="41"/>
      <c r="F117" s="41" t="s">
        <v>23</v>
      </c>
      <c r="G117" s="41"/>
      <c r="H117" s="43" t="s">
        <v>62</v>
      </c>
    </row>
    <row r="118" spans="1:8" x14ac:dyDescent="0.25">
      <c r="A118" s="203"/>
      <c r="B118" s="205" t="s">
        <v>676</v>
      </c>
      <c r="C118" s="205" t="s">
        <v>676</v>
      </c>
      <c r="D118" s="205" t="s">
        <v>676</v>
      </c>
      <c r="E118" s="41"/>
      <c r="F118" s="41" t="s">
        <v>23</v>
      </c>
      <c r="G118" s="41"/>
      <c r="H118" s="43" t="s">
        <v>62</v>
      </c>
    </row>
    <row r="119" spans="1:8" x14ac:dyDescent="0.25">
      <c r="A119" s="203"/>
      <c r="B119" s="205"/>
      <c r="C119" s="205"/>
      <c r="D119" s="205"/>
      <c r="E119" s="41"/>
      <c r="F119" s="41"/>
      <c r="G119" s="41"/>
      <c r="H119" s="43"/>
    </row>
    <row r="120" spans="1:8" ht="18.75" x14ac:dyDescent="0.25">
      <c r="A120" s="203">
        <v>7</v>
      </c>
      <c r="B120" s="204" t="s">
        <v>981</v>
      </c>
      <c r="C120" s="204" t="s">
        <v>981</v>
      </c>
      <c r="D120" s="204" t="s">
        <v>981</v>
      </c>
      <c r="E120" s="41"/>
      <c r="F120" s="41"/>
      <c r="G120" s="41"/>
      <c r="H120" s="43"/>
    </row>
    <row r="121" spans="1:8" ht="60" x14ac:dyDescent="0.25">
      <c r="A121" s="203" t="s">
        <v>580</v>
      </c>
      <c r="B121" s="205" t="s">
        <v>678</v>
      </c>
      <c r="C121" s="205" t="s">
        <v>678</v>
      </c>
      <c r="D121" s="205" t="s">
        <v>678</v>
      </c>
      <c r="E121" s="41"/>
      <c r="F121" s="41"/>
      <c r="G121" s="41"/>
      <c r="H121" s="43"/>
    </row>
    <row r="122" spans="1:8" x14ac:dyDescent="0.25">
      <c r="A122" s="203"/>
      <c r="B122" s="205" t="s">
        <v>679</v>
      </c>
      <c r="C122" s="205" t="s">
        <v>679</v>
      </c>
      <c r="D122" s="205" t="s">
        <v>679</v>
      </c>
      <c r="E122" s="41"/>
      <c r="F122" s="41"/>
      <c r="G122" s="41"/>
      <c r="H122" s="43"/>
    </row>
    <row r="123" spans="1:8" x14ac:dyDescent="0.25">
      <c r="A123" s="203"/>
      <c r="B123" s="205" t="s">
        <v>675</v>
      </c>
      <c r="C123" s="205" t="s">
        <v>675</v>
      </c>
      <c r="D123" s="205" t="s">
        <v>675</v>
      </c>
      <c r="E123" s="41"/>
      <c r="F123" s="41" t="s">
        <v>23</v>
      </c>
      <c r="G123" s="41"/>
      <c r="H123" s="43" t="s">
        <v>62</v>
      </c>
    </row>
    <row r="124" spans="1:8" x14ac:dyDescent="0.25">
      <c r="A124" s="203"/>
      <c r="B124" s="205" t="s">
        <v>676</v>
      </c>
      <c r="C124" s="205" t="s">
        <v>676</v>
      </c>
      <c r="D124" s="205" t="s">
        <v>676</v>
      </c>
      <c r="E124" s="41"/>
      <c r="F124" s="41" t="s">
        <v>23</v>
      </c>
      <c r="G124" s="41"/>
      <c r="H124" s="43" t="s">
        <v>62</v>
      </c>
    </row>
    <row r="125" spans="1:8" x14ac:dyDescent="0.25">
      <c r="A125" s="41"/>
      <c r="B125" s="42"/>
      <c r="C125" s="42"/>
      <c r="D125" s="42"/>
      <c r="E125" s="41"/>
      <c r="F125" s="41"/>
      <c r="G125" s="41"/>
      <c r="H125" s="43"/>
    </row>
    <row r="126" spans="1:8" ht="30" x14ac:dyDescent="0.25">
      <c r="A126" s="51">
        <v>8</v>
      </c>
      <c r="B126" s="40" t="s">
        <v>680</v>
      </c>
      <c r="C126" s="40" t="s">
        <v>680</v>
      </c>
      <c r="D126" s="40" t="s">
        <v>680</v>
      </c>
      <c r="E126" s="50"/>
      <c r="F126" s="50"/>
      <c r="G126" s="50"/>
      <c r="H126" s="43"/>
    </row>
    <row r="127" spans="1:8" ht="60" x14ac:dyDescent="0.25">
      <c r="A127" s="51"/>
      <c r="B127" s="206" t="s">
        <v>681</v>
      </c>
      <c r="C127" s="40"/>
      <c r="D127" s="40"/>
      <c r="E127" s="50"/>
      <c r="F127" s="50"/>
      <c r="G127" s="50"/>
      <c r="H127" s="43"/>
    </row>
    <row r="128" spans="1:8" x14ac:dyDescent="0.25">
      <c r="A128" s="207" t="s">
        <v>580</v>
      </c>
      <c r="B128" s="208" t="s">
        <v>682</v>
      </c>
      <c r="C128" s="208" t="s">
        <v>682</v>
      </c>
      <c r="D128" s="208" t="s">
        <v>682</v>
      </c>
      <c r="F128" t="s">
        <v>23</v>
      </c>
      <c r="H128" s="43"/>
    </row>
    <row r="129" spans="1:8" x14ac:dyDescent="0.25">
      <c r="A129" s="207" t="s">
        <v>582</v>
      </c>
      <c r="B129" s="208" t="s">
        <v>683</v>
      </c>
      <c r="C129" s="208" t="s">
        <v>683</v>
      </c>
      <c r="D129" s="208" t="s">
        <v>683</v>
      </c>
      <c r="F129" t="s">
        <v>23</v>
      </c>
      <c r="H129" s="43"/>
    </row>
    <row r="130" spans="1:8" x14ac:dyDescent="0.25">
      <c r="A130" s="207" t="s">
        <v>584</v>
      </c>
      <c r="B130" s="208" t="s">
        <v>684</v>
      </c>
      <c r="C130" s="208" t="s">
        <v>684</v>
      </c>
      <c r="D130" s="208" t="s">
        <v>684</v>
      </c>
      <c r="F130" t="s">
        <v>23</v>
      </c>
      <c r="H130" s="43"/>
    </row>
    <row r="131" spans="1:8" x14ac:dyDescent="0.25">
      <c r="A131" s="207" t="s">
        <v>586</v>
      </c>
      <c r="B131" s="208" t="s">
        <v>685</v>
      </c>
      <c r="C131" s="208" t="s">
        <v>685</v>
      </c>
      <c r="D131" s="208" t="s">
        <v>685</v>
      </c>
      <c r="F131" t="s">
        <v>23</v>
      </c>
      <c r="H131" s="43"/>
    </row>
    <row r="132" spans="1:8" x14ac:dyDescent="0.25">
      <c r="A132" s="209" t="s">
        <v>613</v>
      </c>
      <c r="B132" s="205" t="s">
        <v>686</v>
      </c>
      <c r="C132" s="205" t="s">
        <v>686</v>
      </c>
      <c r="D132" s="205" t="s">
        <v>686</v>
      </c>
      <c r="E132" s="210"/>
      <c r="F132" s="210" t="s">
        <v>23</v>
      </c>
      <c r="G132" s="210">
        <v>148500</v>
      </c>
      <c r="H132" s="43" t="s">
        <v>62</v>
      </c>
    </row>
    <row r="133" spans="1:8" x14ac:dyDescent="0.25">
      <c r="A133" s="209" t="s">
        <v>687</v>
      </c>
      <c r="B133" s="205" t="s">
        <v>581</v>
      </c>
      <c r="C133" s="205" t="s">
        <v>581</v>
      </c>
      <c r="D133" s="205" t="s">
        <v>581</v>
      </c>
      <c r="E133" s="210"/>
      <c r="F133" s="210" t="s">
        <v>23</v>
      </c>
      <c r="G133" s="210">
        <v>141000</v>
      </c>
      <c r="H133" s="43" t="s">
        <v>62</v>
      </c>
    </row>
    <row r="134" spans="1:8" x14ac:dyDescent="0.25">
      <c r="A134" s="209" t="s">
        <v>688</v>
      </c>
      <c r="B134" s="205" t="s">
        <v>583</v>
      </c>
      <c r="C134" s="205" t="s">
        <v>583</v>
      </c>
      <c r="D134" s="205" t="s">
        <v>583</v>
      </c>
      <c r="E134" s="210"/>
      <c r="F134" s="210" t="s">
        <v>23</v>
      </c>
      <c r="G134" s="210">
        <v>136500</v>
      </c>
      <c r="H134" s="43" t="s">
        <v>62</v>
      </c>
    </row>
    <row r="135" spans="1:8" x14ac:dyDescent="0.25">
      <c r="A135" s="209" t="s">
        <v>689</v>
      </c>
      <c r="B135" s="205" t="s">
        <v>585</v>
      </c>
      <c r="C135" s="205" t="s">
        <v>585</v>
      </c>
      <c r="D135" s="205" t="s">
        <v>585</v>
      </c>
      <c r="E135" s="210"/>
      <c r="F135" s="210" t="s">
        <v>23</v>
      </c>
      <c r="G135" s="210">
        <v>109000</v>
      </c>
      <c r="H135" s="43" t="s">
        <v>62</v>
      </c>
    </row>
    <row r="136" spans="1:8" x14ac:dyDescent="0.25">
      <c r="A136" s="209" t="s">
        <v>690</v>
      </c>
      <c r="B136" s="205" t="s">
        <v>691</v>
      </c>
      <c r="C136" s="205" t="s">
        <v>691</v>
      </c>
      <c r="D136" s="205" t="s">
        <v>691</v>
      </c>
      <c r="E136" s="210"/>
      <c r="F136" s="210" t="s">
        <v>23</v>
      </c>
      <c r="G136" s="210">
        <v>100100</v>
      </c>
      <c r="H136" s="43" t="s">
        <v>62</v>
      </c>
    </row>
    <row r="137" spans="1:8" x14ac:dyDescent="0.25">
      <c r="A137" s="209" t="s">
        <v>692</v>
      </c>
      <c r="B137" s="205" t="s">
        <v>587</v>
      </c>
      <c r="C137" s="205" t="s">
        <v>587</v>
      </c>
      <c r="D137" s="205" t="s">
        <v>587</v>
      </c>
      <c r="E137" s="210"/>
      <c r="F137" s="210" t="s">
        <v>23</v>
      </c>
      <c r="G137" s="210">
        <v>89100</v>
      </c>
      <c r="H137" s="43" t="s">
        <v>62</v>
      </c>
    </row>
    <row r="138" spans="1:8" x14ac:dyDescent="0.25">
      <c r="A138" s="209" t="s">
        <v>693</v>
      </c>
      <c r="B138" s="205" t="s">
        <v>694</v>
      </c>
      <c r="C138" s="205" t="s">
        <v>694</v>
      </c>
      <c r="D138" s="205" t="s">
        <v>694</v>
      </c>
      <c r="E138" s="210"/>
      <c r="F138" s="210" t="s">
        <v>23</v>
      </c>
      <c r="G138" s="210">
        <v>74250</v>
      </c>
      <c r="H138" s="43" t="s">
        <v>62</v>
      </c>
    </row>
    <row r="139" spans="1:8" x14ac:dyDescent="0.25">
      <c r="A139" s="209" t="s">
        <v>695</v>
      </c>
      <c r="B139" s="205" t="s">
        <v>696</v>
      </c>
      <c r="C139" s="205" t="s">
        <v>696</v>
      </c>
      <c r="D139" s="205" t="s">
        <v>696</v>
      </c>
      <c r="E139" s="210"/>
      <c r="F139" s="210" t="s">
        <v>23</v>
      </c>
      <c r="G139" s="210">
        <v>55200</v>
      </c>
      <c r="H139" s="43" t="s">
        <v>62</v>
      </c>
    </row>
    <row r="141" spans="1:8" x14ac:dyDescent="0.25">
      <c r="A141" s="211">
        <v>9</v>
      </c>
      <c r="B141" s="204" t="s">
        <v>697</v>
      </c>
      <c r="E141" s="181"/>
      <c r="F141" s="181"/>
      <c r="G141" s="181"/>
    </row>
    <row r="142" spans="1:8" ht="60" x14ac:dyDescent="0.25">
      <c r="A142" s="209"/>
      <c r="B142" s="206" t="s">
        <v>982</v>
      </c>
      <c r="E142" s="181"/>
      <c r="F142" s="181"/>
      <c r="G142" s="181"/>
    </row>
    <row r="143" spans="1:8" x14ac:dyDescent="0.25">
      <c r="A143" s="209" t="s">
        <v>613</v>
      </c>
      <c r="B143" s="205" t="s">
        <v>699</v>
      </c>
      <c r="C143" s="205" t="s">
        <v>699</v>
      </c>
      <c r="D143" s="205" t="s">
        <v>699</v>
      </c>
      <c r="E143" s="210"/>
      <c r="F143" s="210" t="s">
        <v>23</v>
      </c>
      <c r="G143" s="210">
        <v>5000</v>
      </c>
      <c r="H143" s="43" t="s">
        <v>62</v>
      </c>
    </row>
    <row r="144" spans="1:8" x14ac:dyDescent="0.25">
      <c r="A144" s="209" t="s">
        <v>687</v>
      </c>
      <c r="B144" s="205" t="s">
        <v>700</v>
      </c>
      <c r="C144" s="205" t="s">
        <v>700</v>
      </c>
      <c r="D144" s="205" t="s">
        <v>700</v>
      </c>
      <c r="E144" s="210"/>
      <c r="F144" s="210" t="s">
        <v>23</v>
      </c>
      <c r="G144" s="210">
        <v>6000</v>
      </c>
      <c r="H144" s="43" t="s">
        <v>62</v>
      </c>
    </row>
    <row r="145" spans="1:8" x14ac:dyDescent="0.25">
      <c r="A145" s="209" t="s">
        <v>688</v>
      </c>
      <c r="B145" s="205" t="s">
        <v>701</v>
      </c>
      <c r="C145" s="205" t="s">
        <v>701</v>
      </c>
      <c r="D145" s="205" t="s">
        <v>701</v>
      </c>
      <c r="E145" s="210"/>
      <c r="F145" s="210" t="s">
        <v>23</v>
      </c>
      <c r="G145" s="210">
        <v>11000</v>
      </c>
      <c r="H145" s="43" t="s">
        <v>62</v>
      </c>
    </row>
    <row r="146" spans="1:8" x14ac:dyDescent="0.25">
      <c r="A146" s="209" t="s">
        <v>689</v>
      </c>
      <c r="B146" s="205" t="s">
        <v>702</v>
      </c>
      <c r="C146" s="205" t="s">
        <v>702</v>
      </c>
      <c r="D146" s="205" t="s">
        <v>702</v>
      </c>
      <c r="E146" s="210"/>
      <c r="F146" s="210" t="s">
        <v>23</v>
      </c>
      <c r="G146" s="210">
        <v>12500</v>
      </c>
      <c r="H146" s="43" t="s">
        <v>62</v>
      </c>
    </row>
    <row r="147" spans="1:8" x14ac:dyDescent="0.25">
      <c r="A147" s="209" t="s">
        <v>690</v>
      </c>
      <c r="B147" s="205" t="s">
        <v>703</v>
      </c>
      <c r="C147" s="205" t="s">
        <v>703</v>
      </c>
      <c r="D147" s="205" t="s">
        <v>703</v>
      </c>
      <c r="E147" s="210"/>
      <c r="F147" s="210" t="s">
        <v>23</v>
      </c>
      <c r="G147" s="210">
        <v>12500</v>
      </c>
      <c r="H147" s="43" t="s">
        <v>62</v>
      </c>
    </row>
    <row r="148" spans="1:8" x14ac:dyDescent="0.25">
      <c r="A148" s="209" t="s">
        <v>692</v>
      </c>
      <c r="B148" s="205" t="s">
        <v>704</v>
      </c>
      <c r="C148" s="205" t="s">
        <v>704</v>
      </c>
      <c r="D148" s="205" t="s">
        <v>704</v>
      </c>
      <c r="E148" s="210"/>
      <c r="F148" s="210" t="s">
        <v>23</v>
      </c>
      <c r="G148" s="210">
        <v>12500</v>
      </c>
      <c r="H148" s="43" t="s">
        <v>62</v>
      </c>
    </row>
    <row r="149" spans="1:8" x14ac:dyDescent="0.25">
      <c r="A149" s="209" t="s">
        <v>693</v>
      </c>
      <c r="B149" s="205" t="s">
        <v>705</v>
      </c>
      <c r="C149" s="205" t="s">
        <v>705</v>
      </c>
      <c r="D149" s="205" t="s">
        <v>705</v>
      </c>
      <c r="E149" s="210"/>
      <c r="F149" s="210" t="s">
        <v>23</v>
      </c>
      <c r="G149" s="210">
        <v>12500</v>
      </c>
      <c r="H149" s="43" t="s">
        <v>62</v>
      </c>
    </row>
    <row r="150" spans="1:8" x14ac:dyDescent="0.25">
      <c r="A150" s="209" t="s">
        <v>695</v>
      </c>
      <c r="B150" s="205" t="s">
        <v>706</v>
      </c>
      <c r="C150" s="205" t="s">
        <v>706</v>
      </c>
      <c r="D150" s="205" t="s">
        <v>706</v>
      </c>
      <c r="E150" s="210"/>
      <c r="F150" s="210" t="s">
        <v>23</v>
      </c>
      <c r="G150" s="210">
        <v>18000</v>
      </c>
      <c r="H150" s="43" t="s">
        <v>62</v>
      </c>
    </row>
    <row r="151" spans="1:8" x14ac:dyDescent="0.25">
      <c r="A151" s="209" t="s">
        <v>707</v>
      </c>
      <c r="B151" s="205" t="s">
        <v>708</v>
      </c>
      <c r="C151" s="205" t="s">
        <v>708</v>
      </c>
      <c r="D151" s="205" t="s">
        <v>708</v>
      </c>
      <c r="E151" s="210"/>
      <c r="F151" s="210" t="s">
        <v>23</v>
      </c>
      <c r="G151" s="210">
        <v>18000</v>
      </c>
      <c r="H151" s="43" t="s">
        <v>62</v>
      </c>
    </row>
    <row r="152" spans="1:8" x14ac:dyDescent="0.25">
      <c r="A152" s="209"/>
      <c r="B152" s="212"/>
      <c r="E152" s="181"/>
      <c r="F152" s="181"/>
      <c r="G152" s="181"/>
    </row>
    <row r="153" spans="1:8" x14ac:dyDescent="0.25">
      <c r="A153" s="211">
        <v>10</v>
      </c>
      <c r="B153" s="204" t="s">
        <v>709</v>
      </c>
      <c r="C153" s="204" t="s">
        <v>709</v>
      </c>
      <c r="D153" s="204" t="s">
        <v>709</v>
      </c>
      <c r="E153" s="181"/>
      <c r="F153" s="181"/>
      <c r="G153" s="181"/>
    </row>
    <row r="154" spans="1:8" ht="60" x14ac:dyDescent="0.25">
      <c r="A154" s="213"/>
      <c r="B154" s="205" t="s">
        <v>710</v>
      </c>
      <c r="E154" s="181"/>
      <c r="F154" s="181"/>
      <c r="G154" s="181"/>
    </row>
    <row r="155" spans="1:8" x14ac:dyDescent="0.25">
      <c r="A155" s="209" t="s">
        <v>580</v>
      </c>
      <c r="B155" s="205" t="s">
        <v>711</v>
      </c>
      <c r="C155" s="205" t="s">
        <v>711</v>
      </c>
      <c r="D155" s="205" t="s">
        <v>711</v>
      </c>
      <c r="E155" s="210"/>
      <c r="F155" s="210" t="s">
        <v>23</v>
      </c>
      <c r="G155" s="210">
        <v>1050</v>
      </c>
      <c r="H155" s="43" t="s">
        <v>62</v>
      </c>
    </row>
    <row r="156" spans="1:8" x14ac:dyDescent="0.25">
      <c r="A156" s="209" t="s">
        <v>582</v>
      </c>
      <c r="B156" s="205" t="s">
        <v>712</v>
      </c>
      <c r="C156" s="205" t="s">
        <v>712</v>
      </c>
      <c r="D156" s="205" t="s">
        <v>712</v>
      </c>
      <c r="E156" s="210"/>
      <c r="F156" s="210" t="s">
        <v>23</v>
      </c>
      <c r="G156" s="210">
        <v>950</v>
      </c>
      <c r="H156" s="43" t="s">
        <v>62</v>
      </c>
    </row>
    <row r="157" spans="1:8" x14ac:dyDescent="0.25">
      <c r="A157" s="209" t="s">
        <v>584</v>
      </c>
      <c r="B157" s="205" t="s">
        <v>713</v>
      </c>
      <c r="C157" s="205" t="s">
        <v>713</v>
      </c>
      <c r="D157" s="205" t="s">
        <v>713</v>
      </c>
      <c r="E157" s="210"/>
      <c r="F157" s="210" t="s">
        <v>23</v>
      </c>
      <c r="G157" s="210">
        <v>762</v>
      </c>
      <c r="H157" s="43" t="s">
        <v>62</v>
      </c>
    </row>
    <row r="158" spans="1:8" x14ac:dyDescent="0.25">
      <c r="A158" s="209" t="s">
        <v>586</v>
      </c>
      <c r="B158" s="205" t="s">
        <v>714</v>
      </c>
      <c r="C158" s="205" t="s">
        <v>714</v>
      </c>
      <c r="D158" s="205" t="s">
        <v>714</v>
      </c>
      <c r="E158" s="210"/>
      <c r="F158" s="210" t="s">
        <v>23</v>
      </c>
      <c r="G158" s="210">
        <v>645</v>
      </c>
      <c r="H158" s="43" t="s">
        <v>62</v>
      </c>
    </row>
    <row r="159" spans="1:8" x14ac:dyDescent="0.25">
      <c r="A159" s="209" t="s">
        <v>598</v>
      </c>
      <c r="B159" s="205" t="s">
        <v>715</v>
      </c>
      <c r="C159" s="205" t="s">
        <v>715</v>
      </c>
      <c r="D159" s="205" t="s">
        <v>715</v>
      </c>
      <c r="E159" s="210"/>
      <c r="F159" s="210" t="s">
        <v>23</v>
      </c>
      <c r="G159" s="210">
        <v>590</v>
      </c>
      <c r="H159" s="43" t="s">
        <v>62</v>
      </c>
    </row>
    <row r="160" spans="1:8" x14ac:dyDescent="0.25">
      <c r="A160" s="209" t="s">
        <v>600</v>
      </c>
      <c r="B160" s="205" t="s">
        <v>716</v>
      </c>
      <c r="C160" s="205" t="s">
        <v>716</v>
      </c>
      <c r="D160" s="205" t="s">
        <v>716</v>
      </c>
      <c r="E160" s="210"/>
      <c r="F160" s="210" t="s">
        <v>23</v>
      </c>
      <c r="G160" s="210">
        <v>510</v>
      </c>
      <c r="H160" s="43" t="s">
        <v>62</v>
      </c>
    </row>
    <row r="161" spans="1:8" x14ac:dyDescent="0.25">
      <c r="A161" s="209"/>
      <c r="B161" s="212"/>
      <c r="E161" s="181"/>
      <c r="F161" s="181"/>
      <c r="G161" s="181"/>
    </row>
    <row r="162" spans="1:8" x14ac:dyDescent="0.25">
      <c r="A162" s="211">
        <v>11</v>
      </c>
      <c r="B162" s="204" t="s">
        <v>717</v>
      </c>
      <c r="C162" s="204" t="s">
        <v>717</v>
      </c>
      <c r="D162" s="204" t="s">
        <v>717</v>
      </c>
      <c r="E162" s="181"/>
      <c r="F162" s="181"/>
      <c r="G162" s="181"/>
    </row>
    <row r="163" spans="1:8" ht="30" x14ac:dyDescent="0.25">
      <c r="A163" s="213"/>
      <c r="B163" s="205" t="s">
        <v>718</v>
      </c>
      <c r="E163" s="181"/>
      <c r="F163" s="181"/>
      <c r="G163" s="181"/>
    </row>
    <row r="164" spans="1:8" x14ac:dyDescent="0.25">
      <c r="A164" s="209" t="s">
        <v>580</v>
      </c>
      <c r="B164" s="205" t="s">
        <v>711</v>
      </c>
      <c r="C164" s="205" t="s">
        <v>711</v>
      </c>
      <c r="D164" s="205" t="s">
        <v>711</v>
      </c>
      <c r="E164" s="210"/>
      <c r="F164" s="210" t="s">
        <v>23</v>
      </c>
      <c r="G164" s="210">
        <v>520</v>
      </c>
      <c r="H164" s="43" t="s">
        <v>62</v>
      </c>
    </row>
    <row r="165" spans="1:8" x14ac:dyDescent="0.25">
      <c r="A165" s="209" t="s">
        <v>582</v>
      </c>
      <c r="B165" s="205" t="s">
        <v>712</v>
      </c>
      <c r="C165" s="205" t="s">
        <v>712</v>
      </c>
      <c r="D165" s="205" t="s">
        <v>712</v>
      </c>
      <c r="E165" s="210"/>
      <c r="F165" s="210" t="s">
        <v>23</v>
      </c>
      <c r="G165" s="210">
        <v>490</v>
      </c>
      <c r="H165" s="43" t="s">
        <v>62</v>
      </c>
    </row>
    <row r="166" spans="1:8" x14ac:dyDescent="0.25">
      <c r="A166" s="209" t="s">
        <v>584</v>
      </c>
      <c r="B166" s="205" t="s">
        <v>713</v>
      </c>
      <c r="C166" s="205" t="s">
        <v>713</v>
      </c>
      <c r="D166" s="205" t="s">
        <v>713</v>
      </c>
      <c r="E166" s="210"/>
      <c r="F166" s="210" t="s">
        <v>23</v>
      </c>
      <c r="G166" s="210">
        <v>450</v>
      </c>
      <c r="H166" s="43" t="s">
        <v>62</v>
      </c>
    </row>
    <row r="167" spans="1:8" x14ac:dyDescent="0.25">
      <c r="A167" s="209" t="s">
        <v>586</v>
      </c>
      <c r="B167" s="205" t="s">
        <v>714</v>
      </c>
      <c r="C167" s="205" t="s">
        <v>714</v>
      </c>
      <c r="D167" s="205" t="s">
        <v>714</v>
      </c>
      <c r="E167" s="210"/>
      <c r="F167" s="210" t="s">
        <v>23</v>
      </c>
      <c r="G167" s="210">
        <v>430</v>
      </c>
      <c r="H167" s="43" t="s">
        <v>62</v>
      </c>
    </row>
    <row r="168" spans="1:8" x14ac:dyDescent="0.25">
      <c r="A168" s="209" t="s">
        <v>598</v>
      </c>
      <c r="B168" s="205" t="s">
        <v>715</v>
      </c>
      <c r="C168" s="205" t="s">
        <v>715</v>
      </c>
      <c r="D168" s="205" t="s">
        <v>715</v>
      </c>
      <c r="E168" s="210"/>
      <c r="F168" s="210" t="s">
        <v>23</v>
      </c>
      <c r="G168" s="210">
        <v>410</v>
      </c>
      <c r="H168" s="43" t="s">
        <v>62</v>
      </c>
    </row>
    <row r="169" spans="1:8" x14ac:dyDescent="0.25">
      <c r="A169" s="209" t="s">
        <v>600</v>
      </c>
      <c r="B169" s="205" t="s">
        <v>716</v>
      </c>
      <c r="C169" s="205" t="s">
        <v>716</v>
      </c>
      <c r="D169" s="205" t="s">
        <v>716</v>
      </c>
      <c r="E169" s="210"/>
      <c r="F169" s="210" t="s">
        <v>23</v>
      </c>
      <c r="G169" s="210">
        <v>375</v>
      </c>
      <c r="H169" s="43" t="s">
        <v>62</v>
      </c>
    </row>
    <row r="170" spans="1:8" x14ac:dyDescent="0.25">
      <c r="A170" s="209"/>
      <c r="B170" s="212"/>
      <c r="E170" s="181"/>
      <c r="F170" s="181"/>
      <c r="G170" s="181"/>
    </row>
    <row r="171" spans="1:8" x14ac:dyDescent="0.25">
      <c r="A171" s="211">
        <v>12</v>
      </c>
      <c r="B171" s="204" t="s">
        <v>719</v>
      </c>
      <c r="C171" s="204" t="s">
        <v>719</v>
      </c>
      <c r="D171" s="204" t="s">
        <v>719</v>
      </c>
      <c r="E171" s="181"/>
      <c r="F171" s="181"/>
      <c r="G171" s="181"/>
    </row>
    <row r="172" spans="1:8" ht="60" x14ac:dyDescent="0.25">
      <c r="A172" s="209"/>
      <c r="B172" s="205" t="s">
        <v>720</v>
      </c>
      <c r="E172" s="181"/>
      <c r="F172" s="181"/>
      <c r="G172" s="181"/>
    </row>
    <row r="173" spans="1:8" x14ac:dyDescent="0.25">
      <c r="A173" s="209" t="s">
        <v>580</v>
      </c>
      <c r="B173" s="205" t="s">
        <v>711</v>
      </c>
      <c r="C173" s="205" t="s">
        <v>711</v>
      </c>
      <c r="D173" s="205" t="s">
        <v>711</v>
      </c>
      <c r="E173" s="210"/>
      <c r="F173" s="210" t="s">
        <v>23</v>
      </c>
      <c r="G173" s="210">
        <v>4250</v>
      </c>
      <c r="H173" s="43" t="s">
        <v>62</v>
      </c>
    </row>
    <row r="174" spans="1:8" x14ac:dyDescent="0.25">
      <c r="A174" s="209" t="s">
        <v>582</v>
      </c>
      <c r="B174" s="205" t="s">
        <v>712</v>
      </c>
      <c r="C174" s="205" t="s">
        <v>712</v>
      </c>
      <c r="D174" s="205" t="s">
        <v>712</v>
      </c>
      <c r="E174" s="210"/>
      <c r="F174" s="210" t="s">
        <v>23</v>
      </c>
      <c r="G174" s="210">
        <v>2700</v>
      </c>
      <c r="H174" s="43" t="s">
        <v>62</v>
      </c>
    </row>
    <row r="175" spans="1:8" x14ac:dyDescent="0.25">
      <c r="A175" s="209" t="s">
        <v>584</v>
      </c>
      <c r="B175" s="205" t="s">
        <v>713</v>
      </c>
      <c r="C175" s="205" t="s">
        <v>713</v>
      </c>
      <c r="D175" s="205" t="s">
        <v>713</v>
      </c>
      <c r="E175" s="210"/>
      <c r="F175" s="210" t="s">
        <v>23</v>
      </c>
      <c r="G175" s="210">
        <v>2600</v>
      </c>
      <c r="H175" s="43" t="s">
        <v>62</v>
      </c>
    </row>
    <row r="176" spans="1:8" x14ac:dyDescent="0.25">
      <c r="A176" s="209" t="s">
        <v>586</v>
      </c>
      <c r="B176" s="205" t="s">
        <v>714</v>
      </c>
      <c r="C176" s="205" t="s">
        <v>714</v>
      </c>
      <c r="D176" s="205" t="s">
        <v>714</v>
      </c>
      <c r="E176" s="210"/>
      <c r="F176" s="210" t="s">
        <v>23</v>
      </c>
      <c r="G176" s="210">
        <v>2250</v>
      </c>
      <c r="H176" s="43" t="s">
        <v>62</v>
      </c>
    </row>
    <row r="177" spans="1:8" x14ac:dyDescent="0.25">
      <c r="A177" s="209" t="s">
        <v>598</v>
      </c>
      <c r="B177" s="205" t="s">
        <v>715</v>
      </c>
      <c r="C177" s="205" t="s">
        <v>715</v>
      </c>
      <c r="D177" s="205" t="s">
        <v>715</v>
      </c>
      <c r="E177" s="210"/>
      <c r="F177" s="210" t="s">
        <v>23</v>
      </c>
      <c r="G177" s="210">
        <v>2150</v>
      </c>
      <c r="H177" s="43" t="s">
        <v>62</v>
      </c>
    </row>
    <row r="178" spans="1:8" x14ac:dyDescent="0.25">
      <c r="A178" s="209" t="s">
        <v>600</v>
      </c>
      <c r="B178" s="205" t="s">
        <v>716</v>
      </c>
      <c r="C178" s="205" t="s">
        <v>716</v>
      </c>
      <c r="D178" s="205" t="s">
        <v>716</v>
      </c>
      <c r="E178" s="210"/>
      <c r="F178" s="210" t="s">
        <v>23</v>
      </c>
      <c r="G178" s="210">
        <v>1600</v>
      </c>
      <c r="H178" s="43" t="s">
        <v>62</v>
      </c>
    </row>
    <row r="179" spans="1:8" x14ac:dyDescent="0.25">
      <c r="A179" s="209"/>
      <c r="B179" s="212"/>
      <c r="E179" s="181"/>
      <c r="F179" s="181"/>
      <c r="G179" s="181"/>
    </row>
    <row r="180" spans="1:8" x14ac:dyDescent="0.25">
      <c r="A180" s="211">
        <v>13</v>
      </c>
      <c r="B180" s="204" t="s">
        <v>721</v>
      </c>
      <c r="C180" s="204" t="s">
        <v>721</v>
      </c>
      <c r="D180" s="204" t="s">
        <v>721</v>
      </c>
      <c r="E180" s="181"/>
      <c r="F180" s="181"/>
      <c r="G180" s="181"/>
    </row>
    <row r="181" spans="1:8" ht="60" x14ac:dyDescent="0.25">
      <c r="A181" s="209"/>
      <c r="B181" s="205" t="s">
        <v>722</v>
      </c>
      <c r="E181" s="181"/>
      <c r="F181" s="181"/>
      <c r="G181" s="181"/>
    </row>
    <row r="182" spans="1:8" x14ac:dyDescent="0.25">
      <c r="A182" s="209" t="s">
        <v>580</v>
      </c>
      <c r="B182" s="205" t="s">
        <v>711</v>
      </c>
      <c r="C182" s="205" t="s">
        <v>711</v>
      </c>
      <c r="D182" s="205" t="s">
        <v>711</v>
      </c>
      <c r="E182" s="210"/>
      <c r="F182" s="210" t="s">
        <v>23</v>
      </c>
      <c r="G182" s="210">
        <v>5200</v>
      </c>
      <c r="H182" s="43" t="s">
        <v>62</v>
      </c>
    </row>
    <row r="183" spans="1:8" x14ac:dyDescent="0.25">
      <c r="A183" s="209" t="s">
        <v>582</v>
      </c>
      <c r="B183" s="205" t="s">
        <v>712</v>
      </c>
      <c r="C183" s="205" t="s">
        <v>712</v>
      </c>
      <c r="D183" s="205" t="s">
        <v>712</v>
      </c>
      <c r="E183" s="210"/>
      <c r="F183" s="210" t="s">
        <v>23</v>
      </c>
      <c r="G183" s="210">
        <v>4500</v>
      </c>
      <c r="H183" s="43" t="s">
        <v>62</v>
      </c>
    </row>
    <row r="184" spans="1:8" x14ac:dyDescent="0.25">
      <c r="A184" s="209" t="s">
        <v>584</v>
      </c>
      <c r="B184" s="205" t="s">
        <v>713</v>
      </c>
      <c r="C184" s="205" t="s">
        <v>713</v>
      </c>
      <c r="D184" s="205" t="s">
        <v>713</v>
      </c>
      <c r="E184" s="210"/>
      <c r="F184" s="210" t="s">
        <v>23</v>
      </c>
      <c r="G184" s="210">
        <v>4100</v>
      </c>
      <c r="H184" s="43" t="s">
        <v>62</v>
      </c>
    </row>
    <row r="185" spans="1:8" x14ac:dyDescent="0.25">
      <c r="A185" s="209" t="s">
        <v>586</v>
      </c>
      <c r="B185" s="205" t="s">
        <v>714</v>
      </c>
      <c r="C185" s="205" t="s">
        <v>714</v>
      </c>
      <c r="D185" s="205" t="s">
        <v>714</v>
      </c>
      <c r="E185" s="210"/>
      <c r="F185" s="210" t="s">
        <v>23</v>
      </c>
      <c r="G185" s="210">
        <v>3000</v>
      </c>
      <c r="H185" s="43" t="s">
        <v>62</v>
      </c>
    </row>
    <row r="186" spans="1:8" x14ac:dyDescent="0.25">
      <c r="A186" s="209" t="s">
        <v>598</v>
      </c>
      <c r="B186" s="205" t="s">
        <v>715</v>
      </c>
      <c r="C186" s="205" t="s">
        <v>715</v>
      </c>
      <c r="D186" s="205" t="s">
        <v>715</v>
      </c>
      <c r="E186" s="210"/>
      <c r="F186" s="210" t="s">
        <v>23</v>
      </c>
      <c r="G186" s="210">
        <v>2250</v>
      </c>
      <c r="H186" s="43" t="s">
        <v>62</v>
      </c>
    </row>
    <row r="187" spans="1:8" x14ac:dyDescent="0.25">
      <c r="A187" s="209" t="s">
        <v>600</v>
      </c>
      <c r="B187" s="205" t="s">
        <v>716</v>
      </c>
      <c r="C187" s="205" t="s">
        <v>716</v>
      </c>
      <c r="D187" s="205" t="s">
        <v>716</v>
      </c>
      <c r="E187" s="210"/>
      <c r="F187" s="210" t="s">
        <v>23</v>
      </c>
      <c r="G187" s="210">
        <v>1900</v>
      </c>
      <c r="H187" s="43" t="s">
        <v>62</v>
      </c>
    </row>
    <row r="188" spans="1:8" x14ac:dyDescent="0.25">
      <c r="A188" s="209"/>
      <c r="B188" s="212"/>
      <c r="E188" s="209"/>
      <c r="F188" s="209"/>
      <c r="G188" s="209"/>
    </row>
    <row r="189" spans="1:8" x14ac:dyDescent="0.25">
      <c r="A189" s="211">
        <v>14</v>
      </c>
      <c r="B189" s="204" t="s">
        <v>723</v>
      </c>
      <c r="C189" s="204" t="s">
        <v>723</v>
      </c>
      <c r="D189" s="204" t="s">
        <v>723</v>
      </c>
      <c r="E189" s="204"/>
      <c r="F189" s="204"/>
      <c r="G189" s="204"/>
    </row>
    <row r="190" spans="1:8" ht="60" x14ac:dyDescent="0.25">
      <c r="A190" s="209"/>
      <c r="B190" s="205" t="s">
        <v>983</v>
      </c>
      <c r="E190" s="210"/>
      <c r="F190" s="210"/>
      <c r="G190" s="210"/>
    </row>
    <row r="191" spans="1:8" x14ac:dyDescent="0.25">
      <c r="A191" s="209" t="s">
        <v>580</v>
      </c>
      <c r="B191" s="205" t="s">
        <v>711</v>
      </c>
      <c r="C191" s="205" t="s">
        <v>711</v>
      </c>
      <c r="D191" s="205" t="s">
        <v>711</v>
      </c>
      <c r="E191" s="210"/>
      <c r="F191" s="210" t="s">
        <v>23</v>
      </c>
      <c r="G191" s="210">
        <v>10700</v>
      </c>
      <c r="H191" s="43" t="s">
        <v>62</v>
      </c>
    </row>
    <row r="192" spans="1:8" x14ac:dyDescent="0.25">
      <c r="A192" s="209" t="s">
        <v>582</v>
      </c>
      <c r="B192" s="205" t="s">
        <v>712</v>
      </c>
      <c r="C192" s="205" t="s">
        <v>712</v>
      </c>
      <c r="D192" s="205" t="s">
        <v>712</v>
      </c>
      <c r="E192" s="210"/>
      <c r="F192" s="210" t="s">
        <v>23</v>
      </c>
      <c r="G192" s="210">
        <v>9600</v>
      </c>
      <c r="H192" s="43" t="s">
        <v>62</v>
      </c>
    </row>
    <row r="193" spans="1:8" x14ac:dyDescent="0.25">
      <c r="A193" s="209" t="s">
        <v>584</v>
      </c>
      <c r="B193" s="205" t="s">
        <v>713</v>
      </c>
      <c r="C193" s="205" t="s">
        <v>713</v>
      </c>
      <c r="D193" s="205" t="s">
        <v>713</v>
      </c>
      <c r="E193" s="210"/>
      <c r="F193" s="210" t="s">
        <v>23</v>
      </c>
      <c r="G193" s="210">
        <v>7400</v>
      </c>
      <c r="H193" s="43" t="s">
        <v>62</v>
      </c>
    </row>
    <row r="194" spans="1:8" x14ac:dyDescent="0.25">
      <c r="A194" s="209" t="s">
        <v>586</v>
      </c>
      <c r="B194" s="205" t="s">
        <v>714</v>
      </c>
      <c r="C194" s="205" t="s">
        <v>714</v>
      </c>
      <c r="D194" s="205" t="s">
        <v>714</v>
      </c>
      <c r="E194" s="210"/>
      <c r="F194" s="210" t="s">
        <v>23</v>
      </c>
      <c r="G194" s="210">
        <v>6300</v>
      </c>
      <c r="H194" s="43" t="s">
        <v>62</v>
      </c>
    </row>
    <row r="195" spans="1:8" x14ac:dyDescent="0.25">
      <c r="A195" s="209" t="s">
        <v>598</v>
      </c>
      <c r="B195" s="205" t="s">
        <v>715</v>
      </c>
      <c r="C195" s="205" t="s">
        <v>715</v>
      </c>
      <c r="D195" s="205" t="s">
        <v>715</v>
      </c>
      <c r="E195" s="210"/>
      <c r="F195" s="210" t="s">
        <v>23</v>
      </c>
      <c r="G195" s="210">
        <v>5200</v>
      </c>
      <c r="H195" s="43" t="s">
        <v>62</v>
      </c>
    </row>
    <row r="196" spans="1:8" x14ac:dyDescent="0.25">
      <c r="A196" s="209" t="s">
        <v>600</v>
      </c>
      <c r="B196" s="205" t="s">
        <v>716</v>
      </c>
      <c r="C196" s="205" t="s">
        <v>716</v>
      </c>
      <c r="D196" s="205" t="s">
        <v>716</v>
      </c>
      <c r="E196" s="210"/>
      <c r="F196" s="210" t="s">
        <v>23</v>
      </c>
      <c r="G196" s="210">
        <v>4100</v>
      </c>
      <c r="H196" s="43" t="s">
        <v>62</v>
      </c>
    </row>
    <row r="197" spans="1:8" x14ac:dyDescent="0.25">
      <c r="A197" s="209"/>
      <c r="B197" s="212"/>
      <c r="E197" s="209"/>
      <c r="F197" s="209"/>
      <c r="G197" s="209"/>
    </row>
    <row r="198" spans="1:8" x14ac:dyDescent="0.25">
      <c r="A198" s="211">
        <v>15</v>
      </c>
      <c r="B198" s="204" t="s">
        <v>725</v>
      </c>
      <c r="C198" s="204" t="s">
        <v>725</v>
      </c>
      <c r="D198" s="204" t="s">
        <v>725</v>
      </c>
      <c r="E198" s="204"/>
      <c r="F198" s="204"/>
      <c r="G198" s="204"/>
    </row>
    <row r="199" spans="1:8" ht="60" x14ac:dyDescent="0.25">
      <c r="A199" s="211"/>
      <c r="B199" s="214" t="s">
        <v>984</v>
      </c>
      <c r="E199" s="209"/>
      <c r="F199" s="209"/>
      <c r="G199" s="209"/>
    </row>
    <row r="200" spans="1:8" x14ac:dyDescent="0.25">
      <c r="A200" s="209" t="s">
        <v>580</v>
      </c>
      <c r="B200" s="205" t="s">
        <v>711</v>
      </c>
      <c r="C200" s="205" t="s">
        <v>711</v>
      </c>
      <c r="D200" s="205" t="s">
        <v>711</v>
      </c>
      <c r="E200" s="210"/>
      <c r="F200" s="210" t="s">
        <v>23</v>
      </c>
      <c r="G200" s="210">
        <v>14500</v>
      </c>
      <c r="H200" s="43" t="s">
        <v>62</v>
      </c>
    </row>
    <row r="201" spans="1:8" x14ac:dyDescent="0.25">
      <c r="A201" s="209" t="s">
        <v>582</v>
      </c>
      <c r="B201" s="205" t="s">
        <v>712</v>
      </c>
      <c r="C201" s="205" t="s">
        <v>712</v>
      </c>
      <c r="D201" s="205" t="s">
        <v>712</v>
      </c>
      <c r="E201" s="210"/>
      <c r="F201" s="210" t="s">
        <v>23</v>
      </c>
      <c r="G201" s="210">
        <v>20500</v>
      </c>
      <c r="H201" s="43" t="s">
        <v>62</v>
      </c>
    </row>
    <row r="202" spans="1:8" x14ac:dyDescent="0.25">
      <c r="A202" s="209" t="s">
        <v>584</v>
      </c>
      <c r="B202" s="205" t="s">
        <v>713</v>
      </c>
      <c r="C202" s="205" t="s">
        <v>713</v>
      </c>
      <c r="D202" s="205" t="s">
        <v>713</v>
      </c>
      <c r="E202" s="210"/>
      <c r="F202" s="210" t="s">
        <v>23</v>
      </c>
      <c r="G202" s="210">
        <v>15000</v>
      </c>
      <c r="H202" s="43" t="s">
        <v>62</v>
      </c>
    </row>
    <row r="203" spans="1:8" x14ac:dyDescent="0.25">
      <c r="A203" s="209" t="s">
        <v>586</v>
      </c>
      <c r="B203" s="205" t="s">
        <v>714</v>
      </c>
      <c r="C203" s="205" t="s">
        <v>714</v>
      </c>
      <c r="D203" s="205" t="s">
        <v>714</v>
      </c>
      <c r="E203" s="210"/>
      <c r="F203" s="210" t="s">
        <v>23</v>
      </c>
      <c r="G203" s="210">
        <v>12000</v>
      </c>
      <c r="H203" s="43" t="s">
        <v>62</v>
      </c>
    </row>
    <row r="204" spans="1:8" x14ac:dyDescent="0.25">
      <c r="A204" s="209" t="s">
        <v>598</v>
      </c>
      <c r="B204" s="205" t="s">
        <v>715</v>
      </c>
      <c r="C204" s="205" t="s">
        <v>715</v>
      </c>
      <c r="D204" s="205" t="s">
        <v>715</v>
      </c>
      <c r="E204" s="210"/>
      <c r="F204" s="210" t="s">
        <v>23</v>
      </c>
      <c r="G204" s="210">
        <v>10500</v>
      </c>
      <c r="H204" s="43" t="s">
        <v>62</v>
      </c>
    </row>
    <row r="205" spans="1:8" x14ac:dyDescent="0.25">
      <c r="A205" s="209" t="s">
        <v>600</v>
      </c>
      <c r="B205" s="205" t="s">
        <v>716</v>
      </c>
      <c r="C205" s="205" t="s">
        <v>716</v>
      </c>
      <c r="D205" s="205" t="s">
        <v>716</v>
      </c>
      <c r="E205" s="210"/>
      <c r="F205" s="210" t="s">
        <v>23</v>
      </c>
      <c r="G205" s="210">
        <v>8500</v>
      </c>
      <c r="H205" s="43" t="s">
        <v>62</v>
      </c>
    </row>
    <row r="206" spans="1:8" x14ac:dyDescent="0.25">
      <c r="A206" s="209"/>
      <c r="B206" s="212"/>
      <c r="E206" s="209"/>
      <c r="F206" s="209"/>
      <c r="G206" s="209"/>
    </row>
    <row r="207" spans="1:8" x14ac:dyDescent="0.25">
      <c r="A207" s="211">
        <v>16</v>
      </c>
      <c r="B207" s="204" t="s">
        <v>727</v>
      </c>
      <c r="C207" s="204" t="s">
        <v>727</v>
      </c>
      <c r="D207" s="204" t="s">
        <v>727</v>
      </c>
      <c r="E207" s="204"/>
      <c r="F207" s="204"/>
      <c r="G207" s="204"/>
    </row>
    <row r="208" spans="1:8" ht="45" x14ac:dyDescent="0.25">
      <c r="A208" s="209"/>
      <c r="B208" s="214" t="s">
        <v>728</v>
      </c>
      <c r="E208" s="209"/>
      <c r="F208" s="209"/>
      <c r="G208" s="209"/>
    </row>
    <row r="209" spans="1:8" x14ac:dyDescent="0.25">
      <c r="A209" s="209" t="s">
        <v>580</v>
      </c>
      <c r="B209" s="205" t="s">
        <v>711</v>
      </c>
      <c r="C209" s="205" t="s">
        <v>711</v>
      </c>
      <c r="D209" s="205" t="s">
        <v>711</v>
      </c>
      <c r="E209" s="210"/>
      <c r="F209" s="210" t="s">
        <v>23</v>
      </c>
      <c r="G209" s="210">
        <v>5100</v>
      </c>
      <c r="H209" s="43" t="s">
        <v>62</v>
      </c>
    </row>
    <row r="210" spans="1:8" x14ac:dyDescent="0.25">
      <c r="A210" s="209" t="s">
        <v>582</v>
      </c>
      <c r="B210" s="205" t="s">
        <v>712</v>
      </c>
      <c r="C210" s="205" t="s">
        <v>712</v>
      </c>
      <c r="D210" s="205" t="s">
        <v>712</v>
      </c>
      <c r="E210" s="210"/>
      <c r="F210" s="210" t="s">
        <v>23</v>
      </c>
      <c r="G210" s="210">
        <v>4700</v>
      </c>
      <c r="H210" s="43" t="s">
        <v>62</v>
      </c>
    </row>
    <row r="211" spans="1:8" x14ac:dyDescent="0.25">
      <c r="A211" s="209" t="s">
        <v>584</v>
      </c>
      <c r="B211" s="205" t="s">
        <v>713</v>
      </c>
      <c r="C211" s="205" t="s">
        <v>713</v>
      </c>
      <c r="D211" s="205" t="s">
        <v>713</v>
      </c>
      <c r="E211" s="210"/>
      <c r="F211" s="210" t="s">
        <v>23</v>
      </c>
      <c r="G211" s="210">
        <v>4100</v>
      </c>
      <c r="H211" s="43" t="s">
        <v>62</v>
      </c>
    </row>
    <row r="212" spans="1:8" x14ac:dyDescent="0.25">
      <c r="A212" s="209" t="s">
        <v>586</v>
      </c>
      <c r="B212" s="205" t="s">
        <v>714</v>
      </c>
      <c r="C212" s="205" t="s">
        <v>714</v>
      </c>
      <c r="D212" s="205" t="s">
        <v>714</v>
      </c>
      <c r="E212" s="210"/>
      <c r="F212" s="210" t="s">
        <v>23</v>
      </c>
      <c r="G212" s="210">
        <v>3500</v>
      </c>
      <c r="H212" s="43" t="s">
        <v>62</v>
      </c>
    </row>
    <row r="213" spans="1:8" x14ac:dyDescent="0.25">
      <c r="A213" s="209" t="s">
        <v>598</v>
      </c>
      <c r="B213" s="205" t="s">
        <v>715</v>
      </c>
      <c r="C213" s="205" t="s">
        <v>715</v>
      </c>
      <c r="D213" s="205" t="s">
        <v>715</v>
      </c>
      <c r="E213" s="210"/>
      <c r="F213" s="210" t="s">
        <v>23</v>
      </c>
      <c r="G213" s="210">
        <v>3000</v>
      </c>
      <c r="H213" s="43" t="s">
        <v>62</v>
      </c>
    </row>
    <row r="214" spans="1:8" x14ac:dyDescent="0.25">
      <c r="A214" s="209" t="s">
        <v>600</v>
      </c>
      <c r="B214" s="205" t="s">
        <v>716</v>
      </c>
      <c r="C214" s="205" t="s">
        <v>716</v>
      </c>
      <c r="D214" s="205" t="s">
        <v>716</v>
      </c>
      <c r="E214" s="210"/>
      <c r="F214" s="210" t="s">
        <v>23</v>
      </c>
      <c r="G214" s="210">
        <v>2900</v>
      </c>
      <c r="H214" s="43" t="s">
        <v>62</v>
      </c>
    </row>
    <row r="215" spans="1:8" x14ac:dyDescent="0.25">
      <c r="A215" s="209"/>
      <c r="B215" s="212"/>
      <c r="E215" s="209"/>
      <c r="F215" s="209"/>
      <c r="G215" s="209"/>
    </row>
    <row r="216" spans="1:8" x14ac:dyDescent="0.25">
      <c r="A216" s="215">
        <v>17</v>
      </c>
      <c r="B216" s="204" t="s">
        <v>729</v>
      </c>
      <c r="C216" s="204" t="s">
        <v>729</v>
      </c>
      <c r="D216" s="204" t="s">
        <v>729</v>
      </c>
      <c r="E216" s="204"/>
      <c r="F216" s="204"/>
      <c r="G216" s="204"/>
    </row>
    <row r="217" spans="1:8" x14ac:dyDescent="0.25">
      <c r="A217" s="209"/>
      <c r="B217" s="214" t="s">
        <v>730</v>
      </c>
      <c r="E217" s="209"/>
      <c r="F217" s="209"/>
      <c r="G217" s="209"/>
    </row>
    <row r="218" spans="1:8" ht="30" x14ac:dyDescent="0.25">
      <c r="A218" s="209" t="s">
        <v>580</v>
      </c>
      <c r="B218" s="205" t="s">
        <v>731</v>
      </c>
      <c r="C218" s="205" t="s">
        <v>731</v>
      </c>
      <c r="D218" s="205" t="s">
        <v>731</v>
      </c>
      <c r="E218" s="210"/>
      <c r="F218" s="210" t="s">
        <v>23</v>
      </c>
      <c r="G218" s="210">
        <v>1650</v>
      </c>
      <c r="H218" s="43" t="s">
        <v>62</v>
      </c>
    </row>
    <row r="219" spans="1:8" x14ac:dyDescent="0.25">
      <c r="A219" s="209"/>
      <c r="B219" s="212"/>
      <c r="E219" s="209"/>
      <c r="F219" s="209"/>
      <c r="G219" s="209"/>
    </row>
    <row r="220" spans="1:8" x14ac:dyDescent="0.25">
      <c r="A220" s="215">
        <v>18</v>
      </c>
      <c r="B220" s="204" t="s">
        <v>732</v>
      </c>
      <c r="C220" s="204" t="s">
        <v>732</v>
      </c>
      <c r="D220" s="204" t="s">
        <v>732</v>
      </c>
      <c r="E220" s="204"/>
      <c r="F220" s="204"/>
      <c r="G220" s="204"/>
    </row>
    <row r="221" spans="1:8" x14ac:dyDescent="0.25">
      <c r="A221" s="216"/>
      <c r="B221" s="214" t="s">
        <v>733</v>
      </c>
      <c r="E221" s="209"/>
      <c r="F221" s="209"/>
      <c r="G221" s="209"/>
    </row>
    <row r="222" spans="1:8" ht="30" x14ac:dyDescent="0.25">
      <c r="A222" s="216" t="s">
        <v>580</v>
      </c>
      <c r="B222" s="205" t="s">
        <v>734</v>
      </c>
      <c r="C222" s="205" t="s">
        <v>734</v>
      </c>
      <c r="D222" s="205" t="s">
        <v>734</v>
      </c>
      <c r="E222" s="210"/>
      <c r="F222" s="210" t="s">
        <v>23</v>
      </c>
      <c r="G222" s="210">
        <v>700</v>
      </c>
      <c r="H222" s="43" t="s">
        <v>62</v>
      </c>
    </row>
    <row r="223" spans="1:8" ht="30" x14ac:dyDescent="0.25">
      <c r="A223" s="216" t="s">
        <v>582</v>
      </c>
      <c r="B223" s="205" t="s">
        <v>735</v>
      </c>
      <c r="C223" s="205" t="s">
        <v>735</v>
      </c>
      <c r="D223" s="205" t="s">
        <v>735</v>
      </c>
      <c r="E223" s="210"/>
      <c r="F223" s="210" t="s">
        <v>23</v>
      </c>
      <c r="G223" s="210">
        <v>700</v>
      </c>
      <c r="H223" s="43" t="s">
        <v>62</v>
      </c>
    </row>
    <row r="224" spans="1:8" x14ac:dyDescent="0.25">
      <c r="A224" s="216"/>
      <c r="B224" s="212"/>
      <c r="E224" s="209"/>
      <c r="F224" s="209"/>
      <c r="G224" s="209"/>
    </row>
    <row r="225" spans="1:8" x14ac:dyDescent="0.25">
      <c r="A225" s="215">
        <v>19</v>
      </c>
      <c r="B225" s="204" t="s">
        <v>736</v>
      </c>
      <c r="C225" s="204" t="s">
        <v>736</v>
      </c>
      <c r="D225" s="204" t="s">
        <v>736</v>
      </c>
      <c r="E225" s="204"/>
      <c r="F225" s="204"/>
      <c r="G225" s="204"/>
    </row>
    <row r="226" spans="1:8" x14ac:dyDescent="0.25">
      <c r="A226" s="215"/>
      <c r="B226" s="214" t="s">
        <v>737</v>
      </c>
      <c r="E226" s="204"/>
      <c r="F226" s="204"/>
      <c r="G226" s="204"/>
    </row>
    <row r="227" spans="1:8" x14ac:dyDescent="0.25">
      <c r="A227" s="216" t="s">
        <v>580</v>
      </c>
      <c r="B227" s="205" t="s">
        <v>738</v>
      </c>
      <c r="C227" s="205" t="s">
        <v>738</v>
      </c>
      <c r="D227" s="205" t="s">
        <v>738</v>
      </c>
      <c r="E227" s="210"/>
      <c r="F227" s="210" t="s">
        <v>23</v>
      </c>
      <c r="G227" s="210">
        <v>800</v>
      </c>
      <c r="H227" s="43" t="s">
        <v>62</v>
      </c>
    </row>
    <row r="228" spans="1:8" x14ac:dyDescent="0.25">
      <c r="A228" s="216" t="s">
        <v>582</v>
      </c>
      <c r="B228" s="205" t="s">
        <v>739</v>
      </c>
      <c r="C228" s="205" t="s">
        <v>739</v>
      </c>
      <c r="D228" s="205" t="s">
        <v>739</v>
      </c>
      <c r="E228" s="210"/>
      <c r="F228" s="210" t="s">
        <v>23</v>
      </c>
      <c r="G228" s="210">
        <v>1400</v>
      </c>
      <c r="H228" s="43" t="s">
        <v>62</v>
      </c>
    </row>
    <row r="229" spans="1:8" x14ac:dyDescent="0.25">
      <c r="A229" s="216"/>
      <c r="B229" s="212"/>
      <c r="E229" s="209"/>
      <c r="F229" s="209"/>
      <c r="G229" s="209"/>
    </row>
    <row r="230" spans="1:8" x14ac:dyDescent="0.25">
      <c r="A230" s="215">
        <v>20</v>
      </c>
      <c r="B230" s="204" t="s">
        <v>740</v>
      </c>
      <c r="C230" s="204" t="s">
        <v>740</v>
      </c>
      <c r="D230" s="204" t="s">
        <v>740</v>
      </c>
      <c r="E230" s="209"/>
      <c r="F230" s="210" t="s">
        <v>23</v>
      </c>
      <c r="G230" s="209">
        <v>2700</v>
      </c>
      <c r="H230" s="43" t="s">
        <v>62</v>
      </c>
    </row>
    <row r="231" spans="1:8" x14ac:dyDescent="0.25">
      <c r="A231" s="209"/>
      <c r="B231" s="212"/>
      <c r="E231" s="209"/>
      <c r="F231" s="209"/>
      <c r="G231" s="209"/>
    </row>
    <row r="232" spans="1:8" x14ac:dyDescent="0.25">
      <c r="A232" s="211">
        <v>21</v>
      </c>
      <c r="B232" s="204" t="s">
        <v>741</v>
      </c>
      <c r="E232" s="204"/>
      <c r="F232" s="204"/>
      <c r="G232" s="204"/>
    </row>
    <row r="233" spans="1:8" ht="60" x14ac:dyDescent="0.25">
      <c r="A233" s="207"/>
      <c r="B233" s="206" t="s">
        <v>742</v>
      </c>
      <c r="E233" s="209"/>
      <c r="F233" s="209"/>
      <c r="G233" s="209"/>
    </row>
    <row r="234" spans="1:8" x14ac:dyDescent="0.25">
      <c r="A234" s="207" t="s">
        <v>580</v>
      </c>
      <c r="B234" s="208" t="s">
        <v>682</v>
      </c>
      <c r="C234" s="208" t="s">
        <v>682</v>
      </c>
      <c r="D234" s="208" t="s">
        <v>682</v>
      </c>
      <c r="E234" s="209"/>
      <c r="F234" s="209"/>
      <c r="G234" s="209"/>
    </row>
    <row r="235" spans="1:8" x14ac:dyDescent="0.25">
      <c r="A235" s="207" t="s">
        <v>582</v>
      </c>
      <c r="B235" s="208" t="s">
        <v>684</v>
      </c>
      <c r="C235" s="208" t="s">
        <v>684</v>
      </c>
      <c r="D235" s="208" t="s">
        <v>684</v>
      </c>
      <c r="E235" s="209"/>
      <c r="F235" s="209"/>
      <c r="G235" s="209"/>
    </row>
    <row r="236" spans="1:8" x14ac:dyDescent="0.25">
      <c r="A236" s="207" t="s">
        <v>584</v>
      </c>
      <c r="B236" s="208" t="s">
        <v>685</v>
      </c>
      <c r="C236" s="208" t="s">
        <v>685</v>
      </c>
      <c r="D236" s="208" t="s">
        <v>685</v>
      </c>
      <c r="E236" s="209"/>
      <c r="F236" s="209"/>
      <c r="G236" s="209"/>
    </row>
    <row r="237" spans="1:8" x14ac:dyDescent="0.25">
      <c r="A237" s="217" t="s">
        <v>580</v>
      </c>
      <c r="B237" s="204" t="s">
        <v>743</v>
      </c>
      <c r="C237" s="204" t="s">
        <v>743</v>
      </c>
      <c r="D237" s="204" t="s">
        <v>743</v>
      </c>
      <c r="E237" s="209"/>
      <c r="F237" s="209"/>
      <c r="G237" s="209"/>
    </row>
    <row r="238" spans="1:8" x14ac:dyDescent="0.25">
      <c r="A238" s="209" t="s">
        <v>613</v>
      </c>
      <c r="B238" s="205" t="s">
        <v>744</v>
      </c>
      <c r="C238" s="205" t="s">
        <v>744</v>
      </c>
      <c r="D238" s="205" t="s">
        <v>744</v>
      </c>
      <c r="E238" s="210"/>
      <c r="F238" s="210" t="s">
        <v>23</v>
      </c>
      <c r="G238" s="210">
        <v>32000</v>
      </c>
      <c r="H238" s="43" t="s">
        <v>62</v>
      </c>
    </row>
    <row r="239" spans="1:8" x14ac:dyDescent="0.25">
      <c r="A239" s="209" t="s">
        <v>687</v>
      </c>
      <c r="B239" s="205" t="s">
        <v>745</v>
      </c>
      <c r="C239" s="205" t="s">
        <v>745</v>
      </c>
      <c r="D239" s="205" t="s">
        <v>745</v>
      </c>
      <c r="E239" s="210"/>
      <c r="F239" s="210" t="s">
        <v>23</v>
      </c>
      <c r="G239" s="210">
        <v>36000</v>
      </c>
      <c r="H239" s="43" t="s">
        <v>62</v>
      </c>
    </row>
    <row r="240" spans="1:8" x14ac:dyDescent="0.25">
      <c r="A240" s="211">
        <v>22</v>
      </c>
      <c r="B240" s="204" t="s">
        <v>746</v>
      </c>
      <c r="C240" s="204" t="s">
        <v>746</v>
      </c>
      <c r="D240" s="204" t="s">
        <v>746</v>
      </c>
      <c r="E240" s="204"/>
      <c r="F240" s="204"/>
      <c r="G240" s="204"/>
    </row>
    <row r="241" spans="1:8" ht="165" x14ac:dyDescent="0.25">
      <c r="A241" s="209"/>
      <c r="B241" s="206" t="s">
        <v>747</v>
      </c>
      <c r="C241" s="206" t="s">
        <v>747</v>
      </c>
      <c r="D241" s="206" t="s">
        <v>747</v>
      </c>
      <c r="E241" s="209"/>
      <c r="F241" s="209"/>
      <c r="G241" s="209"/>
    </row>
    <row r="242" spans="1:8" x14ac:dyDescent="0.25">
      <c r="A242" s="209" t="s">
        <v>613</v>
      </c>
      <c r="B242" s="205" t="s">
        <v>715</v>
      </c>
      <c r="C242" s="205" t="s">
        <v>715</v>
      </c>
      <c r="D242" s="205" t="s">
        <v>715</v>
      </c>
      <c r="E242" s="210"/>
      <c r="F242" s="210" t="s">
        <v>23</v>
      </c>
      <c r="G242" s="210">
        <v>11000</v>
      </c>
      <c r="H242" s="43" t="s">
        <v>62</v>
      </c>
    </row>
    <row r="243" spans="1:8" x14ac:dyDescent="0.25">
      <c r="A243" s="209" t="s">
        <v>687</v>
      </c>
      <c r="B243" s="205" t="s">
        <v>716</v>
      </c>
      <c r="C243" s="205" t="s">
        <v>716</v>
      </c>
      <c r="D243" s="205" t="s">
        <v>716</v>
      </c>
      <c r="E243" s="210"/>
      <c r="F243" s="210" t="s">
        <v>23</v>
      </c>
      <c r="G243" s="210">
        <v>9000</v>
      </c>
      <c r="H243" s="43" t="s">
        <v>62</v>
      </c>
    </row>
    <row r="244" spans="1:8" x14ac:dyDescent="0.25">
      <c r="A244" s="209" t="s">
        <v>688</v>
      </c>
      <c r="B244" s="205" t="s">
        <v>748</v>
      </c>
      <c r="C244" s="205" t="s">
        <v>748</v>
      </c>
      <c r="D244" s="205" t="s">
        <v>748</v>
      </c>
      <c r="E244" s="210"/>
      <c r="F244" s="210" t="s">
        <v>23</v>
      </c>
      <c r="G244" s="210">
        <v>7000</v>
      </c>
      <c r="H244" s="43" t="s">
        <v>62</v>
      </c>
    </row>
    <row r="245" spans="1:8" x14ac:dyDescent="0.25">
      <c r="A245" s="211">
        <v>23</v>
      </c>
      <c r="B245" s="204" t="s">
        <v>749</v>
      </c>
      <c r="C245" s="204" t="s">
        <v>749</v>
      </c>
      <c r="D245" s="204" t="s">
        <v>749</v>
      </c>
      <c r="E245" s="218"/>
      <c r="F245" s="218"/>
      <c r="G245" s="218"/>
    </row>
    <row r="246" spans="1:8" ht="60" x14ac:dyDescent="0.25">
      <c r="A246" s="210"/>
      <c r="B246" s="205" t="s">
        <v>750</v>
      </c>
      <c r="E246" s="210"/>
      <c r="F246" s="210"/>
      <c r="G246" s="210"/>
    </row>
    <row r="247" spans="1:8" ht="30" x14ac:dyDescent="0.25">
      <c r="A247" s="209" t="s">
        <v>580</v>
      </c>
      <c r="B247" s="205" t="s">
        <v>751</v>
      </c>
      <c r="C247" s="205" t="s">
        <v>751</v>
      </c>
      <c r="D247" s="205" t="s">
        <v>751</v>
      </c>
      <c r="E247" s="209"/>
      <c r="F247" s="209"/>
      <c r="G247" s="209"/>
    </row>
    <row r="248" spans="1:8" x14ac:dyDescent="0.25">
      <c r="A248" s="209"/>
      <c r="B248" s="205" t="s">
        <v>752</v>
      </c>
      <c r="C248" s="205" t="s">
        <v>752</v>
      </c>
      <c r="D248" s="205" t="s">
        <v>752</v>
      </c>
      <c r="E248" s="210"/>
      <c r="F248" s="210" t="s">
        <v>23</v>
      </c>
      <c r="G248" s="210">
        <v>193500</v>
      </c>
      <c r="H248" s="43" t="s">
        <v>62</v>
      </c>
    </row>
    <row r="249" spans="1:8" x14ac:dyDescent="0.25">
      <c r="A249" s="209"/>
      <c r="B249" s="205" t="s">
        <v>753</v>
      </c>
      <c r="C249" s="205" t="s">
        <v>753</v>
      </c>
      <c r="D249" s="205" t="s">
        <v>753</v>
      </c>
      <c r="E249" s="210"/>
      <c r="F249" s="210" t="s">
        <v>23</v>
      </c>
      <c r="G249" s="210">
        <v>190800</v>
      </c>
      <c r="H249" s="43" t="s">
        <v>62</v>
      </c>
    </row>
    <row r="250" spans="1:8" ht="30" x14ac:dyDescent="0.25">
      <c r="A250" s="209" t="s">
        <v>582</v>
      </c>
      <c r="B250" s="205" t="s">
        <v>754</v>
      </c>
      <c r="C250" s="205" t="s">
        <v>754</v>
      </c>
      <c r="D250" s="205" t="s">
        <v>754</v>
      </c>
      <c r="E250" s="209"/>
      <c r="F250" s="209"/>
      <c r="G250" s="209"/>
    </row>
    <row r="251" spans="1:8" x14ac:dyDescent="0.25">
      <c r="A251" s="209"/>
      <c r="B251" s="205" t="s">
        <v>752</v>
      </c>
      <c r="C251" s="205" t="s">
        <v>752</v>
      </c>
      <c r="D251" s="205" t="s">
        <v>752</v>
      </c>
      <c r="E251" s="210"/>
      <c r="F251" s="210" t="s">
        <v>23</v>
      </c>
      <c r="G251" s="210">
        <v>193500</v>
      </c>
      <c r="H251" s="43" t="s">
        <v>62</v>
      </c>
    </row>
    <row r="252" spans="1:8" x14ac:dyDescent="0.25">
      <c r="A252" s="209"/>
      <c r="B252" s="205" t="s">
        <v>753</v>
      </c>
      <c r="C252" s="205" t="s">
        <v>753</v>
      </c>
      <c r="D252" s="205" t="s">
        <v>753</v>
      </c>
      <c r="E252" s="210"/>
      <c r="F252" s="210" t="s">
        <v>23</v>
      </c>
      <c r="G252" s="210">
        <v>190800</v>
      </c>
      <c r="H252" s="43" t="s">
        <v>62</v>
      </c>
    </row>
    <row r="253" spans="1:8" ht="30" x14ac:dyDescent="0.25">
      <c r="A253" s="209" t="s">
        <v>584</v>
      </c>
      <c r="B253" s="205" t="s">
        <v>755</v>
      </c>
      <c r="C253" s="205" t="s">
        <v>755</v>
      </c>
      <c r="D253" s="205" t="s">
        <v>755</v>
      </c>
      <c r="E253" s="209"/>
      <c r="F253" s="209"/>
      <c r="G253" s="209"/>
    </row>
    <row r="254" spans="1:8" x14ac:dyDescent="0.25">
      <c r="A254" s="209"/>
      <c r="B254" s="205" t="s">
        <v>752</v>
      </c>
      <c r="C254" s="205" t="s">
        <v>752</v>
      </c>
      <c r="D254" s="205" t="s">
        <v>752</v>
      </c>
      <c r="E254" s="210"/>
      <c r="F254" s="210" t="s">
        <v>23</v>
      </c>
      <c r="G254" s="210">
        <v>193500</v>
      </c>
      <c r="H254" s="43" t="s">
        <v>62</v>
      </c>
    </row>
    <row r="255" spans="1:8" x14ac:dyDescent="0.25">
      <c r="A255" s="209"/>
      <c r="B255" s="205" t="s">
        <v>753</v>
      </c>
      <c r="C255" s="205" t="s">
        <v>753</v>
      </c>
      <c r="D255" s="205" t="s">
        <v>753</v>
      </c>
      <c r="E255" s="210"/>
      <c r="F255" s="210" t="s">
        <v>23</v>
      </c>
      <c r="G255" s="210">
        <v>190800</v>
      </c>
      <c r="H255" s="43" t="s">
        <v>62</v>
      </c>
    </row>
    <row r="256" spans="1:8" x14ac:dyDescent="0.25">
      <c r="A256" s="211"/>
      <c r="B256" s="218"/>
      <c r="E256" s="219"/>
      <c r="F256" s="219"/>
      <c r="G256" s="219"/>
    </row>
    <row r="257" spans="1:8" x14ac:dyDescent="0.25">
      <c r="A257" s="215">
        <v>24</v>
      </c>
      <c r="B257" s="220" t="s">
        <v>756</v>
      </c>
      <c r="C257" s="220" t="s">
        <v>756</v>
      </c>
      <c r="D257" s="220" t="s">
        <v>756</v>
      </c>
      <c r="E257" s="209"/>
      <c r="F257" s="209"/>
      <c r="G257" s="209"/>
    </row>
    <row r="258" spans="1:8" ht="60" x14ac:dyDescent="0.25">
      <c r="A258" s="209"/>
      <c r="B258" s="214" t="s">
        <v>757</v>
      </c>
      <c r="E258" s="210"/>
      <c r="F258" s="210" t="s">
        <v>23</v>
      </c>
      <c r="G258" s="210">
        <v>97200</v>
      </c>
      <c r="H258" s="43" t="s">
        <v>62</v>
      </c>
    </row>
    <row r="259" spans="1:8" ht="120" x14ac:dyDescent="0.25">
      <c r="A259" s="209"/>
      <c r="B259" s="221" t="s">
        <v>758</v>
      </c>
      <c r="C259" s="221" t="s">
        <v>758</v>
      </c>
      <c r="D259" s="221" t="s">
        <v>758</v>
      </c>
      <c r="E259" s="209"/>
      <c r="F259" s="209"/>
      <c r="G259" s="209"/>
    </row>
    <row r="260" spans="1:8" x14ac:dyDescent="0.25">
      <c r="A260" s="209"/>
      <c r="B260" s="222" t="s">
        <v>19</v>
      </c>
      <c r="C260" s="222" t="s">
        <v>19</v>
      </c>
      <c r="D260" s="222" t="s">
        <v>19</v>
      </c>
      <c r="E260" s="209"/>
      <c r="F260" s="209"/>
      <c r="G260" s="209"/>
    </row>
    <row r="261" spans="1:8" ht="30" x14ac:dyDescent="0.25">
      <c r="A261" s="209"/>
      <c r="B261" s="222" t="s">
        <v>759</v>
      </c>
      <c r="C261" s="222" t="s">
        <v>759</v>
      </c>
      <c r="D261" s="222" t="s">
        <v>759</v>
      </c>
      <c r="E261" s="209"/>
      <c r="F261" s="209"/>
      <c r="G261" s="209"/>
    </row>
    <row r="262" spans="1:8" ht="30" x14ac:dyDescent="0.25">
      <c r="A262" s="209"/>
      <c r="B262" s="222" t="s">
        <v>760</v>
      </c>
      <c r="C262" s="222" t="s">
        <v>760</v>
      </c>
      <c r="D262" s="222" t="s">
        <v>760</v>
      </c>
      <c r="E262" s="209"/>
      <c r="F262" s="209"/>
      <c r="G262" s="209"/>
    </row>
    <row r="263" spans="1:8" x14ac:dyDescent="0.25">
      <c r="A263" s="209"/>
      <c r="B263" s="222" t="s">
        <v>761</v>
      </c>
      <c r="C263" s="222" t="s">
        <v>761</v>
      </c>
      <c r="D263" s="222" t="s">
        <v>761</v>
      </c>
      <c r="E263" s="209"/>
      <c r="F263" s="209"/>
      <c r="G263" s="209"/>
    </row>
    <row r="264" spans="1:8" ht="30" x14ac:dyDescent="0.25">
      <c r="A264" s="209"/>
      <c r="B264" s="222" t="s">
        <v>762</v>
      </c>
      <c r="C264" s="222" t="s">
        <v>762</v>
      </c>
      <c r="D264" s="222" t="s">
        <v>762</v>
      </c>
      <c r="E264" s="209"/>
      <c r="F264" s="209"/>
      <c r="G264" s="209"/>
    </row>
    <row r="265" spans="1:8" ht="30" x14ac:dyDescent="0.25">
      <c r="A265" s="209"/>
      <c r="B265" s="222" t="s">
        <v>763</v>
      </c>
      <c r="C265" s="222" t="s">
        <v>763</v>
      </c>
      <c r="D265" s="222" t="s">
        <v>763</v>
      </c>
      <c r="E265" s="209"/>
      <c r="F265" s="209"/>
      <c r="G265" s="209"/>
    </row>
    <row r="266" spans="1:8" x14ac:dyDescent="0.25">
      <c r="A266" s="209"/>
      <c r="B266" s="221" t="s">
        <v>764</v>
      </c>
      <c r="C266" s="221" t="s">
        <v>764</v>
      </c>
      <c r="D266" s="221" t="s">
        <v>764</v>
      </c>
      <c r="E266" s="209"/>
      <c r="F266" s="209"/>
      <c r="G266" s="209"/>
    </row>
    <row r="267" spans="1:8" ht="30" x14ac:dyDescent="0.25">
      <c r="A267" s="209"/>
      <c r="B267" s="222" t="s">
        <v>765</v>
      </c>
      <c r="C267" s="222" t="s">
        <v>765</v>
      </c>
      <c r="D267" s="222" t="s">
        <v>765</v>
      </c>
      <c r="E267" s="209"/>
      <c r="F267" s="209"/>
      <c r="G267" s="209"/>
    </row>
    <row r="268" spans="1:8" ht="30" x14ac:dyDescent="0.25">
      <c r="A268" s="209"/>
      <c r="B268" s="222" t="s">
        <v>766</v>
      </c>
      <c r="C268" s="222" t="s">
        <v>766</v>
      </c>
      <c r="D268" s="222" t="s">
        <v>766</v>
      </c>
      <c r="E268" s="209"/>
      <c r="F268" s="209"/>
      <c r="G268" s="209"/>
    </row>
    <row r="269" spans="1:8" ht="30" x14ac:dyDescent="0.25">
      <c r="A269" s="209"/>
      <c r="B269" s="222" t="s">
        <v>767</v>
      </c>
      <c r="C269" s="222" t="s">
        <v>767</v>
      </c>
      <c r="D269" s="222" t="s">
        <v>767</v>
      </c>
      <c r="E269" s="209"/>
      <c r="F269" s="209"/>
      <c r="G269" s="209"/>
    </row>
    <row r="270" spans="1:8" x14ac:dyDescent="0.25">
      <c r="A270" s="209"/>
      <c r="B270" s="221" t="s">
        <v>768</v>
      </c>
      <c r="C270" s="221" t="s">
        <v>768</v>
      </c>
      <c r="D270" s="221" t="s">
        <v>768</v>
      </c>
      <c r="E270" s="209"/>
      <c r="F270" s="209"/>
      <c r="G270" s="209"/>
    </row>
    <row r="271" spans="1:8" x14ac:dyDescent="0.25">
      <c r="A271" s="209"/>
      <c r="B271" s="222" t="s">
        <v>769</v>
      </c>
      <c r="C271" s="222" t="s">
        <v>769</v>
      </c>
      <c r="D271" s="222" t="s">
        <v>769</v>
      </c>
      <c r="E271" s="209"/>
      <c r="F271" s="209"/>
      <c r="G271" s="209"/>
    </row>
    <row r="272" spans="1:8" ht="30" x14ac:dyDescent="0.25">
      <c r="A272" s="209"/>
      <c r="B272" s="222" t="s">
        <v>770</v>
      </c>
      <c r="C272" s="222" t="s">
        <v>770</v>
      </c>
      <c r="D272" s="222" t="s">
        <v>770</v>
      </c>
      <c r="E272" s="209"/>
      <c r="F272" s="209"/>
      <c r="G272" s="209"/>
    </row>
    <row r="273" spans="1:7" ht="30" x14ac:dyDescent="0.25">
      <c r="A273" s="209"/>
      <c r="B273" s="222" t="s">
        <v>771</v>
      </c>
      <c r="C273" s="222" t="s">
        <v>771</v>
      </c>
      <c r="D273" s="222" t="s">
        <v>771</v>
      </c>
      <c r="E273" s="209"/>
      <c r="F273" s="209"/>
      <c r="G273" s="209"/>
    </row>
    <row r="274" spans="1:7" x14ac:dyDescent="0.25">
      <c r="A274" s="209"/>
      <c r="B274" s="221" t="s">
        <v>772</v>
      </c>
      <c r="C274" s="221" t="s">
        <v>772</v>
      </c>
      <c r="D274" s="221" t="s">
        <v>772</v>
      </c>
      <c r="E274" s="209"/>
      <c r="F274" s="209"/>
      <c r="G274" s="209"/>
    </row>
    <row r="275" spans="1:7" x14ac:dyDescent="0.25">
      <c r="A275" s="209"/>
      <c r="B275" s="222" t="s">
        <v>773</v>
      </c>
      <c r="C275" s="222" t="s">
        <v>773</v>
      </c>
      <c r="D275" s="222" t="s">
        <v>773</v>
      </c>
      <c r="E275" s="209"/>
      <c r="F275" s="209"/>
      <c r="G275" s="209"/>
    </row>
    <row r="276" spans="1:7" ht="30" x14ac:dyDescent="0.25">
      <c r="A276" s="209"/>
      <c r="B276" s="222" t="s">
        <v>774</v>
      </c>
      <c r="C276" s="222" t="s">
        <v>774</v>
      </c>
      <c r="D276" s="222" t="s">
        <v>774</v>
      </c>
      <c r="E276" s="209"/>
      <c r="F276" s="209"/>
      <c r="G276" s="209"/>
    </row>
    <row r="277" spans="1:7" ht="30" x14ac:dyDescent="0.25">
      <c r="A277" s="209"/>
      <c r="B277" s="222" t="s">
        <v>775</v>
      </c>
      <c r="C277" s="222" t="s">
        <v>775</v>
      </c>
      <c r="D277" s="222" t="s">
        <v>775</v>
      </c>
      <c r="E277" s="209"/>
      <c r="F277" s="209"/>
      <c r="G277" s="209"/>
    </row>
    <row r="278" spans="1:7" ht="30" x14ac:dyDescent="0.25">
      <c r="A278" s="209"/>
      <c r="B278" s="222" t="s">
        <v>776</v>
      </c>
      <c r="C278" s="222" t="s">
        <v>776</v>
      </c>
      <c r="D278" s="222" t="s">
        <v>776</v>
      </c>
      <c r="E278" s="209"/>
      <c r="F278" s="209"/>
      <c r="G278" s="209"/>
    </row>
    <row r="279" spans="1:7" ht="30" x14ac:dyDescent="0.25">
      <c r="A279" s="209"/>
      <c r="B279" s="222" t="s">
        <v>777</v>
      </c>
      <c r="C279" s="222" t="s">
        <v>777</v>
      </c>
      <c r="D279" s="222" t="s">
        <v>777</v>
      </c>
      <c r="E279" s="209"/>
      <c r="F279" s="209"/>
      <c r="G279" s="209"/>
    </row>
    <row r="280" spans="1:7" ht="30" x14ac:dyDescent="0.25">
      <c r="A280" s="209"/>
      <c r="B280" s="222" t="s">
        <v>778</v>
      </c>
      <c r="C280" s="222" t="s">
        <v>778</v>
      </c>
      <c r="D280" s="222" t="s">
        <v>778</v>
      </c>
      <c r="E280" s="209"/>
      <c r="F280" s="209"/>
      <c r="G280" s="209"/>
    </row>
    <row r="281" spans="1:7" ht="30" x14ac:dyDescent="0.25">
      <c r="A281" s="209"/>
      <c r="B281" s="222" t="s">
        <v>779</v>
      </c>
      <c r="C281" s="222" t="s">
        <v>779</v>
      </c>
      <c r="D281" s="222" t="s">
        <v>779</v>
      </c>
      <c r="E281" s="209"/>
      <c r="F281" s="209"/>
      <c r="G281" s="209"/>
    </row>
    <row r="282" spans="1:7" ht="30" x14ac:dyDescent="0.25">
      <c r="A282" s="209"/>
      <c r="B282" s="222" t="s">
        <v>780</v>
      </c>
      <c r="C282" s="222" t="s">
        <v>780</v>
      </c>
      <c r="D282" s="222" t="s">
        <v>780</v>
      </c>
      <c r="E282" s="209"/>
      <c r="F282" s="209"/>
      <c r="G282" s="209"/>
    </row>
    <row r="283" spans="1:7" ht="30" x14ac:dyDescent="0.25">
      <c r="A283" s="209"/>
      <c r="B283" s="222" t="s">
        <v>781</v>
      </c>
      <c r="C283" s="222" t="s">
        <v>781</v>
      </c>
      <c r="D283" s="222" t="s">
        <v>781</v>
      </c>
      <c r="E283" s="209"/>
      <c r="F283" s="209"/>
      <c r="G283" s="209"/>
    </row>
    <row r="284" spans="1:7" ht="30" x14ac:dyDescent="0.25">
      <c r="A284" s="209"/>
      <c r="B284" s="222" t="s">
        <v>782</v>
      </c>
      <c r="C284" s="222" t="s">
        <v>782</v>
      </c>
      <c r="D284" s="222" t="s">
        <v>782</v>
      </c>
      <c r="E284" s="209"/>
      <c r="F284" s="209"/>
      <c r="G284" s="209"/>
    </row>
    <row r="285" spans="1:7" ht="30" x14ac:dyDescent="0.25">
      <c r="A285" s="209"/>
      <c r="B285" s="222" t="s">
        <v>783</v>
      </c>
      <c r="C285" s="222" t="s">
        <v>783</v>
      </c>
      <c r="D285" s="222" t="s">
        <v>783</v>
      </c>
      <c r="E285" s="209"/>
      <c r="F285" s="209"/>
      <c r="G285" s="209"/>
    </row>
    <row r="286" spans="1:7" x14ac:dyDescent="0.25">
      <c r="A286" s="209"/>
      <c r="B286" s="222" t="s">
        <v>784</v>
      </c>
      <c r="C286" s="222" t="s">
        <v>784</v>
      </c>
      <c r="D286" s="222" t="s">
        <v>784</v>
      </c>
      <c r="E286" s="209"/>
      <c r="F286" s="209"/>
      <c r="G286" s="209"/>
    </row>
    <row r="287" spans="1:7" ht="30" x14ac:dyDescent="0.25">
      <c r="A287" s="209"/>
      <c r="B287" s="222" t="s">
        <v>785</v>
      </c>
      <c r="C287" s="222" t="s">
        <v>785</v>
      </c>
      <c r="D287" s="222" t="s">
        <v>785</v>
      </c>
      <c r="E287" s="209"/>
      <c r="F287" s="209"/>
      <c r="G287" s="209"/>
    </row>
    <row r="288" spans="1:7" x14ac:dyDescent="0.25">
      <c r="A288" s="211"/>
      <c r="B288" s="218"/>
      <c r="E288" s="219"/>
      <c r="F288" s="219"/>
      <c r="G288" s="219"/>
    </row>
    <row r="289" spans="1:8" x14ac:dyDescent="0.25">
      <c r="A289" s="211">
        <v>25</v>
      </c>
      <c r="B289" s="204" t="s">
        <v>588</v>
      </c>
      <c r="C289" s="204" t="s">
        <v>588</v>
      </c>
      <c r="D289" s="204" t="s">
        <v>588</v>
      </c>
      <c r="E289" s="218"/>
      <c r="F289" s="218"/>
      <c r="G289" s="218"/>
    </row>
    <row r="290" spans="1:8" ht="60" x14ac:dyDescent="0.25">
      <c r="A290" s="218"/>
      <c r="B290" s="205" t="s">
        <v>786</v>
      </c>
      <c r="E290" s="218"/>
      <c r="F290" s="218"/>
      <c r="G290" s="218"/>
    </row>
    <row r="291" spans="1:8" x14ac:dyDescent="0.25">
      <c r="A291" s="209" t="s">
        <v>580</v>
      </c>
      <c r="B291" s="223" t="s">
        <v>589</v>
      </c>
      <c r="C291" s="223" t="s">
        <v>589</v>
      </c>
      <c r="D291" s="223" t="s">
        <v>589</v>
      </c>
      <c r="E291" s="209"/>
      <c r="F291" s="210" t="s">
        <v>23</v>
      </c>
      <c r="G291" s="209">
        <v>153000</v>
      </c>
      <c r="H291" s="43" t="s">
        <v>62</v>
      </c>
    </row>
    <row r="292" spans="1:8" x14ac:dyDescent="0.25">
      <c r="A292" s="209" t="s">
        <v>582</v>
      </c>
      <c r="B292" s="223" t="s">
        <v>590</v>
      </c>
      <c r="C292" s="223" t="s">
        <v>590</v>
      </c>
      <c r="D292" s="223" t="s">
        <v>590</v>
      </c>
      <c r="E292" s="209"/>
      <c r="F292" s="210" t="s">
        <v>23</v>
      </c>
      <c r="G292" s="209">
        <v>92700</v>
      </c>
      <c r="H292" s="43" t="s">
        <v>62</v>
      </c>
    </row>
    <row r="293" spans="1:8" x14ac:dyDescent="0.25">
      <c r="A293" s="209" t="s">
        <v>584</v>
      </c>
      <c r="B293" s="223" t="s">
        <v>591</v>
      </c>
      <c r="C293" s="223" t="s">
        <v>591</v>
      </c>
      <c r="D293" s="223" t="s">
        <v>591</v>
      </c>
      <c r="E293" s="209"/>
      <c r="F293" s="210" t="s">
        <v>23</v>
      </c>
      <c r="G293" s="209">
        <v>72900</v>
      </c>
      <c r="H293" s="43" t="s">
        <v>62</v>
      </c>
    </row>
    <row r="294" spans="1:8" x14ac:dyDescent="0.25">
      <c r="A294" s="209" t="s">
        <v>586</v>
      </c>
      <c r="B294" s="223" t="s">
        <v>592</v>
      </c>
      <c r="C294" s="223" t="s">
        <v>592</v>
      </c>
      <c r="D294" s="223" t="s">
        <v>592</v>
      </c>
      <c r="E294" s="209"/>
      <c r="F294" s="210" t="s">
        <v>23</v>
      </c>
      <c r="G294" s="209">
        <v>54900</v>
      </c>
      <c r="H294" s="43" t="s">
        <v>62</v>
      </c>
    </row>
    <row r="295" spans="1:8" x14ac:dyDescent="0.25">
      <c r="F295" s="210"/>
    </row>
  </sheetData>
  <autoFilter ref="A1:H294" xr:uid="{00000000-0009-0000-0000-000016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2:G27"/>
  <sheetViews>
    <sheetView showGridLines="0" zoomScaleNormal="100" workbookViewId="0">
      <selection activeCell="B19" sqref="B19"/>
    </sheetView>
  </sheetViews>
  <sheetFormatPr defaultColWidth="8.7109375" defaultRowHeight="15" x14ac:dyDescent="0.2"/>
  <cols>
    <col min="1" max="1" width="5.140625" style="307" bestFit="1" customWidth="1"/>
    <col min="2" max="2" width="60.28515625" style="308" customWidth="1"/>
    <col min="3" max="3" width="4.85546875" style="308" customWidth="1"/>
    <col min="4" max="4" width="15.85546875" style="309" customWidth="1"/>
    <col min="5" max="5" width="3.5703125" style="307" bestFit="1" customWidth="1"/>
    <col min="6" max="6" width="10.85546875" style="308" customWidth="1"/>
    <col min="7" max="7" width="29.7109375" style="308" customWidth="1"/>
    <col min="8" max="16384" width="8.7109375" style="308"/>
  </cols>
  <sheetData>
    <row r="2" spans="1:7" ht="21" x14ac:dyDescent="0.35">
      <c r="A2" s="348" t="s">
        <v>1075</v>
      </c>
      <c r="B2" s="348"/>
      <c r="C2" s="348"/>
      <c r="D2" s="348"/>
      <c r="E2" s="348"/>
      <c r="F2" s="348"/>
      <c r="G2" s="348"/>
    </row>
    <row r="3" spans="1:7" ht="30" x14ac:dyDescent="0.2">
      <c r="A3" s="292" t="s">
        <v>0</v>
      </c>
      <c r="B3" s="293" t="s">
        <v>788</v>
      </c>
      <c r="C3" s="292" t="s">
        <v>22</v>
      </c>
      <c r="D3" s="295" t="s">
        <v>21</v>
      </c>
      <c r="E3" s="292" t="s">
        <v>791</v>
      </c>
      <c r="F3" s="310" t="s">
        <v>792</v>
      </c>
      <c r="G3" s="292" t="s">
        <v>793</v>
      </c>
    </row>
    <row r="4" spans="1:7" x14ac:dyDescent="0.2">
      <c r="A4" s="327" t="s">
        <v>794</v>
      </c>
      <c r="B4" s="321" t="s">
        <v>1016</v>
      </c>
      <c r="C4" s="320" t="s">
        <v>22</v>
      </c>
      <c r="D4" s="322"/>
      <c r="E4" s="320">
        <v>1</v>
      </c>
      <c r="F4" s="323"/>
      <c r="G4" s="323"/>
    </row>
    <row r="5" spans="1:7" x14ac:dyDescent="0.2">
      <c r="A5" s="327" t="s">
        <v>1017</v>
      </c>
      <c r="B5" s="321" t="s">
        <v>1034</v>
      </c>
      <c r="C5" s="320" t="s">
        <v>22</v>
      </c>
      <c r="D5" s="322"/>
      <c r="E5" s="320">
        <v>1</v>
      </c>
      <c r="F5" s="323"/>
      <c r="G5" s="323"/>
    </row>
    <row r="6" spans="1:7" x14ac:dyDescent="0.2">
      <c r="A6" s="327" t="s">
        <v>1018</v>
      </c>
      <c r="B6" s="321" t="s">
        <v>1035</v>
      </c>
      <c r="C6" s="320" t="s">
        <v>22</v>
      </c>
      <c r="D6" s="322"/>
      <c r="E6" s="320">
        <v>1</v>
      </c>
      <c r="F6" s="323"/>
      <c r="G6" s="323"/>
    </row>
    <row r="7" spans="1:7" x14ac:dyDescent="0.2">
      <c r="A7" s="327" t="s">
        <v>1019</v>
      </c>
      <c r="B7" s="321" t="s">
        <v>1036</v>
      </c>
      <c r="C7" s="320" t="s">
        <v>22</v>
      </c>
      <c r="D7" s="322"/>
      <c r="E7" s="320">
        <v>1</v>
      </c>
      <c r="F7" s="323"/>
      <c r="G7" s="323"/>
    </row>
    <row r="8" spans="1:7" x14ac:dyDescent="0.2">
      <c r="A8" s="327" t="s">
        <v>955</v>
      </c>
      <c r="B8" s="321" t="s">
        <v>1037</v>
      </c>
      <c r="C8" s="320" t="s">
        <v>22</v>
      </c>
      <c r="D8" s="322"/>
      <c r="E8" s="320">
        <v>2</v>
      </c>
      <c r="F8" s="323"/>
      <c r="G8" s="323"/>
    </row>
    <row r="9" spans="1:7" x14ac:dyDescent="0.2">
      <c r="A9" s="327" t="s">
        <v>957</v>
      </c>
      <c r="B9" s="321" t="s">
        <v>1038</v>
      </c>
      <c r="C9" s="320" t="s">
        <v>22</v>
      </c>
      <c r="D9" s="322"/>
      <c r="E9" s="320">
        <v>1</v>
      </c>
      <c r="F9" s="323"/>
      <c r="G9" s="323"/>
    </row>
    <row r="10" spans="1:7" x14ac:dyDescent="0.2">
      <c r="A10" s="327" t="s">
        <v>1020</v>
      </c>
      <c r="B10" s="321" t="s">
        <v>1039</v>
      </c>
      <c r="C10" s="320" t="s">
        <v>22</v>
      </c>
      <c r="D10" s="322"/>
      <c r="E10" s="320">
        <v>1</v>
      </c>
      <c r="F10" s="323"/>
      <c r="G10" s="323"/>
    </row>
    <row r="11" spans="1:7" x14ac:dyDescent="0.2">
      <c r="A11" s="327" t="s">
        <v>828</v>
      </c>
      <c r="B11" s="321" t="s">
        <v>1040</v>
      </c>
      <c r="C11" s="320" t="s">
        <v>22</v>
      </c>
      <c r="D11" s="322"/>
      <c r="E11" s="320">
        <v>1</v>
      </c>
      <c r="F11" s="323"/>
      <c r="G11" s="323"/>
    </row>
    <row r="12" spans="1:7" x14ac:dyDescent="0.2">
      <c r="A12" s="327" t="s">
        <v>1021</v>
      </c>
      <c r="B12" s="321" t="s">
        <v>1076</v>
      </c>
      <c r="C12" s="320" t="s">
        <v>22</v>
      </c>
      <c r="D12" s="322"/>
      <c r="E12" s="320">
        <v>1</v>
      </c>
      <c r="F12" s="323"/>
      <c r="G12" s="323"/>
    </row>
    <row r="13" spans="1:7" x14ac:dyDescent="0.2">
      <c r="A13" s="327" t="s">
        <v>1022</v>
      </c>
      <c r="B13" s="321" t="s">
        <v>1041</v>
      </c>
      <c r="C13" s="320" t="s">
        <v>22</v>
      </c>
      <c r="D13" s="322"/>
      <c r="E13" s="320">
        <v>2</v>
      </c>
      <c r="F13" s="323"/>
      <c r="G13" s="323"/>
    </row>
    <row r="14" spans="1:7" s="302" customFormat="1" x14ac:dyDescent="0.2">
      <c r="A14" s="327" t="s">
        <v>1023</v>
      </c>
      <c r="B14" s="321" t="s">
        <v>1042</v>
      </c>
      <c r="C14" s="320" t="s">
        <v>22</v>
      </c>
      <c r="D14" s="322"/>
      <c r="E14" s="320">
        <v>1</v>
      </c>
      <c r="F14" s="323"/>
      <c r="G14" s="324"/>
    </row>
    <row r="15" spans="1:7" s="302" customFormat="1" x14ac:dyDescent="0.2">
      <c r="A15" s="327" t="s">
        <v>1024</v>
      </c>
      <c r="B15" s="328" t="s">
        <v>1043</v>
      </c>
      <c r="C15" s="320" t="s">
        <v>22</v>
      </c>
      <c r="D15" s="322"/>
      <c r="E15" s="320">
        <v>1</v>
      </c>
      <c r="F15" s="323"/>
      <c r="G15" s="329"/>
    </row>
    <row r="16" spans="1:7" s="302" customFormat="1" x14ac:dyDescent="0.2">
      <c r="A16" s="327" t="s">
        <v>1025</v>
      </c>
      <c r="B16" s="328" t="s">
        <v>1067</v>
      </c>
      <c r="C16" s="320" t="s">
        <v>22</v>
      </c>
      <c r="D16" s="322"/>
      <c r="E16" s="320">
        <v>1</v>
      </c>
      <c r="F16" s="323"/>
      <c r="G16" s="329"/>
    </row>
    <row r="17" spans="1:7" s="302" customFormat="1" x14ac:dyDescent="0.2">
      <c r="A17" s="327" t="s">
        <v>1026</v>
      </c>
      <c r="B17" s="328" t="s">
        <v>1068</v>
      </c>
      <c r="C17" s="320" t="s">
        <v>22</v>
      </c>
      <c r="D17" s="322"/>
      <c r="E17" s="320">
        <v>1</v>
      </c>
      <c r="F17" s="323"/>
      <c r="G17" s="329"/>
    </row>
    <row r="18" spans="1:7" s="302" customFormat="1" x14ac:dyDescent="0.2">
      <c r="A18" s="327" t="s">
        <v>1027</v>
      </c>
      <c r="B18" s="328" t="s">
        <v>1044</v>
      </c>
      <c r="C18" s="320" t="s">
        <v>22</v>
      </c>
      <c r="D18" s="322"/>
      <c r="E18" s="320">
        <v>1</v>
      </c>
      <c r="F18" s="323"/>
      <c r="G18" s="329"/>
    </row>
    <row r="19" spans="1:7" s="302" customFormat="1" x14ac:dyDescent="0.2">
      <c r="A19" s="327" t="s">
        <v>1028</v>
      </c>
      <c r="B19" s="333" t="s">
        <v>1077</v>
      </c>
      <c r="C19" s="320" t="s">
        <v>22</v>
      </c>
      <c r="D19" s="335"/>
      <c r="E19" s="334">
        <v>1</v>
      </c>
      <c r="F19" s="336"/>
      <c r="G19" s="337"/>
    </row>
    <row r="20" spans="1:7" x14ac:dyDescent="0.2">
      <c r="A20" s="327" t="s">
        <v>1029</v>
      </c>
      <c r="B20" s="321" t="s">
        <v>1045</v>
      </c>
      <c r="C20" s="320" t="s">
        <v>22</v>
      </c>
      <c r="D20" s="322"/>
      <c r="E20" s="320">
        <v>1</v>
      </c>
      <c r="F20" s="323"/>
      <c r="G20" s="338" t="s">
        <v>1069</v>
      </c>
    </row>
    <row r="21" spans="1:7" x14ac:dyDescent="0.2">
      <c r="A21" s="327" t="s">
        <v>1030</v>
      </c>
      <c r="B21" s="321" t="s">
        <v>1046</v>
      </c>
      <c r="C21" s="320" t="s">
        <v>22</v>
      </c>
      <c r="D21" s="322"/>
      <c r="E21" s="320">
        <v>1</v>
      </c>
      <c r="F21" s="323"/>
      <c r="G21" s="339" t="s">
        <v>1055</v>
      </c>
    </row>
    <row r="22" spans="1:7" x14ac:dyDescent="0.2">
      <c r="A22" s="327" t="s">
        <v>1031</v>
      </c>
      <c r="B22" s="321" t="s">
        <v>1047</v>
      </c>
      <c r="C22" s="320" t="s">
        <v>22</v>
      </c>
      <c r="D22" s="322"/>
      <c r="E22" s="320">
        <v>1</v>
      </c>
      <c r="F22" s="323"/>
      <c r="G22" s="323"/>
    </row>
    <row r="23" spans="1:7" x14ac:dyDescent="0.2">
      <c r="A23" s="327" t="s">
        <v>1032</v>
      </c>
      <c r="B23" s="321" t="s">
        <v>1048</v>
      </c>
      <c r="C23" s="320" t="s">
        <v>22</v>
      </c>
      <c r="D23" s="322"/>
      <c r="E23" s="320">
        <v>1</v>
      </c>
      <c r="F23" s="323"/>
      <c r="G23" s="323"/>
    </row>
    <row r="24" spans="1:7" x14ac:dyDescent="0.2">
      <c r="A24" s="327" t="s">
        <v>1033</v>
      </c>
      <c r="B24" s="321" t="s">
        <v>1049</v>
      </c>
      <c r="C24" s="320" t="s">
        <v>22</v>
      </c>
      <c r="D24" s="322"/>
      <c r="E24" s="320">
        <v>1</v>
      </c>
      <c r="F24" s="323"/>
      <c r="G24" s="323"/>
    </row>
    <row r="25" spans="1:7" x14ac:dyDescent="0.2">
      <c r="A25" s="327" t="s">
        <v>1053</v>
      </c>
      <c r="B25" s="321" t="s">
        <v>1050</v>
      </c>
      <c r="C25" s="320" t="s">
        <v>22</v>
      </c>
      <c r="D25" s="322"/>
      <c r="E25" s="320">
        <v>1</v>
      </c>
      <c r="F25" s="323"/>
      <c r="G25" s="323"/>
    </row>
    <row r="26" spans="1:7" x14ac:dyDescent="0.2">
      <c r="A26" s="327" t="s">
        <v>1054</v>
      </c>
      <c r="B26" s="331" t="s">
        <v>1051</v>
      </c>
      <c r="C26" s="320" t="s">
        <v>22</v>
      </c>
      <c r="D26" s="332"/>
      <c r="E26" s="330">
        <v>1</v>
      </c>
      <c r="F26" s="331"/>
      <c r="G26" s="331"/>
    </row>
    <row r="27" spans="1:7" x14ac:dyDescent="0.2">
      <c r="A27" s="327" t="s">
        <v>1057</v>
      </c>
      <c r="B27" s="331" t="s">
        <v>1052</v>
      </c>
      <c r="C27" s="320" t="s">
        <v>22</v>
      </c>
      <c r="D27" s="332"/>
      <c r="E27" s="330">
        <v>1</v>
      </c>
      <c r="F27" s="331"/>
      <c r="G27" s="331"/>
    </row>
  </sheetData>
  <mergeCells count="1">
    <mergeCell ref="A2:G2"/>
  </mergeCells>
  <pageMargins left="0.37" right="0.3" top="0.75" bottom="0.53" header="0.3" footer="0.3"/>
  <pageSetup scale="78" orientation="landscape" r:id="rId1"/>
  <headerFooter>
    <oddFooter>&amp;C&amp;"Helvetica Neue,Regular"&amp;12&amp;K000000&amp;P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x14ac:dyDescent="0.25"/>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x14ac:dyDescent="0.25">
      <c r="A1" s="77" t="s">
        <v>24</v>
      </c>
      <c r="B1" s="78" t="s">
        <v>25</v>
      </c>
      <c r="C1" s="77" t="s">
        <v>26</v>
      </c>
      <c r="D1" s="78" t="s">
        <v>27</v>
      </c>
      <c r="E1" s="78" t="s">
        <v>28</v>
      </c>
      <c r="F1" s="78" t="s">
        <v>29</v>
      </c>
      <c r="G1" s="78" t="s">
        <v>30</v>
      </c>
      <c r="H1" s="77" t="s">
        <v>2</v>
      </c>
      <c r="I1" s="79" t="s">
        <v>3</v>
      </c>
      <c r="J1" s="79" t="s">
        <v>4</v>
      </c>
      <c r="K1" s="80" t="s">
        <v>31</v>
      </c>
      <c r="L1" s="79" t="s">
        <v>32</v>
      </c>
      <c r="M1" s="79" t="s">
        <v>6</v>
      </c>
    </row>
    <row r="2" spans="1:13" x14ac:dyDescent="0.25">
      <c r="A2" s="81">
        <v>1</v>
      </c>
      <c r="B2" s="82" t="s">
        <v>33</v>
      </c>
      <c r="C2" s="355"/>
      <c r="D2" s="82"/>
      <c r="E2" s="83" t="s">
        <v>33</v>
      </c>
      <c r="F2" s="83" t="s">
        <v>33</v>
      </c>
      <c r="G2" s="83" t="s">
        <v>33</v>
      </c>
      <c r="H2" s="84"/>
      <c r="I2" s="84"/>
      <c r="J2" s="84"/>
      <c r="K2" s="85"/>
      <c r="L2" s="84"/>
      <c r="M2" s="84"/>
    </row>
    <row r="3" spans="1:13" x14ac:dyDescent="0.25">
      <c r="A3" s="81" t="s">
        <v>34</v>
      </c>
      <c r="B3" s="82"/>
      <c r="C3" s="356"/>
      <c r="D3" s="86"/>
      <c r="E3" s="83"/>
      <c r="F3" s="83"/>
      <c r="G3" s="87" t="s">
        <v>35</v>
      </c>
      <c r="H3" s="84">
        <v>8537</v>
      </c>
      <c r="I3" s="87" t="s">
        <v>35</v>
      </c>
      <c r="J3" s="84" t="s">
        <v>23</v>
      </c>
      <c r="K3" s="88">
        <v>176652.26</v>
      </c>
      <c r="L3" s="89" t="s">
        <v>36</v>
      </c>
      <c r="M3" s="89" t="s">
        <v>10</v>
      </c>
    </row>
    <row r="4" spans="1:13" x14ac:dyDescent="0.25">
      <c r="A4" s="81" t="s">
        <v>37</v>
      </c>
      <c r="B4" s="82"/>
      <c r="C4" s="356"/>
      <c r="D4" s="90" t="s">
        <v>38</v>
      </c>
      <c r="E4" s="91" t="s">
        <v>39</v>
      </c>
      <c r="F4" s="92" t="s">
        <v>40</v>
      </c>
      <c r="G4" s="92" t="s">
        <v>40</v>
      </c>
      <c r="H4" s="84">
        <v>8537</v>
      </c>
      <c r="I4" s="92" t="s">
        <v>41</v>
      </c>
      <c r="J4" s="84" t="s">
        <v>23</v>
      </c>
      <c r="K4" s="88">
        <v>250638.36</v>
      </c>
      <c r="L4" s="89" t="s">
        <v>42</v>
      </c>
      <c r="M4" s="89" t="s">
        <v>10</v>
      </c>
    </row>
    <row r="5" spans="1:13" x14ac:dyDescent="0.25">
      <c r="A5" s="81" t="s">
        <v>43</v>
      </c>
      <c r="B5" s="82"/>
      <c r="C5" s="356"/>
      <c r="D5" s="90" t="s">
        <v>44</v>
      </c>
      <c r="E5" s="91" t="s">
        <v>45</v>
      </c>
      <c r="F5" s="92" t="s">
        <v>46</v>
      </c>
      <c r="G5" s="92" t="s">
        <v>46</v>
      </c>
      <c r="H5" s="84">
        <v>8537</v>
      </c>
      <c r="I5" s="92" t="s">
        <v>47</v>
      </c>
      <c r="J5" s="84" t="s">
        <v>23</v>
      </c>
      <c r="K5" s="88">
        <v>246645.66</v>
      </c>
      <c r="L5" s="89" t="s">
        <v>42</v>
      </c>
      <c r="M5" s="89" t="s">
        <v>10</v>
      </c>
    </row>
    <row r="6" spans="1:13" ht="102" customHeight="1" x14ac:dyDescent="0.25">
      <c r="A6" s="81" t="s">
        <v>48</v>
      </c>
      <c r="B6" s="82"/>
      <c r="C6" s="357"/>
      <c r="D6" s="90" t="s">
        <v>49</v>
      </c>
      <c r="E6" s="91" t="s">
        <v>50</v>
      </c>
      <c r="F6" s="92" t="s">
        <v>51</v>
      </c>
      <c r="G6" s="92" t="s">
        <v>51</v>
      </c>
      <c r="H6" s="84">
        <v>8537</v>
      </c>
      <c r="I6" s="92" t="s">
        <v>52</v>
      </c>
      <c r="J6" s="84" t="s">
        <v>23</v>
      </c>
      <c r="K6" s="88">
        <v>189661.32</v>
      </c>
      <c r="L6" s="89" t="s">
        <v>42</v>
      </c>
      <c r="M6" s="89" t="s">
        <v>10</v>
      </c>
    </row>
    <row r="7" spans="1:13" x14ac:dyDescent="0.25">
      <c r="A7" s="81" t="s">
        <v>53</v>
      </c>
      <c r="B7" s="93" t="s">
        <v>54</v>
      </c>
      <c r="C7" s="358"/>
      <c r="D7" s="93"/>
      <c r="E7" s="94" t="s">
        <v>55</v>
      </c>
      <c r="F7" s="94" t="s">
        <v>55</v>
      </c>
      <c r="G7" s="94" t="s">
        <v>55</v>
      </c>
      <c r="H7" s="95">
        <v>8537</v>
      </c>
      <c r="I7" s="94" t="s">
        <v>55</v>
      </c>
      <c r="J7" s="84" t="s">
        <v>23</v>
      </c>
      <c r="K7" s="88">
        <v>5925.35</v>
      </c>
      <c r="L7" s="89" t="s">
        <v>56</v>
      </c>
      <c r="M7" s="89" t="s">
        <v>10</v>
      </c>
    </row>
    <row r="8" spans="1:13" ht="151.15" customHeight="1" x14ac:dyDescent="0.25">
      <c r="A8" s="81" t="s">
        <v>57</v>
      </c>
      <c r="B8" s="93" t="s">
        <v>58</v>
      </c>
      <c r="C8" s="359"/>
      <c r="D8" s="93"/>
      <c r="E8" s="94" t="s">
        <v>59</v>
      </c>
      <c r="F8" s="94" t="s">
        <v>59</v>
      </c>
      <c r="G8" s="94" t="s">
        <v>59</v>
      </c>
      <c r="H8" s="95">
        <v>8537</v>
      </c>
      <c r="I8" s="94" t="s">
        <v>59</v>
      </c>
      <c r="J8" s="84" t="s">
        <v>23</v>
      </c>
      <c r="K8" s="88">
        <v>5431.57</v>
      </c>
      <c r="L8" s="89" t="s">
        <v>56</v>
      </c>
      <c r="M8" s="89" t="s">
        <v>10</v>
      </c>
    </row>
    <row r="9" spans="1:13" ht="165" customHeight="1" x14ac:dyDescent="0.25">
      <c r="A9" s="81">
        <v>2</v>
      </c>
      <c r="B9" s="96" t="s">
        <v>60</v>
      </c>
      <c r="C9" s="96"/>
      <c r="D9" s="96"/>
      <c r="E9" s="35" t="s">
        <v>61</v>
      </c>
      <c r="F9" s="35" t="s">
        <v>61</v>
      </c>
      <c r="G9" s="35" t="s">
        <v>61</v>
      </c>
      <c r="H9" s="84">
        <v>8423</v>
      </c>
      <c r="I9" s="35" t="s">
        <v>61</v>
      </c>
      <c r="J9" s="84" t="s">
        <v>23</v>
      </c>
      <c r="K9" s="88">
        <v>3190</v>
      </c>
      <c r="L9" s="89" t="s">
        <v>42</v>
      </c>
      <c r="M9" s="89" t="s">
        <v>62</v>
      </c>
    </row>
    <row r="10" spans="1:13" x14ac:dyDescent="0.25">
      <c r="A10" s="81"/>
      <c r="B10" s="96"/>
      <c r="C10" s="97"/>
      <c r="D10" s="96"/>
      <c r="E10" s="35"/>
      <c r="F10" s="35"/>
      <c r="G10" s="98" t="s">
        <v>63</v>
      </c>
      <c r="H10" s="84">
        <v>8423</v>
      </c>
      <c r="I10" s="98" t="s">
        <v>63</v>
      </c>
      <c r="J10" s="84" t="s">
        <v>23</v>
      </c>
      <c r="K10" s="88">
        <v>3200</v>
      </c>
      <c r="L10" s="89" t="s">
        <v>36</v>
      </c>
      <c r="M10" s="89" t="s">
        <v>62</v>
      </c>
    </row>
    <row r="11" spans="1:13" x14ac:dyDescent="0.25">
      <c r="A11" s="81"/>
      <c r="B11" s="96"/>
      <c r="C11" s="97"/>
      <c r="D11" s="96"/>
      <c r="E11" s="35"/>
      <c r="F11" s="35"/>
      <c r="G11" s="98" t="s">
        <v>64</v>
      </c>
      <c r="H11" s="84">
        <v>8423</v>
      </c>
      <c r="I11" s="98" t="s">
        <v>64</v>
      </c>
      <c r="J11" s="84" t="s">
        <v>23</v>
      </c>
      <c r="K11" s="88">
        <v>6680</v>
      </c>
      <c r="L11" s="89" t="s">
        <v>36</v>
      </c>
      <c r="M11" s="89" t="s">
        <v>62</v>
      </c>
    </row>
    <row r="12" spans="1:13" ht="36.6" customHeight="1" x14ac:dyDescent="0.25">
      <c r="A12" s="81">
        <v>3</v>
      </c>
      <c r="B12" s="96" t="s">
        <v>65</v>
      </c>
      <c r="C12" s="349"/>
      <c r="D12" s="100" t="s">
        <v>66</v>
      </c>
      <c r="E12" s="101" t="s">
        <v>67</v>
      </c>
      <c r="F12" s="101" t="s">
        <v>67</v>
      </c>
      <c r="G12" s="96" t="s">
        <v>65</v>
      </c>
      <c r="H12" s="96"/>
      <c r="I12" s="96" t="s">
        <v>65</v>
      </c>
      <c r="J12" s="84"/>
      <c r="K12" s="88"/>
      <c r="L12" s="89"/>
      <c r="M12" s="89"/>
    </row>
    <row r="13" spans="1:13" ht="36.6" customHeight="1" x14ac:dyDescent="0.25">
      <c r="A13" s="81"/>
      <c r="B13" s="96"/>
      <c r="C13" s="350"/>
      <c r="D13" s="100"/>
      <c r="E13" s="101"/>
      <c r="F13" s="101"/>
      <c r="G13" s="101" t="s">
        <v>67</v>
      </c>
      <c r="H13" s="84">
        <v>9403</v>
      </c>
      <c r="I13" s="101" t="s">
        <v>68</v>
      </c>
      <c r="J13" s="84" t="s">
        <v>23</v>
      </c>
      <c r="K13" s="88">
        <v>4497</v>
      </c>
      <c r="L13" s="89" t="s">
        <v>56</v>
      </c>
      <c r="M13" s="89" t="s">
        <v>62</v>
      </c>
    </row>
    <row r="14" spans="1:13" ht="138" customHeight="1" x14ac:dyDescent="0.25">
      <c r="A14" s="81"/>
      <c r="B14" s="96"/>
      <c r="C14" s="351"/>
      <c r="D14" s="100" t="s">
        <v>69</v>
      </c>
      <c r="E14" s="101" t="s">
        <v>70</v>
      </c>
      <c r="F14" s="101" t="s">
        <v>70</v>
      </c>
      <c r="G14" s="101" t="s">
        <v>70</v>
      </c>
      <c r="H14" s="84">
        <v>9403</v>
      </c>
      <c r="I14" s="101" t="s">
        <v>71</v>
      </c>
      <c r="J14" s="84" t="s">
        <v>23</v>
      </c>
      <c r="K14" s="88">
        <v>5413</v>
      </c>
      <c r="L14" s="89" t="s">
        <v>56</v>
      </c>
      <c r="M14" s="89" t="s">
        <v>62</v>
      </c>
    </row>
    <row r="15" spans="1:13" ht="180.6" customHeight="1" x14ac:dyDescent="0.25">
      <c r="A15" s="81">
        <v>4</v>
      </c>
      <c r="B15" s="96" t="s">
        <v>72</v>
      </c>
      <c r="C15" s="96"/>
      <c r="D15" s="100" t="s">
        <v>73</v>
      </c>
      <c r="E15" s="102" t="s">
        <v>74</v>
      </c>
      <c r="F15" s="102" t="s">
        <v>74</v>
      </c>
      <c r="G15" s="102" t="s">
        <v>75</v>
      </c>
      <c r="H15" s="84">
        <v>9403</v>
      </c>
      <c r="I15" s="102" t="s">
        <v>76</v>
      </c>
      <c r="J15" s="84" t="s">
        <v>23</v>
      </c>
      <c r="K15" s="88">
        <v>7455</v>
      </c>
      <c r="L15" s="89" t="s">
        <v>56</v>
      </c>
      <c r="M15" s="89" t="s">
        <v>62</v>
      </c>
    </row>
    <row r="16" spans="1:13" ht="166.9" customHeight="1" x14ac:dyDescent="0.25">
      <c r="A16" s="81" t="s">
        <v>77</v>
      </c>
      <c r="B16" s="96" t="s">
        <v>78</v>
      </c>
      <c r="C16" s="96"/>
      <c r="D16" s="100" t="s">
        <v>79</v>
      </c>
      <c r="E16" s="102" t="s">
        <v>80</v>
      </c>
      <c r="F16" s="102" t="s">
        <v>80</v>
      </c>
      <c r="G16" s="102" t="s">
        <v>80</v>
      </c>
      <c r="H16" s="84">
        <v>9403</v>
      </c>
      <c r="I16" s="102" t="s">
        <v>81</v>
      </c>
      <c r="J16" s="84" t="s">
        <v>23</v>
      </c>
      <c r="K16" s="88">
        <v>10275</v>
      </c>
      <c r="L16" s="89" t="s">
        <v>56</v>
      </c>
      <c r="M16" s="89" t="s">
        <v>62</v>
      </c>
    </row>
    <row r="17" spans="1:13" ht="123" customHeight="1" x14ac:dyDescent="0.25">
      <c r="A17" s="81">
        <v>5</v>
      </c>
      <c r="B17" s="96" t="s">
        <v>82</v>
      </c>
      <c r="C17" s="96"/>
      <c r="D17" s="96"/>
      <c r="E17" s="101" t="s">
        <v>83</v>
      </c>
      <c r="F17" s="101" t="s">
        <v>83</v>
      </c>
      <c r="G17" s="101" t="s">
        <v>83</v>
      </c>
      <c r="H17" s="84">
        <v>83030000</v>
      </c>
      <c r="I17" s="101" t="s">
        <v>83</v>
      </c>
      <c r="J17" s="84" t="s">
        <v>23</v>
      </c>
      <c r="K17" s="88">
        <v>12550</v>
      </c>
      <c r="L17" s="89" t="s">
        <v>56</v>
      </c>
      <c r="M17" s="89" t="s">
        <v>62</v>
      </c>
    </row>
    <row r="18" spans="1:13" x14ac:dyDescent="0.25">
      <c r="A18" s="81">
        <v>6</v>
      </c>
      <c r="B18" s="96" t="s">
        <v>84</v>
      </c>
      <c r="C18" s="96"/>
      <c r="D18" s="96"/>
      <c r="E18" s="101"/>
      <c r="F18" s="101"/>
      <c r="G18" s="101"/>
      <c r="H18" s="84"/>
      <c r="I18" s="84"/>
      <c r="J18" s="84"/>
      <c r="K18" s="15"/>
      <c r="L18" s="89"/>
      <c r="M18" s="89"/>
    </row>
    <row r="19" spans="1:13" ht="45" x14ac:dyDescent="0.25">
      <c r="A19" s="81" t="s">
        <v>85</v>
      </c>
      <c r="B19" s="96" t="s">
        <v>86</v>
      </c>
      <c r="C19" s="349"/>
      <c r="D19" s="100" t="s">
        <v>87</v>
      </c>
      <c r="E19" s="100" t="s">
        <v>88</v>
      </c>
      <c r="F19" s="100" t="s">
        <v>88</v>
      </c>
      <c r="G19" s="100" t="s">
        <v>88</v>
      </c>
      <c r="H19" s="103">
        <v>84148019</v>
      </c>
      <c r="I19" s="87" t="s">
        <v>89</v>
      </c>
      <c r="J19" s="84" t="s">
        <v>23</v>
      </c>
      <c r="K19" s="88">
        <v>10520</v>
      </c>
      <c r="L19" s="89" t="s">
        <v>56</v>
      </c>
      <c r="M19" s="89" t="s">
        <v>62</v>
      </c>
    </row>
    <row r="20" spans="1:13" ht="45" x14ac:dyDescent="0.25">
      <c r="A20" s="81" t="s">
        <v>90</v>
      </c>
      <c r="B20" s="96" t="s">
        <v>91</v>
      </c>
      <c r="C20" s="350"/>
      <c r="D20" s="100" t="s">
        <v>92</v>
      </c>
      <c r="E20" s="100" t="s">
        <v>93</v>
      </c>
      <c r="F20" s="100" t="s">
        <v>93</v>
      </c>
      <c r="G20" s="100" t="s">
        <v>93</v>
      </c>
      <c r="H20" s="103">
        <v>84148019</v>
      </c>
      <c r="I20" s="87" t="s">
        <v>94</v>
      </c>
      <c r="J20" s="84" t="s">
        <v>23</v>
      </c>
      <c r="K20" s="88">
        <v>11250</v>
      </c>
      <c r="L20" s="89" t="s">
        <v>56</v>
      </c>
      <c r="M20" s="89" t="s">
        <v>62</v>
      </c>
    </row>
    <row r="21" spans="1:13" ht="45" x14ac:dyDescent="0.25">
      <c r="A21" s="81" t="s">
        <v>95</v>
      </c>
      <c r="B21" s="96" t="s">
        <v>96</v>
      </c>
      <c r="C21" s="351"/>
      <c r="D21" s="100" t="s">
        <v>97</v>
      </c>
      <c r="E21" s="100" t="s">
        <v>98</v>
      </c>
      <c r="F21" s="100" t="s">
        <v>98</v>
      </c>
      <c r="G21" s="100" t="s">
        <v>98</v>
      </c>
      <c r="H21" s="103">
        <v>84148019</v>
      </c>
      <c r="I21" s="87" t="s">
        <v>99</v>
      </c>
      <c r="J21" s="84" t="s">
        <v>23</v>
      </c>
      <c r="K21" s="88">
        <v>14152</v>
      </c>
      <c r="L21" s="89" t="s">
        <v>56</v>
      </c>
      <c r="M21" s="89" t="s">
        <v>62</v>
      </c>
    </row>
    <row r="22" spans="1:13" ht="100.15" customHeight="1" x14ac:dyDescent="0.25">
      <c r="A22" s="81" t="s">
        <v>100</v>
      </c>
      <c r="B22" s="96" t="s">
        <v>101</v>
      </c>
      <c r="C22" s="96"/>
      <c r="D22" s="100" t="s">
        <v>102</v>
      </c>
      <c r="E22" s="100" t="s">
        <v>102</v>
      </c>
      <c r="F22" s="100"/>
      <c r="G22" s="87" t="s">
        <v>103</v>
      </c>
      <c r="H22" s="84">
        <v>8414</v>
      </c>
      <c r="I22" s="87" t="s">
        <v>103</v>
      </c>
      <c r="J22" s="84" t="s">
        <v>23</v>
      </c>
      <c r="K22" s="88">
        <v>2335</v>
      </c>
      <c r="L22" s="89" t="s">
        <v>56</v>
      </c>
      <c r="M22" s="89" t="s">
        <v>62</v>
      </c>
    </row>
    <row r="23" spans="1:13" x14ac:dyDescent="0.25">
      <c r="A23" s="81">
        <v>7</v>
      </c>
      <c r="B23" s="96" t="s">
        <v>104</v>
      </c>
      <c r="C23" s="96"/>
      <c r="D23" s="96"/>
      <c r="E23" s="101"/>
      <c r="F23" s="101"/>
      <c r="G23" s="101"/>
      <c r="H23" s="84"/>
      <c r="I23" s="84"/>
      <c r="J23" s="84"/>
      <c r="K23" s="104"/>
      <c r="L23" s="89"/>
      <c r="M23" s="89"/>
    </row>
    <row r="24" spans="1:13" ht="169.15" customHeight="1" x14ac:dyDescent="0.25">
      <c r="A24" s="81" t="s">
        <v>105</v>
      </c>
      <c r="B24" s="96" t="s">
        <v>106</v>
      </c>
      <c r="C24" s="96"/>
      <c r="D24" s="100" t="s">
        <v>107</v>
      </c>
      <c r="E24" s="100" t="s">
        <v>108</v>
      </c>
      <c r="F24" s="100" t="s">
        <v>108</v>
      </c>
      <c r="G24" s="100" t="s">
        <v>108</v>
      </c>
      <c r="H24" s="84">
        <v>8424</v>
      </c>
      <c r="I24" s="87" t="s">
        <v>109</v>
      </c>
      <c r="J24" s="84" t="s">
        <v>23</v>
      </c>
      <c r="K24" s="104">
        <v>720</v>
      </c>
      <c r="L24" s="89" t="s">
        <v>56</v>
      </c>
      <c r="M24" s="89" t="s">
        <v>62</v>
      </c>
    </row>
    <row r="25" spans="1:13" ht="159.6" customHeight="1" x14ac:dyDescent="0.25">
      <c r="A25" s="81" t="s">
        <v>110</v>
      </c>
      <c r="B25" s="96" t="s">
        <v>111</v>
      </c>
      <c r="C25" s="96"/>
      <c r="D25" s="100" t="s">
        <v>112</v>
      </c>
      <c r="E25" s="100" t="s">
        <v>113</v>
      </c>
      <c r="F25" s="100" t="s">
        <v>113</v>
      </c>
      <c r="G25" s="100" t="s">
        <v>113</v>
      </c>
      <c r="H25" s="84">
        <v>8424</v>
      </c>
      <c r="I25" s="87" t="s">
        <v>114</v>
      </c>
      <c r="J25" s="84" t="s">
        <v>23</v>
      </c>
      <c r="K25" s="88">
        <v>950</v>
      </c>
      <c r="L25" s="89" t="s">
        <v>56</v>
      </c>
      <c r="M25" s="89" t="s">
        <v>62</v>
      </c>
    </row>
    <row r="26" spans="1:13" ht="162.6" customHeight="1" x14ac:dyDescent="0.25">
      <c r="A26" s="81" t="s">
        <v>115</v>
      </c>
      <c r="B26" s="96" t="s">
        <v>116</v>
      </c>
      <c r="C26" s="96"/>
      <c r="D26" s="100" t="s">
        <v>117</v>
      </c>
      <c r="E26" s="100" t="s">
        <v>118</v>
      </c>
      <c r="F26" s="100" t="s">
        <v>118</v>
      </c>
      <c r="G26" s="100" t="s">
        <v>118</v>
      </c>
      <c r="H26" s="84">
        <v>8424</v>
      </c>
      <c r="I26" s="87" t="s">
        <v>119</v>
      </c>
      <c r="J26" s="84" t="s">
        <v>23</v>
      </c>
      <c r="K26" s="88">
        <v>3300</v>
      </c>
      <c r="L26" s="89" t="s">
        <v>56</v>
      </c>
      <c r="M26" s="89" t="s">
        <v>62</v>
      </c>
    </row>
    <row r="27" spans="1:13" ht="168" customHeight="1" x14ac:dyDescent="0.25">
      <c r="A27" s="81" t="s">
        <v>120</v>
      </c>
      <c r="B27" s="96" t="s">
        <v>121</v>
      </c>
      <c r="C27" s="96"/>
      <c r="D27" s="101" t="s">
        <v>122</v>
      </c>
      <c r="E27" s="101" t="s">
        <v>123</v>
      </c>
      <c r="F27" s="101" t="s">
        <v>123</v>
      </c>
      <c r="G27" s="101" t="s">
        <v>123</v>
      </c>
      <c r="H27" s="84">
        <v>8424</v>
      </c>
      <c r="I27" s="87" t="s">
        <v>124</v>
      </c>
      <c r="J27" s="84" t="s">
        <v>23</v>
      </c>
      <c r="K27" s="88">
        <v>3710</v>
      </c>
      <c r="L27" s="89" t="s">
        <v>56</v>
      </c>
      <c r="M27" s="89" t="s">
        <v>62</v>
      </c>
    </row>
    <row r="28" spans="1:13" ht="130.15" customHeight="1" x14ac:dyDescent="0.25">
      <c r="A28" s="81" t="s">
        <v>125</v>
      </c>
      <c r="B28" s="96" t="s">
        <v>126</v>
      </c>
      <c r="C28" s="96"/>
      <c r="D28" s="101" t="s">
        <v>127</v>
      </c>
      <c r="E28" s="101" t="s">
        <v>128</v>
      </c>
      <c r="F28" s="101" t="s">
        <v>128</v>
      </c>
      <c r="G28" s="101" t="s">
        <v>128</v>
      </c>
      <c r="H28" s="84">
        <v>8424</v>
      </c>
      <c r="I28" s="87" t="s">
        <v>129</v>
      </c>
      <c r="J28" s="84" t="s">
        <v>23</v>
      </c>
      <c r="K28" s="88">
        <v>3170</v>
      </c>
      <c r="L28" s="89" t="s">
        <v>56</v>
      </c>
      <c r="M28" s="89" t="s">
        <v>62</v>
      </c>
    </row>
    <row r="29" spans="1:13" ht="130.15" customHeight="1" x14ac:dyDescent="0.25">
      <c r="A29" s="81">
        <v>8</v>
      </c>
      <c r="B29" s="105" t="s">
        <v>130</v>
      </c>
      <c r="C29" s="96"/>
      <c r="D29" s="101"/>
      <c r="E29" s="101"/>
      <c r="F29" s="101"/>
      <c r="G29" s="105" t="s">
        <v>131</v>
      </c>
      <c r="H29" s="84"/>
      <c r="I29" s="105" t="s">
        <v>131</v>
      </c>
      <c r="J29" s="84" t="s">
        <v>132</v>
      </c>
      <c r="K29" s="106">
        <f>61500</f>
        <v>61500</v>
      </c>
      <c r="L29" s="89" t="s">
        <v>56</v>
      </c>
      <c r="M29" s="89" t="s">
        <v>10</v>
      </c>
    </row>
    <row r="30" spans="1:13" ht="106.9" customHeight="1" outlineLevel="1" x14ac:dyDescent="0.25">
      <c r="A30" s="81" t="s">
        <v>133</v>
      </c>
      <c r="B30" s="105"/>
      <c r="C30" s="105"/>
      <c r="D30" s="105"/>
      <c r="E30" s="101" t="s">
        <v>134</v>
      </c>
      <c r="F30" s="101" t="s">
        <v>134</v>
      </c>
      <c r="G30" s="101" t="s">
        <v>134</v>
      </c>
      <c r="H30" s="84">
        <v>85184000</v>
      </c>
      <c r="I30" s="107" t="s">
        <v>134</v>
      </c>
      <c r="J30" s="84" t="s">
        <v>23</v>
      </c>
      <c r="K30" s="88">
        <v>23948</v>
      </c>
      <c r="L30" s="89" t="s">
        <v>56</v>
      </c>
      <c r="M30" s="89" t="s">
        <v>10</v>
      </c>
    </row>
    <row r="31" spans="1:13" ht="129.6" customHeight="1" outlineLevel="1" x14ac:dyDescent="0.25">
      <c r="A31" s="81" t="s">
        <v>135</v>
      </c>
      <c r="B31" s="105"/>
      <c r="C31" s="105"/>
      <c r="D31" s="105"/>
      <c r="E31" s="101" t="s">
        <v>136</v>
      </c>
      <c r="F31" s="101" t="s">
        <v>136</v>
      </c>
      <c r="G31" s="101" t="s">
        <v>136</v>
      </c>
      <c r="H31" s="84">
        <v>85182200</v>
      </c>
      <c r="I31" s="107" t="s">
        <v>136</v>
      </c>
      <c r="J31" s="84" t="s">
        <v>23</v>
      </c>
      <c r="K31" s="88">
        <f>22489/4</f>
        <v>5622.25</v>
      </c>
      <c r="L31" s="89" t="s">
        <v>56</v>
      </c>
      <c r="M31" s="89" t="s">
        <v>10</v>
      </c>
    </row>
    <row r="32" spans="1:13" ht="106.15" customHeight="1" outlineLevel="1" x14ac:dyDescent="0.25">
      <c r="A32" s="81" t="s">
        <v>137</v>
      </c>
      <c r="B32" s="105"/>
      <c r="C32" s="105"/>
      <c r="D32" s="105"/>
      <c r="E32" s="101" t="s">
        <v>138</v>
      </c>
      <c r="F32" s="101" t="s">
        <v>138</v>
      </c>
      <c r="G32" s="101" t="s">
        <v>138</v>
      </c>
      <c r="H32" s="84">
        <v>85444299</v>
      </c>
      <c r="I32" s="107" t="s">
        <v>139</v>
      </c>
      <c r="J32" s="84" t="s">
        <v>23</v>
      </c>
      <c r="K32" s="88">
        <v>685</v>
      </c>
      <c r="L32" s="89" t="s">
        <v>56</v>
      </c>
      <c r="M32" s="89" t="s">
        <v>10</v>
      </c>
    </row>
    <row r="33" spans="1:14" ht="150" customHeight="1" outlineLevel="1" x14ac:dyDescent="0.25">
      <c r="A33" s="81" t="s">
        <v>140</v>
      </c>
      <c r="B33" s="105"/>
      <c r="C33" s="105"/>
      <c r="D33" s="105"/>
      <c r="E33" s="101" t="s">
        <v>141</v>
      </c>
      <c r="F33" s="101" t="s">
        <v>141</v>
      </c>
      <c r="G33" s="101" t="s">
        <v>141</v>
      </c>
      <c r="H33" s="84">
        <v>85182100</v>
      </c>
      <c r="I33" s="107" t="s">
        <v>141</v>
      </c>
      <c r="J33" s="84" t="s">
        <v>23</v>
      </c>
      <c r="K33" s="88">
        <v>14378</v>
      </c>
      <c r="L33" s="89" t="s">
        <v>56</v>
      </c>
      <c r="M33" s="89" t="s">
        <v>10</v>
      </c>
    </row>
    <row r="34" spans="1:14" x14ac:dyDescent="0.25">
      <c r="A34" s="81" t="s">
        <v>142</v>
      </c>
      <c r="B34" s="105" t="s">
        <v>143</v>
      </c>
      <c r="C34" s="105"/>
      <c r="D34" s="105"/>
      <c r="E34" s="101" t="s">
        <v>144</v>
      </c>
      <c r="F34" s="101" t="s">
        <v>144</v>
      </c>
      <c r="G34" s="101" t="s">
        <v>144</v>
      </c>
      <c r="H34" s="108" t="s">
        <v>145</v>
      </c>
      <c r="I34" s="107" t="s">
        <v>146</v>
      </c>
      <c r="J34" s="84" t="s">
        <v>23</v>
      </c>
      <c r="K34" s="88">
        <v>5000</v>
      </c>
      <c r="L34" s="89" t="s">
        <v>56</v>
      </c>
      <c r="M34" s="89" t="s">
        <v>10</v>
      </c>
    </row>
    <row r="35" spans="1:14" x14ac:dyDescent="0.25">
      <c r="A35" s="81">
        <v>9</v>
      </c>
      <c r="B35" s="109" t="s">
        <v>147</v>
      </c>
      <c r="C35" s="362"/>
      <c r="D35" s="109"/>
      <c r="E35" s="101" t="s">
        <v>148</v>
      </c>
      <c r="F35" s="101" t="s">
        <v>148</v>
      </c>
      <c r="G35" s="109" t="s">
        <v>149</v>
      </c>
      <c r="H35" s="84">
        <v>9403</v>
      </c>
      <c r="I35" s="109" t="s">
        <v>149</v>
      </c>
      <c r="J35" s="101" t="s">
        <v>132</v>
      </c>
      <c r="K35" s="88">
        <f>(K36*2)+(K37*4)</f>
        <v>14956</v>
      </c>
      <c r="L35" s="89" t="s">
        <v>56</v>
      </c>
      <c r="M35" s="89" t="s">
        <v>62</v>
      </c>
    </row>
    <row r="36" spans="1:14" ht="30" outlineLevel="1" x14ac:dyDescent="0.25">
      <c r="A36" s="81" t="s">
        <v>150</v>
      </c>
      <c r="B36" s="109"/>
      <c r="C36" s="363"/>
      <c r="D36" s="109"/>
      <c r="E36" s="101"/>
      <c r="F36" s="101"/>
      <c r="G36" s="101" t="s">
        <v>148</v>
      </c>
      <c r="H36" s="84">
        <v>9403</v>
      </c>
      <c r="I36" s="110" t="s">
        <v>151</v>
      </c>
      <c r="J36" s="101" t="s">
        <v>23</v>
      </c>
      <c r="K36" s="88">
        <v>2138</v>
      </c>
      <c r="L36" s="89" t="s">
        <v>56</v>
      </c>
      <c r="M36" s="89" t="s">
        <v>62</v>
      </c>
      <c r="N36" s="14"/>
    </row>
    <row r="37" spans="1:14" ht="30" outlineLevel="1" x14ac:dyDescent="0.25">
      <c r="A37" s="81" t="s">
        <v>152</v>
      </c>
      <c r="B37" s="109"/>
      <c r="C37" s="363"/>
      <c r="D37" s="109"/>
      <c r="E37" s="101" t="s">
        <v>153</v>
      </c>
      <c r="F37" s="101" t="s">
        <v>153</v>
      </c>
      <c r="G37" s="101" t="s">
        <v>153</v>
      </c>
      <c r="H37" s="84">
        <v>9403</v>
      </c>
      <c r="I37" s="110" t="s">
        <v>154</v>
      </c>
      <c r="J37" s="101" t="s">
        <v>23</v>
      </c>
      <c r="K37" s="88">
        <v>2670</v>
      </c>
      <c r="L37" s="89" t="s">
        <v>56</v>
      </c>
      <c r="M37" s="89" t="s">
        <v>62</v>
      </c>
      <c r="N37" s="14"/>
    </row>
    <row r="38" spans="1:14" x14ac:dyDescent="0.25">
      <c r="A38" s="81"/>
      <c r="B38" s="109"/>
      <c r="C38" s="363"/>
      <c r="D38" s="109"/>
      <c r="E38" s="101"/>
      <c r="F38" s="101"/>
      <c r="G38" s="109" t="s">
        <v>155</v>
      </c>
      <c r="H38" s="84"/>
      <c r="I38" s="109" t="s">
        <v>155</v>
      </c>
      <c r="J38" s="101" t="s">
        <v>132</v>
      </c>
      <c r="K38" s="88">
        <f>(K39*2)+(K40*4)</f>
        <v>12744</v>
      </c>
      <c r="L38" s="89" t="s">
        <v>56</v>
      </c>
      <c r="M38" s="89" t="s">
        <v>62</v>
      </c>
      <c r="N38" s="14"/>
    </row>
    <row r="39" spans="1:14" ht="30" outlineLevel="1" x14ac:dyDescent="0.25">
      <c r="A39" s="81" t="s">
        <v>156</v>
      </c>
      <c r="B39" s="109"/>
      <c r="C39" s="363"/>
      <c r="D39" s="109"/>
      <c r="E39" s="101" t="s">
        <v>148</v>
      </c>
      <c r="F39" s="101" t="s">
        <v>148</v>
      </c>
      <c r="G39" s="101" t="s">
        <v>148</v>
      </c>
      <c r="H39" s="84">
        <v>9403</v>
      </c>
      <c r="I39" s="110" t="s">
        <v>151</v>
      </c>
      <c r="J39" s="101" t="s">
        <v>23</v>
      </c>
      <c r="K39" s="88">
        <v>2138</v>
      </c>
      <c r="L39" s="89" t="s">
        <v>56</v>
      </c>
      <c r="M39" s="89" t="s">
        <v>62</v>
      </c>
    </row>
    <row r="40" spans="1:14" ht="30" outlineLevel="1" x14ac:dyDescent="0.25">
      <c r="A40" s="81" t="s">
        <v>157</v>
      </c>
      <c r="B40" s="109"/>
      <c r="C40" s="364"/>
      <c r="D40" s="109"/>
      <c r="E40" s="101" t="s">
        <v>158</v>
      </c>
      <c r="F40" s="101" t="s">
        <v>158</v>
      </c>
      <c r="G40" s="101" t="s">
        <v>158</v>
      </c>
      <c r="H40" s="84">
        <v>9403</v>
      </c>
      <c r="I40" s="110" t="s">
        <v>159</v>
      </c>
      <c r="J40" s="101" t="s">
        <v>23</v>
      </c>
      <c r="K40" s="88">
        <v>2117</v>
      </c>
      <c r="L40" s="89" t="s">
        <v>56</v>
      </c>
      <c r="M40" s="89" t="s">
        <v>62</v>
      </c>
    </row>
    <row r="41" spans="1:14" x14ac:dyDescent="0.25">
      <c r="A41" s="81">
        <v>10</v>
      </c>
      <c r="B41" s="105" t="s">
        <v>160</v>
      </c>
      <c r="C41" s="360"/>
      <c r="D41" s="105"/>
      <c r="E41" s="101" t="s">
        <v>161</v>
      </c>
      <c r="F41" s="101" t="s">
        <v>161</v>
      </c>
      <c r="G41" s="101" t="s">
        <v>161</v>
      </c>
      <c r="H41" s="84">
        <v>7321</v>
      </c>
      <c r="I41" s="107" t="s">
        <v>162</v>
      </c>
      <c r="J41" s="84" t="s">
        <v>23</v>
      </c>
      <c r="K41" s="88">
        <v>9200</v>
      </c>
      <c r="L41" s="89" t="s">
        <v>56</v>
      </c>
      <c r="M41" s="89" t="s">
        <v>62</v>
      </c>
    </row>
    <row r="42" spans="1:14" ht="164.65" customHeight="1" x14ac:dyDescent="0.25">
      <c r="A42" s="81">
        <v>12</v>
      </c>
      <c r="B42" s="105" t="s">
        <v>163</v>
      </c>
      <c r="C42" s="361"/>
      <c r="D42" s="105"/>
      <c r="E42" s="101" t="s">
        <v>164</v>
      </c>
      <c r="F42" s="101" t="s">
        <v>164</v>
      </c>
      <c r="G42" s="101" t="s">
        <v>164</v>
      </c>
      <c r="H42" s="84">
        <v>7321</v>
      </c>
      <c r="I42" s="107" t="s">
        <v>165</v>
      </c>
      <c r="J42" s="84" t="s">
        <v>23</v>
      </c>
      <c r="K42" s="88">
        <v>4100</v>
      </c>
      <c r="L42" s="89" t="s">
        <v>56</v>
      </c>
      <c r="M42" s="89" t="s">
        <v>62</v>
      </c>
    </row>
    <row r="43" spans="1:14" ht="120.6" customHeight="1" x14ac:dyDescent="0.25">
      <c r="A43" s="81">
        <v>13</v>
      </c>
      <c r="B43" s="96" t="s">
        <v>166</v>
      </c>
      <c r="C43" s="96"/>
      <c r="D43" s="100" t="s">
        <v>167</v>
      </c>
      <c r="E43" s="101" t="s">
        <v>168</v>
      </c>
      <c r="F43" s="101" t="s">
        <v>168</v>
      </c>
      <c r="G43" s="101" t="s">
        <v>168</v>
      </c>
      <c r="H43" s="84">
        <v>85044090</v>
      </c>
      <c r="I43" s="87" t="s">
        <v>169</v>
      </c>
      <c r="J43" s="84" t="s">
        <v>23</v>
      </c>
      <c r="K43" s="88">
        <v>80000</v>
      </c>
      <c r="L43" s="89" t="s">
        <v>56</v>
      </c>
      <c r="M43" s="89" t="s">
        <v>62</v>
      </c>
    </row>
    <row r="44" spans="1:14" ht="121.9" customHeight="1" x14ac:dyDescent="0.25">
      <c r="A44" s="81">
        <v>14</v>
      </c>
      <c r="B44" s="96" t="s">
        <v>170</v>
      </c>
      <c r="C44" s="96"/>
      <c r="D44" s="100" t="s">
        <v>171</v>
      </c>
      <c r="E44" s="101" t="s">
        <v>172</v>
      </c>
      <c r="F44" s="101" t="s">
        <v>172</v>
      </c>
      <c r="G44" s="101" t="s">
        <v>172</v>
      </c>
      <c r="H44" s="84">
        <v>85044090</v>
      </c>
      <c r="I44" s="87" t="s">
        <v>173</v>
      </c>
      <c r="J44" s="84" t="s">
        <v>23</v>
      </c>
      <c r="K44" s="88">
        <v>30000</v>
      </c>
      <c r="L44" s="89" t="s">
        <v>56</v>
      </c>
      <c r="M44" s="89" t="s">
        <v>62</v>
      </c>
    </row>
    <row r="45" spans="1:14" ht="166.9" customHeight="1" x14ac:dyDescent="0.25">
      <c r="A45" s="81">
        <v>15</v>
      </c>
      <c r="B45" s="96" t="s">
        <v>174</v>
      </c>
      <c r="C45" s="96"/>
      <c r="D45" s="100" t="s">
        <v>175</v>
      </c>
      <c r="E45" s="100" t="s">
        <v>175</v>
      </c>
      <c r="F45" s="100" t="s">
        <v>176</v>
      </c>
      <c r="G45" s="100" t="s">
        <v>176</v>
      </c>
      <c r="H45" s="84">
        <v>85437099</v>
      </c>
      <c r="I45" s="87" t="s">
        <v>177</v>
      </c>
      <c r="J45" s="84" t="s">
        <v>23</v>
      </c>
      <c r="K45" s="88">
        <v>7594</v>
      </c>
      <c r="L45" s="89" t="s">
        <v>56</v>
      </c>
      <c r="M45" s="89" t="s">
        <v>62</v>
      </c>
    </row>
    <row r="46" spans="1:14" ht="166.9" customHeight="1" x14ac:dyDescent="0.25">
      <c r="A46" s="111">
        <v>16</v>
      </c>
      <c r="B46" s="97" t="s">
        <v>178</v>
      </c>
      <c r="C46" s="97"/>
      <c r="D46" s="100"/>
      <c r="E46" s="100"/>
      <c r="F46" s="100"/>
      <c r="G46" s="87" t="s">
        <v>179</v>
      </c>
      <c r="H46" s="84"/>
      <c r="I46" s="87" t="s">
        <v>179</v>
      </c>
      <c r="J46" s="84" t="s">
        <v>132</v>
      </c>
      <c r="K46" s="88">
        <f>(K48*14)+(K49*2)+(K50*16)+K52+K53+K56</f>
        <v>41450</v>
      </c>
      <c r="L46" s="89" t="s">
        <v>56</v>
      </c>
      <c r="M46" s="89" t="s">
        <v>62</v>
      </c>
    </row>
    <row r="47" spans="1:14" ht="166.9" customHeight="1" x14ac:dyDescent="0.25">
      <c r="A47" s="111">
        <v>16</v>
      </c>
      <c r="B47" s="97" t="s">
        <v>178</v>
      </c>
      <c r="C47" s="97"/>
      <c r="D47" s="100"/>
      <c r="E47" s="100"/>
      <c r="F47" s="100"/>
      <c r="G47" s="87" t="s">
        <v>180</v>
      </c>
      <c r="H47" s="84"/>
      <c r="I47" s="87" t="s">
        <v>180</v>
      </c>
      <c r="J47" s="84" t="s">
        <v>132</v>
      </c>
      <c r="K47" s="88">
        <f>(K48*6)+(K49*2)+(K50*8)+K55+K51+K53</f>
        <v>25500</v>
      </c>
      <c r="L47" s="89" t="s">
        <v>56</v>
      </c>
      <c r="M47" s="89" t="s">
        <v>62</v>
      </c>
    </row>
    <row r="48" spans="1:14" ht="89.65" customHeight="1" outlineLevel="1" x14ac:dyDescent="0.25">
      <c r="A48" s="352">
        <v>16</v>
      </c>
      <c r="B48" s="349" t="s">
        <v>178</v>
      </c>
      <c r="C48" s="99"/>
      <c r="D48" s="100" t="s">
        <v>181</v>
      </c>
      <c r="E48" s="100" t="s">
        <v>181</v>
      </c>
      <c r="F48" s="100" t="s">
        <v>181</v>
      </c>
      <c r="G48" s="100" t="s">
        <v>181</v>
      </c>
      <c r="H48" s="84">
        <v>85258020</v>
      </c>
      <c r="I48" s="87" t="s">
        <v>182</v>
      </c>
      <c r="J48" s="84" t="s">
        <v>23</v>
      </c>
      <c r="K48" s="88">
        <v>975</v>
      </c>
      <c r="L48" s="89" t="s">
        <v>56</v>
      </c>
      <c r="M48" s="89" t="s">
        <v>10</v>
      </c>
    </row>
    <row r="49" spans="1:13" ht="104.65" customHeight="1" outlineLevel="1" x14ac:dyDescent="0.25">
      <c r="A49" s="353"/>
      <c r="B49" s="350"/>
      <c r="C49" s="11"/>
      <c r="D49" s="100" t="s">
        <v>183</v>
      </c>
      <c r="E49" s="100" t="s">
        <v>183</v>
      </c>
      <c r="F49" s="100" t="s">
        <v>183</v>
      </c>
      <c r="G49" s="100" t="s">
        <v>183</v>
      </c>
      <c r="H49" s="84">
        <v>85258020</v>
      </c>
      <c r="I49" s="87" t="s">
        <v>184</v>
      </c>
      <c r="J49" s="84" t="s">
        <v>23</v>
      </c>
      <c r="K49" s="88">
        <v>1125</v>
      </c>
      <c r="L49" s="89" t="s">
        <v>56</v>
      </c>
      <c r="M49" s="89" t="s">
        <v>10</v>
      </c>
    </row>
    <row r="50" spans="1:13" ht="30" outlineLevel="1" x14ac:dyDescent="0.25">
      <c r="A50" s="353"/>
      <c r="B50" s="350"/>
      <c r="C50" s="11"/>
      <c r="D50" s="100" t="s">
        <v>185</v>
      </c>
      <c r="E50" s="100" t="s">
        <v>185</v>
      </c>
      <c r="F50" s="100" t="s">
        <v>185</v>
      </c>
      <c r="G50" s="100" t="s">
        <v>185</v>
      </c>
      <c r="H50" s="84">
        <v>8504</v>
      </c>
      <c r="I50" s="87" t="s">
        <v>186</v>
      </c>
      <c r="J50" s="84" t="s">
        <v>23</v>
      </c>
      <c r="K50" s="88">
        <v>400</v>
      </c>
      <c r="L50" s="89" t="s">
        <v>56</v>
      </c>
      <c r="M50" s="89" t="s">
        <v>10</v>
      </c>
    </row>
    <row r="51" spans="1:13" ht="70.150000000000006" customHeight="1" outlineLevel="1" x14ac:dyDescent="0.25">
      <c r="A51" s="353"/>
      <c r="B51" s="350"/>
      <c r="C51" s="350"/>
      <c r="D51" s="100" t="s">
        <v>187</v>
      </c>
      <c r="E51" s="100" t="s">
        <v>187</v>
      </c>
      <c r="F51" s="100" t="s">
        <v>187</v>
      </c>
      <c r="G51" s="100" t="s">
        <v>187</v>
      </c>
      <c r="H51" s="84">
        <v>8521</v>
      </c>
      <c r="I51" s="87" t="s">
        <v>188</v>
      </c>
      <c r="J51" s="84" t="s">
        <v>23</v>
      </c>
      <c r="K51" s="88">
        <v>4800</v>
      </c>
      <c r="L51" s="89" t="s">
        <v>56</v>
      </c>
      <c r="M51" s="89" t="s">
        <v>10</v>
      </c>
    </row>
    <row r="52" spans="1:13" ht="52.15" customHeight="1" outlineLevel="1" x14ac:dyDescent="0.25">
      <c r="A52" s="353"/>
      <c r="B52" s="350"/>
      <c r="C52" s="350"/>
      <c r="D52" s="100" t="s">
        <v>189</v>
      </c>
      <c r="E52" s="100" t="s">
        <v>189</v>
      </c>
      <c r="F52" s="100" t="s">
        <v>189</v>
      </c>
      <c r="G52" s="100" t="s">
        <v>189</v>
      </c>
      <c r="H52" s="84">
        <v>8521</v>
      </c>
      <c r="I52" s="87" t="s">
        <v>190</v>
      </c>
      <c r="J52" s="84" t="s">
        <v>23</v>
      </c>
      <c r="K52" s="88">
        <v>7250</v>
      </c>
      <c r="L52" s="89" t="s">
        <v>56</v>
      </c>
      <c r="M52" s="89" t="s">
        <v>10</v>
      </c>
    </row>
    <row r="53" spans="1:13" ht="98.65" customHeight="1" outlineLevel="1" x14ac:dyDescent="0.25">
      <c r="A53" s="353"/>
      <c r="B53" s="350"/>
      <c r="C53" s="11"/>
      <c r="D53" s="100" t="s">
        <v>191</v>
      </c>
      <c r="E53" s="100" t="s">
        <v>191</v>
      </c>
      <c r="F53" s="100" t="s">
        <v>191</v>
      </c>
      <c r="G53" s="100" t="s">
        <v>191</v>
      </c>
      <c r="H53" s="84">
        <v>8528520</v>
      </c>
      <c r="I53" s="87" t="s">
        <v>192</v>
      </c>
      <c r="J53" s="84" t="s">
        <v>23</v>
      </c>
      <c r="K53" s="88">
        <v>4600</v>
      </c>
      <c r="L53" s="89" t="s">
        <v>56</v>
      </c>
      <c r="M53" s="89" t="s">
        <v>10</v>
      </c>
    </row>
    <row r="54" spans="1:13" outlineLevel="1" x14ac:dyDescent="0.25">
      <c r="A54" s="353"/>
      <c r="B54" s="350"/>
      <c r="C54" s="350"/>
      <c r="D54" s="100" t="s">
        <v>193</v>
      </c>
      <c r="E54" s="100" t="s">
        <v>193</v>
      </c>
      <c r="F54" s="100" t="s">
        <v>193</v>
      </c>
      <c r="G54" s="100" t="s">
        <v>193</v>
      </c>
      <c r="H54" s="84">
        <v>84717020</v>
      </c>
      <c r="I54" s="87" t="s">
        <v>194</v>
      </c>
      <c r="J54" s="84" t="s">
        <v>23</v>
      </c>
      <c r="K54" s="88"/>
      <c r="L54" s="89" t="s">
        <v>56</v>
      </c>
      <c r="M54" s="89" t="s">
        <v>10</v>
      </c>
    </row>
    <row r="55" spans="1:13" outlineLevel="1" x14ac:dyDescent="0.25">
      <c r="A55" s="353"/>
      <c r="B55" s="350"/>
      <c r="C55" s="350"/>
      <c r="D55" s="100" t="s">
        <v>195</v>
      </c>
      <c r="E55" s="100" t="s">
        <v>195</v>
      </c>
      <c r="F55" s="100" t="s">
        <v>195</v>
      </c>
      <c r="G55" s="100" t="s">
        <v>195</v>
      </c>
      <c r="H55" s="84">
        <v>84717020</v>
      </c>
      <c r="I55" s="87" t="s">
        <v>196</v>
      </c>
      <c r="J55" s="84" t="s">
        <v>23</v>
      </c>
      <c r="K55" s="88">
        <v>4800</v>
      </c>
      <c r="L55" s="89" t="s">
        <v>56</v>
      </c>
      <c r="M55" s="89" t="s">
        <v>10</v>
      </c>
    </row>
    <row r="56" spans="1:13" ht="70.150000000000006" customHeight="1" outlineLevel="1" x14ac:dyDescent="0.25">
      <c r="A56" s="354"/>
      <c r="B56" s="351"/>
      <c r="C56" s="351"/>
      <c r="D56" s="100" t="s">
        <v>197</v>
      </c>
      <c r="E56" s="100" t="s">
        <v>197</v>
      </c>
      <c r="F56" s="100" t="s">
        <v>197</v>
      </c>
      <c r="G56" s="100" t="s">
        <v>197</v>
      </c>
      <c r="H56" s="84">
        <v>84717020</v>
      </c>
      <c r="I56" s="87" t="s">
        <v>198</v>
      </c>
      <c r="J56" s="84" t="s">
        <v>23</v>
      </c>
      <c r="K56" s="88">
        <v>7300</v>
      </c>
      <c r="L56" s="89" t="s">
        <v>56</v>
      </c>
      <c r="M56" s="89" t="s">
        <v>10</v>
      </c>
    </row>
    <row r="57" spans="1:13" ht="30" x14ac:dyDescent="0.25">
      <c r="A57" s="352">
        <v>17</v>
      </c>
      <c r="B57" s="349" t="s">
        <v>199</v>
      </c>
      <c r="C57" s="349" t="s">
        <v>200</v>
      </c>
      <c r="D57" s="100" t="s">
        <v>201</v>
      </c>
      <c r="E57" s="100" t="s">
        <v>201</v>
      </c>
      <c r="F57" s="100" t="s">
        <v>201</v>
      </c>
      <c r="G57" s="100" t="s">
        <v>201</v>
      </c>
      <c r="H57" s="84">
        <v>995461</v>
      </c>
      <c r="I57" s="87" t="s">
        <v>202</v>
      </c>
      <c r="J57" s="84" t="s">
        <v>23</v>
      </c>
      <c r="K57" s="88">
        <v>300</v>
      </c>
      <c r="L57" s="89" t="s">
        <v>56</v>
      </c>
      <c r="M57" s="89" t="s">
        <v>10</v>
      </c>
    </row>
    <row r="58" spans="1:13" ht="45" x14ac:dyDescent="0.25">
      <c r="A58" s="353"/>
      <c r="B58" s="350"/>
      <c r="C58" s="350"/>
      <c r="D58" s="100" t="s">
        <v>203</v>
      </c>
      <c r="E58" s="100" t="s">
        <v>203</v>
      </c>
      <c r="F58" s="100" t="s">
        <v>203</v>
      </c>
      <c r="G58" s="100" t="s">
        <v>203</v>
      </c>
      <c r="H58" s="84">
        <v>995461</v>
      </c>
      <c r="I58" s="87" t="s">
        <v>204</v>
      </c>
      <c r="J58" s="84" t="s">
        <v>23</v>
      </c>
      <c r="K58" s="88">
        <v>5000</v>
      </c>
      <c r="L58" s="89" t="s">
        <v>56</v>
      </c>
      <c r="M58" s="89" t="s">
        <v>10</v>
      </c>
    </row>
    <row r="59" spans="1:13" ht="45" x14ac:dyDescent="0.25">
      <c r="A59" s="353"/>
      <c r="B59" s="350"/>
      <c r="C59" s="350"/>
      <c r="D59" s="100" t="s">
        <v>205</v>
      </c>
      <c r="E59" s="100" t="s">
        <v>205</v>
      </c>
      <c r="F59" s="100" t="s">
        <v>205</v>
      </c>
      <c r="G59" s="100" t="s">
        <v>205</v>
      </c>
      <c r="H59" s="84">
        <v>995461</v>
      </c>
      <c r="I59" s="87" t="s">
        <v>206</v>
      </c>
      <c r="J59" s="84" t="s">
        <v>23</v>
      </c>
      <c r="K59" s="88">
        <v>7500</v>
      </c>
      <c r="L59" s="89" t="s">
        <v>56</v>
      </c>
      <c r="M59" s="89" t="s">
        <v>10</v>
      </c>
    </row>
    <row r="60" spans="1:13" ht="45" x14ac:dyDescent="0.25">
      <c r="A60" s="353"/>
      <c r="B60" s="350"/>
      <c r="C60" s="350"/>
      <c r="D60" s="100" t="s">
        <v>207</v>
      </c>
      <c r="E60" s="100" t="s">
        <v>207</v>
      </c>
      <c r="F60" s="100" t="s">
        <v>207</v>
      </c>
      <c r="G60" s="100" t="s">
        <v>207</v>
      </c>
      <c r="H60" s="84">
        <v>995461</v>
      </c>
      <c r="I60" s="87" t="s">
        <v>208</v>
      </c>
      <c r="J60" s="84" t="s">
        <v>23</v>
      </c>
      <c r="K60" s="88">
        <v>3000</v>
      </c>
      <c r="L60" s="89" t="s">
        <v>56</v>
      </c>
      <c r="M60" s="89" t="s">
        <v>10</v>
      </c>
    </row>
    <row r="61" spans="1:13" ht="45" x14ac:dyDescent="0.25">
      <c r="A61" s="354"/>
      <c r="B61" s="351"/>
      <c r="C61" s="351"/>
      <c r="D61" s="100" t="s">
        <v>209</v>
      </c>
      <c r="E61" s="100" t="s">
        <v>209</v>
      </c>
      <c r="F61" s="100" t="s">
        <v>209</v>
      </c>
      <c r="G61" s="100" t="s">
        <v>209</v>
      </c>
      <c r="H61" s="84">
        <v>995461</v>
      </c>
      <c r="I61" s="87" t="s">
        <v>210</v>
      </c>
      <c r="J61" s="84" t="s">
        <v>23</v>
      </c>
      <c r="K61" s="88">
        <v>5000</v>
      </c>
      <c r="L61" s="89" t="s">
        <v>56</v>
      </c>
      <c r="M61" s="89" t="s">
        <v>10</v>
      </c>
    </row>
    <row r="62" spans="1:13" ht="105.6" customHeight="1" x14ac:dyDescent="0.25">
      <c r="A62" s="112">
        <v>18</v>
      </c>
      <c r="B62" s="96" t="s">
        <v>211</v>
      </c>
      <c r="C62" s="96"/>
      <c r="D62" s="96"/>
      <c r="E62" s="94" t="s">
        <v>212</v>
      </c>
      <c r="F62" s="94" t="s">
        <v>212</v>
      </c>
      <c r="G62" s="94" t="s">
        <v>212</v>
      </c>
      <c r="H62" s="103">
        <v>84241000</v>
      </c>
      <c r="I62" s="94" t="s">
        <v>212</v>
      </c>
      <c r="J62" s="103" t="s">
        <v>23</v>
      </c>
      <c r="K62" s="88">
        <v>11700</v>
      </c>
      <c r="L62" s="89" t="s">
        <v>42</v>
      </c>
      <c r="M62" s="89" t="s">
        <v>62</v>
      </c>
    </row>
    <row r="63" spans="1:13" x14ac:dyDescent="0.25">
      <c r="A63" s="112">
        <v>19</v>
      </c>
      <c r="B63" s="96" t="s">
        <v>213</v>
      </c>
      <c r="C63" s="96"/>
      <c r="D63" s="96"/>
      <c r="E63" s="94" t="s">
        <v>214</v>
      </c>
      <c r="F63" s="94" t="s">
        <v>214</v>
      </c>
      <c r="G63" s="94" t="s">
        <v>214</v>
      </c>
      <c r="H63" s="103">
        <v>8444</v>
      </c>
      <c r="I63" s="94" t="s">
        <v>214</v>
      </c>
      <c r="J63" s="103" t="s">
        <v>23</v>
      </c>
      <c r="K63" s="88">
        <v>16635</v>
      </c>
      <c r="L63" s="89" t="s">
        <v>42</v>
      </c>
      <c r="M63" s="89" t="s">
        <v>62</v>
      </c>
    </row>
    <row r="64" spans="1:13" ht="119.65" customHeight="1" x14ac:dyDescent="0.25">
      <c r="A64" s="112">
        <v>20</v>
      </c>
      <c r="B64" s="96" t="s">
        <v>215</v>
      </c>
      <c r="C64" s="96"/>
      <c r="D64" s="96"/>
      <c r="E64" s="94" t="s">
        <v>216</v>
      </c>
      <c r="F64" s="94" t="s">
        <v>216</v>
      </c>
      <c r="G64" s="94" t="s">
        <v>216</v>
      </c>
      <c r="H64" s="103">
        <v>7326</v>
      </c>
      <c r="I64" s="94" t="s">
        <v>216</v>
      </c>
      <c r="J64" s="103" t="s">
        <v>23</v>
      </c>
      <c r="K64" s="88">
        <v>1730</v>
      </c>
      <c r="L64" s="89" t="s">
        <v>42</v>
      </c>
      <c r="M64" s="89" t="s">
        <v>10</v>
      </c>
    </row>
    <row r="65" spans="1:13" ht="119.65" customHeight="1" x14ac:dyDescent="0.25">
      <c r="A65" s="113">
        <v>21</v>
      </c>
      <c r="B65" s="114" t="s">
        <v>217</v>
      </c>
      <c r="C65" s="97"/>
      <c r="D65" s="96"/>
      <c r="E65" s="94"/>
      <c r="F65" s="94"/>
      <c r="G65" s="114" t="s">
        <v>218</v>
      </c>
      <c r="H65" s="103"/>
      <c r="I65" s="114" t="s">
        <v>218</v>
      </c>
      <c r="J65" s="103" t="s">
        <v>132</v>
      </c>
      <c r="K65" s="88">
        <f>(K66*1)+(K67*4)</f>
        <v>34380</v>
      </c>
      <c r="L65" s="89" t="s">
        <v>56</v>
      </c>
      <c r="M65" s="89" t="s">
        <v>62</v>
      </c>
    </row>
    <row r="66" spans="1:13" ht="142.9" customHeight="1" outlineLevel="1" x14ac:dyDescent="0.25">
      <c r="A66" s="113" t="s">
        <v>219</v>
      </c>
      <c r="B66" s="114" t="s">
        <v>217</v>
      </c>
      <c r="C66" s="114"/>
      <c r="D66" s="115" t="s">
        <v>220</v>
      </c>
      <c r="E66" s="115" t="s">
        <v>221</v>
      </c>
      <c r="F66" s="115" t="s">
        <v>221</v>
      </c>
      <c r="G66" s="115" t="s">
        <v>221</v>
      </c>
      <c r="H66" s="103">
        <v>85381010</v>
      </c>
      <c r="I66" s="115" t="s">
        <v>222</v>
      </c>
      <c r="J66" s="103" t="s">
        <v>23</v>
      </c>
      <c r="K66" s="88">
        <v>29980</v>
      </c>
      <c r="L66" s="89" t="s">
        <v>56</v>
      </c>
      <c r="M66" s="89" t="s">
        <v>62</v>
      </c>
    </row>
    <row r="67" spans="1:13" ht="86.65" customHeight="1" outlineLevel="1" x14ac:dyDescent="0.25">
      <c r="A67" s="36" t="s">
        <v>223</v>
      </c>
      <c r="B67" s="37" t="s">
        <v>224</v>
      </c>
      <c r="C67" s="37"/>
      <c r="D67" s="37"/>
      <c r="E67" s="115" t="s">
        <v>225</v>
      </c>
      <c r="F67" s="115" t="s">
        <v>225</v>
      </c>
      <c r="G67" s="115" t="s">
        <v>225</v>
      </c>
      <c r="H67" s="103">
        <v>85381010</v>
      </c>
      <c r="I67" s="116" t="s">
        <v>226</v>
      </c>
      <c r="J67" s="103" t="s">
        <v>23</v>
      </c>
      <c r="K67" s="88">
        <v>1100</v>
      </c>
      <c r="L67" s="89" t="s">
        <v>56</v>
      </c>
      <c r="M67" s="89" t="s">
        <v>62</v>
      </c>
    </row>
    <row r="68" spans="1:13" ht="138" customHeight="1" x14ac:dyDescent="0.25">
      <c r="A68" s="112">
        <v>23</v>
      </c>
      <c r="B68" s="96" t="s">
        <v>227</v>
      </c>
      <c r="C68" s="117"/>
      <c r="D68" s="117"/>
      <c r="E68" s="94" t="s">
        <v>228</v>
      </c>
      <c r="F68" s="94" t="s">
        <v>228</v>
      </c>
      <c r="G68" s="94" t="s">
        <v>228</v>
      </c>
      <c r="H68" s="103">
        <v>39259090</v>
      </c>
      <c r="I68" s="94" t="s">
        <v>228</v>
      </c>
      <c r="J68" s="103" t="s">
        <v>23</v>
      </c>
      <c r="K68" s="88">
        <v>6785</v>
      </c>
      <c r="L68" s="89" t="s">
        <v>42</v>
      </c>
      <c r="M68" s="89" t="s">
        <v>62</v>
      </c>
    </row>
    <row r="69" spans="1:13" ht="91.9" customHeight="1" x14ac:dyDescent="0.25">
      <c r="A69" s="112">
        <v>24</v>
      </c>
      <c r="B69" s="96" t="s">
        <v>229</v>
      </c>
      <c r="C69" s="4"/>
      <c r="D69" s="4"/>
      <c r="E69" s="118" t="s">
        <v>230</v>
      </c>
      <c r="F69" s="118" t="s">
        <v>230</v>
      </c>
      <c r="G69" s="118" t="s">
        <v>230</v>
      </c>
      <c r="H69" s="84">
        <v>3925</v>
      </c>
      <c r="I69" s="118" t="s">
        <v>230</v>
      </c>
      <c r="J69" s="84" t="s">
        <v>23</v>
      </c>
      <c r="K69" s="88">
        <v>1870</v>
      </c>
      <c r="L69" s="89" t="s">
        <v>36</v>
      </c>
      <c r="M69" s="89" t="s">
        <v>62</v>
      </c>
    </row>
    <row r="70" spans="1:13" ht="91.9" customHeight="1" x14ac:dyDescent="0.25">
      <c r="A70" s="112">
        <v>25</v>
      </c>
      <c r="B70" s="96" t="s">
        <v>231</v>
      </c>
      <c r="C70" s="96"/>
      <c r="D70" s="4"/>
      <c r="E70" s="118"/>
      <c r="F70" s="118"/>
      <c r="G70" s="118" t="s">
        <v>231</v>
      </c>
      <c r="H70" s="84"/>
      <c r="I70" s="118" t="s">
        <v>232</v>
      </c>
      <c r="J70" s="84" t="s">
        <v>23</v>
      </c>
      <c r="K70" s="88">
        <v>2921</v>
      </c>
      <c r="L70" s="89" t="s">
        <v>36</v>
      </c>
      <c r="M70" s="89" t="s">
        <v>62</v>
      </c>
    </row>
    <row r="71" spans="1:13" x14ac:dyDescent="0.25">
      <c r="A71" s="81">
        <v>26</v>
      </c>
      <c r="B71" s="96" t="s">
        <v>233</v>
      </c>
      <c r="C71" s="96" t="s">
        <v>233</v>
      </c>
      <c r="D71" s="96"/>
      <c r="E71" s="101"/>
      <c r="F71" s="101"/>
      <c r="G71" s="101" t="s">
        <v>233</v>
      </c>
      <c r="H71" s="84"/>
      <c r="I71" s="87" t="s">
        <v>233</v>
      </c>
      <c r="J71" s="84" t="s">
        <v>23</v>
      </c>
      <c r="K71" s="104">
        <v>4821</v>
      </c>
      <c r="L71" s="89" t="s">
        <v>36</v>
      </c>
      <c r="M71" s="89" t="s">
        <v>62</v>
      </c>
    </row>
    <row r="72" spans="1:13" ht="130.9" customHeight="1" x14ac:dyDescent="0.25">
      <c r="A72" s="112">
        <v>27</v>
      </c>
      <c r="B72" s="96" t="s">
        <v>234</v>
      </c>
      <c r="C72" s="96"/>
      <c r="D72" s="96"/>
      <c r="E72" s="94" t="s">
        <v>235</v>
      </c>
      <c r="F72" s="94" t="s">
        <v>235</v>
      </c>
      <c r="G72" s="94" t="s">
        <v>236</v>
      </c>
      <c r="H72" s="103">
        <v>8421</v>
      </c>
      <c r="I72" s="116" t="s">
        <v>237</v>
      </c>
      <c r="J72" s="103" t="s">
        <v>23</v>
      </c>
      <c r="K72" s="119">
        <v>140000</v>
      </c>
      <c r="L72" s="89" t="s">
        <v>42</v>
      </c>
      <c r="M72" s="89" t="s">
        <v>62</v>
      </c>
    </row>
    <row r="73" spans="1:13" ht="130.9" customHeight="1" x14ac:dyDescent="0.25">
      <c r="A73" s="112" t="s">
        <v>238</v>
      </c>
      <c r="B73" s="96"/>
      <c r="C73" s="96"/>
      <c r="D73" s="96"/>
      <c r="E73" s="94"/>
      <c r="F73" s="94"/>
      <c r="G73" s="116" t="s">
        <v>239</v>
      </c>
      <c r="H73" s="103">
        <v>8421</v>
      </c>
      <c r="I73" s="116" t="s">
        <v>240</v>
      </c>
      <c r="J73" s="103" t="s">
        <v>23</v>
      </c>
      <c r="K73" s="119">
        <v>130000</v>
      </c>
      <c r="L73" s="89" t="s">
        <v>36</v>
      </c>
      <c r="M73" s="89" t="s">
        <v>62</v>
      </c>
    </row>
    <row r="74" spans="1:13" x14ac:dyDescent="0.25">
      <c r="A74" s="112" t="s">
        <v>241</v>
      </c>
      <c r="B74" s="96" t="s">
        <v>242</v>
      </c>
      <c r="C74" s="96"/>
      <c r="D74" s="96"/>
      <c r="E74" s="102" t="s">
        <v>242</v>
      </c>
      <c r="F74" s="102" t="s">
        <v>242</v>
      </c>
      <c r="G74" s="102" t="s">
        <v>242</v>
      </c>
      <c r="H74" s="103">
        <v>998732</v>
      </c>
      <c r="I74" s="102" t="s">
        <v>242</v>
      </c>
      <c r="J74" s="103" t="s">
        <v>23</v>
      </c>
      <c r="K74" s="104" t="s">
        <v>243</v>
      </c>
      <c r="L74" s="89" t="s">
        <v>56</v>
      </c>
      <c r="M74" s="89" t="s">
        <v>10</v>
      </c>
    </row>
    <row r="75" spans="1:13" x14ac:dyDescent="0.25">
      <c r="A75" s="112" t="s">
        <v>244</v>
      </c>
      <c r="B75" s="96" t="s">
        <v>245</v>
      </c>
      <c r="C75" s="96"/>
      <c r="D75" s="96"/>
      <c r="E75" s="102" t="s">
        <v>245</v>
      </c>
      <c r="F75" s="102" t="s">
        <v>245</v>
      </c>
      <c r="G75" s="102" t="s">
        <v>245</v>
      </c>
      <c r="H75" s="103">
        <v>996521</v>
      </c>
      <c r="I75" s="102" t="s">
        <v>245</v>
      </c>
      <c r="J75" s="103" t="s">
        <v>23</v>
      </c>
      <c r="K75" s="104" t="s">
        <v>243</v>
      </c>
      <c r="L75" s="89" t="s">
        <v>56</v>
      </c>
      <c r="M75" s="89" t="s">
        <v>10</v>
      </c>
    </row>
    <row r="76" spans="1:13" x14ac:dyDescent="0.25">
      <c r="A76" s="352">
        <v>28</v>
      </c>
      <c r="B76" s="349" t="s">
        <v>246</v>
      </c>
      <c r="C76" s="349"/>
      <c r="D76" s="96"/>
      <c r="E76" s="102" t="s">
        <v>247</v>
      </c>
      <c r="F76" s="102" t="s">
        <v>247</v>
      </c>
      <c r="G76" s="102" t="s">
        <v>247</v>
      </c>
      <c r="H76" s="103">
        <v>8481</v>
      </c>
      <c r="I76" s="120" t="s">
        <v>248</v>
      </c>
      <c r="J76" s="103" t="s">
        <v>249</v>
      </c>
      <c r="K76" s="88" t="s">
        <v>250</v>
      </c>
      <c r="L76" s="89" t="s">
        <v>56</v>
      </c>
      <c r="M76" s="89" t="s">
        <v>10</v>
      </c>
    </row>
    <row r="77" spans="1:13" x14ac:dyDescent="0.25">
      <c r="A77" s="353"/>
      <c r="B77" s="350"/>
      <c r="C77" s="350"/>
      <c r="D77" s="96"/>
      <c r="E77" s="102" t="s">
        <v>251</v>
      </c>
      <c r="F77" s="102" t="s">
        <v>251</v>
      </c>
      <c r="G77" s="102" t="s">
        <v>251</v>
      </c>
      <c r="H77" s="103">
        <v>8481</v>
      </c>
      <c r="I77" s="120" t="s">
        <v>252</v>
      </c>
      <c r="J77" s="103" t="s">
        <v>249</v>
      </c>
      <c r="K77" s="88" t="s">
        <v>253</v>
      </c>
      <c r="L77" s="89" t="s">
        <v>56</v>
      </c>
      <c r="M77" s="89" t="s">
        <v>10</v>
      </c>
    </row>
    <row r="78" spans="1:13" x14ac:dyDescent="0.25">
      <c r="A78" s="353"/>
      <c r="B78" s="350"/>
      <c r="C78" s="350"/>
      <c r="D78" s="96"/>
      <c r="E78" s="102" t="s">
        <v>254</v>
      </c>
      <c r="F78" s="102" t="s">
        <v>254</v>
      </c>
      <c r="G78" s="102" t="s">
        <v>254</v>
      </c>
      <c r="H78" s="103">
        <v>8481</v>
      </c>
      <c r="I78" s="120" t="s">
        <v>255</v>
      </c>
      <c r="J78" s="103" t="s">
        <v>249</v>
      </c>
      <c r="K78" s="88" t="s">
        <v>256</v>
      </c>
      <c r="L78" s="89" t="s">
        <v>56</v>
      </c>
      <c r="M78" s="89" t="s">
        <v>10</v>
      </c>
    </row>
    <row r="79" spans="1:13" ht="81.599999999999994" customHeight="1" x14ac:dyDescent="0.25">
      <c r="A79" s="353"/>
      <c r="B79" s="350"/>
      <c r="C79" s="350"/>
      <c r="D79" s="96"/>
      <c r="E79" s="102" t="s">
        <v>257</v>
      </c>
      <c r="F79" s="102" t="s">
        <v>257</v>
      </c>
      <c r="G79" s="102" t="s">
        <v>257</v>
      </c>
      <c r="H79" s="103">
        <v>8481</v>
      </c>
      <c r="I79" s="120" t="s">
        <v>255</v>
      </c>
      <c r="J79" s="103" t="s">
        <v>249</v>
      </c>
      <c r="K79" s="88" t="s">
        <v>258</v>
      </c>
      <c r="L79" s="89" t="s">
        <v>56</v>
      </c>
      <c r="M79" s="89" t="s">
        <v>10</v>
      </c>
    </row>
    <row r="80" spans="1:13" x14ac:dyDescent="0.25">
      <c r="A80" s="354"/>
      <c r="B80" s="351"/>
      <c r="C80" s="38"/>
      <c r="D80" s="96"/>
      <c r="E80" s="102" t="s">
        <v>259</v>
      </c>
      <c r="F80" s="102" t="s">
        <v>259</v>
      </c>
      <c r="G80" s="102" t="s">
        <v>259</v>
      </c>
      <c r="H80" s="103">
        <v>995464</v>
      </c>
      <c r="I80" s="102" t="s">
        <v>259</v>
      </c>
      <c r="J80" s="103" t="s">
        <v>249</v>
      </c>
      <c r="K80" s="104" t="s">
        <v>243</v>
      </c>
      <c r="L80" s="89" t="s">
        <v>56</v>
      </c>
      <c r="M80" s="89" t="s">
        <v>10</v>
      </c>
    </row>
    <row r="81" spans="1:13" ht="144" customHeight="1" x14ac:dyDescent="0.25">
      <c r="A81" s="352">
        <v>29</v>
      </c>
      <c r="B81" s="349" t="s">
        <v>260</v>
      </c>
      <c r="C81" s="99"/>
      <c r="D81" s="96"/>
      <c r="E81" s="102" t="s">
        <v>261</v>
      </c>
      <c r="F81" s="102" t="s">
        <v>261</v>
      </c>
      <c r="G81" s="102" t="s">
        <v>261</v>
      </c>
      <c r="H81" s="103">
        <v>8481</v>
      </c>
      <c r="I81" s="121" t="s">
        <v>262</v>
      </c>
      <c r="J81" s="103" t="s">
        <v>249</v>
      </c>
      <c r="K81" s="88" t="s">
        <v>263</v>
      </c>
      <c r="L81" s="89" t="s">
        <v>56</v>
      </c>
      <c r="M81" s="89" t="s">
        <v>62</v>
      </c>
    </row>
    <row r="82" spans="1:13" ht="36.6" customHeight="1" x14ac:dyDescent="0.25">
      <c r="A82" s="353"/>
      <c r="B82" s="350"/>
      <c r="C82" s="11"/>
      <c r="D82" s="96"/>
      <c r="E82" s="102" t="s">
        <v>264</v>
      </c>
      <c r="F82" s="102" t="s">
        <v>264</v>
      </c>
      <c r="G82" s="102" t="s">
        <v>264</v>
      </c>
      <c r="H82" s="103">
        <v>8481</v>
      </c>
      <c r="I82" s="121" t="s">
        <v>265</v>
      </c>
      <c r="J82" s="103" t="s">
        <v>249</v>
      </c>
      <c r="K82" s="88" t="s">
        <v>266</v>
      </c>
      <c r="L82" s="89" t="s">
        <v>56</v>
      </c>
      <c r="M82" s="89" t="s">
        <v>62</v>
      </c>
    </row>
    <row r="83" spans="1:13" ht="36.6" customHeight="1" x14ac:dyDescent="0.25">
      <c r="A83" s="353"/>
      <c r="B83" s="350"/>
      <c r="C83" s="11"/>
      <c r="D83" s="96"/>
      <c r="E83" s="102"/>
      <c r="F83" s="102"/>
      <c r="G83" s="122" t="s">
        <v>267</v>
      </c>
      <c r="H83" s="103">
        <v>85423100</v>
      </c>
      <c r="I83" s="121" t="s">
        <v>268</v>
      </c>
      <c r="J83" s="103" t="s">
        <v>23</v>
      </c>
      <c r="K83" s="88" t="s">
        <v>243</v>
      </c>
      <c r="L83" s="89" t="s">
        <v>56</v>
      </c>
      <c r="M83" s="89" t="s">
        <v>10</v>
      </c>
    </row>
    <row r="84" spans="1:13" ht="36.6" customHeight="1" x14ac:dyDescent="0.25">
      <c r="A84" s="353"/>
      <c r="B84" s="350"/>
      <c r="C84" s="11"/>
      <c r="D84" s="96"/>
      <c r="E84" s="102"/>
      <c r="F84" s="102"/>
      <c r="G84" s="102" t="s">
        <v>269</v>
      </c>
      <c r="H84" s="103">
        <v>9027</v>
      </c>
      <c r="I84" s="123" t="s">
        <v>269</v>
      </c>
      <c r="J84" s="103" t="s">
        <v>23</v>
      </c>
      <c r="K84" s="88" t="s">
        <v>243</v>
      </c>
      <c r="L84" s="89" t="s">
        <v>56</v>
      </c>
      <c r="M84" s="89" t="s">
        <v>10</v>
      </c>
    </row>
    <row r="85" spans="1:13" ht="36.6" customHeight="1" x14ac:dyDescent="0.25">
      <c r="A85" s="353"/>
      <c r="B85" s="350"/>
      <c r="C85" s="11"/>
      <c r="D85" s="96"/>
      <c r="E85" s="102"/>
      <c r="F85" s="102"/>
      <c r="G85" s="102" t="s">
        <v>270</v>
      </c>
      <c r="H85" s="103">
        <v>7412</v>
      </c>
      <c r="I85" s="121" t="s">
        <v>270</v>
      </c>
      <c r="J85" s="103" t="s">
        <v>23</v>
      </c>
      <c r="K85" s="88" t="s">
        <v>243</v>
      </c>
      <c r="L85" s="89" t="s">
        <v>56</v>
      </c>
      <c r="M85" s="89" t="s">
        <v>10</v>
      </c>
    </row>
    <row r="86" spans="1:13" x14ac:dyDescent="0.25">
      <c r="A86" s="354"/>
      <c r="B86" s="351"/>
      <c r="C86" s="38"/>
      <c r="D86" s="96"/>
      <c r="E86" s="102" t="s">
        <v>271</v>
      </c>
      <c r="F86" s="102" t="s">
        <v>271</v>
      </c>
      <c r="G86" s="102" t="s">
        <v>272</v>
      </c>
      <c r="H86" s="103">
        <v>995461</v>
      </c>
      <c r="I86" s="103" t="s">
        <v>272</v>
      </c>
      <c r="J86" s="103" t="s">
        <v>249</v>
      </c>
      <c r="K86" s="88" t="s">
        <v>243</v>
      </c>
      <c r="L86" s="89" t="s">
        <v>56</v>
      </c>
      <c r="M86" s="89" t="s">
        <v>10</v>
      </c>
    </row>
    <row r="87" spans="1:13" ht="30" x14ac:dyDescent="0.25">
      <c r="A87" s="81">
        <v>30</v>
      </c>
      <c r="B87" s="96" t="s">
        <v>273</v>
      </c>
      <c r="C87" s="96"/>
      <c r="D87" s="100" t="s">
        <v>274</v>
      </c>
      <c r="E87" s="100" t="s">
        <v>274</v>
      </c>
      <c r="F87" s="102" t="s">
        <v>275</v>
      </c>
      <c r="G87" s="102" t="s">
        <v>275</v>
      </c>
      <c r="H87" s="84">
        <v>84249000</v>
      </c>
      <c r="I87" s="84" t="s">
        <v>276</v>
      </c>
      <c r="J87" s="84" t="s">
        <v>23</v>
      </c>
      <c r="K87" s="88">
        <v>205500</v>
      </c>
      <c r="L87" s="89" t="s">
        <v>42</v>
      </c>
      <c r="M87" s="89" t="s">
        <v>62</v>
      </c>
    </row>
    <row r="88" spans="1:13" ht="30" x14ac:dyDescent="0.25">
      <c r="A88" s="81" t="s">
        <v>277</v>
      </c>
      <c r="B88" s="96"/>
      <c r="C88" s="96"/>
      <c r="D88" s="100" t="s">
        <v>278</v>
      </c>
      <c r="E88" s="100" t="s">
        <v>278</v>
      </c>
      <c r="F88" s="102" t="s">
        <v>279</v>
      </c>
      <c r="G88" s="102" t="s">
        <v>279</v>
      </c>
      <c r="H88" s="84">
        <v>84249000</v>
      </c>
      <c r="I88" s="87" t="s">
        <v>280</v>
      </c>
      <c r="J88" s="84" t="s">
        <v>23</v>
      </c>
      <c r="K88" s="124">
        <v>122000</v>
      </c>
      <c r="L88" s="89" t="s">
        <v>36</v>
      </c>
      <c r="M88" s="89" t="s">
        <v>62</v>
      </c>
    </row>
    <row r="89" spans="1:13" x14ac:dyDescent="0.25">
      <c r="A89" s="81" t="s">
        <v>281</v>
      </c>
      <c r="B89" s="96" t="s">
        <v>143</v>
      </c>
      <c r="C89" s="96"/>
      <c r="D89" s="96"/>
      <c r="E89" s="101" t="s">
        <v>282</v>
      </c>
      <c r="F89" s="101" t="s">
        <v>282</v>
      </c>
      <c r="G89" s="101" t="s">
        <v>282</v>
      </c>
      <c r="H89" s="84">
        <v>995468</v>
      </c>
      <c r="I89" s="116" t="s">
        <v>283</v>
      </c>
      <c r="J89" s="84" t="s">
        <v>23</v>
      </c>
      <c r="K89" s="104" t="s">
        <v>243</v>
      </c>
      <c r="L89" s="89" t="s">
        <v>56</v>
      </c>
      <c r="M89" s="89" t="s">
        <v>10</v>
      </c>
    </row>
    <row r="90" spans="1:13" ht="30" x14ac:dyDescent="0.25">
      <c r="A90" s="81">
        <v>31</v>
      </c>
      <c r="B90" s="96" t="s">
        <v>284</v>
      </c>
      <c r="C90" s="96"/>
      <c r="D90" s="125" t="s">
        <v>285</v>
      </c>
      <c r="E90" s="125" t="s">
        <v>285</v>
      </c>
      <c r="F90" s="101" t="s">
        <v>286</v>
      </c>
      <c r="G90" s="101" t="s">
        <v>286</v>
      </c>
      <c r="H90" s="5" t="s">
        <v>287</v>
      </c>
      <c r="I90" s="87" t="s">
        <v>286</v>
      </c>
      <c r="J90" s="103" t="s">
        <v>23</v>
      </c>
      <c r="K90" s="88">
        <v>10169.5</v>
      </c>
      <c r="L90" s="89" t="s">
        <v>56</v>
      </c>
      <c r="M90" s="89" t="s">
        <v>10</v>
      </c>
    </row>
    <row r="91" spans="1:13" x14ac:dyDescent="0.25">
      <c r="A91" s="112">
        <v>32</v>
      </c>
      <c r="B91" s="96" t="s">
        <v>288</v>
      </c>
      <c r="C91" s="96"/>
      <c r="D91" s="96"/>
      <c r="E91" s="94"/>
      <c r="F91" s="94"/>
      <c r="G91" s="94"/>
      <c r="H91" s="103"/>
      <c r="I91" s="103"/>
      <c r="J91" s="103"/>
      <c r="K91" s="104"/>
      <c r="L91" s="89"/>
      <c r="M91" s="89"/>
    </row>
    <row r="92" spans="1:13" ht="110.65" customHeight="1" x14ac:dyDescent="0.25">
      <c r="A92" s="112" t="s">
        <v>289</v>
      </c>
      <c r="B92" s="96" t="s">
        <v>290</v>
      </c>
      <c r="C92" s="96"/>
      <c r="D92" s="125" t="s">
        <v>291</v>
      </c>
      <c r="E92" s="125" t="s">
        <v>292</v>
      </c>
      <c r="F92" s="125" t="s">
        <v>292</v>
      </c>
      <c r="G92" s="125" t="s">
        <v>292</v>
      </c>
      <c r="H92" s="103">
        <v>85021200</v>
      </c>
      <c r="I92" s="126" t="s">
        <v>293</v>
      </c>
      <c r="J92" s="103" t="s">
        <v>23</v>
      </c>
      <c r="K92" s="88">
        <v>590000</v>
      </c>
      <c r="L92" s="89" t="s">
        <v>42</v>
      </c>
      <c r="M92" s="89" t="s">
        <v>62</v>
      </c>
    </row>
    <row r="93" spans="1:13" ht="103.9" customHeight="1" x14ac:dyDescent="0.25">
      <c r="A93" s="81" t="s">
        <v>294</v>
      </c>
      <c r="B93" s="96" t="s">
        <v>295</v>
      </c>
      <c r="C93" s="96"/>
      <c r="D93" s="100" t="s">
        <v>296</v>
      </c>
      <c r="E93" s="125" t="s">
        <v>297</v>
      </c>
      <c r="F93" s="125" t="s">
        <v>297</v>
      </c>
      <c r="G93" s="125" t="s">
        <v>297</v>
      </c>
      <c r="H93" s="103">
        <v>85021200</v>
      </c>
      <c r="I93" s="87" t="s">
        <v>298</v>
      </c>
      <c r="J93" s="103" t="s">
        <v>23</v>
      </c>
      <c r="K93" s="127">
        <v>473000</v>
      </c>
      <c r="L93" s="89" t="s">
        <v>36</v>
      </c>
      <c r="M93" s="89" t="s">
        <v>62</v>
      </c>
    </row>
    <row r="94" spans="1:13" x14ac:dyDescent="0.25">
      <c r="A94" s="81" t="s">
        <v>299</v>
      </c>
      <c r="B94" s="96" t="s">
        <v>300</v>
      </c>
      <c r="C94" s="96"/>
      <c r="D94" s="96"/>
      <c r="E94" s="100" t="s">
        <v>301</v>
      </c>
      <c r="F94" s="100" t="s">
        <v>301</v>
      </c>
      <c r="G94" s="100" t="s">
        <v>301</v>
      </c>
      <c r="H94" s="103">
        <v>9965</v>
      </c>
      <c r="I94" s="128" t="s">
        <v>302</v>
      </c>
      <c r="J94" s="103" t="s">
        <v>23</v>
      </c>
      <c r="K94" s="88" t="s">
        <v>303</v>
      </c>
      <c r="L94" s="89" t="s">
        <v>56</v>
      </c>
      <c r="M94" s="89" t="s">
        <v>10</v>
      </c>
    </row>
    <row r="95" spans="1:13" x14ac:dyDescent="0.25">
      <c r="A95" s="81" t="s">
        <v>304</v>
      </c>
      <c r="B95" s="96" t="s">
        <v>305</v>
      </c>
      <c r="C95" s="96"/>
      <c r="D95" s="96" t="s">
        <v>305</v>
      </c>
      <c r="E95" s="6" t="s">
        <v>306</v>
      </c>
      <c r="F95" s="7" t="s">
        <v>306</v>
      </c>
      <c r="G95" s="96" t="s">
        <v>305</v>
      </c>
      <c r="H95" s="103"/>
      <c r="I95" s="103"/>
      <c r="J95" s="103" t="s">
        <v>307</v>
      </c>
      <c r="K95" s="88">
        <v>136500</v>
      </c>
      <c r="L95" s="89" t="s">
        <v>56</v>
      </c>
      <c r="M95" s="89" t="s">
        <v>10</v>
      </c>
    </row>
    <row r="96" spans="1:13" x14ac:dyDescent="0.25">
      <c r="A96" s="81"/>
      <c r="B96" s="96"/>
      <c r="C96" s="96"/>
      <c r="D96" s="96"/>
      <c r="E96" s="6"/>
      <c r="F96" s="7"/>
      <c r="G96" s="7" t="s">
        <v>306</v>
      </c>
      <c r="H96" s="103">
        <v>9967</v>
      </c>
      <c r="I96" s="128" t="s">
        <v>308</v>
      </c>
      <c r="J96" s="103" t="s">
        <v>23</v>
      </c>
      <c r="K96" s="104"/>
      <c r="L96" s="89"/>
      <c r="M96" s="89"/>
    </row>
    <row r="97" spans="1:13" x14ac:dyDescent="0.25">
      <c r="A97" s="81"/>
      <c r="B97" s="96"/>
      <c r="C97" s="96"/>
      <c r="D97" s="96"/>
      <c r="E97" s="6" t="s">
        <v>309</v>
      </c>
      <c r="F97" s="7" t="s">
        <v>309</v>
      </c>
      <c r="G97" s="7" t="s">
        <v>309</v>
      </c>
      <c r="H97" s="103"/>
      <c r="I97" s="128" t="s">
        <v>310</v>
      </c>
      <c r="J97" s="103" t="s">
        <v>23</v>
      </c>
      <c r="K97" s="104"/>
      <c r="L97" s="89"/>
      <c r="M97" s="89"/>
    </row>
    <row r="98" spans="1:13" x14ac:dyDescent="0.25">
      <c r="A98" s="81"/>
      <c r="B98" s="96"/>
      <c r="C98" s="96"/>
      <c r="D98" s="96"/>
      <c r="E98" s="6" t="s">
        <v>311</v>
      </c>
      <c r="F98" s="7" t="s">
        <v>311</v>
      </c>
      <c r="G98" s="7" t="s">
        <v>311</v>
      </c>
      <c r="H98" s="103">
        <v>8545</v>
      </c>
      <c r="I98" s="128" t="s">
        <v>312</v>
      </c>
      <c r="J98" s="103" t="s">
        <v>23</v>
      </c>
      <c r="K98" s="104"/>
      <c r="L98" s="89"/>
      <c r="M98" s="89"/>
    </row>
    <row r="99" spans="1:13" x14ac:dyDescent="0.25">
      <c r="A99" s="81"/>
      <c r="B99" s="96"/>
      <c r="C99" s="96"/>
      <c r="D99" s="96"/>
      <c r="E99" s="6" t="s">
        <v>313</v>
      </c>
      <c r="F99" s="7" t="s">
        <v>313</v>
      </c>
      <c r="G99" s="7" t="s">
        <v>313</v>
      </c>
      <c r="H99" s="103">
        <v>8545</v>
      </c>
      <c r="I99" s="128" t="s">
        <v>314</v>
      </c>
      <c r="J99" s="103" t="s">
        <v>315</v>
      </c>
      <c r="K99" s="104"/>
      <c r="L99" s="89"/>
      <c r="M99" s="89"/>
    </row>
    <row r="100" spans="1:13" x14ac:dyDescent="0.25">
      <c r="A100" s="81"/>
      <c r="B100" s="96"/>
      <c r="C100" s="96"/>
      <c r="D100" s="96"/>
      <c r="E100" s="6" t="s">
        <v>316</v>
      </c>
      <c r="F100" s="7" t="s">
        <v>316</v>
      </c>
      <c r="G100" s="7" t="s">
        <v>316</v>
      </c>
      <c r="H100" s="103">
        <v>7304</v>
      </c>
      <c r="I100" s="128" t="s">
        <v>317</v>
      </c>
      <c r="J100" s="103" t="s">
        <v>318</v>
      </c>
      <c r="K100" s="104"/>
      <c r="L100" s="89"/>
      <c r="M100" s="89"/>
    </row>
    <row r="101" spans="1:13" ht="30" x14ac:dyDescent="0.25">
      <c r="A101" s="81"/>
      <c r="B101" s="96"/>
      <c r="C101" s="96"/>
      <c r="D101" s="96"/>
      <c r="E101" s="6" t="s">
        <v>319</v>
      </c>
      <c r="F101" s="7" t="s">
        <v>319</v>
      </c>
      <c r="G101" s="7" t="s">
        <v>319</v>
      </c>
      <c r="H101" s="103">
        <v>7304</v>
      </c>
      <c r="I101" s="128" t="s">
        <v>320</v>
      </c>
      <c r="J101" s="103" t="s">
        <v>23</v>
      </c>
      <c r="K101" s="104"/>
      <c r="L101" s="89"/>
      <c r="M101" s="89"/>
    </row>
    <row r="102" spans="1:13" ht="30" x14ac:dyDescent="0.25">
      <c r="A102" s="81"/>
      <c r="B102" s="96"/>
      <c r="C102" s="96"/>
      <c r="D102" s="96"/>
      <c r="E102" s="6" t="s">
        <v>321</v>
      </c>
      <c r="F102" s="7" t="s">
        <v>321</v>
      </c>
      <c r="G102" s="7" t="s">
        <v>321</v>
      </c>
      <c r="H102" s="103">
        <v>7304</v>
      </c>
      <c r="I102" s="128" t="s">
        <v>322</v>
      </c>
      <c r="J102" s="103" t="s">
        <v>323</v>
      </c>
      <c r="K102" s="104"/>
      <c r="L102" s="89"/>
      <c r="M102" s="89"/>
    </row>
    <row r="103" spans="1:13" x14ac:dyDescent="0.25">
      <c r="A103" s="81"/>
      <c r="B103" s="96"/>
      <c r="C103" s="96"/>
      <c r="D103" s="96"/>
      <c r="E103" s="6" t="s">
        <v>324</v>
      </c>
      <c r="F103" s="7" t="s">
        <v>324</v>
      </c>
      <c r="G103" s="7" t="s">
        <v>324</v>
      </c>
      <c r="H103" s="103">
        <v>9987</v>
      </c>
      <c r="I103" s="128" t="s">
        <v>325</v>
      </c>
      <c r="J103" s="103" t="s">
        <v>326</v>
      </c>
      <c r="K103" s="104"/>
      <c r="L103" s="89"/>
      <c r="M103" s="89"/>
    </row>
    <row r="104" spans="1:13" x14ac:dyDescent="0.25">
      <c r="A104" s="81"/>
      <c r="B104" s="96"/>
      <c r="C104" s="96"/>
      <c r="D104" s="96"/>
      <c r="E104" s="6" t="s">
        <v>327</v>
      </c>
      <c r="F104" s="7" t="s">
        <v>327</v>
      </c>
      <c r="G104" s="7" t="s">
        <v>327</v>
      </c>
      <c r="H104" s="103">
        <v>9987</v>
      </c>
      <c r="I104" s="128" t="s">
        <v>328</v>
      </c>
      <c r="J104" s="103" t="s">
        <v>326</v>
      </c>
      <c r="K104" s="104"/>
      <c r="L104" s="89"/>
      <c r="M104" s="89"/>
    </row>
    <row r="105" spans="1:13" x14ac:dyDescent="0.25">
      <c r="A105" s="81"/>
      <c r="B105" s="96"/>
      <c r="C105" s="96"/>
      <c r="D105" s="96"/>
      <c r="E105" s="6" t="s">
        <v>329</v>
      </c>
      <c r="F105" s="7" t="s">
        <v>329</v>
      </c>
      <c r="G105" s="7" t="s">
        <v>329</v>
      </c>
      <c r="H105" s="103"/>
      <c r="I105" s="128" t="s">
        <v>330</v>
      </c>
      <c r="J105" s="103" t="s">
        <v>326</v>
      </c>
      <c r="K105" s="104"/>
      <c r="L105" s="89"/>
      <c r="M105" s="89"/>
    </row>
    <row r="106" spans="1:13" ht="30" x14ac:dyDescent="0.25">
      <c r="A106" s="81"/>
      <c r="B106" s="96"/>
      <c r="C106" s="96"/>
      <c r="D106" s="96"/>
      <c r="E106" s="6" t="s">
        <v>331</v>
      </c>
      <c r="F106" s="7" t="s">
        <v>331</v>
      </c>
      <c r="G106" s="7" t="s">
        <v>331</v>
      </c>
      <c r="H106" s="103">
        <v>9987</v>
      </c>
      <c r="I106" s="128" t="s">
        <v>332</v>
      </c>
      <c r="J106" s="103" t="s">
        <v>326</v>
      </c>
      <c r="K106" s="104"/>
      <c r="L106" s="89"/>
      <c r="M106" s="89"/>
    </row>
    <row r="107" spans="1:13" x14ac:dyDescent="0.25">
      <c r="A107" s="81"/>
      <c r="B107" s="96"/>
      <c r="C107" s="96"/>
      <c r="D107" s="96"/>
      <c r="E107" s="6" t="s">
        <v>333</v>
      </c>
      <c r="F107" s="7" t="s">
        <v>333</v>
      </c>
      <c r="G107" s="7" t="s">
        <v>333</v>
      </c>
      <c r="H107" s="103"/>
      <c r="I107" s="128" t="s">
        <v>334</v>
      </c>
      <c r="J107" s="103" t="s">
        <v>318</v>
      </c>
      <c r="K107" s="104"/>
      <c r="L107" s="89"/>
      <c r="M107" s="89"/>
    </row>
    <row r="108" spans="1:13" ht="30" x14ac:dyDescent="0.25">
      <c r="A108" s="81"/>
      <c r="B108" s="96"/>
      <c r="C108" s="96"/>
      <c r="D108" s="102" t="s">
        <v>335</v>
      </c>
      <c r="E108" s="6" t="s">
        <v>335</v>
      </c>
      <c r="F108" s="7" t="s">
        <v>335</v>
      </c>
      <c r="G108" s="7" t="s">
        <v>335</v>
      </c>
      <c r="H108" s="103"/>
      <c r="I108" s="129" t="s">
        <v>336</v>
      </c>
      <c r="J108" s="103" t="s">
        <v>318</v>
      </c>
      <c r="K108" s="104"/>
      <c r="L108" s="89"/>
      <c r="M108" s="89"/>
    </row>
    <row r="109" spans="1:13" x14ac:dyDescent="0.25">
      <c r="A109" s="81"/>
      <c r="B109" s="96"/>
      <c r="C109" s="96"/>
      <c r="D109" s="96"/>
      <c r="E109" s="6" t="s">
        <v>337</v>
      </c>
      <c r="F109" s="7" t="s">
        <v>337</v>
      </c>
      <c r="G109" s="7" t="s">
        <v>337</v>
      </c>
      <c r="H109" s="103"/>
      <c r="I109" s="128" t="s">
        <v>338</v>
      </c>
      <c r="J109" s="103" t="s">
        <v>318</v>
      </c>
      <c r="K109" s="104"/>
      <c r="L109" s="89"/>
      <c r="M109" s="89"/>
    </row>
    <row r="110" spans="1:13" x14ac:dyDescent="0.25">
      <c r="A110" s="81">
        <v>34</v>
      </c>
      <c r="B110" s="96" t="s">
        <v>339</v>
      </c>
      <c r="C110" s="96"/>
      <c r="D110" s="96"/>
      <c r="E110" s="101"/>
      <c r="F110" s="101"/>
      <c r="G110" s="101"/>
      <c r="H110" s="84"/>
      <c r="I110" s="84"/>
      <c r="J110" s="84"/>
      <c r="K110" s="104"/>
      <c r="L110" s="89"/>
      <c r="M110" s="89"/>
    </row>
    <row r="111" spans="1:13" ht="30" x14ac:dyDescent="0.25">
      <c r="A111" s="81"/>
      <c r="B111" s="96" t="s">
        <v>290</v>
      </c>
      <c r="C111" s="87"/>
      <c r="D111" s="100" t="s">
        <v>340</v>
      </c>
      <c r="E111" s="100" t="s">
        <v>341</v>
      </c>
      <c r="F111" s="100" t="s">
        <v>341</v>
      </c>
      <c r="G111" s="100" t="s">
        <v>341</v>
      </c>
      <c r="H111" s="84">
        <v>9032</v>
      </c>
      <c r="I111" s="87" t="s">
        <v>342</v>
      </c>
      <c r="J111" s="84" t="s">
        <v>23</v>
      </c>
      <c r="K111" s="88">
        <v>127350</v>
      </c>
      <c r="L111" s="89" t="s">
        <v>56</v>
      </c>
      <c r="M111" s="89" t="s">
        <v>62</v>
      </c>
    </row>
    <row r="112" spans="1:13" ht="30" x14ac:dyDescent="0.25">
      <c r="A112" s="81"/>
      <c r="B112" s="96" t="s">
        <v>343</v>
      </c>
      <c r="C112" s="87"/>
      <c r="D112" s="100"/>
      <c r="E112" s="100"/>
      <c r="F112" s="100"/>
      <c r="G112" s="87" t="s">
        <v>344</v>
      </c>
      <c r="H112" s="84">
        <v>9032</v>
      </c>
      <c r="I112" s="87" t="s">
        <v>344</v>
      </c>
      <c r="J112" s="84" t="s">
        <v>23</v>
      </c>
      <c r="K112" s="88">
        <v>133700</v>
      </c>
      <c r="L112" s="89" t="s">
        <v>56</v>
      </c>
      <c r="M112" s="89" t="s">
        <v>62</v>
      </c>
    </row>
    <row r="113" spans="1:13" ht="30" x14ac:dyDescent="0.25">
      <c r="A113" s="81"/>
      <c r="B113" s="96" t="s">
        <v>345</v>
      </c>
      <c r="C113" s="96"/>
      <c r="D113" s="100"/>
      <c r="E113" s="100"/>
      <c r="F113" s="100"/>
      <c r="G113" s="87" t="s">
        <v>346</v>
      </c>
      <c r="H113" s="84">
        <v>9032</v>
      </c>
      <c r="I113" s="87" t="s">
        <v>346</v>
      </c>
      <c r="J113" s="84" t="s">
        <v>23</v>
      </c>
      <c r="K113" s="88">
        <v>115250</v>
      </c>
      <c r="L113" s="89" t="s">
        <v>56</v>
      </c>
      <c r="M113" s="89" t="s">
        <v>62</v>
      </c>
    </row>
    <row r="114" spans="1:13" x14ac:dyDescent="0.25">
      <c r="A114" s="81"/>
      <c r="B114" s="96" t="s">
        <v>347</v>
      </c>
      <c r="C114" s="96"/>
      <c r="D114" s="100"/>
      <c r="E114" s="100"/>
      <c r="F114" s="100"/>
      <c r="G114" s="87" t="s">
        <v>348</v>
      </c>
      <c r="H114" s="84">
        <v>9032</v>
      </c>
      <c r="I114" s="87" t="s">
        <v>348</v>
      </c>
      <c r="J114" s="84" t="s">
        <v>23</v>
      </c>
      <c r="K114" s="88">
        <v>88600</v>
      </c>
      <c r="L114" s="89" t="s">
        <v>56</v>
      </c>
      <c r="M114" s="89" t="s">
        <v>62</v>
      </c>
    </row>
    <row r="115" spans="1:13" x14ac:dyDescent="0.25">
      <c r="A115" s="81"/>
      <c r="B115" s="96" t="s">
        <v>349</v>
      </c>
      <c r="C115" s="96"/>
      <c r="D115" s="100"/>
      <c r="E115" s="100"/>
      <c r="F115" s="100"/>
      <c r="G115" s="87" t="s">
        <v>350</v>
      </c>
      <c r="H115" s="84">
        <v>9032</v>
      </c>
      <c r="I115" s="87" t="s">
        <v>350</v>
      </c>
      <c r="J115" s="84" t="s">
        <v>23</v>
      </c>
      <c r="K115" s="88">
        <v>52000</v>
      </c>
      <c r="L115" s="89" t="s">
        <v>56</v>
      </c>
      <c r="M115" s="89" t="s">
        <v>62</v>
      </c>
    </row>
    <row r="116" spans="1:13" x14ac:dyDescent="0.25">
      <c r="A116" s="81">
        <v>35</v>
      </c>
      <c r="B116" s="96" t="s">
        <v>351</v>
      </c>
      <c r="C116" s="96"/>
      <c r="D116" s="100"/>
      <c r="E116" s="100" t="s">
        <v>352</v>
      </c>
      <c r="F116" s="100" t="s">
        <v>352</v>
      </c>
      <c r="G116" s="100" t="s">
        <v>352</v>
      </c>
      <c r="H116" s="84">
        <v>87112029</v>
      </c>
      <c r="I116" s="100" t="s">
        <v>353</v>
      </c>
      <c r="J116" s="84" t="s">
        <v>23</v>
      </c>
      <c r="K116" s="104" t="s">
        <v>354</v>
      </c>
      <c r="L116" s="89" t="s">
        <v>56</v>
      </c>
      <c r="M116" s="89" t="s">
        <v>62</v>
      </c>
    </row>
    <row r="117" spans="1:13" x14ac:dyDescent="0.25">
      <c r="A117" s="81">
        <v>36</v>
      </c>
      <c r="B117" s="93" t="s">
        <v>355</v>
      </c>
      <c r="C117" s="93"/>
      <c r="D117" s="130" t="s">
        <v>356</v>
      </c>
      <c r="E117" s="101" t="s">
        <v>357</v>
      </c>
      <c r="F117" s="101" t="s">
        <v>357</v>
      </c>
      <c r="G117" s="101" t="s">
        <v>357</v>
      </c>
      <c r="H117" s="84">
        <v>995468</v>
      </c>
      <c r="I117" s="87" t="s">
        <v>358</v>
      </c>
      <c r="J117" s="84" t="s">
        <v>307</v>
      </c>
      <c r="K117" s="104" t="s">
        <v>359</v>
      </c>
      <c r="L117" s="89" t="s">
        <v>56</v>
      </c>
      <c r="M117" s="89" t="s">
        <v>10</v>
      </c>
    </row>
    <row r="118" spans="1:13" ht="30" x14ac:dyDescent="0.25">
      <c r="A118" s="81">
        <v>37</v>
      </c>
      <c r="B118" s="96" t="s">
        <v>360</v>
      </c>
      <c r="C118" s="96"/>
      <c r="D118" s="96"/>
      <c r="E118" s="101" t="s">
        <v>361</v>
      </c>
      <c r="F118" s="101" t="s">
        <v>361</v>
      </c>
      <c r="G118" s="101" t="s">
        <v>361</v>
      </c>
      <c r="H118" s="84">
        <v>94060092</v>
      </c>
      <c r="I118" s="87" t="s">
        <v>362</v>
      </c>
      <c r="J118" s="84" t="s">
        <v>23</v>
      </c>
      <c r="K118" s="104" t="s">
        <v>359</v>
      </c>
      <c r="L118" s="89" t="s">
        <v>56</v>
      </c>
      <c r="M118" s="89" t="s">
        <v>62</v>
      </c>
    </row>
    <row r="119" spans="1:13" ht="30" x14ac:dyDescent="0.25">
      <c r="A119" s="81"/>
      <c r="B119" s="96"/>
      <c r="C119" s="96"/>
      <c r="D119" s="96"/>
      <c r="E119" s="101" t="s">
        <v>363</v>
      </c>
      <c r="F119" s="101" t="s">
        <v>363</v>
      </c>
      <c r="G119" s="101" t="s">
        <v>363</v>
      </c>
      <c r="H119" s="84">
        <v>94060092</v>
      </c>
      <c r="I119" s="87" t="s">
        <v>364</v>
      </c>
      <c r="J119" s="84" t="s">
        <v>23</v>
      </c>
      <c r="K119" s="104" t="s">
        <v>359</v>
      </c>
      <c r="L119" s="89" t="s">
        <v>56</v>
      </c>
      <c r="M119" s="89" t="s">
        <v>62</v>
      </c>
    </row>
    <row r="120" spans="1:13" ht="30" x14ac:dyDescent="0.25">
      <c r="A120" s="81"/>
      <c r="B120" s="96"/>
      <c r="C120" s="96"/>
      <c r="D120" s="96"/>
      <c r="E120" s="101" t="s">
        <v>365</v>
      </c>
      <c r="F120" s="101" t="s">
        <v>365</v>
      </c>
      <c r="G120" s="101" t="s">
        <v>365</v>
      </c>
      <c r="H120" s="84">
        <v>85371000</v>
      </c>
      <c r="I120" s="87" t="s">
        <v>366</v>
      </c>
      <c r="J120" s="84" t="s">
        <v>23</v>
      </c>
      <c r="K120" s="104" t="s">
        <v>359</v>
      </c>
      <c r="L120" s="89" t="s">
        <v>56</v>
      </c>
      <c r="M120" s="89" t="s">
        <v>62</v>
      </c>
    </row>
    <row r="121" spans="1:13" x14ac:dyDescent="0.25">
      <c r="A121" s="81"/>
      <c r="B121" s="96"/>
      <c r="C121" s="96"/>
      <c r="D121" s="96"/>
      <c r="E121" s="101" t="s">
        <v>367</v>
      </c>
      <c r="F121" s="101" t="s">
        <v>367</v>
      </c>
      <c r="G121" s="101" t="s">
        <v>367</v>
      </c>
      <c r="H121" s="84">
        <v>84189900</v>
      </c>
      <c r="I121" s="87" t="s">
        <v>368</v>
      </c>
      <c r="J121" s="84" t="s">
        <v>23</v>
      </c>
      <c r="K121" s="104" t="s">
        <v>359</v>
      </c>
      <c r="L121" s="89" t="s">
        <v>56</v>
      </c>
      <c r="M121" s="89" t="s">
        <v>62</v>
      </c>
    </row>
    <row r="122" spans="1:13" x14ac:dyDescent="0.25">
      <c r="A122" s="81"/>
      <c r="B122" s="96"/>
      <c r="C122" s="96"/>
      <c r="D122" s="96"/>
      <c r="E122" s="101" t="s">
        <v>369</v>
      </c>
      <c r="F122" s="101" t="s">
        <v>369</v>
      </c>
      <c r="G122" s="101" t="s">
        <v>369</v>
      </c>
      <c r="H122" s="84">
        <v>84189900</v>
      </c>
      <c r="I122" s="87" t="s">
        <v>370</v>
      </c>
      <c r="J122" s="84" t="s">
        <v>23</v>
      </c>
      <c r="K122" s="104" t="s">
        <v>359</v>
      </c>
      <c r="L122" s="89" t="s">
        <v>56</v>
      </c>
      <c r="M122" s="89" t="s">
        <v>62</v>
      </c>
    </row>
    <row r="123" spans="1:13" ht="30" x14ac:dyDescent="0.25">
      <c r="A123" s="81"/>
      <c r="B123" s="96"/>
      <c r="C123" s="96"/>
      <c r="D123" s="96"/>
      <c r="E123" s="101" t="s">
        <v>371</v>
      </c>
      <c r="F123" s="101" t="s">
        <v>371</v>
      </c>
      <c r="G123" s="101" t="s">
        <v>371</v>
      </c>
      <c r="H123" s="84">
        <v>84189900</v>
      </c>
      <c r="I123" s="87" t="s">
        <v>372</v>
      </c>
      <c r="J123" s="84" t="s">
        <v>23</v>
      </c>
      <c r="K123" s="104" t="s">
        <v>359</v>
      </c>
      <c r="L123" s="89" t="s">
        <v>56</v>
      </c>
      <c r="M123" s="89" t="s">
        <v>62</v>
      </c>
    </row>
    <row r="124" spans="1:13" ht="30" x14ac:dyDescent="0.25">
      <c r="A124" s="81"/>
      <c r="B124" s="96"/>
      <c r="C124" s="96"/>
      <c r="D124" s="96"/>
      <c r="E124" s="101" t="s">
        <v>373</v>
      </c>
      <c r="F124" s="101" t="s">
        <v>373</v>
      </c>
      <c r="G124" s="101" t="s">
        <v>373</v>
      </c>
      <c r="H124" s="84">
        <v>84189900</v>
      </c>
      <c r="I124" s="87" t="s">
        <v>374</v>
      </c>
      <c r="J124" s="84" t="s">
        <v>23</v>
      </c>
      <c r="K124" s="104" t="s">
        <v>359</v>
      </c>
      <c r="L124" s="89" t="s">
        <v>56</v>
      </c>
      <c r="M124" s="89" t="s">
        <v>62</v>
      </c>
    </row>
    <row r="125" spans="1:13" ht="30" x14ac:dyDescent="0.25">
      <c r="A125" s="81"/>
      <c r="B125" s="96"/>
      <c r="C125" s="96"/>
      <c r="D125" s="96"/>
      <c r="E125" s="101" t="s">
        <v>375</v>
      </c>
      <c r="F125" s="101" t="s">
        <v>375</v>
      </c>
      <c r="G125" s="101" t="s">
        <v>375</v>
      </c>
      <c r="H125" s="84">
        <v>84189900</v>
      </c>
      <c r="I125" s="87" t="s">
        <v>376</v>
      </c>
      <c r="J125" s="84" t="s">
        <v>23</v>
      </c>
      <c r="K125" s="104" t="s">
        <v>359</v>
      </c>
      <c r="L125" s="89" t="s">
        <v>56</v>
      </c>
      <c r="M125" s="89" t="s">
        <v>62</v>
      </c>
    </row>
    <row r="126" spans="1:13" ht="30" x14ac:dyDescent="0.25">
      <c r="A126" s="81"/>
      <c r="B126" s="96"/>
      <c r="C126" s="96"/>
      <c r="D126" s="96"/>
      <c r="E126" s="101" t="s">
        <v>377</v>
      </c>
      <c r="F126" s="101" t="s">
        <v>377</v>
      </c>
      <c r="G126" s="101" t="s">
        <v>377</v>
      </c>
      <c r="H126" s="84">
        <v>84189900</v>
      </c>
      <c r="I126" s="87" t="s">
        <v>378</v>
      </c>
      <c r="J126" s="84" t="s">
        <v>23</v>
      </c>
      <c r="K126" s="104" t="s">
        <v>359</v>
      </c>
      <c r="L126" s="89" t="s">
        <v>56</v>
      </c>
      <c r="M126" s="89" t="s">
        <v>62</v>
      </c>
    </row>
    <row r="127" spans="1:13" ht="30" x14ac:dyDescent="0.25">
      <c r="A127" s="81"/>
      <c r="B127" s="96"/>
      <c r="C127" s="96"/>
      <c r="D127" s="96"/>
      <c r="E127" s="101" t="s">
        <v>379</v>
      </c>
      <c r="F127" s="101" t="s">
        <v>379</v>
      </c>
      <c r="G127" s="101" t="s">
        <v>379</v>
      </c>
      <c r="H127" s="84">
        <v>84189900</v>
      </c>
      <c r="I127" s="87" t="s">
        <v>380</v>
      </c>
      <c r="J127" s="84" t="s">
        <v>23</v>
      </c>
      <c r="K127" s="104" t="s">
        <v>359</v>
      </c>
      <c r="L127" s="89" t="s">
        <v>56</v>
      </c>
      <c r="M127" s="89" t="s">
        <v>62</v>
      </c>
    </row>
    <row r="128" spans="1:13" x14ac:dyDescent="0.25">
      <c r="A128" s="81"/>
      <c r="B128" s="96"/>
      <c r="C128" s="96"/>
      <c r="D128" s="96"/>
      <c r="E128" s="101" t="s">
        <v>381</v>
      </c>
      <c r="F128" s="101" t="s">
        <v>381</v>
      </c>
      <c r="G128" s="101" t="s">
        <v>381</v>
      </c>
      <c r="H128" s="84">
        <v>84189900</v>
      </c>
      <c r="I128" s="87" t="s">
        <v>381</v>
      </c>
      <c r="J128" s="84" t="s">
        <v>23</v>
      </c>
      <c r="K128" s="104" t="s">
        <v>359</v>
      </c>
      <c r="L128" s="89" t="s">
        <v>56</v>
      </c>
      <c r="M128" s="89" t="s">
        <v>62</v>
      </c>
    </row>
    <row r="129" spans="1:13" x14ac:dyDescent="0.25">
      <c r="A129" s="81"/>
      <c r="B129" s="96"/>
      <c r="C129" s="96"/>
      <c r="D129" s="96"/>
      <c r="E129" s="101" t="s">
        <v>382</v>
      </c>
      <c r="F129" s="101" t="s">
        <v>382</v>
      </c>
      <c r="G129" s="101" t="s">
        <v>382</v>
      </c>
      <c r="H129" s="84">
        <v>84189900</v>
      </c>
      <c r="I129" s="87" t="s">
        <v>383</v>
      </c>
      <c r="J129" s="84" t="s">
        <v>23</v>
      </c>
      <c r="K129" s="104" t="s">
        <v>359</v>
      </c>
      <c r="L129" s="89" t="s">
        <v>56</v>
      </c>
      <c r="M129" s="89" t="s">
        <v>62</v>
      </c>
    </row>
    <row r="130" spans="1:13" x14ac:dyDescent="0.25">
      <c r="A130" s="81"/>
      <c r="B130" s="96"/>
      <c r="C130" s="96"/>
      <c r="D130" s="96"/>
      <c r="E130" s="101" t="s">
        <v>384</v>
      </c>
      <c r="F130" s="101" t="s">
        <v>384</v>
      </c>
      <c r="G130" s="101" t="s">
        <v>384</v>
      </c>
      <c r="H130" s="84">
        <v>84189900</v>
      </c>
      <c r="I130" s="87" t="s">
        <v>385</v>
      </c>
      <c r="J130" s="84" t="s">
        <v>23</v>
      </c>
      <c r="K130" s="104" t="s">
        <v>359</v>
      </c>
      <c r="L130" s="89" t="s">
        <v>56</v>
      </c>
      <c r="M130" s="89" t="s">
        <v>62</v>
      </c>
    </row>
    <row r="131" spans="1:13" x14ac:dyDescent="0.25">
      <c r="A131" s="81"/>
      <c r="B131" s="96"/>
      <c r="C131" s="96"/>
      <c r="D131" s="96"/>
      <c r="E131" s="101" t="s">
        <v>386</v>
      </c>
      <c r="F131" s="101" t="s">
        <v>386</v>
      </c>
      <c r="G131" s="101" t="s">
        <v>386</v>
      </c>
      <c r="H131" s="84">
        <v>84189901</v>
      </c>
      <c r="I131" s="87" t="s">
        <v>387</v>
      </c>
      <c r="J131" s="84" t="s">
        <v>23</v>
      </c>
      <c r="K131" s="104" t="s">
        <v>359</v>
      </c>
      <c r="L131" s="89" t="s">
        <v>56</v>
      </c>
      <c r="M131" s="89" t="s">
        <v>62</v>
      </c>
    </row>
    <row r="132" spans="1:13" x14ac:dyDescent="0.25">
      <c r="A132" s="81"/>
      <c r="B132" s="96"/>
      <c r="C132" s="96"/>
      <c r="D132" s="96"/>
      <c r="E132" s="101" t="s">
        <v>388</v>
      </c>
      <c r="F132" s="101" t="s">
        <v>388</v>
      </c>
      <c r="G132" s="101" t="s">
        <v>388</v>
      </c>
      <c r="H132" s="84">
        <v>84189901</v>
      </c>
      <c r="I132" s="87" t="s">
        <v>388</v>
      </c>
      <c r="J132" s="84" t="s">
        <v>23</v>
      </c>
      <c r="K132" s="104" t="s">
        <v>359</v>
      </c>
      <c r="L132" s="89" t="s">
        <v>56</v>
      </c>
      <c r="M132" s="89" t="s">
        <v>62</v>
      </c>
    </row>
    <row r="133" spans="1:13" x14ac:dyDescent="0.25">
      <c r="A133" s="81"/>
      <c r="B133" s="96"/>
      <c r="C133" s="96"/>
      <c r="D133" s="96"/>
      <c r="E133" s="101" t="s">
        <v>389</v>
      </c>
      <c r="F133" s="101" t="s">
        <v>389</v>
      </c>
      <c r="G133" s="101" t="s">
        <v>389</v>
      </c>
      <c r="H133" s="84">
        <v>84189900</v>
      </c>
      <c r="I133" s="87" t="s">
        <v>390</v>
      </c>
      <c r="J133" s="84" t="s">
        <v>23</v>
      </c>
      <c r="K133" s="104" t="s">
        <v>359</v>
      </c>
      <c r="L133" s="89" t="s">
        <v>56</v>
      </c>
      <c r="M133" s="89" t="s">
        <v>62</v>
      </c>
    </row>
    <row r="134" spans="1:13" x14ac:dyDescent="0.25">
      <c r="A134" s="81"/>
      <c r="B134" s="96"/>
      <c r="C134" s="96"/>
      <c r="D134" s="96"/>
      <c r="E134" s="101" t="s">
        <v>391</v>
      </c>
      <c r="F134" s="101" t="s">
        <v>391</v>
      </c>
      <c r="G134" s="101" t="s">
        <v>391</v>
      </c>
      <c r="H134" s="84">
        <v>84189901</v>
      </c>
      <c r="I134" s="87" t="s">
        <v>392</v>
      </c>
      <c r="J134" s="84" t="s">
        <v>23</v>
      </c>
      <c r="K134" s="104" t="s">
        <v>359</v>
      </c>
      <c r="L134" s="89" t="s">
        <v>56</v>
      </c>
      <c r="M134" s="89" t="s">
        <v>62</v>
      </c>
    </row>
    <row r="135" spans="1:13" x14ac:dyDescent="0.25">
      <c r="A135" s="81"/>
      <c r="B135" s="96"/>
      <c r="C135" s="96"/>
      <c r="D135" s="96"/>
      <c r="E135" s="101" t="s">
        <v>393</v>
      </c>
      <c r="F135" s="101" t="s">
        <v>393</v>
      </c>
      <c r="G135" s="101" t="s">
        <v>393</v>
      </c>
      <c r="H135" s="84">
        <v>84189900</v>
      </c>
      <c r="I135" s="87" t="s">
        <v>393</v>
      </c>
      <c r="J135" s="84" t="s">
        <v>23</v>
      </c>
      <c r="K135" s="104" t="s">
        <v>359</v>
      </c>
      <c r="L135" s="89" t="s">
        <v>56</v>
      </c>
      <c r="M135" s="89" t="s">
        <v>62</v>
      </c>
    </row>
    <row r="136" spans="1:13" x14ac:dyDescent="0.25">
      <c r="A136" s="81" t="s">
        <v>394</v>
      </c>
      <c r="B136" s="96" t="s">
        <v>395</v>
      </c>
      <c r="C136" s="96"/>
      <c r="D136" s="96"/>
      <c r="E136" s="101" t="s">
        <v>396</v>
      </c>
      <c r="F136" s="101" t="s">
        <v>396</v>
      </c>
      <c r="G136" s="101" t="s">
        <v>396</v>
      </c>
      <c r="H136" s="84">
        <v>995468</v>
      </c>
      <c r="I136" s="87" t="s">
        <v>396</v>
      </c>
      <c r="J136" s="84" t="s">
        <v>23</v>
      </c>
      <c r="K136" s="104" t="s">
        <v>359</v>
      </c>
      <c r="L136" s="89" t="s">
        <v>56</v>
      </c>
      <c r="M136" s="89" t="s">
        <v>10</v>
      </c>
    </row>
  </sheetData>
  <mergeCells count="18">
    <mergeCell ref="C51:C52"/>
    <mergeCell ref="C54:C56"/>
    <mergeCell ref="C57:C61"/>
    <mergeCell ref="C76:C79"/>
    <mergeCell ref="C2:C6"/>
    <mergeCell ref="C7:C8"/>
    <mergeCell ref="C12:C14"/>
    <mergeCell ref="C19:C21"/>
    <mergeCell ref="C41:C42"/>
    <mergeCell ref="C35:C40"/>
    <mergeCell ref="B76:B80"/>
    <mergeCell ref="A76:A80"/>
    <mergeCell ref="B81:B86"/>
    <mergeCell ref="A81:A86"/>
    <mergeCell ref="B48:B56"/>
    <mergeCell ref="A48:A56"/>
    <mergeCell ref="B57:B61"/>
    <mergeCell ref="A57:A6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3:N52"/>
  <sheetViews>
    <sheetView topLeftCell="F48" zoomScale="75" zoomScaleNormal="75" workbookViewId="0">
      <selection activeCell="F51" sqref="F51"/>
    </sheetView>
  </sheetViews>
  <sheetFormatPr defaultRowHeight="15" x14ac:dyDescent="0.2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x14ac:dyDescent="0.25">
      <c r="B3" s="131">
        <v>31</v>
      </c>
      <c r="C3" s="131" t="s">
        <v>397</v>
      </c>
      <c r="D3" s="132" t="s">
        <v>398</v>
      </c>
      <c r="E3" s="132" t="s">
        <v>399</v>
      </c>
      <c r="F3" s="133" t="s">
        <v>30</v>
      </c>
      <c r="G3" s="79" t="s">
        <v>3</v>
      </c>
      <c r="H3" s="134" t="s">
        <v>2</v>
      </c>
      <c r="I3" s="134" t="s">
        <v>31</v>
      </c>
      <c r="J3" s="134" t="s">
        <v>400</v>
      </c>
      <c r="K3" s="135" t="s">
        <v>32</v>
      </c>
      <c r="L3" s="135" t="s">
        <v>4</v>
      </c>
      <c r="M3" s="134"/>
      <c r="N3" s="134" t="s">
        <v>6</v>
      </c>
    </row>
    <row r="4" spans="2:14" x14ac:dyDescent="0.25">
      <c r="B4" s="136">
        <v>1</v>
      </c>
      <c r="C4" s="137" t="s">
        <v>401</v>
      </c>
      <c r="D4" s="365"/>
      <c r="E4" s="138" t="s">
        <v>402</v>
      </c>
      <c r="F4" s="138" t="s">
        <v>402</v>
      </c>
      <c r="G4" s="138" t="s">
        <v>403</v>
      </c>
      <c r="H4" s="139">
        <v>84388090</v>
      </c>
      <c r="I4" s="140">
        <v>96300</v>
      </c>
      <c r="J4" s="139">
        <v>36</v>
      </c>
      <c r="K4" s="138" t="s">
        <v>42</v>
      </c>
      <c r="L4" s="138">
        <v>1</v>
      </c>
      <c r="M4" s="141" t="s">
        <v>404</v>
      </c>
      <c r="N4" s="139" t="s">
        <v>62</v>
      </c>
    </row>
    <row r="5" spans="2:14" x14ac:dyDescent="0.25">
      <c r="B5" s="136">
        <v>2</v>
      </c>
      <c r="C5" s="137" t="s">
        <v>401</v>
      </c>
      <c r="D5" s="366"/>
      <c r="E5" s="138" t="s">
        <v>405</v>
      </c>
      <c r="F5" s="138" t="s">
        <v>405</v>
      </c>
      <c r="G5" s="138" t="s">
        <v>406</v>
      </c>
      <c r="H5" s="139">
        <v>82083000</v>
      </c>
      <c r="I5" s="140">
        <v>7566</v>
      </c>
      <c r="J5" s="139">
        <v>16</v>
      </c>
      <c r="K5" s="138" t="s">
        <v>42</v>
      </c>
      <c r="L5" s="138">
        <v>1</v>
      </c>
      <c r="M5" s="141" t="s">
        <v>404</v>
      </c>
      <c r="N5" s="139" t="s">
        <v>62</v>
      </c>
    </row>
    <row r="6" spans="2:14" x14ac:dyDescent="0.25">
      <c r="B6" s="136">
        <v>3</v>
      </c>
      <c r="C6" s="137" t="s">
        <v>401</v>
      </c>
      <c r="D6" s="366"/>
      <c r="E6" s="138" t="s">
        <v>407</v>
      </c>
      <c r="F6" s="138" t="s">
        <v>407</v>
      </c>
      <c r="G6" s="138" t="s">
        <v>407</v>
      </c>
      <c r="H6" s="139">
        <v>82083000</v>
      </c>
      <c r="I6" s="140">
        <v>7566</v>
      </c>
      <c r="J6" s="139">
        <v>16</v>
      </c>
      <c r="K6" s="138" t="s">
        <v>42</v>
      </c>
      <c r="L6" s="138">
        <v>1</v>
      </c>
      <c r="M6" s="141" t="s">
        <v>404</v>
      </c>
      <c r="N6" s="139" t="s">
        <v>62</v>
      </c>
    </row>
    <row r="7" spans="2:14" x14ac:dyDescent="0.25">
      <c r="B7" s="136">
        <f>B6+1</f>
        <v>4</v>
      </c>
      <c r="C7" s="137" t="s">
        <v>401</v>
      </c>
      <c r="D7" s="366"/>
      <c r="E7" s="138" t="s">
        <v>408</v>
      </c>
      <c r="F7" s="138" t="s">
        <v>408</v>
      </c>
      <c r="G7" s="138" t="s">
        <v>408</v>
      </c>
      <c r="H7" s="139">
        <v>82083000</v>
      </c>
      <c r="I7" s="140">
        <v>11110</v>
      </c>
      <c r="J7" s="139">
        <v>22</v>
      </c>
      <c r="K7" s="138" t="s">
        <v>42</v>
      </c>
      <c r="L7" s="138">
        <v>1</v>
      </c>
      <c r="M7" s="141" t="s">
        <v>404</v>
      </c>
      <c r="N7" s="139" t="s">
        <v>62</v>
      </c>
    </row>
    <row r="8" spans="2:14" x14ac:dyDescent="0.25">
      <c r="B8" s="136">
        <f t="shared" ref="B8:B47" si="0">B7+1</f>
        <v>5</v>
      </c>
      <c r="C8" s="137" t="s">
        <v>401</v>
      </c>
      <c r="D8" s="366"/>
      <c r="E8" s="138" t="s">
        <v>409</v>
      </c>
      <c r="F8" s="138" t="s">
        <v>409</v>
      </c>
      <c r="G8" s="138" t="s">
        <v>409</v>
      </c>
      <c r="H8" s="139">
        <v>82083000</v>
      </c>
      <c r="I8" s="140">
        <v>8111</v>
      </c>
      <c r="J8" s="139">
        <v>20</v>
      </c>
      <c r="K8" s="138" t="s">
        <v>42</v>
      </c>
      <c r="L8" s="138">
        <v>1</v>
      </c>
      <c r="M8" s="141" t="s">
        <v>404</v>
      </c>
      <c r="N8" s="139" t="s">
        <v>62</v>
      </c>
    </row>
    <row r="9" spans="2:14" ht="60" customHeight="1" x14ac:dyDescent="0.25">
      <c r="B9" s="136">
        <f t="shared" si="0"/>
        <v>6</v>
      </c>
      <c r="C9" s="137" t="s">
        <v>401</v>
      </c>
      <c r="D9" s="367"/>
      <c r="E9" s="138" t="s">
        <v>410</v>
      </c>
      <c r="F9" s="138" t="s">
        <v>410</v>
      </c>
      <c r="G9" s="138" t="s">
        <v>410</v>
      </c>
      <c r="H9" s="139">
        <v>82083000</v>
      </c>
      <c r="I9" s="140">
        <v>10674</v>
      </c>
      <c r="J9" s="139">
        <v>25</v>
      </c>
      <c r="K9" s="138" t="s">
        <v>42</v>
      </c>
      <c r="L9" s="138">
        <v>1</v>
      </c>
      <c r="M9" s="142" t="s">
        <v>404</v>
      </c>
      <c r="N9" s="139" t="s">
        <v>62</v>
      </c>
    </row>
    <row r="10" spans="2:14" ht="130.9" customHeight="1" x14ac:dyDescent="0.25">
      <c r="B10" s="136">
        <f t="shared" si="0"/>
        <v>7</v>
      </c>
      <c r="C10" s="137" t="s">
        <v>411</v>
      </c>
      <c r="D10" s="138"/>
      <c r="E10" s="143" t="s">
        <v>412</v>
      </c>
      <c r="F10" s="143" t="s">
        <v>412</v>
      </c>
      <c r="G10" s="144" t="s">
        <v>412</v>
      </c>
      <c r="H10" s="139">
        <v>84198110</v>
      </c>
      <c r="I10" s="145">
        <v>530667</v>
      </c>
      <c r="J10" s="139">
        <v>68</v>
      </c>
      <c r="K10" s="138" t="s">
        <v>42</v>
      </c>
      <c r="L10" s="138">
        <v>1</v>
      </c>
      <c r="M10" s="141"/>
      <c r="N10" s="139" t="s">
        <v>62</v>
      </c>
    </row>
    <row r="11" spans="2:14" ht="121.9" customHeight="1" x14ac:dyDescent="0.25">
      <c r="B11" s="136">
        <f t="shared" si="0"/>
        <v>8</v>
      </c>
      <c r="C11" s="137" t="s">
        <v>411</v>
      </c>
      <c r="D11" s="138"/>
      <c r="E11" s="143" t="s">
        <v>413</v>
      </c>
      <c r="F11" s="143" t="s">
        <v>413</v>
      </c>
      <c r="G11" s="144" t="s">
        <v>413</v>
      </c>
      <c r="H11" s="139">
        <v>84198110</v>
      </c>
      <c r="I11" s="145">
        <v>363076</v>
      </c>
      <c r="J11" s="139">
        <v>50</v>
      </c>
      <c r="K11" s="138" t="s">
        <v>42</v>
      </c>
      <c r="L11" s="138">
        <v>1</v>
      </c>
      <c r="M11" s="141"/>
      <c r="N11" s="139" t="s">
        <v>62</v>
      </c>
    </row>
    <row r="12" spans="2:14" ht="133.15" customHeight="1" x14ac:dyDescent="0.25">
      <c r="B12" s="136">
        <f t="shared" si="0"/>
        <v>9</v>
      </c>
      <c r="C12" s="146" t="s">
        <v>411</v>
      </c>
      <c r="D12" s="147"/>
      <c r="E12" s="143" t="s">
        <v>414</v>
      </c>
      <c r="F12" s="143" t="s">
        <v>414</v>
      </c>
      <c r="G12" s="143" t="s">
        <v>414</v>
      </c>
      <c r="H12" s="139">
        <v>84198110</v>
      </c>
      <c r="I12" s="145"/>
      <c r="J12" s="139">
        <v>39</v>
      </c>
      <c r="K12" s="138" t="s">
        <v>42</v>
      </c>
      <c r="L12" s="138">
        <v>1</v>
      </c>
      <c r="M12" s="139" t="s">
        <v>415</v>
      </c>
      <c r="N12" s="139" t="s">
        <v>62</v>
      </c>
    </row>
    <row r="13" spans="2:14" ht="118.15" customHeight="1" x14ac:dyDescent="0.25">
      <c r="B13" s="136">
        <f t="shared" si="0"/>
        <v>10</v>
      </c>
      <c r="C13" s="146" t="s">
        <v>411</v>
      </c>
      <c r="D13" s="147"/>
      <c r="E13" s="143" t="s">
        <v>416</v>
      </c>
      <c r="F13" s="143" t="s">
        <v>416</v>
      </c>
      <c r="G13" s="144" t="s">
        <v>416</v>
      </c>
      <c r="H13" s="139">
        <v>84198110</v>
      </c>
      <c r="I13" s="139"/>
      <c r="J13" s="139">
        <v>69</v>
      </c>
      <c r="K13" s="138" t="s">
        <v>42</v>
      </c>
      <c r="L13" s="138">
        <v>1</v>
      </c>
      <c r="M13" s="139" t="s">
        <v>415</v>
      </c>
      <c r="N13" s="139" t="s">
        <v>62</v>
      </c>
    </row>
    <row r="14" spans="2:14" ht="126" customHeight="1" x14ac:dyDescent="0.25">
      <c r="B14" s="136">
        <f t="shared" si="0"/>
        <v>11</v>
      </c>
      <c r="C14" s="148" t="s">
        <v>417</v>
      </c>
      <c r="D14" s="149"/>
      <c r="E14" s="138" t="s">
        <v>418</v>
      </c>
      <c r="F14" s="138" t="s">
        <v>418</v>
      </c>
      <c r="G14" s="138" t="s">
        <v>419</v>
      </c>
      <c r="H14" s="139">
        <v>84198110</v>
      </c>
      <c r="I14" s="145">
        <v>192451.5</v>
      </c>
      <c r="J14" s="139">
        <v>28</v>
      </c>
      <c r="K14" s="138" t="s">
        <v>42</v>
      </c>
      <c r="L14" s="138">
        <v>2</v>
      </c>
      <c r="M14" s="141"/>
      <c r="N14" s="139" t="s">
        <v>62</v>
      </c>
    </row>
    <row r="15" spans="2:14" ht="126" customHeight="1" x14ac:dyDescent="0.25">
      <c r="B15" s="136"/>
      <c r="C15" s="148" t="s">
        <v>417</v>
      </c>
      <c r="D15" s="149"/>
      <c r="E15" s="138" t="s">
        <v>420</v>
      </c>
      <c r="F15" s="138" t="s">
        <v>420</v>
      </c>
      <c r="G15" s="138" t="s">
        <v>421</v>
      </c>
      <c r="H15" s="139">
        <v>84198110</v>
      </c>
      <c r="I15" s="139"/>
      <c r="J15" s="139">
        <v>28</v>
      </c>
      <c r="K15" s="138" t="s">
        <v>42</v>
      </c>
      <c r="L15" s="138"/>
      <c r="M15" s="142" t="s">
        <v>422</v>
      </c>
      <c r="N15" s="139" t="s">
        <v>62</v>
      </c>
    </row>
    <row r="16" spans="2:14" ht="103.15" customHeight="1" x14ac:dyDescent="0.25">
      <c r="B16" s="136">
        <f>B14+1</f>
        <v>12</v>
      </c>
      <c r="C16" s="148" t="s">
        <v>423</v>
      </c>
      <c r="D16" s="149"/>
      <c r="E16" s="149" t="s">
        <v>424</v>
      </c>
      <c r="F16" s="149" t="s">
        <v>424</v>
      </c>
      <c r="G16" s="149" t="s">
        <v>425</v>
      </c>
      <c r="H16" s="139"/>
      <c r="I16" s="139"/>
      <c r="J16" s="139">
        <v>25</v>
      </c>
      <c r="K16" s="138" t="s">
        <v>42</v>
      </c>
      <c r="L16" s="138"/>
      <c r="M16" s="142" t="s">
        <v>404</v>
      </c>
      <c r="N16" s="139" t="s">
        <v>62</v>
      </c>
    </row>
    <row r="17" spans="2:14" ht="115.9" customHeight="1" x14ac:dyDescent="0.25">
      <c r="B17" s="136">
        <f t="shared" si="0"/>
        <v>13</v>
      </c>
      <c r="C17" s="136"/>
      <c r="D17" s="365"/>
      <c r="E17" s="149" t="s">
        <v>426</v>
      </c>
      <c r="F17" s="149" t="s">
        <v>426</v>
      </c>
      <c r="G17" s="149" t="s">
        <v>426</v>
      </c>
      <c r="H17" s="139"/>
      <c r="I17" s="139"/>
      <c r="J17" s="139">
        <v>20</v>
      </c>
      <c r="K17" s="138" t="s">
        <v>42</v>
      </c>
      <c r="L17" s="138"/>
      <c r="M17" s="142" t="s">
        <v>404</v>
      </c>
      <c r="N17" s="139" t="s">
        <v>62</v>
      </c>
    </row>
    <row r="18" spans="2:14" x14ac:dyDescent="0.25">
      <c r="B18" s="136">
        <f t="shared" si="0"/>
        <v>14</v>
      </c>
      <c r="C18" s="136"/>
      <c r="D18" s="367"/>
      <c r="E18" s="149" t="s">
        <v>427</v>
      </c>
      <c r="F18" s="149" t="s">
        <v>427</v>
      </c>
      <c r="G18" s="149" t="s">
        <v>427</v>
      </c>
      <c r="H18" s="139"/>
      <c r="I18" s="139"/>
      <c r="J18" s="139">
        <v>20</v>
      </c>
      <c r="K18" s="138" t="s">
        <v>42</v>
      </c>
      <c r="L18" s="138"/>
      <c r="M18" s="141" t="s">
        <v>422</v>
      </c>
      <c r="N18" s="139" t="s">
        <v>62</v>
      </c>
    </row>
    <row r="19" spans="2:14" ht="142.9" customHeight="1" x14ac:dyDescent="0.25">
      <c r="B19" s="136">
        <f t="shared" si="0"/>
        <v>15</v>
      </c>
      <c r="C19" s="148" t="s">
        <v>428</v>
      </c>
      <c r="D19" s="150"/>
      <c r="E19" s="151" t="s">
        <v>429</v>
      </c>
      <c r="F19" s="151" t="s">
        <v>429</v>
      </c>
      <c r="G19" s="151" t="s">
        <v>429</v>
      </c>
      <c r="H19" s="139">
        <v>84388090</v>
      </c>
      <c r="I19" s="145">
        <v>64101.7</v>
      </c>
      <c r="J19" s="139">
        <v>32</v>
      </c>
      <c r="K19" s="138" t="s">
        <v>42</v>
      </c>
      <c r="L19" s="138">
        <v>1</v>
      </c>
      <c r="M19" s="141"/>
      <c r="N19" s="139" t="s">
        <v>62</v>
      </c>
    </row>
    <row r="20" spans="2:14" ht="131.65" customHeight="1" x14ac:dyDescent="0.25">
      <c r="B20" s="136">
        <f t="shared" si="0"/>
        <v>16</v>
      </c>
      <c r="C20" s="137" t="s">
        <v>430</v>
      </c>
      <c r="D20" s="149"/>
      <c r="E20" s="152" t="s">
        <v>431</v>
      </c>
      <c r="F20" s="152" t="s">
        <v>431</v>
      </c>
      <c r="G20" s="153" t="s">
        <v>431</v>
      </c>
      <c r="H20" s="154">
        <v>84186910</v>
      </c>
      <c r="I20" s="145">
        <v>117000</v>
      </c>
      <c r="J20" s="142">
        <v>51</v>
      </c>
      <c r="K20" s="138" t="s">
        <v>42</v>
      </c>
      <c r="L20" s="138">
        <v>1</v>
      </c>
      <c r="M20" s="141"/>
      <c r="N20" s="154" t="s">
        <v>62</v>
      </c>
    </row>
    <row r="21" spans="2:14" ht="135.75" customHeight="1" x14ac:dyDescent="0.25">
      <c r="B21" s="136">
        <f>B20+1</f>
        <v>17</v>
      </c>
      <c r="C21" s="137" t="s">
        <v>430</v>
      </c>
      <c r="D21" s="149"/>
      <c r="E21" s="152" t="s">
        <v>432</v>
      </c>
      <c r="F21" s="152" t="s">
        <v>432</v>
      </c>
      <c r="G21" s="152" t="s">
        <v>432</v>
      </c>
      <c r="H21" s="154">
        <v>84189900</v>
      </c>
      <c r="I21" s="145">
        <v>40000</v>
      </c>
      <c r="J21" s="142">
        <v>28</v>
      </c>
      <c r="K21" s="138" t="s">
        <v>42</v>
      </c>
      <c r="L21" s="138">
        <v>1</v>
      </c>
      <c r="M21" s="141"/>
      <c r="N21" s="154" t="s">
        <v>62</v>
      </c>
    </row>
    <row r="22" spans="2:14" ht="127.9" customHeight="1" x14ac:dyDescent="0.25">
      <c r="B22" s="136"/>
      <c r="C22" s="137" t="s">
        <v>430</v>
      </c>
      <c r="D22" s="149"/>
      <c r="E22" s="152" t="s">
        <v>433</v>
      </c>
      <c r="F22" s="152" t="s">
        <v>433</v>
      </c>
      <c r="G22" s="152" t="s">
        <v>433</v>
      </c>
      <c r="H22" s="154">
        <v>94031090</v>
      </c>
      <c r="I22" s="154">
        <v>0</v>
      </c>
      <c r="J22" s="142">
        <v>30</v>
      </c>
      <c r="K22" s="138" t="s">
        <v>42</v>
      </c>
      <c r="L22" s="138"/>
      <c r="M22" s="142" t="s">
        <v>422</v>
      </c>
      <c r="N22" s="154" t="s">
        <v>62</v>
      </c>
    </row>
    <row r="23" spans="2:14" ht="160.9" customHeight="1" x14ac:dyDescent="0.25">
      <c r="B23" s="136">
        <f>B21+1</f>
        <v>18</v>
      </c>
      <c r="C23" s="148" t="s">
        <v>430</v>
      </c>
      <c r="D23" s="149"/>
      <c r="E23" s="152" t="s">
        <v>434</v>
      </c>
      <c r="F23" s="152" t="s">
        <v>434</v>
      </c>
      <c r="G23" s="153" t="s">
        <v>434</v>
      </c>
      <c r="H23" s="154">
        <v>84186990</v>
      </c>
      <c r="I23" s="145">
        <v>633081</v>
      </c>
      <c r="J23" s="142">
        <v>48</v>
      </c>
      <c r="K23" s="138" t="s">
        <v>42</v>
      </c>
      <c r="L23" s="138">
        <v>1</v>
      </c>
      <c r="M23" s="142" t="s">
        <v>404</v>
      </c>
      <c r="N23" s="154" t="s">
        <v>62</v>
      </c>
    </row>
    <row r="24" spans="2:14" x14ac:dyDescent="0.25">
      <c r="B24" s="136">
        <f t="shared" si="0"/>
        <v>19</v>
      </c>
      <c r="C24" s="155" t="s">
        <v>411</v>
      </c>
      <c r="D24" s="368"/>
      <c r="E24" s="156" t="s">
        <v>435</v>
      </c>
      <c r="F24" s="156" t="s">
        <v>435</v>
      </c>
      <c r="G24" s="157" t="s">
        <v>435</v>
      </c>
      <c r="H24" s="158">
        <v>84198110</v>
      </c>
      <c r="I24" s="145">
        <v>474056</v>
      </c>
      <c r="J24" s="158">
        <v>60</v>
      </c>
      <c r="K24" s="158" t="s">
        <v>42</v>
      </c>
      <c r="L24" s="158">
        <v>1</v>
      </c>
      <c r="M24" s="141"/>
      <c r="N24" s="158" t="s">
        <v>62</v>
      </c>
    </row>
    <row r="25" spans="2:14" ht="136.15" customHeight="1" x14ac:dyDescent="0.25">
      <c r="B25" s="136">
        <f t="shared" si="0"/>
        <v>20</v>
      </c>
      <c r="C25" s="159" t="s">
        <v>411</v>
      </c>
      <c r="D25" s="369"/>
      <c r="E25" s="143" t="s">
        <v>436</v>
      </c>
      <c r="F25" s="143" t="s">
        <v>436</v>
      </c>
      <c r="G25" s="144" t="s">
        <v>436</v>
      </c>
      <c r="H25" s="139">
        <v>84198110</v>
      </c>
      <c r="I25" s="139"/>
      <c r="J25" s="139">
        <v>49</v>
      </c>
      <c r="K25" s="138" t="s">
        <v>42</v>
      </c>
      <c r="L25" s="138">
        <v>1</v>
      </c>
      <c r="M25" s="139" t="s">
        <v>415</v>
      </c>
      <c r="N25" s="139" t="s">
        <v>62</v>
      </c>
    </row>
    <row r="26" spans="2:14" ht="133.9" customHeight="1" x14ac:dyDescent="0.25">
      <c r="B26" s="136">
        <f t="shared" si="0"/>
        <v>21</v>
      </c>
      <c r="C26" s="137" t="s">
        <v>430</v>
      </c>
      <c r="D26" s="149"/>
      <c r="E26" s="152" t="s">
        <v>437</v>
      </c>
      <c r="F26" s="152" t="s">
        <v>437</v>
      </c>
      <c r="G26" s="153" t="s">
        <v>437</v>
      </c>
      <c r="H26" s="154">
        <v>84198190</v>
      </c>
      <c r="I26" s="145">
        <v>65000</v>
      </c>
      <c r="J26" s="142">
        <v>54</v>
      </c>
      <c r="K26" s="138" t="s">
        <v>42</v>
      </c>
      <c r="L26" s="138">
        <v>1</v>
      </c>
      <c r="M26" s="139"/>
      <c r="N26" s="154" t="s">
        <v>62</v>
      </c>
    </row>
    <row r="27" spans="2:14" ht="129.6" customHeight="1" x14ac:dyDescent="0.25">
      <c r="B27" s="136">
        <f t="shared" si="0"/>
        <v>22</v>
      </c>
      <c r="C27" s="137" t="s">
        <v>430</v>
      </c>
      <c r="D27" s="150"/>
      <c r="E27" s="152" t="s">
        <v>438</v>
      </c>
      <c r="F27" s="152" t="s">
        <v>438</v>
      </c>
      <c r="G27" s="153" t="s">
        <v>438</v>
      </c>
      <c r="H27" s="154">
        <v>85167200</v>
      </c>
      <c r="I27" s="145">
        <v>169193</v>
      </c>
      <c r="J27" s="142">
        <v>55</v>
      </c>
      <c r="K27" s="138" t="s">
        <v>42</v>
      </c>
      <c r="L27" s="138">
        <v>1</v>
      </c>
      <c r="M27" s="141"/>
      <c r="N27" s="154" t="s">
        <v>62</v>
      </c>
    </row>
    <row r="28" spans="2:14" ht="112.9" customHeight="1" x14ac:dyDescent="0.25">
      <c r="B28" s="136">
        <f t="shared" si="0"/>
        <v>23</v>
      </c>
      <c r="C28" s="137" t="s">
        <v>430</v>
      </c>
      <c r="D28" s="138"/>
      <c r="E28" s="152" t="s">
        <v>439</v>
      </c>
      <c r="F28" s="152" t="s">
        <v>439</v>
      </c>
      <c r="G28" s="153" t="s">
        <v>439</v>
      </c>
      <c r="H28" s="154">
        <v>84198190</v>
      </c>
      <c r="I28" s="145">
        <v>273816</v>
      </c>
      <c r="J28" s="142">
        <v>57</v>
      </c>
      <c r="K28" s="138" t="s">
        <v>42</v>
      </c>
      <c r="L28" s="138">
        <v>2</v>
      </c>
      <c r="M28" s="142" t="s">
        <v>404</v>
      </c>
      <c r="N28" s="154" t="s">
        <v>62</v>
      </c>
    </row>
    <row r="29" spans="2:14" ht="114" customHeight="1" x14ac:dyDescent="0.25">
      <c r="B29" s="136">
        <f t="shared" si="0"/>
        <v>24</v>
      </c>
      <c r="C29" s="137" t="s">
        <v>430</v>
      </c>
      <c r="D29" s="138"/>
      <c r="E29" s="152" t="s">
        <v>440</v>
      </c>
      <c r="F29" s="152" t="s">
        <v>440</v>
      </c>
      <c r="G29" s="153" t="s">
        <v>440</v>
      </c>
      <c r="H29" s="154">
        <v>84198190</v>
      </c>
      <c r="I29" s="145">
        <v>223440</v>
      </c>
      <c r="J29" s="139">
        <v>56</v>
      </c>
      <c r="K29" s="138" t="s">
        <v>42</v>
      </c>
      <c r="L29" s="138">
        <v>1</v>
      </c>
      <c r="M29" s="141"/>
      <c r="N29" s="154" t="s">
        <v>62</v>
      </c>
    </row>
    <row r="30" spans="2:14" ht="121.9" customHeight="1" x14ac:dyDescent="0.25">
      <c r="B30" s="136">
        <f t="shared" si="0"/>
        <v>25</v>
      </c>
      <c r="C30" s="148" t="s">
        <v>411</v>
      </c>
      <c r="D30" s="138"/>
      <c r="E30" s="143" t="s">
        <v>441</v>
      </c>
      <c r="F30" s="143" t="s">
        <v>441</v>
      </c>
      <c r="G30" s="143" t="s">
        <v>441</v>
      </c>
      <c r="H30" s="139">
        <v>84198190</v>
      </c>
      <c r="I30" s="145">
        <v>28000</v>
      </c>
      <c r="J30" s="139">
        <v>28</v>
      </c>
      <c r="K30" s="138" t="s">
        <v>42</v>
      </c>
      <c r="L30" s="138">
        <v>1</v>
      </c>
      <c r="M30" s="141"/>
      <c r="N30" s="139" t="s">
        <v>62</v>
      </c>
    </row>
    <row r="31" spans="2:14" ht="85.15" customHeight="1" x14ac:dyDescent="0.25">
      <c r="B31" s="136">
        <f t="shared" si="0"/>
        <v>26</v>
      </c>
      <c r="C31" s="148" t="s">
        <v>442</v>
      </c>
      <c r="D31" s="365"/>
      <c r="E31" s="149" t="s">
        <v>443</v>
      </c>
      <c r="F31" s="149" t="s">
        <v>443</v>
      </c>
      <c r="G31" s="149" t="s">
        <v>443</v>
      </c>
      <c r="H31" s="139">
        <v>84198120</v>
      </c>
      <c r="I31" s="145"/>
      <c r="J31" s="139">
        <v>27</v>
      </c>
      <c r="K31" s="138" t="s">
        <v>42</v>
      </c>
      <c r="L31" s="138">
        <v>1</v>
      </c>
      <c r="M31" s="142" t="s">
        <v>422</v>
      </c>
      <c r="N31" s="139" t="s">
        <v>62</v>
      </c>
    </row>
    <row r="32" spans="2:14" ht="74.650000000000006" customHeight="1" x14ac:dyDescent="0.25">
      <c r="B32" s="136">
        <f t="shared" si="0"/>
        <v>27</v>
      </c>
      <c r="C32" s="148" t="s">
        <v>442</v>
      </c>
      <c r="D32" s="367"/>
      <c r="E32" s="149" t="s">
        <v>444</v>
      </c>
      <c r="F32" s="149" t="s">
        <v>444</v>
      </c>
      <c r="G32" s="149" t="s">
        <v>444</v>
      </c>
      <c r="H32" s="139">
        <v>84198120</v>
      </c>
      <c r="I32" s="145">
        <v>325000</v>
      </c>
      <c r="J32" s="139">
        <v>32</v>
      </c>
      <c r="K32" s="138" t="s">
        <v>42</v>
      </c>
      <c r="L32" s="138">
        <v>1</v>
      </c>
      <c r="M32" s="141"/>
      <c r="N32" s="139" t="s">
        <v>62</v>
      </c>
    </row>
    <row r="33" spans="2:14" ht="111.6" customHeight="1" x14ac:dyDescent="0.25">
      <c r="B33" s="136">
        <f t="shared" si="0"/>
        <v>28</v>
      </c>
      <c r="C33" s="137" t="s">
        <v>411</v>
      </c>
      <c r="D33" s="138"/>
      <c r="E33" s="143" t="s">
        <v>445</v>
      </c>
      <c r="F33" s="143" t="s">
        <v>445</v>
      </c>
      <c r="G33" s="143" t="s">
        <v>445</v>
      </c>
      <c r="H33" s="139">
        <v>84198190</v>
      </c>
      <c r="I33" s="139"/>
      <c r="J33" s="139">
        <v>36</v>
      </c>
      <c r="K33" s="138" t="s">
        <v>42</v>
      </c>
      <c r="L33" s="138">
        <v>1</v>
      </c>
      <c r="M33" s="139" t="s">
        <v>422</v>
      </c>
      <c r="N33" s="139" t="s">
        <v>62</v>
      </c>
    </row>
    <row r="34" spans="2:14" ht="150.6" customHeight="1" x14ac:dyDescent="0.25">
      <c r="B34" s="136">
        <f t="shared" si="0"/>
        <v>29</v>
      </c>
      <c r="C34" s="137" t="s">
        <v>411</v>
      </c>
      <c r="D34" s="138"/>
      <c r="E34" s="143" t="s">
        <v>446</v>
      </c>
      <c r="F34" s="143" t="s">
        <v>446</v>
      </c>
      <c r="G34" s="144" t="s">
        <v>446</v>
      </c>
      <c r="H34" s="139">
        <v>84185000</v>
      </c>
      <c r="I34" s="145">
        <v>49500</v>
      </c>
      <c r="J34" s="139">
        <v>66</v>
      </c>
      <c r="K34" s="138" t="s">
        <v>42</v>
      </c>
      <c r="L34" s="138">
        <v>1</v>
      </c>
      <c r="M34" s="141"/>
      <c r="N34" s="139" t="s">
        <v>62</v>
      </c>
    </row>
    <row r="35" spans="2:14" x14ac:dyDescent="0.25">
      <c r="B35" s="136">
        <f t="shared" si="0"/>
        <v>30</v>
      </c>
      <c r="C35" s="148" t="s">
        <v>447</v>
      </c>
      <c r="D35" s="149"/>
      <c r="E35" s="149" t="s">
        <v>448</v>
      </c>
      <c r="F35" s="149" t="s">
        <v>448</v>
      </c>
      <c r="G35" s="160" t="s">
        <v>448</v>
      </c>
      <c r="H35" s="139">
        <v>8481</v>
      </c>
      <c r="I35" s="145">
        <v>16000</v>
      </c>
      <c r="J35" s="139">
        <v>47</v>
      </c>
      <c r="K35" s="138" t="s">
        <v>42</v>
      </c>
      <c r="L35" s="138">
        <v>1</v>
      </c>
      <c r="M35" s="141"/>
      <c r="N35" s="139" t="s">
        <v>62</v>
      </c>
    </row>
    <row r="36" spans="2:14" x14ac:dyDescent="0.25">
      <c r="B36" s="136">
        <f t="shared" si="0"/>
        <v>31</v>
      </c>
      <c r="C36" s="161"/>
      <c r="D36" s="162"/>
      <c r="E36" s="138"/>
      <c r="F36" s="138"/>
      <c r="G36" s="138"/>
      <c r="H36" s="139"/>
      <c r="I36" s="139"/>
      <c r="J36" s="139"/>
      <c r="K36" s="138"/>
      <c r="L36" s="138"/>
      <c r="M36" s="141"/>
      <c r="N36" s="139" t="s">
        <v>62</v>
      </c>
    </row>
    <row r="37" spans="2:14" ht="145.15" customHeight="1" x14ac:dyDescent="0.25">
      <c r="B37" s="136">
        <f t="shared" si="0"/>
        <v>32</v>
      </c>
      <c r="C37" s="137" t="s">
        <v>428</v>
      </c>
      <c r="D37" s="149"/>
      <c r="E37" s="151" t="s">
        <v>449</v>
      </c>
      <c r="F37" s="151" t="s">
        <v>449</v>
      </c>
      <c r="G37" s="151" t="s">
        <v>449</v>
      </c>
      <c r="H37" s="139">
        <v>84388090</v>
      </c>
      <c r="I37" s="145">
        <v>81500</v>
      </c>
      <c r="J37" s="139">
        <v>27</v>
      </c>
      <c r="K37" s="138" t="s">
        <v>42</v>
      </c>
      <c r="L37" s="138">
        <v>1</v>
      </c>
      <c r="M37" s="141"/>
      <c r="N37" s="139" t="s">
        <v>62</v>
      </c>
    </row>
    <row r="38" spans="2:14" ht="147.6" customHeight="1" x14ac:dyDescent="0.25">
      <c r="B38" s="136">
        <f t="shared" si="0"/>
        <v>33</v>
      </c>
      <c r="C38" s="137" t="s">
        <v>428</v>
      </c>
      <c r="D38" s="149"/>
      <c r="E38" s="163" t="s">
        <v>450</v>
      </c>
      <c r="F38" s="163" t="s">
        <v>450</v>
      </c>
      <c r="G38" s="163" t="s">
        <v>450</v>
      </c>
      <c r="H38" s="139">
        <v>84388090</v>
      </c>
      <c r="I38" s="145">
        <v>138666</v>
      </c>
      <c r="J38" s="139">
        <v>27</v>
      </c>
      <c r="K38" s="138" t="s">
        <v>42</v>
      </c>
      <c r="L38" s="138">
        <v>2</v>
      </c>
      <c r="M38" s="142" t="s">
        <v>404</v>
      </c>
      <c r="N38" s="139" t="s">
        <v>62</v>
      </c>
    </row>
    <row r="39" spans="2:14" ht="147.6" customHeight="1" x14ac:dyDescent="0.25">
      <c r="B39" s="136">
        <f t="shared" si="0"/>
        <v>34</v>
      </c>
      <c r="C39" s="137" t="s">
        <v>428</v>
      </c>
      <c r="D39" s="149"/>
      <c r="E39" s="151" t="s">
        <v>451</v>
      </c>
      <c r="F39" s="151" t="s">
        <v>451</v>
      </c>
      <c r="G39" s="151" t="s">
        <v>451</v>
      </c>
      <c r="H39" s="139">
        <v>84388090</v>
      </c>
      <c r="I39" s="145">
        <v>49396.6</v>
      </c>
      <c r="J39" s="139">
        <v>33</v>
      </c>
      <c r="K39" s="138" t="s">
        <v>42</v>
      </c>
      <c r="L39" s="138">
        <v>1</v>
      </c>
      <c r="M39" s="141"/>
      <c r="N39" s="139" t="s">
        <v>62</v>
      </c>
    </row>
    <row r="40" spans="2:14" ht="147.6" customHeight="1" x14ac:dyDescent="0.25">
      <c r="B40" s="136">
        <f t="shared" si="0"/>
        <v>35</v>
      </c>
      <c r="C40" s="137" t="s">
        <v>428</v>
      </c>
      <c r="D40" s="138"/>
      <c r="E40" s="151" t="s">
        <v>452</v>
      </c>
      <c r="F40" s="151" t="s">
        <v>452</v>
      </c>
      <c r="G40" s="151" t="s">
        <v>452</v>
      </c>
      <c r="H40" s="139">
        <v>84388090</v>
      </c>
      <c r="I40" s="145">
        <v>65495.8</v>
      </c>
      <c r="J40" s="139">
        <v>39</v>
      </c>
      <c r="K40" s="138" t="s">
        <v>42</v>
      </c>
      <c r="L40" s="138">
        <v>1</v>
      </c>
      <c r="M40" s="141"/>
      <c r="N40" s="139" t="s">
        <v>62</v>
      </c>
    </row>
    <row r="41" spans="2:14" ht="155.65" customHeight="1" x14ac:dyDescent="0.25">
      <c r="B41" s="136">
        <f t="shared" si="0"/>
        <v>36</v>
      </c>
      <c r="C41" s="137" t="s">
        <v>428</v>
      </c>
      <c r="D41" s="164"/>
      <c r="E41" s="151" t="s">
        <v>453</v>
      </c>
      <c r="F41" s="151" t="s">
        <v>453</v>
      </c>
      <c r="G41" s="151" t="s">
        <v>453</v>
      </c>
      <c r="H41" s="139">
        <v>84388090</v>
      </c>
      <c r="I41" s="145">
        <v>62569.5</v>
      </c>
      <c r="J41" s="139">
        <v>33</v>
      </c>
      <c r="K41" s="138" t="s">
        <v>42</v>
      </c>
      <c r="L41" s="138"/>
      <c r="M41" s="142" t="s">
        <v>422</v>
      </c>
      <c r="N41" s="139" t="s">
        <v>62</v>
      </c>
    </row>
    <row r="42" spans="2:14" ht="180.6" customHeight="1" x14ac:dyDescent="0.25">
      <c r="B42" s="136">
        <f t="shared" si="0"/>
        <v>37</v>
      </c>
      <c r="C42" s="137" t="s">
        <v>428</v>
      </c>
      <c r="D42" s="149"/>
      <c r="E42" s="151" t="s">
        <v>454</v>
      </c>
      <c r="F42" s="151" t="s">
        <v>454</v>
      </c>
      <c r="G42" s="151" t="s">
        <v>454</v>
      </c>
      <c r="H42" s="139">
        <v>84388090</v>
      </c>
      <c r="I42" s="145">
        <v>76237.3</v>
      </c>
      <c r="J42" s="139">
        <v>37</v>
      </c>
      <c r="K42" s="138" t="s">
        <v>42</v>
      </c>
      <c r="L42" s="138">
        <v>1</v>
      </c>
      <c r="M42" s="141"/>
      <c r="N42" s="139" t="s">
        <v>62</v>
      </c>
    </row>
    <row r="43" spans="2:14" ht="136.15" customHeight="1" x14ac:dyDescent="0.25">
      <c r="B43" s="136">
        <f t="shared" si="0"/>
        <v>38</v>
      </c>
      <c r="C43" s="137" t="s">
        <v>428</v>
      </c>
      <c r="D43" s="365"/>
      <c r="E43" s="151" t="s">
        <v>455</v>
      </c>
      <c r="F43" s="151" t="s">
        <v>455</v>
      </c>
      <c r="G43" s="151" t="s">
        <v>455</v>
      </c>
      <c r="H43" s="139">
        <v>84388090</v>
      </c>
      <c r="I43" s="145">
        <v>68500</v>
      </c>
      <c r="J43" s="139">
        <v>22</v>
      </c>
      <c r="K43" s="138" t="s">
        <v>42</v>
      </c>
      <c r="L43" s="138">
        <v>1</v>
      </c>
      <c r="M43" s="141"/>
      <c r="N43" s="139" t="s">
        <v>62</v>
      </c>
    </row>
    <row r="44" spans="2:14" ht="13.9" customHeight="1" x14ac:dyDescent="0.25">
      <c r="B44" s="136">
        <f t="shared" si="0"/>
        <v>39</v>
      </c>
      <c r="C44" s="137" t="s">
        <v>428</v>
      </c>
      <c r="D44" s="367"/>
      <c r="E44" s="165" t="s">
        <v>456</v>
      </c>
      <c r="F44" s="165" t="s">
        <v>456</v>
      </c>
      <c r="G44" s="165" t="s">
        <v>456</v>
      </c>
      <c r="H44" s="139">
        <v>84388090</v>
      </c>
      <c r="I44" s="139">
        <v>0</v>
      </c>
      <c r="J44" s="139">
        <v>23</v>
      </c>
      <c r="K44" s="138" t="s">
        <v>42</v>
      </c>
      <c r="L44" s="138">
        <v>1</v>
      </c>
      <c r="M44" s="142" t="s">
        <v>422</v>
      </c>
      <c r="N44" s="139" t="s">
        <v>62</v>
      </c>
    </row>
    <row r="45" spans="2:14" ht="147.6" customHeight="1" x14ac:dyDescent="0.25">
      <c r="B45" s="136">
        <f t="shared" si="0"/>
        <v>40</v>
      </c>
      <c r="C45" s="137" t="s">
        <v>428</v>
      </c>
      <c r="D45" s="149"/>
      <c r="E45" s="151" t="s">
        <v>457</v>
      </c>
      <c r="F45" s="151" t="s">
        <v>457</v>
      </c>
      <c r="G45" s="151" t="s">
        <v>457</v>
      </c>
      <c r="H45" s="139">
        <v>84388090</v>
      </c>
      <c r="I45" s="145">
        <v>58000</v>
      </c>
      <c r="J45" s="139">
        <v>25</v>
      </c>
      <c r="K45" s="138" t="s">
        <v>42</v>
      </c>
      <c r="L45" s="138">
        <v>1</v>
      </c>
      <c r="M45" s="141"/>
      <c r="N45" s="139" t="s">
        <v>62</v>
      </c>
    </row>
    <row r="46" spans="2:14" ht="156.6" customHeight="1" x14ac:dyDescent="0.25">
      <c r="B46" s="136">
        <f t="shared" si="0"/>
        <v>41</v>
      </c>
      <c r="C46" s="137" t="s">
        <v>428</v>
      </c>
      <c r="D46" s="149"/>
      <c r="E46" s="151" t="s">
        <v>458</v>
      </c>
      <c r="F46" s="151" t="s">
        <v>458</v>
      </c>
      <c r="G46" s="151" t="s">
        <v>458</v>
      </c>
      <c r="H46" s="139">
        <v>84388090</v>
      </c>
      <c r="I46" s="145">
        <v>44242.400000000001</v>
      </c>
      <c r="J46" s="139">
        <v>17</v>
      </c>
      <c r="K46" s="138" t="s">
        <v>42</v>
      </c>
      <c r="L46" s="138">
        <v>1</v>
      </c>
      <c r="M46" s="141"/>
      <c r="N46" s="139" t="s">
        <v>62</v>
      </c>
    </row>
    <row r="47" spans="2:14" ht="139.15" customHeight="1" x14ac:dyDescent="0.25">
      <c r="B47" s="136">
        <f t="shared" si="0"/>
        <v>42</v>
      </c>
      <c r="C47" s="137" t="s">
        <v>428</v>
      </c>
      <c r="D47" s="149"/>
      <c r="E47" s="151" t="s">
        <v>459</v>
      </c>
      <c r="F47" s="151" t="s">
        <v>459</v>
      </c>
      <c r="G47" s="151" t="s">
        <v>459</v>
      </c>
      <c r="H47" s="139">
        <v>84388090</v>
      </c>
      <c r="I47" s="145">
        <v>63500</v>
      </c>
      <c r="J47" s="139">
        <v>36</v>
      </c>
      <c r="K47" s="138" t="s">
        <v>42</v>
      </c>
      <c r="L47" s="138">
        <v>1</v>
      </c>
      <c r="M47" s="141"/>
      <c r="N47" s="139" t="s">
        <v>62</v>
      </c>
    </row>
    <row r="48" spans="2:14" ht="25.15" customHeight="1" x14ac:dyDescent="0.25">
      <c r="B48" s="136"/>
      <c r="C48" s="137" t="s">
        <v>428</v>
      </c>
      <c r="D48" s="149"/>
      <c r="E48" s="151" t="s">
        <v>460</v>
      </c>
      <c r="F48" s="151" t="s">
        <v>460</v>
      </c>
      <c r="G48" s="151" t="s">
        <v>460</v>
      </c>
      <c r="H48" s="139">
        <v>84388090</v>
      </c>
      <c r="I48" s="145">
        <v>63500</v>
      </c>
      <c r="J48" s="139">
        <v>36</v>
      </c>
      <c r="K48" s="138" t="s">
        <v>42</v>
      </c>
      <c r="L48" s="138"/>
      <c r="M48" s="141"/>
      <c r="N48" s="139" t="s">
        <v>62</v>
      </c>
    </row>
    <row r="49" spans="2:14" ht="25.15" customHeight="1" x14ac:dyDescent="0.25">
      <c r="B49" s="136"/>
      <c r="C49" s="137" t="s">
        <v>428</v>
      </c>
      <c r="D49" s="149"/>
      <c r="E49" s="151" t="s">
        <v>461</v>
      </c>
      <c r="F49" s="151" t="s">
        <v>461</v>
      </c>
      <c r="G49" s="151" t="s">
        <v>461</v>
      </c>
      <c r="H49" s="139">
        <v>84388090</v>
      </c>
      <c r="I49" s="139"/>
      <c r="J49" s="139">
        <v>23</v>
      </c>
      <c r="K49" s="138" t="s">
        <v>42</v>
      </c>
      <c r="L49" s="138"/>
      <c r="M49" s="142" t="s">
        <v>422</v>
      </c>
      <c r="N49" s="139" t="s">
        <v>62</v>
      </c>
    </row>
    <row r="50" spans="2:14" ht="25.15" customHeight="1" x14ac:dyDescent="0.25">
      <c r="B50" s="136"/>
      <c r="C50" s="137" t="s">
        <v>428</v>
      </c>
      <c r="D50" s="149"/>
      <c r="E50" s="151" t="s">
        <v>462</v>
      </c>
      <c r="F50" s="151" t="s">
        <v>462</v>
      </c>
      <c r="G50" s="151" t="s">
        <v>462</v>
      </c>
      <c r="H50" s="139">
        <v>84388090</v>
      </c>
      <c r="I50" s="139"/>
      <c r="J50" s="139">
        <v>23</v>
      </c>
      <c r="K50" s="138" t="s">
        <v>42</v>
      </c>
      <c r="L50" s="138"/>
      <c r="M50" s="142" t="s">
        <v>422</v>
      </c>
      <c r="N50" s="139" t="s">
        <v>62</v>
      </c>
    </row>
    <row r="51" spans="2:14" ht="116.65" customHeight="1" x14ac:dyDescent="0.25">
      <c r="B51" s="136">
        <f>B47+1</f>
        <v>43</v>
      </c>
      <c r="C51" s="148" t="s">
        <v>430</v>
      </c>
      <c r="D51" s="138"/>
      <c r="E51" s="152" t="s">
        <v>463</v>
      </c>
      <c r="F51" s="152" t="s">
        <v>463</v>
      </c>
      <c r="G51" s="153" t="s">
        <v>463</v>
      </c>
      <c r="H51" s="154">
        <v>84198190</v>
      </c>
      <c r="I51" s="166">
        <v>85000</v>
      </c>
      <c r="J51" s="142">
        <v>48</v>
      </c>
      <c r="K51" s="138" t="s">
        <v>42</v>
      </c>
      <c r="L51" s="138">
        <v>1</v>
      </c>
      <c r="M51" s="141"/>
      <c r="N51" s="154" t="s">
        <v>62</v>
      </c>
    </row>
    <row r="52" spans="2:14" ht="25.15" customHeight="1" x14ac:dyDescent="0.25">
      <c r="B52" s="136"/>
      <c r="C52" s="137"/>
      <c r="D52" s="149"/>
      <c r="E52" s="151"/>
      <c r="F52" s="151" t="s">
        <v>302</v>
      </c>
      <c r="G52" s="151" t="s">
        <v>302</v>
      </c>
      <c r="H52" s="139"/>
      <c r="I52" s="139"/>
      <c r="J52" s="139"/>
      <c r="K52" s="138"/>
      <c r="L52" s="138"/>
      <c r="M52" s="142"/>
      <c r="N52" s="139" t="s">
        <v>464</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M47"/>
  <sheetViews>
    <sheetView topLeftCell="H1" workbookViewId="0">
      <selection activeCell="I3" sqref="I3"/>
    </sheetView>
  </sheetViews>
  <sheetFormatPr defaultRowHeight="15" x14ac:dyDescent="0.2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x14ac:dyDescent="0.25">
      <c r="B3" s="131">
        <v>31</v>
      </c>
      <c r="C3" s="131" t="s">
        <v>397</v>
      </c>
      <c r="D3" s="132" t="s">
        <v>465</v>
      </c>
      <c r="E3" s="132"/>
      <c r="F3" s="132" t="s">
        <v>399</v>
      </c>
      <c r="G3" s="132" t="s">
        <v>466</v>
      </c>
      <c r="H3" s="132" t="s">
        <v>467</v>
      </c>
      <c r="I3" s="133" t="s">
        <v>28</v>
      </c>
      <c r="J3" s="134" t="s">
        <v>2</v>
      </c>
      <c r="K3" s="135" t="s">
        <v>32</v>
      </c>
      <c r="L3" s="135" t="s">
        <v>4</v>
      </c>
      <c r="M3" s="167"/>
    </row>
    <row r="4" spans="2:13" x14ac:dyDescent="0.25">
      <c r="B4" s="136">
        <v>1</v>
      </c>
      <c r="C4" s="371" t="s">
        <v>401</v>
      </c>
      <c r="D4" s="149" t="s">
        <v>468</v>
      </c>
      <c r="E4" s="365"/>
      <c r="F4" s="149" t="s">
        <v>468</v>
      </c>
      <c r="G4" s="138" t="s">
        <v>469</v>
      </c>
      <c r="H4" s="138" t="s">
        <v>469</v>
      </c>
      <c r="I4" s="138" t="s">
        <v>469</v>
      </c>
      <c r="J4" s="139">
        <v>84388090</v>
      </c>
      <c r="K4" s="138" t="s">
        <v>42</v>
      </c>
      <c r="L4" s="138">
        <v>1</v>
      </c>
      <c r="M4" s="167"/>
    </row>
    <row r="5" spans="2:13" x14ac:dyDescent="0.25">
      <c r="B5" s="136">
        <v>2</v>
      </c>
      <c r="C5" s="371"/>
      <c r="D5" s="138" t="s">
        <v>470</v>
      </c>
      <c r="E5" s="366"/>
      <c r="F5" s="138" t="s">
        <v>470</v>
      </c>
      <c r="G5" s="138" t="s">
        <v>470</v>
      </c>
      <c r="H5" s="138" t="s">
        <v>470</v>
      </c>
      <c r="I5" s="138" t="s">
        <v>470</v>
      </c>
      <c r="J5" s="139">
        <v>82083000</v>
      </c>
      <c r="K5" s="138" t="s">
        <v>42</v>
      </c>
      <c r="L5" s="138">
        <v>1</v>
      </c>
      <c r="M5" s="167"/>
    </row>
    <row r="6" spans="2:13" x14ac:dyDescent="0.25">
      <c r="B6" s="136">
        <v>3</v>
      </c>
      <c r="C6" s="371"/>
      <c r="D6" s="138" t="s">
        <v>471</v>
      </c>
      <c r="E6" s="366"/>
      <c r="F6" s="138" t="s">
        <v>471</v>
      </c>
      <c r="G6" s="138" t="s">
        <v>471</v>
      </c>
      <c r="H6" s="138" t="s">
        <v>471</v>
      </c>
      <c r="I6" s="138" t="s">
        <v>471</v>
      </c>
      <c r="J6" s="139">
        <v>82083000</v>
      </c>
      <c r="K6" s="138" t="s">
        <v>42</v>
      </c>
      <c r="L6" s="138">
        <v>1</v>
      </c>
      <c r="M6" s="167"/>
    </row>
    <row r="7" spans="2:13" x14ac:dyDescent="0.25">
      <c r="B7" s="136">
        <f>B6+1</f>
        <v>4</v>
      </c>
      <c r="C7" s="371"/>
      <c r="D7" s="138" t="s">
        <v>472</v>
      </c>
      <c r="E7" s="366"/>
      <c r="F7" s="138" t="s">
        <v>472</v>
      </c>
      <c r="G7" s="138" t="s">
        <v>472</v>
      </c>
      <c r="H7" s="138" t="s">
        <v>472</v>
      </c>
      <c r="I7" s="138" t="s">
        <v>472</v>
      </c>
      <c r="J7" s="139">
        <v>82083000</v>
      </c>
      <c r="K7" s="138" t="s">
        <v>42</v>
      </c>
      <c r="L7" s="138">
        <v>1</v>
      </c>
      <c r="M7" s="167"/>
    </row>
    <row r="8" spans="2:13" x14ac:dyDescent="0.25">
      <c r="B8" s="136">
        <f t="shared" ref="B8:B46" si="0">B7+1</f>
        <v>5</v>
      </c>
      <c r="C8" s="371"/>
      <c r="D8" s="138" t="s">
        <v>473</v>
      </c>
      <c r="E8" s="366"/>
      <c r="F8" s="138" t="s">
        <v>473</v>
      </c>
      <c r="G8" s="138" t="s">
        <v>473</v>
      </c>
      <c r="H8" s="138" t="s">
        <v>473</v>
      </c>
      <c r="I8" s="138" t="s">
        <v>473</v>
      </c>
      <c r="J8" s="139">
        <v>82083000</v>
      </c>
      <c r="K8" s="138" t="s">
        <v>42</v>
      </c>
      <c r="L8" s="138">
        <v>1</v>
      </c>
      <c r="M8" s="167"/>
    </row>
    <row r="9" spans="2:13" ht="60" customHeight="1" x14ac:dyDescent="0.25">
      <c r="B9" s="136">
        <f t="shared" si="0"/>
        <v>6</v>
      </c>
      <c r="C9" s="371"/>
      <c r="D9" s="138" t="s">
        <v>474</v>
      </c>
      <c r="E9" s="367"/>
      <c r="F9" s="138" t="s">
        <v>474</v>
      </c>
      <c r="G9" s="138" t="s">
        <v>474</v>
      </c>
      <c r="H9" s="138" t="s">
        <v>474</v>
      </c>
      <c r="I9" s="138" t="s">
        <v>474</v>
      </c>
      <c r="J9" s="139">
        <v>82083000</v>
      </c>
      <c r="K9" s="138" t="s">
        <v>42</v>
      </c>
      <c r="L9" s="138">
        <v>1</v>
      </c>
      <c r="M9" s="167"/>
    </row>
    <row r="10" spans="2:13" ht="130.9" customHeight="1" x14ac:dyDescent="0.25">
      <c r="B10" s="136">
        <f t="shared" si="0"/>
        <v>7</v>
      </c>
      <c r="C10" s="371" t="s">
        <v>411</v>
      </c>
      <c r="D10" s="138" t="s">
        <v>475</v>
      </c>
      <c r="E10" s="138"/>
      <c r="F10" s="138" t="s">
        <v>475</v>
      </c>
      <c r="G10" s="138" t="s">
        <v>475</v>
      </c>
      <c r="H10" s="138" t="s">
        <v>475</v>
      </c>
      <c r="I10" s="138" t="s">
        <v>475</v>
      </c>
      <c r="J10" s="139">
        <v>84198110</v>
      </c>
      <c r="K10" s="138" t="s">
        <v>42</v>
      </c>
      <c r="L10" s="138">
        <v>1</v>
      </c>
      <c r="M10" s="167"/>
    </row>
    <row r="11" spans="2:13" ht="121.9" customHeight="1" x14ac:dyDescent="0.25">
      <c r="B11" s="136">
        <f t="shared" si="0"/>
        <v>8</v>
      </c>
      <c r="C11" s="371"/>
      <c r="D11" s="138" t="s">
        <v>476</v>
      </c>
      <c r="E11" s="138"/>
      <c r="F11" s="138" t="s">
        <v>476</v>
      </c>
      <c r="G11" s="138" t="s">
        <v>476</v>
      </c>
      <c r="H11" s="138" t="s">
        <v>476</v>
      </c>
      <c r="I11" s="138" t="s">
        <v>476</v>
      </c>
      <c r="J11" s="139">
        <v>84198110</v>
      </c>
      <c r="K11" s="138" t="s">
        <v>42</v>
      </c>
      <c r="L11" s="138">
        <v>1</v>
      </c>
      <c r="M11" s="167"/>
    </row>
    <row r="12" spans="2:13" ht="133.15" customHeight="1" x14ac:dyDescent="0.25">
      <c r="B12" s="136">
        <f t="shared" si="0"/>
        <v>9</v>
      </c>
      <c r="C12" s="372" t="s">
        <v>411</v>
      </c>
      <c r="D12" s="147" t="s">
        <v>477</v>
      </c>
      <c r="E12" s="147"/>
      <c r="F12" s="147" t="s">
        <v>477</v>
      </c>
      <c r="G12" s="147" t="s">
        <v>477</v>
      </c>
      <c r="H12" s="147" t="s">
        <v>477</v>
      </c>
      <c r="I12" s="147" t="s">
        <v>477</v>
      </c>
      <c r="J12" s="168">
        <v>84198110</v>
      </c>
      <c r="K12" s="147" t="s">
        <v>42</v>
      </c>
      <c r="L12" s="147">
        <v>1</v>
      </c>
      <c r="M12" s="370" t="s">
        <v>415</v>
      </c>
    </row>
    <row r="13" spans="2:13" ht="118.15" customHeight="1" x14ac:dyDescent="0.25">
      <c r="B13" s="136">
        <f t="shared" si="0"/>
        <v>10</v>
      </c>
      <c r="C13" s="372"/>
      <c r="D13" s="147" t="s">
        <v>478</v>
      </c>
      <c r="E13" s="147"/>
      <c r="F13" s="147" t="s">
        <v>478</v>
      </c>
      <c r="G13" s="147" t="s">
        <v>478</v>
      </c>
      <c r="H13" s="147" t="s">
        <v>476</v>
      </c>
      <c r="I13" s="147" t="s">
        <v>476</v>
      </c>
      <c r="J13" s="168">
        <v>84198110</v>
      </c>
      <c r="K13" s="147" t="s">
        <v>42</v>
      </c>
      <c r="L13" s="147">
        <v>1</v>
      </c>
      <c r="M13" s="370"/>
    </row>
    <row r="14" spans="2:13" ht="126" customHeight="1" x14ac:dyDescent="0.25">
      <c r="B14" s="136">
        <f t="shared" si="0"/>
        <v>11</v>
      </c>
      <c r="C14" s="148" t="s">
        <v>417</v>
      </c>
      <c r="D14" s="149" t="s">
        <v>479</v>
      </c>
      <c r="E14" s="149"/>
      <c r="F14" s="149" t="s">
        <v>479</v>
      </c>
      <c r="G14" s="149" t="s">
        <v>479</v>
      </c>
      <c r="H14" s="138" t="s">
        <v>480</v>
      </c>
      <c r="I14" s="138" t="s">
        <v>480</v>
      </c>
      <c r="J14" s="139">
        <v>84198110</v>
      </c>
      <c r="K14" s="138" t="s">
        <v>42</v>
      </c>
      <c r="L14" s="138">
        <v>2</v>
      </c>
      <c r="M14" s="167"/>
    </row>
    <row r="15" spans="2:13" ht="103.15" customHeight="1" x14ac:dyDescent="0.25">
      <c r="B15" s="136">
        <f t="shared" si="0"/>
        <v>12</v>
      </c>
      <c r="C15" s="148" t="s">
        <v>423</v>
      </c>
      <c r="D15" s="149" t="s">
        <v>424</v>
      </c>
      <c r="E15" s="149"/>
      <c r="F15" s="149" t="s">
        <v>424</v>
      </c>
      <c r="G15" s="149" t="s">
        <v>424</v>
      </c>
      <c r="H15" s="138"/>
      <c r="I15" s="138"/>
      <c r="J15" s="139"/>
      <c r="K15" s="138"/>
      <c r="L15" s="138"/>
      <c r="M15" s="167"/>
    </row>
    <row r="16" spans="2:13" ht="115.9" customHeight="1" x14ac:dyDescent="0.25">
      <c r="B16" s="136">
        <f t="shared" si="0"/>
        <v>13</v>
      </c>
      <c r="C16" s="136"/>
      <c r="D16" s="149" t="s">
        <v>426</v>
      </c>
      <c r="E16" s="365"/>
      <c r="F16" s="149" t="s">
        <v>426</v>
      </c>
      <c r="G16" s="149" t="s">
        <v>426</v>
      </c>
      <c r="H16" s="138"/>
      <c r="I16" s="138"/>
      <c r="J16" s="139"/>
      <c r="K16" s="138"/>
      <c r="L16" s="138"/>
      <c r="M16" s="167"/>
    </row>
    <row r="17" spans="2:13" x14ac:dyDescent="0.25">
      <c r="B17" s="136">
        <f t="shared" si="0"/>
        <v>14</v>
      </c>
      <c r="C17" s="136"/>
      <c r="D17" s="149" t="s">
        <v>427</v>
      </c>
      <c r="E17" s="367"/>
      <c r="F17" s="149" t="s">
        <v>427</v>
      </c>
      <c r="G17" s="149" t="s">
        <v>427</v>
      </c>
      <c r="H17" s="138"/>
      <c r="I17" s="138"/>
      <c r="J17" s="139"/>
      <c r="K17" s="138"/>
      <c r="L17" s="138"/>
      <c r="M17" s="167"/>
    </row>
    <row r="18" spans="2:13" ht="142.9" customHeight="1" x14ac:dyDescent="0.25">
      <c r="B18" s="136">
        <f t="shared" si="0"/>
        <v>15</v>
      </c>
      <c r="C18" s="148" t="s">
        <v>428</v>
      </c>
      <c r="D18" s="150" t="s">
        <v>481</v>
      </c>
      <c r="E18" s="150"/>
      <c r="F18" s="150" t="s">
        <v>481</v>
      </c>
      <c r="G18" s="150" t="s">
        <v>481</v>
      </c>
      <c r="H18" s="150" t="s">
        <v>481</v>
      </c>
      <c r="I18" s="150" t="s">
        <v>481</v>
      </c>
      <c r="J18" s="139">
        <v>84388090</v>
      </c>
      <c r="K18" s="138" t="s">
        <v>42</v>
      </c>
      <c r="L18" s="138">
        <v>1</v>
      </c>
      <c r="M18" s="167"/>
    </row>
    <row r="19" spans="2:13" ht="131.65" customHeight="1" x14ac:dyDescent="0.25">
      <c r="B19" s="136">
        <f t="shared" si="0"/>
        <v>16</v>
      </c>
      <c r="C19" s="371" t="s">
        <v>430</v>
      </c>
      <c r="D19" s="149" t="s">
        <v>482</v>
      </c>
      <c r="E19" s="149"/>
      <c r="F19" s="149" t="s">
        <v>482</v>
      </c>
      <c r="G19" s="149" t="s">
        <v>482</v>
      </c>
      <c r="H19" s="149" t="s">
        <v>482</v>
      </c>
      <c r="I19" s="149" t="s">
        <v>482</v>
      </c>
      <c r="J19" s="139">
        <v>8418</v>
      </c>
      <c r="K19" s="138" t="s">
        <v>42</v>
      </c>
      <c r="L19" s="138">
        <v>1</v>
      </c>
      <c r="M19" s="167"/>
    </row>
    <row r="20" spans="2:13" ht="127.9" customHeight="1" x14ac:dyDescent="0.25">
      <c r="B20" s="136">
        <f t="shared" si="0"/>
        <v>17</v>
      </c>
      <c r="C20" s="371"/>
      <c r="D20" s="149" t="s">
        <v>483</v>
      </c>
      <c r="E20" s="149"/>
      <c r="F20" s="149" t="s">
        <v>483</v>
      </c>
      <c r="G20" s="149" t="s">
        <v>483</v>
      </c>
      <c r="H20" s="149" t="s">
        <v>483</v>
      </c>
      <c r="I20" s="149" t="s">
        <v>483</v>
      </c>
      <c r="J20" s="139">
        <v>8418</v>
      </c>
      <c r="K20" s="138" t="s">
        <v>42</v>
      </c>
      <c r="L20" s="138">
        <v>1</v>
      </c>
      <c r="M20" s="167"/>
    </row>
    <row r="21" spans="2:13" ht="160.9" customHeight="1" x14ac:dyDescent="0.25">
      <c r="B21" s="136">
        <f t="shared" si="0"/>
        <v>18</v>
      </c>
      <c r="C21" s="148" t="s">
        <v>430</v>
      </c>
      <c r="D21" s="149" t="s">
        <v>484</v>
      </c>
      <c r="E21" s="149"/>
      <c r="F21" s="149" t="s">
        <v>484</v>
      </c>
      <c r="G21" s="149" t="s">
        <v>484</v>
      </c>
      <c r="H21" s="149" t="s">
        <v>484</v>
      </c>
      <c r="I21" s="149" t="s">
        <v>484</v>
      </c>
      <c r="J21" s="139">
        <v>84180000</v>
      </c>
      <c r="K21" s="138" t="s">
        <v>42</v>
      </c>
      <c r="L21" s="138">
        <v>1</v>
      </c>
      <c r="M21" s="167"/>
    </row>
    <row r="22" spans="2:13" x14ac:dyDescent="0.25">
      <c r="B22" s="136">
        <f t="shared" si="0"/>
        <v>19</v>
      </c>
      <c r="C22" s="155" t="s">
        <v>411</v>
      </c>
      <c r="D22" s="169" t="s">
        <v>485</v>
      </c>
      <c r="E22" s="368"/>
      <c r="F22" s="170" t="s">
        <v>486</v>
      </c>
      <c r="G22" s="170" t="s">
        <v>486</v>
      </c>
      <c r="H22" s="170" t="s">
        <v>486</v>
      </c>
      <c r="I22" s="170" t="s">
        <v>486</v>
      </c>
      <c r="J22" s="158">
        <v>84198110</v>
      </c>
      <c r="K22" s="158" t="s">
        <v>42</v>
      </c>
      <c r="L22" s="158" t="s">
        <v>487</v>
      </c>
      <c r="M22" s="167"/>
    </row>
    <row r="23" spans="2:13" ht="136.15" customHeight="1" x14ac:dyDescent="0.25">
      <c r="B23" s="136">
        <f t="shared" si="0"/>
        <v>20</v>
      </c>
      <c r="C23" s="159" t="s">
        <v>411</v>
      </c>
      <c r="D23" s="171" t="s">
        <v>488</v>
      </c>
      <c r="E23" s="369"/>
      <c r="F23" s="171" t="s">
        <v>488</v>
      </c>
      <c r="G23" s="171" t="s">
        <v>488</v>
      </c>
      <c r="H23" s="171" t="s">
        <v>488</v>
      </c>
      <c r="I23" s="147" t="s">
        <v>486</v>
      </c>
      <c r="J23" s="168">
        <v>84198110</v>
      </c>
      <c r="K23" s="147" t="s">
        <v>42</v>
      </c>
      <c r="L23" s="147">
        <v>1</v>
      </c>
      <c r="M23" s="147" t="s">
        <v>415</v>
      </c>
    </row>
    <row r="24" spans="2:13" ht="133.9" customHeight="1" x14ac:dyDescent="0.25">
      <c r="B24" s="136">
        <f t="shared" si="0"/>
        <v>21</v>
      </c>
      <c r="C24" s="371" t="s">
        <v>430</v>
      </c>
      <c r="D24" s="149" t="s">
        <v>489</v>
      </c>
      <c r="E24" s="149"/>
      <c r="F24" s="149" t="s">
        <v>489</v>
      </c>
      <c r="G24" s="149" t="s">
        <v>489</v>
      </c>
      <c r="H24" s="149" t="s">
        <v>489</v>
      </c>
      <c r="I24" s="149" t="s">
        <v>489</v>
      </c>
      <c r="J24" s="139">
        <v>8418</v>
      </c>
      <c r="K24" s="138" t="s">
        <v>42</v>
      </c>
      <c r="L24" s="138">
        <v>1</v>
      </c>
      <c r="M24" s="138"/>
    </row>
    <row r="25" spans="2:13" ht="129.6" customHeight="1" x14ac:dyDescent="0.25">
      <c r="B25" s="136">
        <f t="shared" si="0"/>
        <v>22</v>
      </c>
      <c r="C25" s="371"/>
      <c r="D25" s="150" t="s">
        <v>490</v>
      </c>
      <c r="E25" s="150"/>
      <c r="F25" s="150" t="s">
        <v>491</v>
      </c>
      <c r="G25" s="150" t="s">
        <v>491</v>
      </c>
      <c r="H25" s="150" t="s">
        <v>491</v>
      </c>
      <c r="I25" s="150" t="s">
        <v>491</v>
      </c>
      <c r="J25" s="139">
        <v>8419</v>
      </c>
      <c r="K25" s="138" t="s">
        <v>42</v>
      </c>
      <c r="L25" s="138">
        <v>1</v>
      </c>
      <c r="M25" s="167"/>
    </row>
    <row r="26" spans="2:13" ht="112.9" customHeight="1" x14ac:dyDescent="0.25">
      <c r="B26" s="136">
        <f t="shared" si="0"/>
        <v>23</v>
      </c>
      <c r="C26" s="371"/>
      <c r="D26" s="138" t="s">
        <v>492</v>
      </c>
      <c r="E26" s="138"/>
      <c r="F26" s="138" t="s">
        <v>492</v>
      </c>
      <c r="G26" s="138" t="s">
        <v>492</v>
      </c>
      <c r="H26" s="138" t="s">
        <v>492</v>
      </c>
      <c r="I26" s="138" t="s">
        <v>492</v>
      </c>
      <c r="J26" s="139">
        <v>8419</v>
      </c>
      <c r="K26" s="138" t="s">
        <v>42</v>
      </c>
      <c r="L26" s="138">
        <v>2</v>
      </c>
      <c r="M26" s="167"/>
    </row>
    <row r="27" spans="2:13" ht="114" customHeight="1" x14ac:dyDescent="0.25">
      <c r="B27" s="136">
        <f t="shared" si="0"/>
        <v>24</v>
      </c>
      <c r="C27" s="371"/>
      <c r="D27" s="138" t="s">
        <v>493</v>
      </c>
      <c r="E27" s="138"/>
      <c r="F27" s="138" t="s">
        <v>493</v>
      </c>
      <c r="G27" s="138" t="s">
        <v>493</v>
      </c>
      <c r="H27" s="138" t="s">
        <v>493</v>
      </c>
      <c r="I27" s="138" t="s">
        <v>493</v>
      </c>
      <c r="J27" s="139">
        <v>8419</v>
      </c>
      <c r="K27" s="138" t="s">
        <v>42</v>
      </c>
      <c r="L27" s="138">
        <v>2</v>
      </c>
      <c r="M27" s="167"/>
    </row>
    <row r="28" spans="2:13" ht="121.9" customHeight="1" x14ac:dyDescent="0.25">
      <c r="B28" s="136">
        <f t="shared" si="0"/>
        <v>25</v>
      </c>
      <c r="C28" s="148" t="s">
        <v>411</v>
      </c>
      <c r="D28" s="138" t="s">
        <v>494</v>
      </c>
      <c r="E28" s="138"/>
      <c r="F28" s="138" t="s">
        <v>494</v>
      </c>
      <c r="G28" s="138" t="s">
        <v>494</v>
      </c>
      <c r="H28" s="138" t="s">
        <v>494</v>
      </c>
      <c r="I28" s="138" t="s">
        <v>494</v>
      </c>
      <c r="J28" s="139">
        <v>84198190</v>
      </c>
      <c r="K28" s="138" t="s">
        <v>42</v>
      </c>
      <c r="L28" s="138">
        <v>1</v>
      </c>
      <c r="M28" s="167"/>
    </row>
    <row r="29" spans="2:13" ht="85.15" customHeight="1" x14ac:dyDescent="0.25">
      <c r="B29" s="136">
        <f t="shared" si="0"/>
        <v>26</v>
      </c>
      <c r="C29" s="159" t="s">
        <v>442</v>
      </c>
      <c r="D29" s="171" t="s">
        <v>495</v>
      </c>
      <c r="E29" s="365"/>
      <c r="F29" s="171" t="s">
        <v>495</v>
      </c>
      <c r="G29" s="171" t="s">
        <v>495</v>
      </c>
      <c r="H29" s="171" t="s">
        <v>495</v>
      </c>
      <c r="I29" s="171" t="s">
        <v>495</v>
      </c>
      <c r="J29" s="168"/>
      <c r="K29" s="147" t="s">
        <v>42</v>
      </c>
      <c r="L29" s="147">
        <v>1</v>
      </c>
      <c r="M29" s="172" t="s">
        <v>422</v>
      </c>
    </row>
    <row r="30" spans="2:13" ht="74.650000000000006" customHeight="1" x14ac:dyDescent="0.25">
      <c r="B30" s="136">
        <f t="shared" si="0"/>
        <v>27</v>
      </c>
      <c r="C30" s="148" t="s">
        <v>442</v>
      </c>
      <c r="D30" s="149" t="s">
        <v>496</v>
      </c>
      <c r="E30" s="367"/>
      <c r="F30" s="149" t="s">
        <v>496</v>
      </c>
      <c r="G30" s="149" t="s">
        <v>496</v>
      </c>
      <c r="H30" s="149" t="s">
        <v>496</v>
      </c>
      <c r="I30" s="149" t="s">
        <v>496</v>
      </c>
      <c r="J30" s="139"/>
      <c r="K30" s="138" t="s">
        <v>42</v>
      </c>
      <c r="L30" s="138">
        <v>1</v>
      </c>
      <c r="M30" s="167"/>
    </row>
    <row r="31" spans="2:13" ht="111.6" customHeight="1" x14ac:dyDescent="0.25">
      <c r="B31" s="136">
        <f t="shared" si="0"/>
        <v>28</v>
      </c>
      <c r="C31" s="371" t="s">
        <v>411</v>
      </c>
      <c r="D31" s="147" t="s">
        <v>497</v>
      </c>
      <c r="E31" s="147"/>
      <c r="F31" s="147" t="s">
        <v>497</v>
      </c>
      <c r="G31" s="147" t="s">
        <v>497</v>
      </c>
      <c r="H31" s="147" t="s">
        <v>497</v>
      </c>
      <c r="I31" s="147" t="s">
        <v>497</v>
      </c>
      <c r="J31" s="168">
        <v>84198190</v>
      </c>
      <c r="K31" s="147" t="s">
        <v>42</v>
      </c>
      <c r="L31" s="147">
        <v>1</v>
      </c>
      <c r="M31" s="147" t="s">
        <v>422</v>
      </c>
    </row>
    <row r="32" spans="2:13" ht="150.6" customHeight="1" x14ac:dyDescent="0.25">
      <c r="B32" s="136">
        <f t="shared" si="0"/>
        <v>29</v>
      </c>
      <c r="C32" s="371"/>
      <c r="D32" s="138" t="s">
        <v>498</v>
      </c>
      <c r="E32" s="138"/>
      <c r="F32" s="138" t="s">
        <v>498</v>
      </c>
      <c r="G32" s="138" t="s">
        <v>498</v>
      </c>
      <c r="H32" s="138" t="s">
        <v>498</v>
      </c>
      <c r="I32" s="138" t="s">
        <v>498</v>
      </c>
      <c r="J32" s="139">
        <v>84185000</v>
      </c>
      <c r="K32" s="138" t="s">
        <v>42</v>
      </c>
      <c r="L32" s="138">
        <v>1</v>
      </c>
      <c r="M32" s="167"/>
    </row>
    <row r="33" spans="2:13" x14ac:dyDescent="0.25">
      <c r="B33" s="136">
        <f t="shared" si="0"/>
        <v>30</v>
      </c>
      <c r="C33" s="148" t="s">
        <v>447</v>
      </c>
      <c r="D33" s="149" t="s">
        <v>499</v>
      </c>
      <c r="E33" s="149"/>
      <c r="F33" s="149" t="s">
        <v>499</v>
      </c>
      <c r="G33" s="149" t="s">
        <v>499</v>
      </c>
      <c r="H33" s="149" t="s">
        <v>499</v>
      </c>
      <c r="I33" s="149" t="s">
        <v>499</v>
      </c>
      <c r="J33" s="139"/>
      <c r="K33" s="138" t="s">
        <v>42</v>
      </c>
      <c r="L33" s="138">
        <v>1</v>
      </c>
      <c r="M33" s="167"/>
    </row>
    <row r="34" spans="2:13" x14ac:dyDescent="0.25">
      <c r="B34" s="136">
        <f t="shared" si="0"/>
        <v>31</v>
      </c>
      <c r="C34" s="161"/>
      <c r="D34" s="162" t="s">
        <v>500</v>
      </c>
      <c r="E34" s="162"/>
      <c r="F34" s="162"/>
      <c r="G34" s="162"/>
      <c r="H34" s="138"/>
      <c r="I34" s="138"/>
      <c r="J34" s="139"/>
      <c r="K34" s="138"/>
      <c r="L34" s="138"/>
      <c r="M34" s="167"/>
    </row>
    <row r="35" spans="2:13" ht="145.15" customHeight="1" x14ac:dyDescent="0.25">
      <c r="B35" s="136">
        <f t="shared" si="0"/>
        <v>32</v>
      </c>
      <c r="C35" s="371" t="s">
        <v>428</v>
      </c>
      <c r="D35" s="149" t="s">
        <v>501</v>
      </c>
      <c r="E35" s="149"/>
      <c r="F35" s="149" t="s">
        <v>501</v>
      </c>
      <c r="G35" s="149" t="s">
        <v>501</v>
      </c>
      <c r="H35" s="149" t="s">
        <v>501</v>
      </c>
      <c r="I35" s="149" t="s">
        <v>501</v>
      </c>
      <c r="J35" s="139">
        <v>84388090</v>
      </c>
      <c r="K35" s="138" t="s">
        <v>42</v>
      </c>
      <c r="L35" s="138">
        <v>1</v>
      </c>
      <c r="M35" s="167"/>
    </row>
    <row r="36" spans="2:13" ht="147.6" customHeight="1" x14ac:dyDescent="0.25">
      <c r="B36" s="136">
        <f t="shared" si="0"/>
        <v>33</v>
      </c>
      <c r="C36" s="371"/>
      <c r="D36" s="171" t="s">
        <v>502</v>
      </c>
      <c r="E36" s="171"/>
      <c r="F36" s="171" t="s">
        <v>502</v>
      </c>
      <c r="G36" s="171" t="s">
        <v>502</v>
      </c>
      <c r="H36" s="171" t="s">
        <v>502</v>
      </c>
      <c r="I36" s="171" t="s">
        <v>502</v>
      </c>
      <c r="J36" s="168">
        <v>84388090</v>
      </c>
      <c r="K36" s="147" t="s">
        <v>42</v>
      </c>
      <c r="L36" s="147">
        <v>2</v>
      </c>
      <c r="M36" s="172" t="s">
        <v>422</v>
      </c>
    </row>
    <row r="37" spans="2:13" ht="147.6" customHeight="1" x14ac:dyDescent="0.25">
      <c r="B37" s="136">
        <f t="shared" si="0"/>
        <v>34</v>
      </c>
      <c r="C37" s="371"/>
      <c r="D37" s="149" t="s">
        <v>503</v>
      </c>
      <c r="E37" s="149"/>
      <c r="F37" s="149" t="s">
        <v>503</v>
      </c>
      <c r="G37" s="149" t="s">
        <v>503</v>
      </c>
      <c r="H37" s="149" t="s">
        <v>503</v>
      </c>
      <c r="I37" s="149" t="s">
        <v>503</v>
      </c>
      <c r="J37" s="139">
        <v>84388090</v>
      </c>
      <c r="K37" s="138" t="s">
        <v>42</v>
      </c>
      <c r="L37" s="138">
        <v>1</v>
      </c>
      <c r="M37" s="167"/>
    </row>
    <row r="38" spans="2:13" ht="147.6" customHeight="1" x14ac:dyDescent="0.25">
      <c r="B38" s="136">
        <f t="shared" si="0"/>
        <v>35</v>
      </c>
      <c r="C38" s="371"/>
      <c r="D38" s="138" t="s">
        <v>504</v>
      </c>
      <c r="E38" s="138"/>
      <c r="F38" s="138" t="s">
        <v>504</v>
      </c>
      <c r="G38" s="138" t="s">
        <v>504</v>
      </c>
      <c r="H38" s="138" t="s">
        <v>504</v>
      </c>
      <c r="I38" s="138" t="s">
        <v>504</v>
      </c>
      <c r="J38" s="139">
        <v>84388090</v>
      </c>
      <c r="K38" s="138" t="s">
        <v>42</v>
      </c>
      <c r="L38" s="138">
        <v>1</v>
      </c>
      <c r="M38" s="167"/>
    </row>
    <row r="39" spans="2:13" ht="155.65" customHeight="1" x14ac:dyDescent="0.25">
      <c r="B39" s="136">
        <f t="shared" si="0"/>
        <v>36</v>
      </c>
      <c r="C39" s="371"/>
      <c r="D39" s="149" t="s">
        <v>505</v>
      </c>
      <c r="E39" s="149"/>
      <c r="F39" s="149" t="s">
        <v>505</v>
      </c>
      <c r="G39" s="149" t="s">
        <v>505</v>
      </c>
      <c r="H39" s="149" t="s">
        <v>505</v>
      </c>
      <c r="I39" s="149" t="s">
        <v>505</v>
      </c>
      <c r="J39" s="139">
        <v>84388090</v>
      </c>
      <c r="K39" s="138" t="s">
        <v>42</v>
      </c>
      <c r="L39" s="138"/>
      <c r="M39" s="167"/>
    </row>
    <row r="40" spans="2:13" ht="180.6" customHeight="1" x14ac:dyDescent="0.25">
      <c r="B40" s="136">
        <f t="shared" si="0"/>
        <v>37</v>
      </c>
      <c r="C40" s="371"/>
      <c r="D40" s="149" t="s">
        <v>506</v>
      </c>
      <c r="E40" s="149"/>
      <c r="F40" s="149" t="s">
        <v>506</v>
      </c>
      <c r="G40" s="149" t="s">
        <v>506</v>
      </c>
      <c r="H40" s="149" t="s">
        <v>506</v>
      </c>
      <c r="I40" s="149" t="s">
        <v>506</v>
      </c>
      <c r="J40" s="139">
        <v>84388090</v>
      </c>
      <c r="K40" s="138" t="s">
        <v>42</v>
      </c>
      <c r="L40" s="138">
        <v>1</v>
      </c>
      <c r="M40" s="167"/>
    </row>
    <row r="41" spans="2:13" ht="136.15" customHeight="1" x14ac:dyDescent="0.25">
      <c r="B41" s="136">
        <f t="shared" si="0"/>
        <v>38</v>
      </c>
      <c r="C41" s="371"/>
      <c r="D41" s="149" t="s">
        <v>507</v>
      </c>
      <c r="E41" s="365"/>
      <c r="F41" s="149" t="s">
        <v>507</v>
      </c>
      <c r="G41" s="149" t="s">
        <v>507</v>
      </c>
      <c r="H41" s="149" t="s">
        <v>507</v>
      </c>
      <c r="I41" s="149" t="s">
        <v>507</v>
      </c>
      <c r="J41" s="139">
        <v>84388090</v>
      </c>
      <c r="K41" s="138" t="s">
        <v>42</v>
      </c>
      <c r="L41" s="138">
        <v>1</v>
      </c>
      <c r="M41" s="167"/>
    </row>
    <row r="42" spans="2:13" ht="13.9" customHeight="1" x14ac:dyDescent="0.25">
      <c r="B42" s="136">
        <f t="shared" si="0"/>
        <v>39</v>
      </c>
      <c r="C42" s="371"/>
      <c r="D42" s="150" t="s">
        <v>508</v>
      </c>
      <c r="E42" s="367"/>
      <c r="F42" s="150" t="s">
        <v>508</v>
      </c>
      <c r="G42" s="150" t="s">
        <v>508</v>
      </c>
      <c r="H42" s="150" t="s">
        <v>508</v>
      </c>
      <c r="I42" s="150" t="s">
        <v>508</v>
      </c>
      <c r="J42" s="139">
        <v>84388090</v>
      </c>
      <c r="K42" s="138" t="s">
        <v>42</v>
      </c>
      <c r="L42" s="138">
        <v>1</v>
      </c>
      <c r="M42" s="167"/>
    </row>
    <row r="43" spans="2:13" ht="147.6" customHeight="1" x14ac:dyDescent="0.25">
      <c r="B43" s="136">
        <f t="shared" si="0"/>
        <v>40</v>
      </c>
      <c r="C43" s="371"/>
      <c r="D43" s="149" t="s">
        <v>509</v>
      </c>
      <c r="E43" s="149"/>
      <c r="F43" s="149" t="s">
        <v>509</v>
      </c>
      <c r="G43" s="149" t="s">
        <v>509</v>
      </c>
      <c r="H43" s="149" t="s">
        <v>509</v>
      </c>
      <c r="I43" s="149" t="s">
        <v>509</v>
      </c>
      <c r="J43" s="139">
        <v>84388090</v>
      </c>
      <c r="K43" s="138" t="s">
        <v>42</v>
      </c>
      <c r="L43" s="138">
        <v>1</v>
      </c>
      <c r="M43" s="167"/>
    </row>
    <row r="44" spans="2:13" ht="156.6" customHeight="1" x14ac:dyDescent="0.25">
      <c r="B44" s="136">
        <f t="shared" si="0"/>
        <v>41</v>
      </c>
      <c r="C44" s="371"/>
      <c r="D44" s="149" t="s">
        <v>458</v>
      </c>
      <c r="E44" s="149"/>
      <c r="F44" s="149" t="s">
        <v>458</v>
      </c>
      <c r="G44" s="149" t="s">
        <v>458</v>
      </c>
      <c r="H44" s="149" t="s">
        <v>458</v>
      </c>
      <c r="I44" s="149" t="s">
        <v>458</v>
      </c>
      <c r="J44" s="139">
        <v>84388090</v>
      </c>
      <c r="K44" s="138" t="s">
        <v>42</v>
      </c>
      <c r="L44" s="138">
        <v>1</v>
      </c>
      <c r="M44" s="167"/>
    </row>
    <row r="45" spans="2:13" ht="139.15" customHeight="1" x14ac:dyDescent="0.25">
      <c r="B45" s="136">
        <f t="shared" si="0"/>
        <v>42</v>
      </c>
      <c r="C45" s="371"/>
      <c r="D45" s="149" t="s">
        <v>510</v>
      </c>
      <c r="E45" s="149"/>
      <c r="F45" s="149" t="s">
        <v>510</v>
      </c>
      <c r="G45" s="149" t="s">
        <v>510</v>
      </c>
      <c r="H45" s="149" t="s">
        <v>510</v>
      </c>
      <c r="I45" s="149" t="s">
        <v>510</v>
      </c>
      <c r="J45" s="139">
        <v>84388090</v>
      </c>
      <c r="K45" s="138" t="s">
        <v>42</v>
      </c>
      <c r="L45" s="138">
        <v>1</v>
      </c>
      <c r="M45" s="167"/>
    </row>
    <row r="46" spans="2:13" ht="116.65" customHeight="1" x14ac:dyDescent="0.25">
      <c r="B46" s="136">
        <f t="shared" si="0"/>
        <v>43</v>
      </c>
      <c r="C46" s="148" t="s">
        <v>430</v>
      </c>
      <c r="D46" s="138" t="s">
        <v>511</v>
      </c>
      <c r="E46" s="138"/>
      <c r="F46" s="138" t="s">
        <v>511</v>
      </c>
      <c r="G46" s="138" t="s">
        <v>511</v>
      </c>
      <c r="H46" s="138" t="s">
        <v>511</v>
      </c>
      <c r="I46" s="138" t="s">
        <v>511</v>
      </c>
      <c r="J46" s="139">
        <v>8419</v>
      </c>
      <c r="K46" s="138" t="s">
        <v>42</v>
      </c>
      <c r="L46" s="138">
        <v>1</v>
      </c>
      <c r="M46" s="167"/>
    </row>
    <row r="47" spans="2:13" x14ac:dyDescent="0.25">
      <c r="B47" s="2"/>
      <c r="C47" s="2"/>
    </row>
  </sheetData>
  <mergeCells count="13">
    <mergeCell ref="C4:C9"/>
    <mergeCell ref="C10:C11"/>
    <mergeCell ref="C12:C13"/>
    <mergeCell ref="E4:E9"/>
    <mergeCell ref="E16:E17"/>
    <mergeCell ref="M12:M13"/>
    <mergeCell ref="C19:C20"/>
    <mergeCell ref="C24:C27"/>
    <mergeCell ref="C31:C32"/>
    <mergeCell ref="C35:C45"/>
    <mergeCell ref="E22:E23"/>
    <mergeCell ref="E29:E30"/>
    <mergeCell ref="E41:E4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1:Q21"/>
  <sheetViews>
    <sheetView topLeftCell="L6" zoomScale="80" zoomScaleNormal="80" workbookViewId="0">
      <selection activeCell="M6" sqref="M6"/>
    </sheetView>
  </sheetViews>
  <sheetFormatPr defaultRowHeight="15" x14ac:dyDescent="0.2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x14ac:dyDescent="0.25">
      <c r="B1" s="173" t="s">
        <v>512</v>
      </c>
      <c r="C1" s="174" t="s">
        <v>397</v>
      </c>
      <c r="D1" s="173" t="s">
        <v>25</v>
      </c>
      <c r="E1" s="173" t="s">
        <v>465</v>
      </c>
      <c r="F1" s="173" t="s">
        <v>28</v>
      </c>
      <c r="G1" s="173" t="s">
        <v>29</v>
      </c>
      <c r="H1" s="173" t="s">
        <v>513</v>
      </c>
      <c r="I1" s="175" t="s">
        <v>2</v>
      </c>
      <c r="J1" s="173" t="s">
        <v>32</v>
      </c>
      <c r="K1" s="173" t="s">
        <v>4</v>
      </c>
      <c r="L1" s="173" t="s">
        <v>514</v>
      </c>
      <c r="M1" s="176" t="s">
        <v>515</v>
      </c>
      <c r="N1" s="176" t="s">
        <v>3</v>
      </c>
      <c r="O1" s="176" t="s">
        <v>516</v>
      </c>
      <c r="P1" s="177" t="s">
        <v>31</v>
      </c>
      <c r="Q1" s="177" t="s">
        <v>6</v>
      </c>
    </row>
    <row r="2" spans="2:17" ht="197.65" customHeight="1" x14ac:dyDescent="0.25">
      <c r="B2" s="178">
        <v>1</v>
      </c>
      <c r="C2" s="373" t="s">
        <v>517</v>
      </c>
      <c r="D2" s="179" t="s">
        <v>518</v>
      </c>
      <c r="E2" s="178" t="s">
        <v>518</v>
      </c>
      <c r="F2" s="178" t="s">
        <v>518</v>
      </c>
      <c r="G2" s="178" t="s">
        <v>518</v>
      </c>
      <c r="H2" s="178" t="s">
        <v>518</v>
      </c>
      <c r="I2" s="180">
        <v>84186990</v>
      </c>
      <c r="J2" s="180" t="s">
        <v>36</v>
      </c>
      <c r="K2" s="180" t="s">
        <v>519</v>
      </c>
      <c r="L2" s="181"/>
      <c r="M2" s="178" t="s">
        <v>520</v>
      </c>
      <c r="N2" s="178" t="s">
        <v>520</v>
      </c>
      <c r="O2" s="75">
        <v>20</v>
      </c>
      <c r="P2" s="182">
        <v>72250</v>
      </c>
      <c r="Q2" s="182" t="s">
        <v>62</v>
      </c>
    </row>
    <row r="3" spans="2:17" ht="204" customHeight="1" x14ac:dyDescent="0.25">
      <c r="B3" s="178">
        <v>2</v>
      </c>
      <c r="C3" s="373"/>
      <c r="D3" s="179" t="s">
        <v>521</v>
      </c>
      <c r="E3" s="178" t="s">
        <v>521</v>
      </c>
      <c r="F3" s="178" t="s">
        <v>521</v>
      </c>
      <c r="G3" s="178" t="s">
        <v>521</v>
      </c>
      <c r="H3" s="178" t="s">
        <v>521</v>
      </c>
      <c r="I3" s="180">
        <v>85166000</v>
      </c>
      <c r="J3" s="180" t="s">
        <v>36</v>
      </c>
      <c r="K3" s="180" t="s">
        <v>519</v>
      </c>
      <c r="L3" s="181"/>
      <c r="M3" s="178" t="s">
        <v>522</v>
      </c>
      <c r="N3" s="178" t="s">
        <v>522</v>
      </c>
      <c r="O3" s="75">
        <v>24</v>
      </c>
      <c r="P3" s="182">
        <v>63750</v>
      </c>
      <c r="Q3" s="182" t="s">
        <v>62</v>
      </c>
    </row>
    <row r="4" spans="2:17" ht="205.9" customHeight="1" x14ac:dyDescent="0.25">
      <c r="B4" s="178">
        <v>3</v>
      </c>
      <c r="C4" s="373" t="s">
        <v>523</v>
      </c>
      <c r="D4" s="183" t="s">
        <v>524</v>
      </c>
      <c r="E4" s="184" t="s">
        <v>525</v>
      </c>
      <c r="F4" s="184" t="s">
        <v>525</v>
      </c>
      <c r="G4" s="91" t="s">
        <v>525</v>
      </c>
      <c r="H4" s="91" t="s">
        <v>525</v>
      </c>
      <c r="I4" s="180">
        <v>8418</v>
      </c>
      <c r="J4" s="180" t="s">
        <v>36</v>
      </c>
      <c r="K4" s="180" t="s">
        <v>519</v>
      </c>
      <c r="L4" s="181"/>
      <c r="M4" s="178" t="s">
        <v>526</v>
      </c>
      <c r="N4" s="185" t="s">
        <v>527</v>
      </c>
      <c r="O4" s="186">
        <v>39</v>
      </c>
      <c r="P4" s="182">
        <v>59500</v>
      </c>
      <c r="Q4" s="182" t="s">
        <v>62</v>
      </c>
    </row>
    <row r="5" spans="2:17" ht="194.65" customHeight="1" x14ac:dyDescent="0.25">
      <c r="B5" s="178">
        <v>4</v>
      </c>
      <c r="C5" s="373"/>
      <c r="D5" s="183" t="s">
        <v>528</v>
      </c>
      <c r="E5" s="184" t="s">
        <v>529</v>
      </c>
      <c r="F5" s="184" t="s">
        <v>529</v>
      </c>
      <c r="G5" s="91" t="s">
        <v>529</v>
      </c>
      <c r="H5" s="178" t="s">
        <v>530</v>
      </c>
      <c r="I5" s="180">
        <v>8418</v>
      </c>
      <c r="J5" s="180" t="s">
        <v>36</v>
      </c>
      <c r="K5" s="180" t="s">
        <v>519</v>
      </c>
      <c r="L5" s="181"/>
      <c r="M5" s="178" t="s">
        <v>531</v>
      </c>
      <c r="N5" s="185" t="s">
        <v>532</v>
      </c>
      <c r="O5" s="186">
        <v>38</v>
      </c>
      <c r="P5" s="182">
        <v>51000</v>
      </c>
      <c r="Q5" s="182" t="s">
        <v>62</v>
      </c>
    </row>
    <row r="6" spans="2:17" ht="184.15" customHeight="1" x14ac:dyDescent="0.25">
      <c r="B6" s="178">
        <v>5</v>
      </c>
      <c r="C6" s="373"/>
      <c r="D6" s="179" t="s">
        <v>533</v>
      </c>
      <c r="E6" s="91" t="s">
        <v>534</v>
      </c>
      <c r="F6" s="91" t="s">
        <v>534</v>
      </c>
      <c r="G6" s="91" t="s">
        <v>534</v>
      </c>
      <c r="H6" s="91" t="s">
        <v>534</v>
      </c>
      <c r="I6" s="180">
        <v>8418</v>
      </c>
      <c r="J6" s="180" t="s">
        <v>36</v>
      </c>
      <c r="K6" s="180" t="s">
        <v>519</v>
      </c>
      <c r="L6" s="181"/>
      <c r="M6" s="178" t="s">
        <v>535</v>
      </c>
      <c r="N6" s="185" t="s">
        <v>536</v>
      </c>
      <c r="O6" s="186">
        <v>39</v>
      </c>
      <c r="P6" s="182">
        <v>63000</v>
      </c>
      <c r="Q6" s="182" t="s">
        <v>62</v>
      </c>
    </row>
    <row r="7" spans="2:17" ht="154.15" customHeight="1" x14ac:dyDescent="0.25">
      <c r="B7" s="178">
        <v>6</v>
      </c>
      <c r="C7" s="75" t="s">
        <v>411</v>
      </c>
      <c r="D7" s="154" t="s">
        <v>537</v>
      </c>
      <c r="E7" s="91" t="s">
        <v>538</v>
      </c>
      <c r="F7" s="91" t="s">
        <v>538</v>
      </c>
      <c r="G7" s="91" t="s">
        <v>538</v>
      </c>
      <c r="H7" s="178" t="s">
        <v>539</v>
      </c>
      <c r="I7" s="180">
        <v>84183010</v>
      </c>
      <c r="J7" s="180" t="s">
        <v>36</v>
      </c>
      <c r="K7" s="180" t="s">
        <v>519</v>
      </c>
      <c r="L7" s="181"/>
      <c r="M7" s="154" t="s">
        <v>537</v>
      </c>
      <c r="N7" s="154" t="s">
        <v>537</v>
      </c>
      <c r="O7" s="142">
        <v>37</v>
      </c>
      <c r="P7" s="182">
        <v>25300</v>
      </c>
      <c r="Q7" s="182" t="s">
        <v>62</v>
      </c>
    </row>
    <row r="8" spans="2:17" x14ac:dyDescent="0.25">
      <c r="B8" s="375" t="s">
        <v>540</v>
      </c>
      <c r="C8" s="375"/>
      <c r="D8" s="375"/>
      <c r="E8" s="375"/>
      <c r="F8" s="375"/>
      <c r="G8" s="375"/>
      <c r="H8" s="375"/>
      <c r="I8" s="375"/>
      <c r="J8" s="375"/>
      <c r="K8" s="375"/>
      <c r="L8" s="181"/>
      <c r="M8" s="178" t="s">
        <v>541</v>
      </c>
      <c r="N8" s="178" t="s">
        <v>541</v>
      </c>
      <c r="O8" s="178"/>
      <c r="P8" s="75"/>
      <c r="Q8" s="182" t="s">
        <v>62</v>
      </c>
    </row>
    <row r="9" spans="2:17" ht="198.6" customHeight="1" x14ac:dyDescent="0.25">
      <c r="B9" s="178">
        <v>7</v>
      </c>
      <c r="C9" s="75" t="s">
        <v>430</v>
      </c>
      <c r="D9" s="152" t="s">
        <v>542</v>
      </c>
      <c r="E9" s="152" t="s">
        <v>542</v>
      </c>
      <c r="F9" s="91" t="s">
        <v>543</v>
      </c>
      <c r="G9" s="91" t="s">
        <v>543</v>
      </c>
      <c r="H9" s="178" t="s">
        <v>544</v>
      </c>
      <c r="I9" s="180">
        <v>8419</v>
      </c>
      <c r="J9" s="180" t="s">
        <v>36</v>
      </c>
      <c r="K9" s="180" t="s">
        <v>519</v>
      </c>
      <c r="L9" s="181"/>
      <c r="M9" s="152" t="s">
        <v>542</v>
      </c>
      <c r="N9" s="152" t="s">
        <v>542</v>
      </c>
      <c r="O9" s="187" t="s">
        <v>545</v>
      </c>
      <c r="P9" s="182">
        <v>16000</v>
      </c>
      <c r="Q9" s="182" t="s">
        <v>62</v>
      </c>
    </row>
    <row r="10" spans="2:17" ht="177" customHeight="1" x14ac:dyDescent="0.25">
      <c r="B10" s="178">
        <v>8</v>
      </c>
      <c r="C10" s="373" t="s">
        <v>411</v>
      </c>
      <c r="D10" s="143" t="s">
        <v>546</v>
      </c>
      <c r="E10" s="143" t="s">
        <v>546</v>
      </c>
      <c r="F10" s="91" t="s">
        <v>547</v>
      </c>
      <c r="G10" s="91" t="s">
        <v>547</v>
      </c>
      <c r="H10" s="91" t="s">
        <v>547</v>
      </c>
      <c r="I10" s="180">
        <v>84172000</v>
      </c>
      <c r="J10" s="180" t="s">
        <v>36</v>
      </c>
      <c r="K10" s="180" t="s">
        <v>519</v>
      </c>
      <c r="L10" s="181"/>
      <c r="M10" s="143" t="s">
        <v>546</v>
      </c>
      <c r="N10" s="143" t="s">
        <v>546</v>
      </c>
      <c r="O10" s="188">
        <v>34</v>
      </c>
      <c r="P10" s="182">
        <v>620000</v>
      </c>
      <c r="Q10" s="182" t="s">
        <v>62</v>
      </c>
    </row>
    <row r="11" spans="2:17" ht="150" customHeight="1" x14ac:dyDescent="0.25">
      <c r="B11" s="189" t="s">
        <v>133</v>
      </c>
      <c r="C11" s="373"/>
      <c r="D11" s="143" t="s">
        <v>548</v>
      </c>
      <c r="E11" s="143" t="s">
        <v>548</v>
      </c>
      <c r="F11" s="91" t="s">
        <v>549</v>
      </c>
      <c r="G11" s="91" t="s">
        <v>549</v>
      </c>
      <c r="H11" s="91" t="s">
        <v>549</v>
      </c>
      <c r="I11" s="180">
        <v>84198190</v>
      </c>
      <c r="J11" s="180" t="s">
        <v>36</v>
      </c>
      <c r="K11" s="180" t="s">
        <v>519</v>
      </c>
      <c r="L11" s="181"/>
      <c r="M11" s="143" t="s">
        <v>548</v>
      </c>
      <c r="N11" s="190" t="s">
        <v>548</v>
      </c>
      <c r="O11" s="191">
        <v>42</v>
      </c>
      <c r="P11" s="376">
        <f>23000+26000</f>
        <v>49000</v>
      </c>
      <c r="Q11" s="182" t="s">
        <v>62</v>
      </c>
    </row>
    <row r="12" spans="2:17" ht="144.6" customHeight="1" x14ac:dyDescent="0.25">
      <c r="B12" s="189" t="s">
        <v>135</v>
      </c>
      <c r="C12" s="373"/>
      <c r="D12" s="143" t="s">
        <v>550</v>
      </c>
      <c r="E12" s="143" t="s">
        <v>550</v>
      </c>
      <c r="F12" s="91" t="s">
        <v>551</v>
      </c>
      <c r="G12" s="91" t="s">
        <v>551</v>
      </c>
      <c r="H12" s="178" t="s">
        <v>552</v>
      </c>
      <c r="I12" s="180">
        <v>94032090</v>
      </c>
      <c r="J12" s="180" t="s">
        <v>36</v>
      </c>
      <c r="K12" s="180" t="s">
        <v>519</v>
      </c>
      <c r="L12" s="181"/>
      <c r="M12" s="143" t="s">
        <v>550</v>
      </c>
      <c r="N12" s="143" t="s">
        <v>550</v>
      </c>
      <c r="O12" s="188">
        <v>17</v>
      </c>
      <c r="P12" s="376"/>
      <c r="Q12" s="182" t="s">
        <v>62</v>
      </c>
    </row>
    <row r="13" spans="2:17" ht="158.65" customHeight="1" x14ac:dyDescent="0.25">
      <c r="B13" s="189">
        <v>9</v>
      </c>
      <c r="C13" s="373" t="s">
        <v>553</v>
      </c>
      <c r="D13" s="178" t="s">
        <v>554</v>
      </c>
      <c r="E13" s="178" t="s">
        <v>554</v>
      </c>
      <c r="F13" s="91" t="s">
        <v>555</v>
      </c>
      <c r="G13" s="91" t="s">
        <v>555</v>
      </c>
      <c r="H13" s="91" t="s">
        <v>555</v>
      </c>
      <c r="I13" s="180">
        <v>8438</v>
      </c>
      <c r="J13" s="180" t="s">
        <v>36</v>
      </c>
      <c r="K13" s="180" t="s">
        <v>519</v>
      </c>
      <c r="L13" s="181"/>
      <c r="M13" s="178" t="s">
        <v>554</v>
      </c>
      <c r="N13" s="178" t="s">
        <v>554</v>
      </c>
      <c r="O13" s="75">
        <v>23</v>
      </c>
      <c r="P13" s="182">
        <v>470000</v>
      </c>
      <c r="Q13" s="182" t="s">
        <v>62</v>
      </c>
    </row>
    <row r="14" spans="2:17" ht="153" customHeight="1" x14ac:dyDescent="0.25">
      <c r="B14" s="189">
        <v>10</v>
      </c>
      <c r="C14" s="373"/>
      <c r="D14" s="178" t="s">
        <v>556</v>
      </c>
      <c r="E14" s="178" t="s">
        <v>556</v>
      </c>
      <c r="F14" s="91" t="s">
        <v>557</v>
      </c>
      <c r="G14" s="91" t="s">
        <v>557</v>
      </c>
      <c r="H14" s="91" t="s">
        <v>557</v>
      </c>
      <c r="I14" s="180">
        <v>8438</v>
      </c>
      <c r="J14" s="180" t="s">
        <v>36</v>
      </c>
      <c r="K14" s="180" t="s">
        <v>519</v>
      </c>
      <c r="L14" s="181"/>
      <c r="M14" s="178" t="s">
        <v>556</v>
      </c>
      <c r="N14" s="178" t="s">
        <v>556</v>
      </c>
      <c r="O14" s="75">
        <v>33</v>
      </c>
      <c r="P14" s="182">
        <v>309397</v>
      </c>
      <c r="Q14" s="182" t="s">
        <v>62</v>
      </c>
    </row>
    <row r="15" spans="2:17" ht="138.6" customHeight="1" x14ac:dyDescent="0.25">
      <c r="B15" s="189">
        <v>11</v>
      </c>
      <c r="C15" s="373" t="s">
        <v>430</v>
      </c>
      <c r="D15" s="192" t="s">
        <v>558</v>
      </c>
      <c r="E15" s="192" t="s">
        <v>558</v>
      </c>
      <c r="F15" s="91" t="s">
        <v>559</v>
      </c>
      <c r="G15" s="91" t="s">
        <v>559</v>
      </c>
      <c r="H15" s="178" t="s">
        <v>560</v>
      </c>
      <c r="I15" s="154">
        <v>84198120</v>
      </c>
      <c r="J15" s="180" t="s">
        <v>36</v>
      </c>
      <c r="K15" s="180" t="s">
        <v>519</v>
      </c>
      <c r="L15" s="179"/>
      <c r="M15" s="192" t="s">
        <v>558</v>
      </c>
      <c r="N15" s="193" t="s">
        <v>558</v>
      </c>
      <c r="O15" s="194" t="s">
        <v>561</v>
      </c>
      <c r="P15" s="182">
        <v>38000</v>
      </c>
      <c r="Q15" s="182" t="s">
        <v>62</v>
      </c>
    </row>
    <row r="16" spans="2:17" ht="138.6" customHeight="1" x14ac:dyDescent="0.25">
      <c r="B16" s="189"/>
      <c r="C16" s="373"/>
      <c r="D16" s="195" t="s">
        <v>562</v>
      </c>
      <c r="E16" s="195" t="s">
        <v>562</v>
      </c>
      <c r="F16" s="91"/>
      <c r="G16" s="91"/>
      <c r="H16" s="178"/>
      <c r="I16" s="154">
        <v>84198120</v>
      </c>
      <c r="J16" s="180"/>
      <c r="K16" s="180"/>
      <c r="L16" s="179"/>
      <c r="M16" s="195" t="s">
        <v>562</v>
      </c>
      <c r="N16" s="194" t="s">
        <v>562</v>
      </c>
      <c r="O16" s="194" t="s">
        <v>561</v>
      </c>
      <c r="P16" s="182"/>
      <c r="Q16" s="182" t="s">
        <v>62</v>
      </c>
    </row>
    <row r="17" spans="2:17" ht="205.15" customHeight="1" x14ac:dyDescent="0.25">
      <c r="B17" s="189">
        <v>12</v>
      </c>
      <c r="C17" s="373"/>
      <c r="D17" s="152" t="s">
        <v>563</v>
      </c>
      <c r="E17" s="152" t="s">
        <v>563</v>
      </c>
      <c r="F17" s="91" t="s">
        <v>564</v>
      </c>
      <c r="G17" s="91" t="s">
        <v>564</v>
      </c>
      <c r="H17" s="178" t="s">
        <v>565</v>
      </c>
      <c r="I17" s="154">
        <v>84186910</v>
      </c>
      <c r="J17" s="180" t="s">
        <v>36</v>
      </c>
      <c r="K17" s="180" t="s">
        <v>519</v>
      </c>
      <c r="L17" s="181"/>
      <c r="M17" s="152" t="s">
        <v>563</v>
      </c>
      <c r="N17" s="193" t="s">
        <v>563</v>
      </c>
      <c r="O17" s="196" t="s">
        <v>566</v>
      </c>
      <c r="P17" s="182">
        <v>92000</v>
      </c>
      <c r="Q17" s="182" t="s">
        <v>62</v>
      </c>
    </row>
    <row r="18" spans="2:17" ht="61.9" customHeight="1" x14ac:dyDescent="0.25">
      <c r="B18" s="189">
        <v>13</v>
      </c>
      <c r="C18" s="373" t="s">
        <v>428</v>
      </c>
      <c r="D18" s="151" t="s">
        <v>567</v>
      </c>
      <c r="E18" s="151" t="s">
        <v>567</v>
      </c>
      <c r="F18" s="91" t="s">
        <v>568</v>
      </c>
      <c r="G18" s="91" t="s">
        <v>568</v>
      </c>
      <c r="H18" s="178" t="s">
        <v>569</v>
      </c>
      <c r="I18" s="180">
        <v>84388090</v>
      </c>
      <c r="J18" s="180" t="s">
        <v>36</v>
      </c>
      <c r="K18" s="180" t="s">
        <v>519</v>
      </c>
      <c r="L18" s="374"/>
      <c r="M18" s="151" t="s">
        <v>567</v>
      </c>
      <c r="N18" s="151" t="s">
        <v>567</v>
      </c>
      <c r="O18" s="197">
        <v>31</v>
      </c>
      <c r="P18" s="182">
        <v>153075</v>
      </c>
      <c r="Q18" s="182" t="s">
        <v>62</v>
      </c>
    </row>
    <row r="19" spans="2:17" ht="64.900000000000006" customHeight="1" x14ac:dyDescent="0.25">
      <c r="B19" s="189" t="s">
        <v>570</v>
      </c>
      <c r="C19" s="373"/>
      <c r="D19" s="151" t="s">
        <v>571</v>
      </c>
      <c r="E19" s="151" t="s">
        <v>571</v>
      </c>
      <c r="F19" s="91" t="s">
        <v>572</v>
      </c>
      <c r="G19" s="91" t="s">
        <v>572</v>
      </c>
      <c r="H19" s="178" t="s">
        <v>573</v>
      </c>
      <c r="I19" s="180">
        <v>84388090</v>
      </c>
      <c r="J19" s="180" t="s">
        <v>36</v>
      </c>
      <c r="K19" s="180" t="s">
        <v>519</v>
      </c>
      <c r="L19" s="374"/>
      <c r="M19" s="151" t="s">
        <v>571</v>
      </c>
      <c r="N19" s="151" t="s">
        <v>571</v>
      </c>
      <c r="O19" s="197">
        <v>31</v>
      </c>
      <c r="P19" s="182">
        <v>128725</v>
      </c>
      <c r="Q19" s="182" t="s">
        <v>62</v>
      </c>
    </row>
    <row r="20" spans="2:17" ht="219.6" customHeight="1" x14ac:dyDescent="0.25">
      <c r="B20" s="189" t="s">
        <v>574</v>
      </c>
      <c r="C20" s="373"/>
      <c r="D20" s="163" t="s">
        <v>575</v>
      </c>
      <c r="E20" s="163" t="s">
        <v>575</v>
      </c>
      <c r="F20" s="91" t="s">
        <v>576</v>
      </c>
      <c r="G20" s="91" t="s">
        <v>576</v>
      </c>
      <c r="H20" s="91" t="s">
        <v>576</v>
      </c>
      <c r="I20" s="180">
        <v>84388090</v>
      </c>
      <c r="J20" s="180" t="s">
        <v>36</v>
      </c>
      <c r="K20" s="180" t="s">
        <v>519</v>
      </c>
      <c r="L20" s="374"/>
      <c r="M20" s="163" t="s">
        <v>575</v>
      </c>
      <c r="N20" s="163" t="s">
        <v>575</v>
      </c>
      <c r="O20" s="198">
        <v>31</v>
      </c>
      <c r="P20" s="182">
        <v>210000</v>
      </c>
      <c r="Q20" s="182" t="s">
        <v>62</v>
      </c>
    </row>
    <row r="21" spans="2:17" x14ac:dyDescent="0.25">
      <c r="B21" s="199"/>
      <c r="C21" s="199"/>
      <c r="D21" s="200"/>
      <c r="E21" s="181"/>
      <c r="F21" s="181"/>
      <c r="G21" s="181"/>
      <c r="H21" s="181"/>
      <c r="I21" s="181"/>
      <c r="J21" s="181"/>
      <c r="K21" s="181"/>
      <c r="L21" s="181"/>
      <c r="M21" s="178" t="s">
        <v>541</v>
      </c>
      <c r="N21" s="178"/>
      <c r="O21" s="178"/>
      <c r="P21" s="75"/>
      <c r="Q21" s="182"/>
    </row>
  </sheetData>
  <mergeCells count="9">
    <mergeCell ref="P11:P12"/>
    <mergeCell ref="C13:C14"/>
    <mergeCell ref="C15:C17"/>
    <mergeCell ref="C18:C20"/>
    <mergeCell ref="L18:L20"/>
    <mergeCell ref="C2:C3"/>
    <mergeCell ref="C4:C6"/>
    <mergeCell ref="B8:K8"/>
    <mergeCell ref="C10:C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95"/>
  <sheetViews>
    <sheetView topLeftCell="A131" workbookViewId="0">
      <selection activeCell="K11" sqref="K11"/>
    </sheetView>
  </sheetViews>
  <sheetFormatPr defaultRowHeight="15" x14ac:dyDescent="0.25"/>
  <cols>
    <col min="2" max="2" width="68" style="10" customWidth="1"/>
    <col min="3" max="4" width="35.28515625" style="10" customWidth="1"/>
    <col min="5" max="5" width="17" bestFit="1" customWidth="1"/>
    <col min="6" max="7" width="7.7109375" bestFit="1" customWidth="1"/>
    <col min="8" max="8" width="14.28515625" customWidth="1"/>
  </cols>
  <sheetData>
    <row r="1" spans="1:8" x14ac:dyDescent="0.25">
      <c r="A1" s="9" t="s">
        <v>512</v>
      </c>
      <c r="B1" s="9" t="s">
        <v>28</v>
      </c>
      <c r="C1" s="9" t="s">
        <v>29</v>
      </c>
      <c r="D1" s="9" t="s">
        <v>513</v>
      </c>
      <c r="E1" s="9" t="s">
        <v>577</v>
      </c>
      <c r="F1" s="9" t="s">
        <v>578</v>
      </c>
      <c r="G1" s="9" t="s">
        <v>31</v>
      </c>
      <c r="H1" s="9" t="s">
        <v>6</v>
      </c>
    </row>
    <row r="2" spans="1:8" ht="30" x14ac:dyDescent="0.25">
      <c r="A2" s="39">
        <v>1</v>
      </c>
      <c r="B2" s="40" t="s">
        <v>579</v>
      </c>
      <c r="C2" s="40" t="s">
        <v>579</v>
      </c>
      <c r="D2" s="40" t="s">
        <v>579</v>
      </c>
      <c r="E2" s="39"/>
      <c r="F2" s="39"/>
      <c r="G2" s="39"/>
      <c r="H2" s="39"/>
    </row>
    <row r="3" spans="1:8" x14ac:dyDescent="0.25">
      <c r="A3" s="41" t="s">
        <v>580</v>
      </c>
      <c r="B3" s="42" t="s">
        <v>581</v>
      </c>
      <c r="C3" s="42" t="s">
        <v>581</v>
      </c>
      <c r="D3" s="42" t="s">
        <v>581</v>
      </c>
      <c r="E3" s="43"/>
      <c r="F3" s="43" t="s">
        <v>23</v>
      </c>
      <c r="G3" s="44">
        <v>182500</v>
      </c>
      <c r="H3" s="43" t="s">
        <v>62</v>
      </c>
    </row>
    <row r="4" spans="1:8" x14ac:dyDescent="0.25">
      <c r="A4" s="41" t="s">
        <v>582</v>
      </c>
      <c r="B4" s="42" t="s">
        <v>583</v>
      </c>
      <c r="C4" s="42" t="s">
        <v>583</v>
      </c>
      <c r="D4" s="42" t="s">
        <v>583</v>
      </c>
      <c r="E4" s="43"/>
      <c r="F4" s="43" t="s">
        <v>23</v>
      </c>
      <c r="G4" s="44">
        <v>153000</v>
      </c>
      <c r="H4" s="43" t="s">
        <v>62</v>
      </c>
    </row>
    <row r="5" spans="1:8" x14ac:dyDescent="0.25">
      <c r="A5" s="41" t="s">
        <v>584</v>
      </c>
      <c r="B5" s="45" t="s">
        <v>585</v>
      </c>
      <c r="C5" s="45" t="s">
        <v>585</v>
      </c>
      <c r="D5" s="45" t="s">
        <v>585</v>
      </c>
      <c r="E5" s="43"/>
      <c r="F5" s="43" t="s">
        <v>23</v>
      </c>
      <c r="G5" s="44">
        <v>82000</v>
      </c>
      <c r="H5" s="43" t="s">
        <v>62</v>
      </c>
    </row>
    <row r="6" spans="1:8" x14ac:dyDescent="0.25">
      <c r="A6" s="41" t="s">
        <v>586</v>
      </c>
      <c r="B6" s="42" t="s">
        <v>587</v>
      </c>
      <c r="C6" s="42" t="s">
        <v>587</v>
      </c>
      <c r="D6" s="42" t="s">
        <v>587</v>
      </c>
      <c r="E6" s="43"/>
      <c r="F6" s="43" t="s">
        <v>23</v>
      </c>
      <c r="G6" s="44">
        <v>78000</v>
      </c>
      <c r="H6" s="43" t="s">
        <v>62</v>
      </c>
    </row>
    <row r="7" spans="1:8" x14ac:dyDescent="0.25">
      <c r="A7" s="43"/>
      <c r="B7" s="42"/>
      <c r="C7" s="42"/>
      <c r="D7" s="42"/>
      <c r="E7" s="43"/>
      <c r="F7" s="43"/>
      <c r="G7" s="43"/>
      <c r="H7" s="43"/>
    </row>
    <row r="8" spans="1:8" ht="30" x14ac:dyDescent="0.25">
      <c r="A8" s="39">
        <v>1.1000000000000001</v>
      </c>
      <c r="B8" s="40" t="s">
        <v>588</v>
      </c>
      <c r="C8" s="40" t="s">
        <v>588</v>
      </c>
      <c r="D8" s="40" t="s">
        <v>588</v>
      </c>
      <c r="E8" s="39"/>
      <c r="F8" s="39"/>
      <c r="G8" s="39"/>
      <c r="H8" s="43"/>
    </row>
    <row r="9" spans="1:8" x14ac:dyDescent="0.25">
      <c r="A9" s="41" t="s">
        <v>580</v>
      </c>
      <c r="B9" s="46" t="s">
        <v>589</v>
      </c>
      <c r="C9" s="46" t="s">
        <v>589</v>
      </c>
      <c r="D9" s="46" t="s">
        <v>589</v>
      </c>
      <c r="E9" s="41">
        <v>84159000</v>
      </c>
      <c r="F9" s="41" t="s">
        <v>23</v>
      </c>
      <c r="G9" s="41"/>
      <c r="H9" s="43" t="s">
        <v>62</v>
      </c>
    </row>
    <row r="10" spans="1:8" x14ac:dyDescent="0.25">
      <c r="A10" s="41" t="s">
        <v>582</v>
      </c>
      <c r="B10" s="46" t="s">
        <v>590</v>
      </c>
      <c r="C10" s="46" t="s">
        <v>590</v>
      </c>
      <c r="D10" s="46" t="s">
        <v>590</v>
      </c>
      <c r="E10" s="41">
        <v>84159000</v>
      </c>
      <c r="F10" s="41" t="s">
        <v>23</v>
      </c>
      <c r="G10" s="47">
        <v>92000</v>
      </c>
      <c r="H10" s="43" t="s">
        <v>62</v>
      </c>
    </row>
    <row r="11" spans="1:8" x14ac:dyDescent="0.25">
      <c r="A11" s="41" t="s">
        <v>584</v>
      </c>
      <c r="B11" s="46" t="s">
        <v>591</v>
      </c>
      <c r="C11" s="46" t="s">
        <v>591</v>
      </c>
      <c r="D11" s="46" t="s">
        <v>591</v>
      </c>
      <c r="E11" s="41">
        <v>84159000</v>
      </c>
      <c r="F11" s="41" t="s">
        <v>23</v>
      </c>
      <c r="G11" s="47">
        <v>77000</v>
      </c>
      <c r="H11" s="43" t="s">
        <v>62</v>
      </c>
    </row>
    <row r="12" spans="1:8" x14ac:dyDescent="0.25">
      <c r="A12" s="41" t="s">
        <v>586</v>
      </c>
      <c r="B12" s="46" t="s">
        <v>592</v>
      </c>
      <c r="C12" s="46" t="s">
        <v>592</v>
      </c>
      <c r="D12" s="46" t="s">
        <v>592</v>
      </c>
      <c r="E12" s="41">
        <v>84159000</v>
      </c>
      <c r="F12" s="41" t="s">
        <v>23</v>
      </c>
      <c r="G12" s="47">
        <v>48800</v>
      </c>
      <c r="H12" s="43" t="s">
        <v>62</v>
      </c>
    </row>
    <row r="13" spans="1:8" x14ac:dyDescent="0.25">
      <c r="A13" s="41"/>
      <c r="B13" s="46"/>
      <c r="C13" s="46"/>
      <c r="D13" s="46"/>
      <c r="E13" s="41"/>
      <c r="F13" s="41"/>
      <c r="G13" s="41"/>
      <c r="H13" s="43"/>
    </row>
    <row r="14" spans="1:8" x14ac:dyDescent="0.25">
      <c r="A14" s="39">
        <v>2.1</v>
      </c>
      <c r="B14" s="40" t="s">
        <v>593</v>
      </c>
      <c r="C14" s="40" t="s">
        <v>593</v>
      </c>
      <c r="D14" s="40" t="s">
        <v>593</v>
      </c>
      <c r="E14" s="39"/>
      <c r="F14" s="39"/>
      <c r="G14" s="39"/>
      <c r="H14" s="43"/>
    </row>
    <row r="15" spans="1:8" x14ac:dyDescent="0.25">
      <c r="A15" s="41" t="s">
        <v>580</v>
      </c>
      <c r="B15" s="42" t="s">
        <v>594</v>
      </c>
      <c r="C15" s="42" t="s">
        <v>594</v>
      </c>
      <c r="D15" s="42" t="s">
        <v>594</v>
      </c>
      <c r="E15" s="41">
        <v>84159000</v>
      </c>
      <c r="F15" s="41" t="s">
        <v>22</v>
      </c>
      <c r="G15" s="47">
        <v>23000</v>
      </c>
      <c r="H15" s="43" t="s">
        <v>62</v>
      </c>
    </row>
    <row r="16" spans="1:8" x14ac:dyDescent="0.25">
      <c r="A16" s="41" t="s">
        <v>582</v>
      </c>
      <c r="B16" s="42" t="s">
        <v>595</v>
      </c>
      <c r="C16" s="42" t="s">
        <v>595</v>
      </c>
      <c r="D16" s="42" t="s">
        <v>595</v>
      </c>
      <c r="E16" s="41">
        <v>84159000</v>
      </c>
      <c r="F16" s="41" t="s">
        <v>22</v>
      </c>
      <c r="G16" s="47">
        <v>28000</v>
      </c>
      <c r="H16" s="43" t="s">
        <v>62</v>
      </c>
    </row>
    <row r="17" spans="1:8" x14ac:dyDescent="0.25">
      <c r="A17" s="41" t="s">
        <v>584</v>
      </c>
      <c r="B17" s="42" t="s">
        <v>596</v>
      </c>
      <c r="C17" s="42" t="s">
        <v>596</v>
      </c>
      <c r="D17" s="42" t="s">
        <v>596</v>
      </c>
      <c r="E17" s="41">
        <v>84159000</v>
      </c>
      <c r="F17" s="41" t="s">
        <v>22</v>
      </c>
      <c r="G17" s="47">
        <v>34000</v>
      </c>
      <c r="H17" s="43" t="s">
        <v>62</v>
      </c>
    </row>
    <row r="18" spans="1:8" x14ac:dyDescent="0.25">
      <c r="A18" s="41" t="s">
        <v>586</v>
      </c>
      <c r="B18" s="42" t="s">
        <v>597</v>
      </c>
      <c r="C18" s="42" t="s">
        <v>597</v>
      </c>
      <c r="D18" s="42" t="s">
        <v>597</v>
      </c>
      <c r="E18" s="41">
        <v>84159000</v>
      </c>
      <c r="F18" s="41" t="s">
        <v>22</v>
      </c>
      <c r="G18" s="47">
        <v>27000</v>
      </c>
      <c r="H18" s="43" t="s">
        <v>62</v>
      </c>
    </row>
    <row r="19" spans="1:8" x14ac:dyDescent="0.25">
      <c r="A19" s="41" t="s">
        <v>598</v>
      </c>
      <c r="B19" s="42" t="s">
        <v>599</v>
      </c>
      <c r="C19" s="42" t="s">
        <v>599</v>
      </c>
      <c r="D19" s="42" t="s">
        <v>599</v>
      </c>
      <c r="E19" s="41">
        <v>84159000</v>
      </c>
      <c r="F19" s="41" t="s">
        <v>22</v>
      </c>
      <c r="G19" s="47">
        <v>33000</v>
      </c>
      <c r="H19" s="43" t="s">
        <v>62</v>
      </c>
    </row>
    <row r="20" spans="1:8" x14ac:dyDescent="0.25">
      <c r="A20" s="47" t="s">
        <v>600</v>
      </c>
      <c r="B20" s="48" t="s">
        <v>601</v>
      </c>
      <c r="C20" s="48" t="s">
        <v>601</v>
      </c>
      <c r="D20" s="48" t="s">
        <v>601</v>
      </c>
      <c r="E20" s="47">
        <v>84158210</v>
      </c>
      <c r="F20" s="47" t="s">
        <v>22</v>
      </c>
      <c r="G20" s="47">
        <v>40000</v>
      </c>
      <c r="H20" s="43" t="s">
        <v>62</v>
      </c>
    </row>
    <row r="21" spans="1:8" x14ac:dyDescent="0.25">
      <c r="A21" s="41"/>
      <c r="B21" s="42"/>
      <c r="C21" s="42"/>
      <c r="D21" s="42"/>
      <c r="E21" s="41"/>
      <c r="F21" s="41"/>
      <c r="G21" s="41"/>
      <c r="H21" s="43"/>
    </row>
    <row r="22" spans="1:8" x14ac:dyDescent="0.25">
      <c r="A22" s="39">
        <v>3.1</v>
      </c>
      <c r="B22" s="40" t="s">
        <v>602</v>
      </c>
      <c r="C22" s="40" t="s">
        <v>602</v>
      </c>
      <c r="D22" s="40" t="s">
        <v>602</v>
      </c>
      <c r="E22" s="39"/>
      <c r="F22" s="39"/>
      <c r="G22" s="39"/>
      <c r="H22" s="43"/>
    </row>
    <row r="23" spans="1:8" x14ac:dyDescent="0.25">
      <c r="A23" s="41" t="s">
        <v>580</v>
      </c>
      <c r="B23" s="49" t="s">
        <v>603</v>
      </c>
      <c r="C23" s="49" t="s">
        <v>603</v>
      </c>
      <c r="D23" s="49" t="s">
        <v>603</v>
      </c>
      <c r="E23" s="49"/>
      <c r="F23" s="49" t="s">
        <v>22</v>
      </c>
      <c r="G23" s="49">
        <v>40500</v>
      </c>
      <c r="H23" s="43" t="s">
        <v>62</v>
      </c>
    </row>
    <row r="24" spans="1:8" x14ac:dyDescent="0.25">
      <c r="A24" s="41" t="s">
        <v>582</v>
      </c>
      <c r="B24" s="49" t="s">
        <v>604</v>
      </c>
      <c r="C24" s="49" t="s">
        <v>604</v>
      </c>
      <c r="D24" s="49" t="s">
        <v>604</v>
      </c>
      <c r="E24" s="49"/>
      <c r="F24" s="49" t="s">
        <v>22</v>
      </c>
      <c r="G24" s="49">
        <v>48000</v>
      </c>
      <c r="H24" s="43" t="s">
        <v>62</v>
      </c>
    </row>
    <row r="25" spans="1:8" x14ac:dyDescent="0.25">
      <c r="A25" s="41" t="s">
        <v>584</v>
      </c>
      <c r="B25" s="49" t="s">
        <v>605</v>
      </c>
      <c r="C25" s="49" t="s">
        <v>605</v>
      </c>
      <c r="D25" s="49" t="s">
        <v>605</v>
      </c>
      <c r="E25" s="49"/>
      <c r="F25" s="49" t="s">
        <v>22</v>
      </c>
      <c r="G25" s="49"/>
      <c r="H25" s="43" t="s">
        <v>62</v>
      </c>
    </row>
    <row r="26" spans="1:8" x14ac:dyDescent="0.25">
      <c r="A26" s="41" t="s">
        <v>586</v>
      </c>
      <c r="B26" s="49" t="s">
        <v>606</v>
      </c>
      <c r="C26" s="49" t="s">
        <v>606</v>
      </c>
      <c r="D26" s="49" t="s">
        <v>606</v>
      </c>
      <c r="E26" s="49"/>
      <c r="F26" s="49" t="s">
        <v>22</v>
      </c>
      <c r="G26" s="49">
        <v>65000</v>
      </c>
      <c r="H26" s="43" t="s">
        <v>62</v>
      </c>
    </row>
    <row r="27" spans="1:8" x14ac:dyDescent="0.25">
      <c r="A27" s="41" t="s">
        <v>598</v>
      </c>
      <c r="B27" s="49" t="s">
        <v>607</v>
      </c>
      <c r="C27" s="49" t="s">
        <v>607</v>
      </c>
      <c r="D27" s="49" t="s">
        <v>607</v>
      </c>
      <c r="E27" s="49"/>
      <c r="F27" s="49" t="s">
        <v>22</v>
      </c>
      <c r="G27" s="49"/>
      <c r="H27" s="43" t="s">
        <v>62</v>
      </c>
    </row>
    <row r="28" spans="1:8" x14ac:dyDescent="0.25">
      <c r="A28" s="41" t="s">
        <v>600</v>
      </c>
      <c r="B28" s="49" t="s">
        <v>608</v>
      </c>
      <c r="C28" s="49" t="s">
        <v>608</v>
      </c>
      <c r="D28" s="49" t="s">
        <v>608</v>
      </c>
      <c r="E28" s="49"/>
      <c r="F28" s="49" t="s">
        <v>22</v>
      </c>
      <c r="G28" s="49">
        <v>75000</v>
      </c>
      <c r="H28" s="43" t="s">
        <v>62</v>
      </c>
    </row>
    <row r="29" spans="1:8" x14ac:dyDescent="0.25">
      <c r="A29" s="41" t="s">
        <v>609</v>
      </c>
      <c r="B29" s="49" t="s">
        <v>610</v>
      </c>
      <c r="C29" s="49" t="s">
        <v>610</v>
      </c>
      <c r="D29" s="49" t="s">
        <v>610</v>
      </c>
      <c r="E29" s="49"/>
      <c r="F29" s="49" t="s">
        <v>22</v>
      </c>
      <c r="G29" s="49"/>
      <c r="H29" s="43" t="s">
        <v>62</v>
      </c>
    </row>
    <row r="30" spans="1:8" x14ac:dyDescent="0.25">
      <c r="A30" s="41" t="s">
        <v>611</v>
      </c>
      <c r="B30" s="49" t="s">
        <v>612</v>
      </c>
      <c r="C30" s="49" t="s">
        <v>612</v>
      </c>
      <c r="D30" s="49" t="s">
        <v>612</v>
      </c>
      <c r="E30" s="49"/>
      <c r="F30" s="49" t="s">
        <v>22</v>
      </c>
      <c r="G30" s="49">
        <v>74000</v>
      </c>
      <c r="H30" s="43" t="s">
        <v>62</v>
      </c>
    </row>
    <row r="31" spans="1:8" x14ac:dyDescent="0.25">
      <c r="A31" s="41" t="s">
        <v>613</v>
      </c>
      <c r="B31" s="49" t="s">
        <v>614</v>
      </c>
      <c r="C31" s="49" t="s">
        <v>614</v>
      </c>
      <c r="D31" s="49" t="s">
        <v>614</v>
      </c>
      <c r="E31" s="49"/>
      <c r="F31" s="49" t="s">
        <v>22</v>
      </c>
      <c r="G31" s="49"/>
      <c r="H31" s="43" t="s">
        <v>62</v>
      </c>
    </row>
    <row r="32" spans="1:8" x14ac:dyDescent="0.25">
      <c r="A32" s="41" t="s">
        <v>615</v>
      </c>
      <c r="B32" s="49" t="s">
        <v>616</v>
      </c>
      <c r="C32" s="49" t="s">
        <v>616</v>
      </c>
      <c r="D32" s="49" t="s">
        <v>616</v>
      </c>
      <c r="E32" s="49"/>
      <c r="F32" s="49" t="s">
        <v>22</v>
      </c>
      <c r="G32" s="49">
        <v>107000</v>
      </c>
      <c r="H32" s="43" t="s">
        <v>62</v>
      </c>
    </row>
    <row r="33" spans="1:8" x14ac:dyDescent="0.25">
      <c r="A33" s="41" t="s">
        <v>617</v>
      </c>
      <c r="B33" s="49" t="s">
        <v>618</v>
      </c>
      <c r="C33" s="49" t="s">
        <v>618</v>
      </c>
      <c r="D33" s="49" t="s">
        <v>618</v>
      </c>
      <c r="E33" s="49"/>
      <c r="F33" s="49" t="s">
        <v>22</v>
      </c>
      <c r="G33" s="49"/>
      <c r="H33" s="43" t="s">
        <v>62</v>
      </c>
    </row>
    <row r="34" spans="1:8" x14ac:dyDescent="0.25">
      <c r="A34" s="41" t="s">
        <v>619</v>
      </c>
      <c r="B34" s="49" t="s">
        <v>620</v>
      </c>
      <c r="C34" s="49" t="s">
        <v>620</v>
      </c>
      <c r="D34" s="49" t="s">
        <v>620</v>
      </c>
      <c r="E34" s="49"/>
      <c r="F34" s="49" t="s">
        <v>22</v>
      </c>
      <c r="G34" s="49">
        <v>111000</v>
      </c>
      <c r="H34" s="43" t="s">
        <v>62</v>
      </c>
    </row>
    <row r="35" spans="1:8" hidden="1" x14ac:dyDescent="0.25">
      <c r="A35" s="41" t="s">
        <v>621</v>
      </c>
      <c r="B35" s="49" t="s">
        <v>622</v>
      </c>
      <c r="C35" s="49" t="s">
        <v>622</v>
      </c>
      <c r="D35" s="49" t="s">
        <v>622</v>
      </c>
      <c r="E35" s="49"/>
      <c r="F35" s="49" t="s">
        <v>22</v>
      </c>
      <c r="G35" s="49"/>
      <c r="H35" s="43" t="s">
        <v>62</v>
      </c>
    </row>
    <row r="36" spans="1:8" hidden="1" x14ac:dyDescent="0.25">
      <c r="A36" s="41" t="s">
        <v>623</v>
      </c>
      <c r="B36" s="49" t="s">
        <v>624</v>
      </c>
      <c r="C36" s="49" t="s">
        <v>624</v>
      </c>
      <c r="D36" s="49" t="s">
        <v>624</v>
      </c>
      <c r="E36" s="49"/>
      <c r="F36" s="49" t="s">
        <v>22</v>
      </c>
      <c r="G36" s="49"/>
      <c r="H36" s="43" t="s">
        <v>62</v>
      </c>
    </row>
    <row r="37" spans="1:8" hidden="1" x14ac:dyDescent="0.25">
      <c r="A37" s="41" t="s">
        <v>625</v>
      </c>
      <c r="B37" s="49" t="s">
        <v>626</v>
      </c>
      <c r="C37" s="49" t="s">
        <v>626</v>
      </c>
      <c r="D37" s="49" t="s">
        <v>626</v>
      </c>
      <c r="E37" s="49"/>
      <c r="F37" s="49" t="s">
        <v>22</v>
      </c>
      <c r="G37" s="49"/>
      <c r="H37" s="43" t="s">
        <v>62</v>
      </c>
    </row>
    <row r="38" spans="1:8" hidden="1" x14ac:dyDescent="0.25">
      <c r="A38" s="41" t="s">
        <v>627</v>
      </c>
      <c r="B38" s="49" t="s">
        <v>628</v>
      </c>
      <c r="C38" s="49" t="s">
        <v>628</v>
      </c>
      <c r="D38" s="49" t="s">
        <v>628</v>
      </c>
      <c r="E38" s="49"/>
      <c r="F38" s="49" t="s">
        <v>22</v>
      </c>
      <c r="G38" s="49"/>
      <c r="H38" s="43" t="s">
        <v>62</v>
      </c>
    </row>
    <row r="39" spans="1:8" hidden="1" x14ac:dyDescent="0.25">
      <c r="A39" s="41" t="s">
        <v>629</v>
      </c>
      <c r="B39" s="49" t="s">
        <v>630</v>
      </c>
      <c r="C39" s="49" t="s">
        <v>630</v>
      </c>
      <c r="D39" s="49" t="s">
        <v>630</v>
      </c>
      <c r="E39" s="49"/>
      <c r="F39" s="49" t="s">
        <v>22</v>
      </c>
      <c r="G39" s="49"/>
      <c r="H39" s="43" t="s">
        <v>62</v>
      </c>
    </row>
    <row r="40" spans="1:8" hidden="1" x14ac:dyDescent="0.25">
      <c r="A40" s="41" t="s">
        <v>631</v>
      </c>
      <c r="B40" s="49" t="s">
        <v>632</v>
      </c>
      <c r="C40" s="49" t="s">
        <v>632</v>
      </c>
      <c r="D40" s="49" t="s">
        <v>632</v>
      </c>
      <c r="E40" s="49"/>
      <c r="F40" s="49" t="s">
        <v>22</v>
      </c>
      <c r="G40" s="49"/>
      <c r="H40" s="43" t="s">
        <v>62</v>
      </c>
    </row>
    <row r="41" spans="1:8" hidden="1" x14ac:dyDescent="0.25">
      <c r="A41" s="41" t="s">
        <v>633</v>
      </c>
      <c r="B41" s="49" t="s">
        <v>634</v>
      </c>
      <c r="C41" s="49" t="s">
        <v>634</v>
      </c>
      <c r="D41" s="49" t="s">
        <v>634</v>
      </c>
      <c r="E41" s="49"/>
      <c r="F41" s="49" t="s">
        <v>22</v>
      </c>
      <c r="G41" s="49"/>
      <c r="H41" s="43" t="s">
        <v>62</v>
      </c>
    </row>
    <row r="42" spans="1:8" hidden="1" x14ac:dyDescent="0.25">
      <c r="A42" s="41" t="s">
        <v>635</v>
      </c>
      <c r="B42" s="49" t="s">
        <v>636</v>
      </c>
      <c r="C42" s="49" t="s">
        <v>636</v>
      </c>
      <c r="D42" s="49" t="s">
        <v>636</v>
      </c>
      <c r="E42" s="49"/>
      <c r="F42" s="49"/>
      <c r="G42" s="49"/>
      <c r="H42" s="43"/>
    </row>
    <row r="43" spans="1:8" x14ac:dyDescent="0.25">
      <c r="A43" s="41"/>
      <c r="B43" s="49"/>
      <c r="C43" s="49"/>
      <c r="D43" s="49"/>
      <c r="E43" s="49"/>
      <c r="F43" s="49"/>
      <c r="G43" s="49"/>
      <c r="H43" s="43"/>
    </row>
    <row r="44" spans="1:8" x14ac:dyDescent="0.25">
      <c r="A44" s="39">
        <v>4.0999999999999996</v>
      </c>
      <c r="B44" s="40" t="s">
        <v>637</v>
      </c>
      <c r="C44" s="40" t="s">
        <v>637</v>
      </c>
      <c r="D44" s="40" t="s">
        <v>637</v>
      </c>
      <c r="E44" s="39"/>
      <c r="F44" s="39"/>
      <c r="G44" s="39"/>
      <c r="H44" s="43"/>
    </row>
    <row r="45" spans="1:8" x14ac:dyDescent="0.25">
      <c r="A45" s="41" t="s">
        <v>580</v>
      </c>
      <c r="B45" s="201" t="s">
        <v>638</v>
      </c>
      <c r="C45" s="201" t="s">
        <v>638</v>
      </c>
      <c r="D45" s="201" t="s">
        <v>638</v>
      </c>
      <c r="E45" s="41">
        <v>84158210</v>
      </c>
      <c r="F45" s="41" t="s">
        <v>22</v>
      </c>
      <c r="G45" s="44">
        <v>41500</v>
      </c>
      <c r="H45" s="43" t="s">
        <v>62</v>
      </c>
    </row>
    <row r="46" spans="1:8" x14ac:dyDescent="0.25">
      <c r="A46" s="41" t="s">
        <v>582</v>
      </c>
      <c r="B46" s="201" t="s">
        <v>639</v>
      </c>
      <c r="C46" s="201" t="s">
        <v>639</v>
      </c>
      <c r="D46" s="201" t="s">
        <v>639</v>
      </c>
      <c r="E46" s="41">
        <v>84158210</v>
      </c>
      <c r="F46" s="41" t="s">
        <v>22</v>
      </c>
      <c r="G46" s="47">
        <v>65000</v>
      </c>
      <c r="H46" s="43" t="s">
        <v>62</v>
      </c>
    </row>
    <row r="47" spans="1:8" x14ac:dyDescent="0.25">
      <c r="A47" s="41" t="s">
        <v>584</v>
      </c>
      <c r="B47" s="201" t="s">
        <v>640</v>
      </c>
      <c r="C47" s="201" t="s">
        <v>640</v>
      </c>
      <c r="D47" s="201" t="s">
        <v>640</v>
      </c>
      <c r="E47" s="41">
        <v>84158210</v>
      </c>
      <c r="F47" s="41" t="s">
        <v>22</v>
      </c>
      <c r="G47" s="47">
        <v>98000</v>
      </c>
      <c r="H47" s="43" t="s">
        <v>62</v>
      </c>
    </row>
    <row r="48" spans="1:8" x14ac:dyDescent="0.25">
      <c r="A48" s="41" t="s">
        <v>586</v>
      </c>
      <c r="B48" s="201" t="s">
        <v>641</v>
      </c>
      <c r="C48" s="201" t="s">
        <v>641</v>
      </c>
      <c r="D48" s="201" t="s">
        <v>641</v>
      </c>
      <c r="E48" s="41">
        <v>84158210</v>
      </c>
      <c r="F48" s="41" t="s">
        <v>22</v>
      </c>
      <c r="G48" s="47">
        <v>122000</v>
      </c>
      <c r="H48" s="43" t="s">
        <v>62</v>
      </c>
    </row>
    <row r="49" spans="1:8" x14ac:dyDescent="0.25">
      <c r="A49" s="41"/>
      <c r="B49" s="42"/>
      <c r="C49" s="42"/>
      <c r="D49" s="42"/>
      <c r="E49" s="41"/>
      <c r="F49" s="41"/>
      <c r="G49" s="41"/>
      <c r="H49" s="43"/>
    </row>
    <row r="50" spans="1:8" x14ac:dyDescent="0.25">
      <c r="A50" s="39">
        <v>5.0999999999999996</v>
      </c>
      <c r="B50" s="40" t="s">
        <v>642</v>
      </c>
      <c r="C50" s="40"/>
      <c r="D50" s="40"/>
      <c r="E50" s="39"/>
      <c r="F50" s="39"/>
      <c r="G50" s="39"/>
      <c r="H50" s="43"/>
    </row>
    <row r="51" spans="1:8" x14ac:dyDescent="0.25">
      <c r="A51" s="43" t="s">
        <v>580</v>
      </c>
      <c r="B51" s="42" t="s">
        <v>643</v>
      </c>
      <c r="C51" s="42" t="s">
        <v>643</v>
      </c>
      <c r="D51" s="42" t="s">
        <v>643</v>
      </c>
      <c r="E51" s="41">
        <v>84151010</v>
      </c>
      <c r="F51" s="41" t="s">
        <v>22</v>
      </c>
      <c r="G51" s="47">
        <v>26700</v>
      </c>
      <c r="H51" s="43" t="s">
        <v>62</v>
      </c>
    </row>
    <row r="52" spans="1:8" x14ac:dyDescent="0.25">
      <c r="A52" s="43" t="s">
        <v>582</v>
      </c>
      <c r="B52" s="42" t="s">
        <v>644</v>
      </c>
      <c r="C52" s="42" t="s">
        <v>644</v>
      </c>
      <c r="D52" s="42" t="s">
        <v>644</v>
      </c>
      <c r="E52" s="41">
        <v>84151010</v>
      </c>
      <c r="F52" s="41" t="s">
        <v>22</v>
      </c>
      <c r="G52" s="47">
        <v>33000</v>
      </c>
      <c r="H52" s="43" t="s">
        <v>62</v>
      </c>
    </row>
    <row r="53" spans="1:8" hidden="1" x14ac:dyDescent="0.25">
      <c r="A53" s="43" t="s">
        <v>584</v>
      </c>
      <c r="B53" s="42" t="s">
        <v>645</v>
      </c>
      <c r="C53" s="42" t="s">
        <v>645</v>
      </c>
      <c r="D53" s="42" t="s">
        <v>645</v>
      </c>
      <c r="E53" s="41">
        <v>84151010</v>
      </c>
      <c r="F53" s="41" t="s">
        <v>22</v>
      </c>
      <c r="G53" s="41"/>
      <c r="H53" s="43" t="s">
        <v>62</v>
      </c>
    </row>
    <row r="54" spans="1:8" hidden="1" x14ac:dyDescent="0.25">
      <c r="A54" s="41" t="s">
        <v>586</v>
      </c>
      <c r="B54" s="42" t="s">
        <v>646</v>
      </c>
      <c r="C54" s="42" t="s">
        <v>646</v>
      </c>
      <c r="D54" s="42" t="s">
        <v>646</v>
      </c>
      <c r="E54" s="41">
        <v>84151010</v>
      </c>
      <c r="F54" s="41" t="s">
        <v>22</v>
      </c>
      <c r="G54" s="41"/>
      <c r="H54" s="43" t="s">
        <v>62</v>
      </c>
    </row>
    <row r="55" spans="1:8" x14ac:dyDescent="0.25">
      <c r="A55" s="41"/>
      <c r="B55" s="42"/>
      <c r="C55" s="42"/>
      <c r="D55" s="42"/>
      <c r="E55" s="41"/>
      <c r="F55" s="41"/>
      <c r="G55" s="41"/>
      <c r="H55" s="43"/>
    </row>
    <row r="56" spans="1:8" x14ac:dyDescent="0.25">
      <c r="A56" s="39">
        <v>5</v>
      </c>
      <c r="B56" s="40" t="s">
        <v>647</v>
      </c>
      <c r="C56" s="40"/>
      <c r="D56" s="40"/>
      <c r="E56" s="39"/>
      <c r="F56" s="39"/>
      <c r="G56" s="39"/>
      <c r="H56" s="43"/>
    </row>
    <row r="57" spans="1:8" x14ac:dyDescent="0.25">
      <c r="A57" s="39">
        <v>5.0999999999999996</v>
      </c>
      <c r="B57" s="40" t="s">
        <v>648</v>
      </c>
      <c r="C57" s="40" t="s">
        <v>648</v>
      </c>
      <c r="D57" s="40" t="s">
        <v>648</v>
      </c>
      <c r="E57" s="39"/>
      <c r="F57" s="39"/>
      <c r="G57" s="39"/>
      <c r="H57" s="43"/>
    </row>
    <row r="58" spans="1:8" x14ac:dyDescent="0.25">
      <c r="A58" s="41" t="s">
        <v>580</v>
      </c>
      <c r="B58" s="42" t="s">
        <v>649</v>
      </c>
      <c r="C58" s="42" t="s">
        <v>649</v>
      </c>
      <c r="D58" s="42" t="s">
        <v>649</v>
      </c>
      <c r="E58" s="41"/>
      <c r="F58" s="41"/>
      <c r="G58" s="41"/>
      <c r="H58" s="43"/>
    </row>
    <row r="59" spans="1:8" x14ac:dyDescent="0.25">
      <c r="A59" s="41"/>
      <c r="B59" s="202" t="s">
        <v>650</v>
      </c>
      <c r="C59" s="202" t="s">
        <v>650</v>
      </c>
      <c r="D59" s="202" t="s">
        <v>650</v>
      </c>
      <c r="E59" s="203"/>
      <c r="F59" s="203" t="s">
        <v>22</v>
      </c>
      <c r="G59" s="203">
        <v>72675</v>
      </c>
      <c r="H59" s="43" t="s">
        <v>62</v>
      </c>
    </row>
    <row r="60" spans="1:8" x14ac:dyDescent="0.25">
      <c r="A60" s="41"/>
      <c r="B60" s="202" t="s">
        <v>651</v>
      </c>
      <c r="C60" s="202" t="s">
        <v>651</v>
      </c>
      <c r="D60" s="202" t="s">
        <v>651</v>
      </c>
      <c r="E60" s="203"/>
      <c r="F60" s="203" t="s">
        <v>22</v>
      </c>
      <c r="G60" s="203">
        <v>74100</v>
      </c>
      <c r="H60" s="43" t="s">
        <v>62</v>
      </c>
    </row>
    <row r="61" spans="1:8" x14ac:dyDescent="0.25">
      <c r="A61" s="41"/>
      <c r="B61" s="202" t="s">
        <v>652</v>
      </c>
      <c r="C61" s="202" t="s">
        <v>652</v>
      </c>
      <c r="D61" s="202" t="s">
        <v>652</v>
      </c>
      <c r="E61" s="203"/>
      <c r="F61" s="203" t="s">
        <v>22</v>
      </c>
      <c r="G61" s="203">
        <v>75525</v>
      </c>
      <c r="H61" s="43" t="s">
        <v>62</v>
      </c>
    </row>
    <row r="62" spans="1:8" x14ac:dyDescent="0.25">
      <c r="A62" s="41"/>
      <c r="B62" s="202" t="s">
        <v>653</v>
      </c>
      <c r="C62" s="202" t="s">
        <v>653</v>
      </c>
      <c r="D62" s="202" t="s">
        <v>653</v>
      </c>
      <c r="E62" s="203"/>
      <c r="F62" s="203" t="s">
        <v>22</v>
      </c>
      <c r="G62" s="203">
        <v>76950</v>
      </c>
      <c r="H62" s="43" t="s">
        <v>62</v>
      </c>
    </row>
    <row r="63" spans="1:8" x14ac:dyDescent="0.25">
      <c r="A63" s="41" t="s">
        <v>582</v>
      </c>
      <c r="B63" s="42" t="s">
        <v>654</v>
      </c>
      <c r="C63" s="42"/>
      <c r="D63" s="42"/>
      <c r="E63" s="41"/>
      <c r="F63" s="41"/>
      <c r="G63" s="41"/>
      <c r="H63" s="43"/>
    </row>
    <row r="64" spans="1:8" x14ac:dyDescent="0.25">
      <c r="A64" s="41"/>
      <c r="B64" s="202" t="s">
        <v>655</v>
      </c>
      <c r="C64" s="202" t="s">
        <v>655</v>
      </c>
      <c r="D64" s="202" t="s">
        <v>655</v>
      </c>
      <c r="E64" s="203"/>
      <c r="F64" s="203" t="s">
        <v>22</v>
      </c>
      <c r="G64" s="203">
        <v>59850</v>
      </c>
      <c r="H64" s="43" t="s">
        <v>62</v>
      </c>
    </row>
    <row r="65" spans="1:8" x14ac:dyDescent="0.25">
      <c r="A65" s="41"/>
      <c r="B65" s="202" t="s">
        <v>656</v>
      </c>
      <c r="C65" s="202" t="s">
        <v>656</v>
      </c>
      <c r="D65" s="202" t="s">
        <v>656</v>
      </c>
      <c r="E65" s="203"/>
      <c r="F65" s="203" t="s">
        <v>22</v>
      </c>
      <c r="G65" s="203">
        <v>60800</v>
      </c>
      <c r="H65" s="43" t="s">
        <v>62</v>
      </c>
    </row>
    <row r="66" spans="1:8" x14ac:dyDescent="0.25">
      <c r="A66" s="41"/>
      <c r="B66" s="202" t="s">
        <v>657</v>
      </c>
      <c r="C66" s="202" t="s">
        <v>657</v>
      </c>
      <c r="D66" s="202" t="s">
        <v>657</v>
      </c>
      <c r="E66" s="203"/>
      <c r="F66" s="203" t="s">
        <v>22</v>
      </c>
      <c r="G66" s="203">
        <v>61750</v>
      </c>
      <c r="H66" s="43" t="s">
        <v>62</v>
      </c>
    </row>
    <row r="67" spans="1:8" x14ac:dyDescent="0.25">
      <c r="A67" s="41"/>
      <c r="B67" s="202" t="s">
        <v>658</v>
      </c>
      <c r="C67" s="202" t="s">
        <v>658</v>
      </c>
      <c r="D67" s="202" t="s">
        <v>658</v>
      </c>
      <c r="E67" s="203"/>
      <c r="F67" s="203" t="s">
        <v>22</v>
      </c>
      <c r="G67" s="203">
        <v>62700</v>
      </c>
      <c r="H67" s="43" t="s">
        <v>62</v>
      </c>
    </row>
    <row r="68" spans="1:8" x14ac:dyDescent="0.25">
      <c r="A68" s="41"/>
      <c r="B68" s="42"/>
      <c r="C68" s="42"/>
      <c r="D68" s="42"/>
      <c r="E68" s="41"/>
      <c r="F68" s="41"/>
      <c r="G68" s="41"/>
      <c r="H68" s="43"/>
    </row>
    <row r="69" spans="1:8" x14ac:dyDescent="0.25">
      <c r="A69" s="39">
        <v>5.2</v>
      </c>
      <c r="B69" s="40" t="s">
        <v>659</v>
      </c>
      <c r="C69" s="40" t="s">
        <v>659</v>
      </c>
      <c r="D69" s="40" t="s">
        <v>659</v>
      </c>
      <c r="E69" s="39"/>
      <c r="F69" s="39"/>
      <c r="G69" s="39"/>
      <c r="H69" s="43"/>
    </row>
    <row r="70" spans="1:8" x14ac:dyDescent="0.25">
      <c r="A70" s="41" t="s">
        <v>580</v>
      </c>
      <c r="B70" s="42" t="s">
        <v>649</v>
      </c>
      <c r="C70" s="42" t="s">
        <v>649</v>
      </c>
      <c r="D70" s="42" t="s">
        <v>649</v>
      </c>
      <c r="E70" s="41"/>
      <c r="F70" s="41"/>
      <c r="G70" s="41"/>
      <c r="H70" s="43"/>
    </row>
    <row r="71" spans="1:8" x14ac:dyDescent="0.25">
      <c r="A71" s="41"/>
      <c r="B71" s="202" t="s">
        <v>650</v>
      </c>
      <c r="C71" s="202" t="s">
        <v>650</v>
      </c>
      <c r="D71" s="202" t="s">
        <v>650</v>
      </c>
      <c r="E71" s="203"/>
      <c r="F71" s="203" t="s">
        <v>22</v>
      </c>
      <c r="G71" s="203">
        <v>91000</v>
      </c>
      <c r="H71" s="43" t="s">
        <v>62</v>
      </c>
    </row>
    <row r="72" spans="1:8" x14ac:dyDescent="0.25">
      <c r="A72" s="41"/>
      <c r="B72" s="202" t="s">
        <v>651</v>
      </c>
      <c r="C72" s="202" t="s">
        <v>651</v>
      </c>
      <c r="D72" s="202" t="s">
        <v>651</v>
      </c>
      <c r="E72" s="203"/>
      <c r="F72" s="203" t="s">
        <v>22</v>
      </c>
      <c r="G72" s="203">
        <v>92000</v>
      </c>
      <c r="H72" s="43" t="s">
        <v>62</v>
      </c>
    </row>
    <row r="73" spans="1:8" x14ac:dyDescent="0.25">
      <c r="A73" s="41"/>
      <c r="B73" s="202" t="s">
        <v>652</v>
      </c>
      <c r="C73" s="202" t="s">
        <v>652</v>
      </c>
      <c r="D73" s="202" t="s">
        <v>652</v>
      </c>
      <c r="E73" s="203"/>
      <c r="F73" s="203" t="s">
        <v>22</v>
      </c>
      <c r="G73" s="203">
        <v>93000</v>
      </c>
      <c r="H73" s="43" t="s">
        <v>62</v>
      </c>
    </row>
    <row r="74" spans="1:8" x14ac:dyDescent="0.25">
      <c r="A74" s="41"/>
      <c r="B74" s="202" t="s">
        <v>653</v>
      </c>
      <c r="C74" s="202" t="s">
        <v>653</v>
      </c>
      <c r="D74" s="202" t="s">
        <v>653</v>
      </c>
      <c r="E74" s="203"/>
      <c r="F74" s="203" t="s">
        <v>22</v>
      </c>
      <c r="G74" s="203">
        <v>94000</v>
      </c>
      <c r="H74" s="43" t="s">
        <v>62</v>
      </c>
    </row>
    <row r="75" spans="1:8" x14ac:dyDescent="0.25">
      <c r="A75" s="41" t="s">
        <v>582</v>
      </c>
      <c r="B75" s="202" t="s">
        <v>654</v>
      </c>
      <c r="C75" s="202" t="s">
        <v>654</v>
      </c>
      <c r="D75" s="202" t="s">
        <v>654</v>
      </c>
      <c r="E75" s="181"/>
      <c r="F75" s="181"/>
      <c r="G75" s="181"/>
      <c r="H75" s="43" t="s">
        <v>62</v>
      </c>
    </row>
    <row r="76" spans="1:8" x14ac:dyDescent="0.25">
      <c r="A76" s="41"/>
      <c r="B76" s="202" t="s">
        <v>655</v>
      </c>
      <c r="C76" s="202" t="s">
        <v>655</v>
      </c>
      <c r="D76" s="202" t="s">
        <v>655</v>
      </c>
      <c r="E76" s="203"/>
      <c r="F76" s="203" t="s">
        <v>22</v>
      </c>
      <c r="G76" s="203">
        <v>79800</v>
      </c>
      <c r="H76" s="43" t="s">
        <v>62</v>
      </c>
    </row>
    <row r="77" spans="1:8" x14ac:dyDescent="0.25">
      <c r="A77" s="41"/>
      <c r="B77" s="202" t="s">
        <v>656</v>
      </c>
      <c r="C77" s="202" t="s">
        <v>656</v>
      </c>
      <c r="D77" s="202" t="s">
        <v>656</v>
      </c>
      <c r="E77" s="203"/>
      <c r="F77" s="203" t="s">
        <v>22</v>
      </c>
      <c r="G77" s="203">
        <v>80750</v>
      </c>
      <c r="H77" s="43" t="s">
        <v>62</v>
      </c>
    </row>
    <row r="78" spans="1:8" x14ac:dyDescent="0.25">
      <c r="A78" s="41"/>
      <c r="B78" s="202" t="s">
        <v>657</v>
      </c>
      <c r="C78" s="202" t="s">
        <v>657</v>
      </c>
      <c r="D78" s="202" t="s">
        <v>657</v>
      </c>
      <c r="E78" s="203"/>
      <c r="F78" s="203" t="s">
        <v>22</v>
      </c>
      <c r="G78" s="203">
        <v>81700</v>
      </c>
      <c r="H78" s="43" t="s">
        <v>62</v>
      </c>
    </row>
    <row r="79" spans="1:8" x14ac:dyDescent="0.25">
      <c r="A79" s="41"/>
      <c r="B79" s="202" t="s">
        <v>658</v>
      </c>
      <c r="C79" s="202" t="s">
        <v>658</v>
      </c>
      <c r="D79" s="202" t="s">
        <v>658</v>
      </c>
      <c r="E79" s="203"/>
      <c r="F79" s="203" t="s">
        <v>22</v>
      </c>
      <c r="G79" s="203">
        <v>82650</v>
      </c>
      <c r="H79" s="43" t="s">
        <v>62</v>
      </c>
    </row>
    <row r="80" spans="1:8" x14ac:dyDescent="0.25">
      <c r="A80" s="41"/>
      <c r="B80" s="42"/>
      <c r="C80" s="42"/>
      <c r="D80" s="42"/>
      <c r="E80" s="41"/>
      <c r="F80" s="41"/>
      <c r="G80" s="41"/>
      <c r="H80" s="43"/>
    </row>
    <row r="81" spans="1:8" x14ac:dyDescent="0.25">
      <c r="A81" s="39">
        <v>5.3</v>
      </c>
      <c r="B81" s="40" t="s">
        <v>660</v>
      </c>
      <c r="C81" s="40" t="s">
        <v>660</v>
      </c>
      <c r="D81" s="40" t="s">
        <v>660</v>
      </c>
      <c r="E81" s="50">
        <v>8414</v>
      </c>
      <c r="F81" s="50"/>
      <c r="G81" s="50"/>
      <c r="H81" s="43"/>
    </row>
    <row r="82" spans="1:8" x14ac:dyDescent="0.25">
      <c r="A82" s="41" t="s">
        <v>580</v>
      </c>
      <c r="B82" s="42" t="s">
        <v>649</v>
      </c>
      <c r="C82" s="42" t="s">
        <v>649</v>
      </c>
      <c r="D82" s="42" t="s">
        <v>649</v>
      </c>
      <c r="E82" s="41"/>
      <c r="F82" s="41"/>
      <c r="G82" s="41"/>
      <c r="H82" s="43"/>
    </row>
    <row r="83" spans="1:8" x14ac:dyDescent="0.25">
      <c r="A83" s="41"/>
      <c r="B83" s="202" t="s">
        <v>650</v>
      </c>
      <c r="C83" s="202" t="s">
        <v>650</v>
      </c>
      <c r="D83" s="202" t="s">
        <v>650</v>
      </c>
      <c r="E83" s="203">
        <v>8414</v>
      </c>
      <c r="F83" s="203" t="s">
        <v>22</v>
      </c>
      <c r="G83" s="203">
        <v>111150</v>
      </c>
      <c r="H83" s="43" t="s">
        <v>62</v>
      </c>
    </row>
    <row r="84" spans="1:8" x14ac:dyDescent="0.25">
      <c r="A84" s="41"/>
      <c r="B84" s="202" t="s">
        <v>651</v>
      </c>
      <c r="C84" s="202" t="s">
        <v>651</v>
      </c>
      <c r="D84" s="202" t="s">
        <v>651</v>
      </c>
      <c r="E84" s="203">
        <v>8414</v>
      </c>
      <c r="F84" s="203" t="s">
        <v>22</v>
      </c>
      <c r="G84" s="203">
        <v>112100</v>
      </c>
      <c r="H84" s="43" t="s">
        <v>62</v>
      </c>
    </row>
    <row r="85" spans="1:8" x14ac:dyDescent="0.25">
      <c r="A85" s="41"/>
      <c r="B85" s="202" t="s">
        <v>652</v>
      </c>
      <c r="C85" s="202" t="s">
        <v>652</v>
      </c>
      <c r="D85" s="202" t="s">
        <v>652</v>
      </c>
      <c r="E85" s="203">
        <v>8414</v>
      </c>
      <c r="F85" s="203" t="s">
        <v>22</v>
      </c>
      <c r="G85" s="203">
        <v>113050</v>
      </c>
      <c r="H85" s="43" t="s">
        <v>62</v>
      </c>
    </row>
    <row r="86" spans="1:8" x14ac:dyDescent="0.25">
      <c r="A86" s="41"/>
      <c r="B86" s="202" t="s">
        <v>653</v>
      </c>
      <c r="C86" s="202" t="s">
        <v>653</v>
      </c>
      <c r="D86" s="202" t="s">
        <v>653</v>
      </c>
      <c r="E86" s="203">
        <v>8414</v>
      </c>
      <c r="F86" s="203" t="s">
        <v>22</v>
      </c>
      <c r="G86" s="203">
        <v>114000</v>
      </c>
      <c r="H86" s="43" t="s">
        <v>62</v>
      </c>
    </row>
    <row r="87" spans="1:8" x14ac:dyDescent="0.25">
      <c r="A87" s="41" t="s">
        <v>582</v>
      </c>
      <c r="B87" s="202" t="s">
        <v>654</v>
      </c>
      <c r="C87" s="202" t="s">
        <v>654</v>
      </c>
      <c r="D87" s="202" t="s">
        <v>654</v>
      </c>
      <c r="E87" s="181"/>
      <c r="F87" s="181"/>
      <c r="G87" s="181"/>
      <c r="H87" s="43"/>
    </row>
    <row r="88" spans="1:8" x14ac:dyDescent="0.25">
      <c r="A88" s="41"/>
      <c r="B88" s="202" t="s">
        <v>655</v>
      </c>
      <c r="C88" s="202" t="s">
        <v>655</v>
      </c>
      <c r="D88" s="202" t="s">
        <v>655</v>
      </c>
      <c r="E88" s="203">
        <v>8414</v>
      </c>
      <c r="F88" s="203" t="s">
        <v>22</v>
      </c>
      <c r="G88" s="203">
        <v>95475</v>
      </c>
      <c r="H88" s="43" t="s">
        <v>62</v>
      </c>
    </row>
    <row r="89" spans="1:8" x14ac:dyDescent="0.25">
      <c r="A89" s="41"/>
      <c r="B89" s="202" t="s">
        <v>656</v>
      </c>
      <c r="C89" s="202" t="s">
        <v>656</v>
      </c>
      <c r="D89" s="202" t="s">
        <v>656</v>
      </c>
      <c r="E89" s="203">
        <v>8414</v>
      </c>
      <c r="F89" s="203" t="s">
        <v>22</v>
      </c>
      <c r="G89" s="203">
        <v>96425</v>
      </c>
      <c r="H89" s="43" t="s">
        <v>62</v>
      </c>
    </row>
    <row r="90" spans="1:8" x14ac:dyDescent="0.25">
      <c r="A90" s="41"/>
      <c r="B90" s="202" t="s">
        <v>657</v>
      </c>
      <c r="C90" s="202" t="s">
        <v>657</v>
      </c>
      <c r="D90" s="202" t="s">
        <v>657</v>
      </c>
      <c r="E90" s="203">
        <v>8414</v>
      </c>
      <c r="F90" s="203" t="s">
        <v>22</v>
      </c>
      <c r="G90" s="203">
        <v>97375</v>
      </c>
      <c r="H90" s="43" t="s">
        <v>62</v>
      </c>
    </row>
    <row r="91" spans="1:8" x14ac:dyDescent="0.25">
      <c r="A91" s="41"/>
      <c r="B91" s="202" t="s">
        <v>658</v>
      </c>
      <c r="C91" s="202" t="s">
        <v>658</v>
      </c>
      <c r="D91" s="202" t="s">
        <v>658</v>
      </c>
      <c r="E91" s="203">
        <v>8414</v>
      </c>
      <c r="F91" s="203" t="s">
        <v>22</v>
      </c>
      <c r="G91" s="203">
        <v>98325</v>
      </c>
      <c r="H91" s="43" t="s">
        <v>62</v>
      </c>
    </row>
    <row r="92" spans="1:8" x14ac:dyDescent="0.25">
      <c r="A92" s="39">
        <v>5.4</v>
      </c>
      <c r="B92" s="40" t="s">
        <v>661</v>
      </c>
      <c r="C92" s="40" t="s">
        <v>661</v>
      </c>
      <c r="D92" s="40" t="s">
        <v>661</v>
      </c>
      <c r="E92" s="50"/>
      <c r="F92" s="50"/>
      <c r="G92" s="50"/>
      <c r="H92" s="43"/>
    </row>
    <row r="93" spans="1:8" x14ac:dyDescent="0.25">
      <c r="A93" s="41" t="s">
        <v>580</v>
      </c>
      <c r="B93" s="42" t="s">
        <v>649</v>
      </c>
      <c r="C93" s="42" t="s">
        <v>649</v>
      </c>
      <c r="D93" s="42" t="s">
        <v>649</v>
      </c>
      <c r="E93" s="41"/>
      <c r="F93" s="41"/>
      <c r="G93" s="41"/>
      <c r="H93" s="43"/>
    </row>
    <row r="94" spans="1:8" x14ac:dyDescent="0.25">
      <c r="A94" s="41"/>
      <c r="B94" s="202" t="s">
        <v>650</v>
      </c>
      <c r="C94" s="202" t="s">
        <v>650</v>
      </c>
      <c r="D94" s="202" t="s">
        <v>650</v>
      </c>
      <c r="E94" s="203"/>
      <c r="F94" s="203" t="s">
        <v>22</v>
      </c>
      <c r="G94" s="203">
        <v>83790</v>
      </c>
      <c r="H94" s="43" t="s">
        <v>62</v>
      </c>
    </row>
    <row r="95" spans="1:8" x14ac:dyDescent="0.25">
      <c r="A95" s="41"/>
      <c r="B95" s="202" t="s">
        <v>651</v>
      </c>
      <c r="C95" s="202" t="s">
        <v>651</v>
      </c>
      <c r="D95" s="202" t="s">
        <v>651</v>
      </c>
      <c r="E95" s="203"/>
      <c r="F95" s="203" t="s">
        <v>22</v>
      </c>
      <c r="G95" s="203">
        <v>84721</v>
      </c>
      <c r="H95" s="43" t="s">
        <v>62</v>
      </c>
    </row>
    <row r="96" spans="1:8" x14ac:dyDescent="0.25">
      <c r="A96" s="41"/>
      <c r="B96" s="202" t="s">
        <v>652</v>
      </c>
      <c r="C96" s="202" t="s">
        <v>652</v>
      </c>
      <c r="D96" s="202" t="s">
        <v>652</v>
      </c>
      <c r="E96" s="203"/>
      <c r="F96" s="203" t="s">
        <v>22</v>
      </c>
      <c r="G96" s="203">
        <v>85652</v>
      </c>
      <c r="H96" s="43" t="s">
        <v>62</v>
      </c>
    </row>
    <row r="97" spans="1:8" x14ac:dyDescent="0.25">
      <c r="A97" s="41"/>
      <c r="B97" s="202" t="s">
        <v>653</v>
      </c>
      <c r="C97" s="202" t="s">
        <v>653</v>
      </c>
      <c r="D97" s="202" t="s">
        <v>653</v>
      </c>
      <c r="E97" s="203"/>
      <c r="F97" s="203" t="s">
        <v>22</v>
      </c>
      <c r="G97" s="203">
        <v>86583</v>
      </c>
      <c r="H97" s="43" t="s">
        <v>62</v>
      </c>
    </row>
    <row r="98" spans="1:8" x14ac:dyDescent="0.25">
      <c r="A98" s="41" t="s">
        <v>582</v>
      </c>
      <c r="B98" s="202" t="s">
        <v>654</v>
      </c>
      <c r="C98" s="202" t="s">
        <v>654</v>
      </c>
      <c r="D98" s="202" t="s">
        <v>654</v>
      </c>
      <c r="E98" s="203"/>
      <c r="F98" s="203"/>
      <c r="G98" s="203"/>
      <c r="H98" s="43"/>
    </row>
    <row r="99" spans="1:8" x14ac:dyDescent="0.25">
      <c r="A99" s="41"/>
      <c r="B99" s="202" t="s">
        <v>655</v>
      </c>
      <c r="C99" s="202" t="s">
        <v>655</v>
      </c>
      <c r="D99" s="202" t="s">
        <v>655</v>
      </c>
      <c r="E99" s="203"/>
      <c r="F99" s="203" t="s">
        <v>22</v>
      </c>
      <c r="G99" s="203">
        <v>65550</v>
      </c>
      <c r="H99" s="43" t="s">
        <v>62</v>
      </c>
    </row>
    <row r="100" spans="1:8" x14ac:dyDescent="0.25">
      <c r="A100" s="41"/>
      <c r="B100" s="202" t="s">
        <v>656</v>
      </c>
      <c r="C100" s="202" t="s">
        <v>656</v>
      </c>
      <c r="D100" s="202" t="s">
        <v>656</v>
      </c>
      <c r="E100" s="203"/>
      <c r="F100" s="203" t="s">
        <v>22</v>
      </c>
      <c r="G100" s="203">
        <v>66500</v>
      </c>
      <c r="H100" s="43" t="s">
        <v>62</v>
      </c>
    </row>
    <row r="101" spans="1:8" x14ac:dyDescent="0.25">
      <c r="A101" s="41"/>
      <c r="B101" s="202" t="s">
        <v>657</v>
      </c>
      <c r="C101" s="202" t="s">
        <v>657</v>
      </c>
      <c r="D101" s="202" t="s">
        <v>657</v>
      </c>
      <c r="E101" s="203"/>
      <c r="F101" s="203" t="s">
        <v>22</v>
      </c>
      <c r="G101" s="203">
        <v>67925</v>
      </c>
      <c r="H101" s="43" t="s">
        <v>62</v>
      </c>
    </row>
    <row r="102" spans="1:8" x14ac:dyDescent="0.25">
      <c r="A102" s="41"/>
      <c r="B102" s="202" t="s">
        <v>658</v>
      </c>
      <c r="C102" s="202" t="s">
        <v>658</v>
      </c>
      <c r="D102" s="202" t="s">
        <v>658</v>
      </c>
      <c r="E102" s="203"/>
      <c r="F102" s="203" t="s">
        <v>22</v>
      </c>
      <c r="G102" s="203">
        <v>68400</v>
      </c>
      <c r="H102" s="43" t="s">
        <v>62</v>
      </c>
    </row>
    <row r="103" spans="1:8" x14ac:dyDescent="0.25">
      <c r="A103" s="39">
        <v>5.5</v>
      </c>
      <c r="B103" s="40" t="s">
        <v>662</v>
      </c>
      <c r="C103" s="40" t="s">
        <v>662</v>
      </c>
      <c r="D103" s="40" t="s">
        <v>662</v>
      </c>
      <c r="E103" s="50"/>
      <c r="F103" s="50" t="s">
        <v>23</v>
      </c>
      <c r="G103" s="50"/>
      <c r="H103" s="43" t="s">
        <v>62</v>
      </c>
    </row>
    <row r="104" spans="1:8" x14ac:dyDescent="0.25">
      <c r="A104" s="41" t="s">
        <v>580</v>
      </c>
      <c r="B104" s="202" t="s">
        <v>663</v>
      </c>
      <c r="C104" s="202" t="s">
        <v>663</v>
      </c>
      <c r="D104" s="202" t="s">
        <v>663</v>
      </c>
      <c r="E104" s="181"/>
      <c r="F104" s="181"/>
      <c r="G104" s="181"/>
      <c r="H104" s="43"/>
    </row>
    <row r="105" spans="1:8" x14ac:dyDescent="0.25">
      <c r="A105" s="41"/>
      <c r="B105" s="202" t="s">
        <v>664</v>
      </c>
      <c r="C105" s="202" t="s">
        <v>664</v>
      </c>
      <c r="D105" s="202" t="s">
        <v>664</v>
      </c>
      <c r="E105" s="203"/>
      <c r="F105" s="203" t="s">
        <v>23</v>
      </c>
      <c r="G105" s="203">
        <v>8500</v>
      </c>
      <c r="H105" s="43" t="s">
        <v>62</v>
      </c>
    </row>
    <row r="106" spans="1:8" x14ac:dyDescent="0.25">
      <c r="A106" s="41"/>
      <c r="B106" s="202" t="s">
        <v>665</v>
      </c>
      <c r="C106" s="202" t="s">
        <v>665</v>
      </c>
      <c r="D106" s="202" t="s">
        <v>665</v>
      </c>
      <c r="E106" s="203"/>
      <c r="F106" s="203" t="s">
        <v>23</v>
      </c>
      <c r="G106" s="203">
        <v>8500</v>
      </c>
      <c r="H106" s="43" t="s">
        <v>62</v>
      </c>
    </row>
    <row r="107" spans="1:8" x14ac:dyDescent="0.25">
      <c r="A107" s="41" t="s">
        <v>582</v>
      </c>
      <c r="B107" s="202" t="s">
        <v>666</v>
      </c>
      <c r="C107" s="202" t="s">
        <v>666</v>
      </c>
      <c r="D107" s="202" t="s">
        <v>666</v>
      </c>
      <c r="E107" s="203"/>
      <c r="F107" s="203"/>
      <c r="G107" s="203"/>
      <c r="H107" s="43"/>
    </row>
    <row r="108" spans="1:8" x14ac:dyDescent="0.25">
      <c r="A108" s="41"/>
      <c r="B108" s="202" t="s">
        <v>667</v>
      </c>
      <c r="C108" s="202" t="s">
        <v>667</v>
      </c>
      <c r="D108" s="202" t="s">
        <v>667</v>
      </c>
      <c r="E108" s="203"/>
      <c r="F108" s="203" t="s">
        <v>23</v>
      </c>
      <c r="G108" s="203">
        <v>8500</v>
      </c>
      <c r="H108" s="43" t="s">
        <v>62</v>
      </c>
    </row>
    <row r="109" spans="1:8" x14ac:dyDescent="0.25">
      <c r="A109" s="41"/>
      <c r="B109" s="202" t="s">
        <v>668</v>
      </c>
      <c r="C109" s="202" t="s">
        <v>668</v>
      </c>
      <c r="D109" s="202" t="s">
        <v>668</v>
      </c>
      <c r="E109" s="203"/>
      <c r="F109" s="203" t="s">
        <v>23</v>
      </c>
      <c r="G109" s="203">
        <v>8800</v>
      </c>
      <c r="H109" s="43" t="s">
        <v>62</v>
      </c>
    </row>
    <row r="110" spans="1:8" x14ac:dyDescent="0.25">
      <c r="A110" s="41" t="s">
        <v>584</v>
      </c>
      <c r="B110" s="202" t="s">
        <v>669</v>
      </c>
      <c r="C110" s="202" t="s">
        <v>669</v>
      </c>
      <c r="D110" s="202" t="s">
        <v>669</v>
      </c>
      <c r="E110" s="203"/>
      <c r="F110" s="203"/>
      <c r="G110" s="203"/>
      <c r="H110" s="43"/>
    </row>
    <row r="111" spans="1:8" x14ac:dyDescent="0.25">
      <c r="A111" s="41"/>
      <c r="B111" s="202" t="s">
        <v>670</v>
      </c>
      <c r="C111" s="202" t="s">
        <v>670</v>
      </c>
      <c r="D111" s="202" t="s">
        <v>670</v>
      </c>
      <c r="E111" s="203"/>
      <c r="F111" s="203" t="s">
        <v>23</v>
      </c>
      <c r="G111" s="203">
        <v>10000</v>
      </c>
      <c r="H111" s="43" t="s">
        <v>62</v>
      </c>
    </row>
    <row r="112" spans="1:8" x14ac:dyDescent="0.25">
      <c r="A112" s="41"/>
      <c r="B112" s="202" t="s">
        <v>671</v>
      </c>
      <c r="C112" s="202" t="s">
        <v>671</v>
      </c>
      <c r="D112" s="202" t="s">
        <v>671</v>
      </c>
      <c r="E112" s="203"/>
      <c r="F112" s="203" t="s">
        <v>23</v>
      </c>
      <c r="G112" s="203">
        <v>11000</v>
      </c>
      <c r="H112" s="43" t="s">
        <v>62</v>
      </c>
    </row>
    <row r="113" spans="1:8" x14ac:dyDescent="0.25">
      <c r="A113" s="41"/>
      <c r="B113" s="42"/>
      <c r="C113" s="42"/>
      <c r="D113" s="42"/>
      <c r="E113" s="41"/>
      <c r="F113" s="41"/>
      <c r="G113" s="41"/>
      <c r="H113" s="43"/>
    </row>
    <row r="114" spans="1:8" x14ac:dyDescent="0.25">
      <c r="A114" s="203">
        <v>6</v>
      </c>
      <c r="B114" s="204" t="s">
        <v>672</v>
      </c>
      <c r="C114" s="204" t="s">
        <v>672</v>
      </c>
      <c r="D114" s="204" t="s">
        <v>672</v>
      </c>
      <c r="E114" s="41"/>
      <c r="F114" s="41"/>
      <c r="G114" s="41"/>
      <c r="H114" s="43"/>
    </row>
    <row r="115" spans="1:8" ht="60" x14ac:dyDescent="0.25">
      <c r="A115" s="203"/>
      <c r="B115" s="205" t="s">
        <v>673</v>
      </c>
      <c r="C115" s="205" t="s">
        <v>673</v>
      </c>
      <c r="D115" s="205" t="s">
        <v>673</v>
      </c>
      <c r="E115" s="41"/>
      <c r="F115" s="41"/>
      <c r="G115" s="41"/>
      <c r="H115" s="43"/>
    </row>
    <row r="116" spans="1:8" x14ac:dyDescent="0.25">
      <c r="A116" s="203" t="s">
        <v>580</v>
      </c>
      <c r="B116" s="205" t="s">
        <v>674</v>
      </c>
      <c r="C116" s="205" t="s">
        <v>674</v>
      </c>
      <c r="D116" s="205" t="s">
        <v>674</v>
      </c>
      <c r="E116" s="41"/>
      <c r="F116" s="41" t="s">
        <v>23</v>
      </c>
      <c r="G116" s="41"/>
      <c r="H116" s="43"/>
    </row>
    <row r="117" spans="1:8" x14ac:dyDescent="0.25">
      <c r="A117" s="203"/>
      <c r="B117" s="205" t="s">
        <v>675</v>
      </c>
      <c r="C117" s="205" t="s">
        <v>675</v>
      </c>
      <c r="D117" s="205" t="s">
        <v>675</v>
      </c>
      <c r="E117" s="41"/>
      <c r="F117" s="41" t="s">
        <v>23</v>
      </c>
      <c r="G117" s="41"/>
      <c r="H117" s="43" t="s">
        <v>62</v>
      </c>
    </row>
    <row r="118" spans="1:8" x14ac:dyDescent="0.25">
      <c r="A118" s="203"/>
      <c r="B118" s="205" t="s">
        <v>676</v>
      </c>
      <c r="C118" s="205" t="s">
        <v>676</v>
      </c>
      <c r="D118" s="205" t="s">
        <v>676</v>
      </c>
      <c r="E118" s="41"/>
      <c r="F118" s="41" t="s">
        <v>23</v>
      </c>
      <c r="G118" s="41"/>
      <c r="H118" s="43" t="s">
        <v>62</v>
      </c>
    </row>
    <row r="119" spans="1:8" x14ac:dyDescent="0.25">
      <c r="A119" s="203"/>
      <c r="B119" s="205"/>
      <c r="C119" s="205"/>
      <c r="D119" s="205"/>
      <c r="E119" s="41"/>
      <c r="F119" s="41"/>
      <c r="G119" s="41"/>
      <c r="H119" s="43"/>
    </row>
    <row r="120" spans="1:8" ht="18.75" x14ac:dyDescent="0.25">
      <c r="A120" s="203">
        <v>7</v>
      </c>
      <c r="B120" s="204" t="s">
        <v>677</v>
      </c>
      <c r="C120" s="204" t="s">
        <v>677</v>
      </c>
      <c r="D120" s="204" t="s">
        <v>677</v>
      </c>
      <c r="E120" s="41"/>
      <c r="F120" s="41"/>
      <c r="G120" s="41"/>
      <c r="H120" s="43"/>
    </row>
    <row r="121" spans="1:8" ht="60" x14ac:dyDescent="0.25">
      <c r="A121" s="203" t="s">
        <v>580</v>
      </c>
      <c r="B121" s="205" t="s">
        <v>678</v>
      </c>
      <c r="C121" s="205" t="s">
        <v>678</v>
      </c>
      <c r="D121" s="205" t="s">
        <v>678</v>
      </c>
      <c r="E121" s="41"/>
      <c r="F121" s="41"/>
      <c r="G121" s="41"/>
      <c r="H121" s="43"/>
    </row>
    <row r="122" spans="1:8" x14ac:dyDescent="0.25">
      <c r="A122" s="203"/>
      <c r="B122" s="205" t="s">
        <v>679</v>
      </c>
      <c r="C122" s="205" t="s">
        <v>679</v>
      </c>
      <c r="D122" s="205" t="s">
        <v>679</v>
      </c>
      <c r="E122" s="41"/>
      <c r="F122" s="41"/>
      <c r="G122" s="41"/>
      <c r="H122" s="43"/>
    </row>
    <row r="123" spans="1:8" x14ac:dyDescent="0.25">
      <c r="A123" s="203"/>
      <c r="B123" s="205" t="s">
        <v>675</v>
      </c>
      <c r="C123" s="205" t="s">
        <v>675</v>
      </c>
      <c r="D123" s="205" t="s">
        <v>675</v>
      </c>
      <c r="E123" s="41"/>
      <c r="F123" s="41" t="s">
        <v>23</v>
      </c>
      <c r="G123" s="41"/>
      <c r="H123" s="43" t="s">
        <v>62</v>
      </c>
    </row>
    <row r="124" spans="1:8" x14ac:dyDescent="0.25">
      <c r="A124" s="203"/>
      <c r="B124" s="205" t="s">
        <v>676</v>
      </c>
      <c r="C124" s="205" t="s">
        <v>676</v>
      </c>
      <c r="D124" s="205" t="s">
        <v>676</v>
      </c>
      <c r="E124" s="41"/>
      <c r="F124" s="41" t="s">
        <v>23</v>
      </c>
      <c r="G124" s="41"/>
      <c r="H124" s="43" t="s">
        <v>62</v>
      </c>
    </row>
    <row r="125" spans="1:8" x14ac:dyDescent="0.25">
      <c r="A125" s="41"/>
      <c r="B125" s="42"/>
      <c r="C125" s="42"/>
      <c r="D125" s="42"/>
      <c r="E125" s="41"/>
      <c r="F125" s="41"/>
      <c r="G125" s="41"/>
      <c r="H125" s="43"/>
    </row>
    <row r="126" spans="1:8" ht="30" x14ac:dyDescent="0.25">
      <c r="A126" s="51">
        <v>8</v>
      </c>
      <c r="B126" s="40" t="s">
        <v>680</v>
      </c>
      <c r="C126" s="40" t="s">
        <v>680</v>
      </c>
      <c r="D126" s="40" t="s">
        <v>680</v>
      </c>
      <c r="E126" s="50"/>
      <c r="F126" s="50"/>
      <c r="G126" s="50"/>
      <c r="H126" s="43"/>
    </row>
    <row r="127" spans="1:8" ht="60" x14ac:dyDescent="0.25">
      <c r="A127" s="51"/>
      <c r="B127" s="206" t="s">
        <v>681</v>
      </c>
      <c r="C127" s="40"/>
      <c r="D127" s="40"/>
      <c r="E127" s="50"/>
      <c r="F127" s="50"/>
      <c r="G127" s="50"/>
      <c r="H127" s="43"/>
    </row>
    <row r="128" spans="1:8" x14ac:dyDescent="0.25">
      <c r="A128" s="207" t="s">
        <v>580</v>
      </c>
      <c r="B128" s="208" t="s">
        <v>682</v>
      </c>
      <c r="C128" s="208" t="s">
        <v>682</v>
      </c>
      <c r="D128" s="208" t="s">
        <v>682</v>
      </c>
      <c r="F128" t="s">
        <v>23</v>
      </c>
      <c r="H128" s="43"/>
    </row>
    <row r="129" spans="1:8" x14ac:dyDescent="0.25">
      <c r="A129" s="207" t="s">
        <v>582</v>
      </c>
      <c r="B129" s="208" t="s">
        <v>683</v>
      </c>
      <c r="C129" s="208" t="s">
        <v>683</v>
      </c>
      <c r="D129" s="208" t="s">
        <v>683</v>
      </c>
      <c r="F129" t="s">
        <v>23</v>
      </c>
      <c r="H129" s="43"/>
    </row>
    <row r="130" spans="1:8" x14ac:dyDescent="0.25">
      <c r="A130" s="207" t="s">
        <v>584</v>
      </c>
      <c r="B130" s="208" t="s">
        <v>684</v>
      </c>
      <c r="C130" s="208" t="s">
        <v>684</v>
      </c>
      <c r="D130" s="208" t="s">
        <v>684</v>
      </c>
      <c r="F130" t="s">
        <v>23</v>
      </c>
      <c r="H130" s="43"/>
    </row>
    <row r="131" spans="1:8" x14ac:dyDescent="0.25">
      <c r="A131" s="207" t="s">
        <v>586</v>
      </c>
      <c r="B131" s="208" t="s">
        <v>685</v>
      </c>
      <c r="C131" s="208" t="s">
        <v>685</v>
      </c>
      <c r="D131" s="208" t="s">
        <v>685</v>
      </c>
      <c r="F131" t="s">
        <v>23</v>
      </c>
      <c r="H131" s="43"/>
    </row>
    <row r="132" spans="1:8" x14ac:dyDescent="0.25">
      <c r="A132" s="209" t="s">
        <v>613</v>
      </c>
      <c r="B132" s="205" t="s">
        <v>686</v>
      </c>
      <c r="C132" s="205" t="s">
        <v>686</v>
      </c>
      <c r="D132" s="205" t="s">
        <v>686</v>
      </c>
      <c r="E132" s="210"/>
      <c r="F132" s="210" t="s">
        <v>23</v>
      </c>
      <c r="G132" s="210">
        <v>148500</v>
      </c>
      <c r="H132" s="43" t="s">
        <v>62</v>
      </c>
    </row>
    <row r="133" spans="1:8" x14ac:dyDescent="0.25">
      <c r="A133" s="209" t="s">
        <v>687</v>
      </c>
      <c r="B133" s="205" t="s">
        <v>581</v>
      </c>
      <c r="C133" s="205" t="s">
        <v>581</v>
      </c>
      <c r="D133" s="205" t="s">
        <v>581</v>
      </c>
      <c r="E133" s="210"/>
      <c r="F133" s="210" t="s">
        <v>23</v>
      </c>
      <c r="G133" s="210">
        <v>141000</v>
      </c>
      <c r="H133" s="43" t="s">
        <v>62</v>
      </c>
    </row>
    <row r="134" spans="1:8" x14ac:dyDescent="0.25">
      <c r="A134" s="209" t="s">
        <v>688</v>
      </c>
      <c r="B134" s="205" t="s">
        <v>583</v>
      </c>
      <c r="C134" s="205" t="s">
        <v>583</v>
      </c>
      <c r="D134" s="205" t="s">
        <v>583</v>
      </c>
      <c r="E134" s="210"/>
      <c r="F134" s="210" t="s">
        <v>23</v>
      </c>
      <c r="G134" s="210">
        <v>136500</v>
      </c>
      <c r="H134" s="43" t="s">
        <v>62</v>
      </c>
    </row>
    <row r="135" spans="1:8" x14ac:dyDescent="0.25">
      <c r="A135" s="209" t="s">
        <v>689</v>
      </c>
      <c r="B135" s="205" t="s">
        <v>585</v>
      </c>
      <c r="C135" s="205" t="s">
        <v>585</v>
      </c>
      <c r="D135" s="205" t="s">
        <v>585</v>
      </c>
      <c r="E135" s="210"/>
      <c r="F135" s="210" t="s">
        <v>23</v>
      </c>
      <c r="G135" s="210">
        <v>109000</v>
      </c>
      <c r="H135" s="43" t="s">
        <v>62</v>
      </c>
    </row>
    <row r="136" spans="1:8" x14ac:dyDescent="0.25">
      <c r="A136" s="209" t="s">
        <v>690</v>
      </c>
      <c r="B136" s="205" t="s">
        <v>691</v>
      </c>
      <c r="C136" s="205" t="s">
        <v>691</v>
      </c>
      <c r="D136" s="205" t="s">
        <v>691</v>
      </c>
      <c r="E136" s="210"/>
      <c r="F136" s="210" t="s">
        <v>23</v>
      </c>
      <c r="G136" s="210">
        <v>100100</v>
      </c>
      <c r="H136" s="43" t="s">
        <v>62</v>
      </c>
    </row>
    <row r="137" spans="1:8" x14ac:dyDescent="0.25">
      <c r="A137" s="209" t="s">
        <v>692</v>
      </c>
      <c r="B137" s="205" t="s">
        <v>587</v>
      </c>
      <c r="C137" s="205" t="s">
        <v>587</v>
      </c>
      <c r="D137" s="205" t="s">
        <v>587</v>
      </c>
      <c r="E137" s="210"/>
      <c r="F137" s="210" t="s">
        <v>23</v>
      </c>
      <c r="G137" s="210">
        <v>89100</v>
      </c>
      <c r="H137" s="43" t="s">
        <v>62</v>
      </c>
    </row>
    <row r="138" spans="1:8" x14ac:dyDescent="0.25">
      <c r="A138" s="209" t="s">
        <v>693</v>
      </c>
      <c r="B138" s="205" t="s">
        <v>694</v>
      </c>
      <c r="C138" s="205" t="s">
        <v>694</v>
      </c>
      <c r="D138" s="205" t="s">
        <v>694</v>
      </c>
      <c r="E138" s="210"/>
      <c r="F138" s="210" t="s">
        <v>23</v>
      </c>
      <c r="G138" s="210">
        <v>74250</v>
      </c>
      <c r="H138" s="43" t="s">
        <v>62</v>
      </c>
    </row>
    <row r="139" spans="1:8" x14ac:dyDescent="0.25">
      <c r="A139" s="209" t="s">
        <v>695</v>
      </c>
      <c r="B139" s="205" t="s">
        <v>696</v>
      </c>
      <c r="C139" s="205" t="s">
        <v>696</v>
      </c>
      <c r="D139" s="205" t="s">
        <v>696</v>
      </c>
      <c r="E139" s="210"/>
      <c r="F139" s="210" t="s">
        <v>23</v>
      </c>
      <c r="G139" s="210">
        <v>55200</v>
      </c>
      <c r="H139" s="43" t="s">
        <v>62</v>
      </c>
    </row>
    <row r="141" spans="1:8" x14ac:dyDescent="0.25">
      <c r="A141" s="211">
        <v>9</v>
      </c>
      <c r="B141" s="204" t="s">
        <v>697</v>
      </c>
      <c r="E141" s="181"/>
      <c r="F141" s="181"/>
      <c r="G141" s="181"/>
    </row>
    <row r="142" spans="1:8" ht="60" x14ac:dyDescent="0.25">
      <c r="A142" s="209"/>
      <c r="B142" s="206" t="s">
        <v>698</v>
      </c>
      <c r="E142" s="181"/>
      <c r="F142" s="181"/>
      <c r="G142" s="181"/>
    </row>
    <row r="143" spans="1:8" x14ac:dyDescent="0.25">
      <c r="A143" s="209" t="s">
        <v>613</v>
      </c>
      <c r="B143" s="205" t="s">
        <v>699</v>
      </c>
      <c r="C143" s="205" t="s">
        <v>699</v>
      </c>
      <c r="D143" s="205" t="s">
        <v>699</v>
      </c>
      <c r="E143" s="210"/>
      <c r="F143" s="210" t="s">
        <v>23</v>
      </c>
      <c r="G143" s="210">
        <v>5000</v>
      </c>
      <c r="H143" s="43" t="s">
        <v>62</v>
      </c>
    </row>
    <row r="144" spans="1:8" x14ac:dyDescent="0.25">
      <c r="A144" s="209" t="s">
        <v>687</v>
      </c>
      <c r="B144" s="205" t="s">
        <v>700</v>
      </c>
      <c r="C144" s="205" t="s">
        <v>700</v>
      </c>
      <c r="D144" s="205" t="s">
        <v>700</v>
      </c>
      <c r="E144" s="210"/>
      <c r="F144" s="210" t="s">
        <v>23</v>
      </c>
      <c r="G144" s="210">
        <v>6000</v>
      </c>
      <c r="H144" s="43" t="s">
        <v>62</v>
      </c>
    </row>
    <row r="145" spans="1:8" x14ac:dyDescent="0.25">
      <c r="A145" s="209" t="s">
        <v>688</v>
      </c>
      <c r="B145" s="205" t="s">
        <v>701</v>
      </c>
      <c r="C145" s="205" t="s">
        <v>701</v>
      </c>
      <c r="D145" s="205" t="s">
        <v>701</v>
      </c>
      <c r="E145" s="210"/>
      <c r="F145" s="210" t="s">
        <v>23</v>
      </c>
      <c r="G145" s="210">
        <v>11000</v>
      </c>
      <c r="H145" s="43" t="s">
        <v>62</v>
      </c>
    </row>
    <row r="146" spans="1:8" x14ac:dyDescent="0.25">
      <c r="A146" s="209" t="s">
        <v>689</v>
      </c>
      <c r="B146" s="205" t="s">
        <v>702</v>
      </c>
      <c r="C146" s="205" t="s">
        <v>702</v>
      </c>
      <c r="D146" s="205" t="s">
        <v>702</v>
      </c>
      <c r="E146" s="210"/>
      <c r="F146" s="210" t="s">
        <v>23</v>
      </c>
      <c r="G146" s="210">
        <v>12500</v>
      </c>
      <c r="H146" s="43" t="s">
        <v>62</v>
      </c>
    </row>
    <row r="147" spans="1:8" x14ac:dyDescent="0.25">
      <c r="A147" s="209" t="s">
        <v>690</v>
      </c>
      <c r="B147" s="205" t="s">
        <v>703</v>
      </c>
      <c r="C147" s="205" t="s">
        <v>703</v>
      </c>
      <c r="D147" s="205" t="s">
        <v>703</v>
      </c>
      <c r="E147" s="210"/>
      <c r="F147" s="210" t="s">
        <v>23</v>
      </c>
      <c r="G147" s="210">
        <v>12500</v>
      </c>
      <c r="H147" s="43" t="s">
        <v>62</v>
      </c>
    </row>
    <row r="148" spans="1:8" x14ac:dyDescent="0.25">
      <c r="A148" s="209" t="s">
        <v>692</v>
      </c>
      <c r="B148" s="205" t="s">
        <v>704</v>
      </c>
      <c r="C148" s="205" t="s">
        <v>704</v>
      </c>
      <c r="D148" s="205" t="s">
        <v>704</v>
      </c>
      <c r="E148" s="210"/>
      <c r="F148" s="210" t="s">
        <v>23</v>
      </c>
      <c r="G148" s="210">
        <v>12500</v>
      </c>
      <c r="H148" s="43" t="s">
        <v>62</v>
      </c>
    </row>
    <row r="149" spans="1:8" x14ac:dyDescent="0.25">
      <c r="A149" s="209" t="s">
        <v>693</v>
      </c>
      <c r="B149" s="205" t="s">
        <v>705</v>
      </c>
      <c r="C149" s="205" t="s">
        <v>705</v>
      </c>
      <c r="D149" s="205" t="s">
        <v>705</v>
      </c>
      <c r="E149" s="210"/>
      <c r="F149" s="210" t="s">
        <v>23</v>
      </c>
      <c r="G149" s="210">
        <v>12500</v>
      </c>
      <c r="H149" s="43" t="s">
        <v>62</v>
      </c>
    </row>
    <row r="150" spans="1:8" x14ac:dyDescent="0.25">
      <c r="A150" s="209" t="s">
        <v>695</v>
      </c>
      <c r="B150" s="205" t="s">
        <v>706</v>
      </c>
      <c r="C150" s="205" t="s">
        <v>706</v>
      </c>
      <c r="D150" s="205" t="s">
        <v>706</v>
      </c>
      <c r="E150" s="210"/>
      <c r="F150" s="210" t="s">
        <v>23</v>
      </c>
      <c r="G150" s="210">
        <v>18000</v>
      </c>
      <c r="H150" s="43" t="s">
        <v>62</v>
      </c>
    </row>
    <row r="151" spans="1:8" x14ac:dyDescent="0.25">
      <c r="A151" s="209" t="s">
        <v>707</v>
      </c>
      <c r="B151" s="205" t="s">
        <v>708</v>
      </c>
      <c r="C151" s="205" t="s">
        <v>708</v>
      </c>
      <c r="D151" s="205" t="s">
        <v>708</v>
      </c>
      <c r="E151" s="210"/>
      <c r="F151" s="210" t="s">
        <v>23</v>
      </c>
      <c r="G151" s="210">
        <v>18000</v>
      </c>
      <c r="H151" s="43" t="s">
        <v>62</v>
      </c>
    </row>
    <row r="152" spans="1:8" x14ac:dyDescent="0.25">
      <c r="A152" s="209"/>
      <c r="B152" s="212"/>
      <c r="E152" s="181"/>
      <c r="F152" s="181"/>
      <c r="G152" s="181"/>
    </row>
    <row r="153" spans="1:8" x14ac:dyDescent="0.25">
      <c r="A153" s="211">
        <v>10</v>
      </c>
      <c r="B153" s="204" t="s">
        <v>709</v>
      </c>
      <c r="C153" s="204" t="s">
        <v>709</v>
      </c>
      <c r="D153" s="204" t="s">
        <v>709</v>
      </c>
      <c r="E153" s="181"/>
      <c r="F153" s="181"/>
      <c r="G153" s="181"/>
    </row>
    <row r="154" spans="1:8" ht="60" x14ac:dyDescent="0.25">
      <c r="A154" s="213"/>
      <c r="B154" s="205" t="s">
        <v>710</v>
      </c>
      <c r="E154" s="181"/>
      <c r="F154" s="181"/>
      <c r="G154" s="181"/>
    </row>
    <row r="155" spans="1:8" x14ac:dyDescent="0.25">
      <c r="A155" s="209" t="s">
        <v>580</v>
      </c>
      <c r="B155" s="205" t="s">
        <v>711</v>
      </c>
      <c r="C155" s="205" t="s">
        <v>711</v>
      </c>
      <c r="D155" s="205" t="s">
        <v>711</v>
      </c>
      <c r="E155" s="210"/>
      <c r="F155" s="210" t="s">
        <v>23</v>
      </c>
      <c r="G155" s="210">
        <v>1050</v>
      </c>
      <c r="H155" s="43" t="s">
        <v>62</v>
      </c>
    </row>
    <row r="156" spans="1:8" x14ac:dyDescent="0.25">
      <c r="A156" s="209" t="s">
        <v>582</v>
      </c>
      <c r="B156" s="205" t="s">
        <v>712</v>
      </c>
      <c r="C156" s="205" t="s">
        <v>712</v>
      </c>
      <c r="D156" s="205" t="s">
        <v>712</v>
      </c>
      <c r="E156" s="210"/>
      <c r="F156" s="210" t="s">
        <v>23</v>
      </c>
      <c r="G156" s="210">
        <v>950</v>
      </c>
      <c r="H156" s="43" t="s">
        <v>62</v>
      </c>
    </row>
    <row r="157" spans="1:8" x14ac:dyDescent="0.25">
      <c r="A157" s="209" t="s">
        <v>584</v>
      </c>
      <c r="B157" s="205" t="s">
        <v>713</v>
      </c>
      <c r="C157" s="205" t="s">
        <v>713</v>
      </c>
      <c r="D157" s="205" t="s">
        <v>713</v>
      </c>
      <c r="E157" s="210"/>
      <c r="F157" s="210" t="s">
        <v>23</v>
      </c>
      <c r="G157" s="210">
        <v>762</v>
      </c>
      <c r="H157" s="43" t="s">
        <v>62</v>
      </c>
    </row>
    <row r="158" spans="1:8" x14ac:dyDescent="0.25">
      <c r="A158" s="209" t="s">
        <v>586</v>
      </c>
      <c r="B158" s="205" t="s">
        <v>714</v>
      </c>
      <c r="C158" s="205" t="s">
        <v>714</v>
      </c>
      <c r="D158" s="205" t="s">
        <v>714</v>
      </c>
      <c r="E158" s="210"/>
      <c r="F158" s="210" t="s">
        <v>23</v>
      </c>
      <c r="G158" s="210">
        <v>645</v>
      </c>
      <c r="H158" s="43" t="s">
        <v>62</v>
      </c>
    </row>
    <row r="159" spans="1:8" x14ac:dyDescent="0.25">
      <c r="A159" s="209" t="s">
        <v>598</v>
      </c>
      <c r="B159" s="205" t="s">
        <v>715</v>
      </c>
      <c r="C159" s="205" t="s">
        <v>715</v>
      </c>
      <c r="D159" s="205" t="s">
        <v>715</v>
      </c>
      <c r="E159" s="210"/>
      <c r="F159" s="210" t="s">
        <v>23</v>
      </c>
      <c r="G159" s="210">
        <v>590</v>
      </c>
      <c r="H159" s="43" t="s">
        <v>62</v>
      </c>
    </row>
    <row r="160" spans="1:8" x14ac:dyDescent="0.25">
      <c r="A160" s="209" t="s">
        <v>600</v>
      </c>
      <c r="B160" s="205" t="s">
        <v>716</v>
      </c>
      <c r="C160" s="205" t="s">
        <v>716</v>
      </c>
      <c r="D160" s="205" t="s">
        <v>716</v>
      </c>
      <c r="E160" s="210"/>
      <c r="F160" s="210" t="s">
        <v>23</v>
      </c>
      <c r="G160" s="210">
        <v>510</v>
      </c>
      <c r="H160" s="43" t="s">
        <v>62</v>
      </c>
    </row>
    <row r="161" spans="1:8" x14ac:dyDescent="0.25">
      <c r="A161" s="209"/>
      <c r="B161" s="212"/>
      <c r="E161" s="181"/>
      <c r="F161" s="181"/>
      <c r="G161" s="181"/>
    </row>
    <row r="162" spans="1:8" x14ac:dyDescent="0.25">
      <c r="A162" s="211">
        <v>11</v>
      </c>
      <c r="B162" s="204" t="s">
        <v>717</v>
      </c>
      <c r="C162" s="204" t="s">
        <v>717</v>
      </c>
      <c r="D162" s="204" t="s">
        <v>717</v>
      </c>
      <c r="E162" s="181"/>
      <c r="F162" s="181"/>
      <c r="G162" s="181"/>
    </row>
    <row r="163" spans="1:8" ht="30" x14ac:dyDescent="0.25">
      <c r="A163" s="213"/>
      <c r="B163" s="205" t="s">
        <v>718</v>
      </c>
      <c r="E163" s="181"/>
      <c r="F163" s="181"/>
      <c r="G163" s="181"/>
    </row>
    <row r="164" spans="1:8" x14ac:dyDescent="0.25">
      <c r="A164" s="209" t="s">
        <v>580</v>
      </c>
      <c r="B164" s="205" t="s">
        <v>711</v>
      </c>
      <c r="C164" s="205" t="s">
        <v>711</v>
      </c>
      <c r="D164" s="205" t="s">
        <v>711</v>
      </c>
      <c r="E164" s="210"/>
      <c r="F164" s="210" t="s">
        <v>23</v>
      </c>
      <c r="G164" s="210">
        <v>520</v>
      </c>
      <c r="H164" s="43" t="s">
        <v>62</v>
      </c>
    </row>
    <row r="165" spans="1:8" x14ac:dyDescent="0.25">
      <c r="A165" s="209" t="s">
        <v>582</v>
      </c>
      <c r="B165" s="205" t="s">
        <v>712</v>
      </c>
      <c r="C165" s="205" t="s">
        <v>712</v>
      </c>
      <c r="D165" s="205" t="s">
        <v>712</v>
      </c>
      <c r="E165" s="210"/>
      <c r="F165" s="210" t="s">
        <v>23</v>
      </c>
      <c r="G165" s="210">
        <v>490</v>
      </c>
      <c r="H165" s="43" t="s">
        <v>62</v>
      </c>
    </row>
    <row r="166" spans="1:8" x14ac:dyDescent="0.25">
      <c r="A166" s="209" t="s">
        <v>584</v>
      </c>
      <c r="B166" s="205" t="s">
        <v>713</v>
      </c>
      <c r="C166" s="205" t="s">
        <v>713</v>
      </c>
      <c r="D166" s="205" t="s">
        <v>713</v>
      </c>
      <c r="E166" s="210"/>
      <c r="F166" s="210" t="s">
        <v>23</v>
      </c>
      <c r="G166" s="210">
        <v>450</v>
      </c>
      <c r="H166" s="43" t="s">
        <v>62</v>
      </c>
    </row>
    <row r="167" spans="1:8" x14ac:dyDescent="0.25">
      <c r="A167" s="209" t="s">
        <v>586</v>
      </c>
      <c r="B167" s="205" t="s">
        <v>714</v>
      </c>
      <c r="C167" s="205" t="s">
        <v>714</v>
      </c>
      <c r="D167" s="205" t="s">
        <v>714</v>
      </c>
      <c r="E167" s="210"/>
      <c r="F167" s="210" t="s">
        <v>23</v>
      </c>
      <c r="G167" s="210">
        <v>430</v>
      </c>
      <c r="H167" s="43" t="s">
        <v>62</v>
      </c>
    </row>
    <row r="168" spans="1:8" x14ac:dyDescent="0.25">
      <c r="A168" s="209" t="s">
        <v>598</v>
      </c>
      <c r="B168" s="205" t="s">
        <v>715</v>
      </c>
      <c r="C168" s="205" t="s">
        <v>715</v>
      </c>
      <c r="D168" s="205" t="s">
        <v>715</v>
      </c>
      <c r="E168" s="210"/>
      <c r="F168" s="210" t="s">
        <v>23</v>
      </c>
      <c r="G168" s="210">
        <v>410</v>
      </c>
      <c r="H168" s="43" t="s">
        <v>62</v>
      </c>
    </row>
    <row r="169" spans="1:8" x14ac:dyDescent="0.25">
      <c r="A169" s="209" t="s">
        <v>600</v>
      </c>
      <c r="B169" s="205" t="s">
        <v>716</v>
      </c>
      <c r="C169" s="205" t="s">
        <v>716</v>
      </c>
      <c r="D169" s="205" t="s">
        <v>716</v>
      </c>
      <c r="E169" s="210"/>
      <c r="F169" s="210" t="s">
        <v>23</v>
      </c>
      <c r="G169" s="210">
        <v>375</v>
      </c>
      <c r="H169" s="43" t="s">
        <v>62</v>
      </c>
    </row>
    <row r="170" spans="1:8" x14ac:dyDescent="0.25">
      <c r="A170" s="209"/>
      <c r="B170" s="212"/>
      <c r="E170" s="181"/>
      <c r="F170" s="181"/>
      <c r="G170" s="181"/>
    </row>
    <row r="171" spans="1:8" x14ac:dyDescent="0.25">
      <c r="A171" s="211">
        <v>12</v>
      </c>
      <c r="B171" s="204" t="s">
        <v>719</v>
      </c>
      <c r="C171" s="204" t="s">
        <v>719</v>
      </c>
      <c r="D171" s="204" t="s">
        <v>719</v>
      </c>
      <c r="E171" s="181"/>
      <c r="F171" s="181"/>
      <c r="G171" s="181"/>
    </row>
    <row r="172" spans="1:8" ht="60" x14ac:dyDescent="0.25">
      <c r="A172" s="209"/>
      <c r="B172" s="205" t="s">
        <v>720</v>
      </c>
      <c r="E172" s="181"/>
      <c r="F172" s="181"/>
      <c r="G172" s="181"/>
    </row>
    <row r="173" spans="1:8" x14ac:dyDescent="0.25">
      <c r="A173" s="209" t="s">
        <v>580</v>
      </c>
      <c r="B173" s="205" t="s">
        <v>711</v>
      </c>
      <c r="C173" s="205" t="s">
        <v>711</v>
      </c>
      <c r="D173" s="205" t="s">
        <v>711</v>
      </c>
      <c r="E173" s="210"/>
      <c r="F173" s="210" t="s">
        <v>23</v>
      </c>
      <c r="G173" s="210">
        <v>4250</v>
      </c>
      <c r="H173" s="43" t="s">
        <v>62</v>
      </c>
    </row>
    <row r="174" spans="1:8" x14ac:dyDescent="0.25">
      <c r="A174" s="209" t="s">
        <v>582</v>
      </c>
      <c r="B174" s="205" t="s">
        <v>712</v>
      </c>
      <c r="C174" s="205" t="s">
        <v>712</v>
      </c>
      <c r="D174" s="205" t="s">
        <v>712</v>
      </c>
      <c r="E174" s="210"/>
      <c r="F174" s="210" t="s">
        <v>23</v>
      </c>
      <c r="G174" s="210">
        <v>2700</v>
      </c>
      <c r="H174" s="43" t="s">
        <v>62</v>
      </c>
    </row>
    <row r="175" spans="1:8" x14ac:dyDescent="0.25">
      <c r="A175" s="209" t="s">
        <v>584</v>
      </c>
      <c r="B175" s="205" t="s">
        <v>713</v>
      </c>
      <c r="C175" s="205" t="s">
        <v>713</v>
      </c>
      <c r="D175" s="205" t="s">
        <v>713</v>
      </c>
      <c r="E175" s="210"/>
      <c r="F175" s="210" t="s">
        <v>23</v>
      </c>
      <c r="G175" s="210">
        <v>2600</v>
      </c>
      <c r="H175" s="43" t="s">
        <v>62</v>
      </c>
    </row>
    <row r="176" spans="1:8" x14ac:dyDescent="0.25">
      <c r="A176" s="209" t="s">
        <v>586</v>
      </c>
      <c r="B176" s="205" t="s">
        <v>714</v>
      </c>
      <c r="C176" s="205" t="s">
        <v>714</v>
      </c>
      <c r="D176" s="205" t="s">
        <v>714</v>
      </c>
      <c r="E176" s="210"/>
      <c r="F176" s="210" t="s">
        <v>23</v>
      </c>
      <c r="G176" s="210">
        <v>2250</v>
      </c>
      <c r="H176" s="43" t="s">
        <v>62</v>
      </c>
    </row>
    <row r="177" spans="1:8" x14ac:dyDescent="0.25">
      <c r="A177" s="209" t="s">
        <v>598</v>
      </c>
      <c r="B177" s="205" t="s">
        <v>715</v>
      </c>
      <c r="C177" s="205" t="s">
        <v>715</v>
      </c>
      <c r="D177" s="205" t="s">
        <v>715</v>
      </c>
      <c r="E177" s="210"/>
      <c r="F177" s="210" t="s">
        <v>23</v>
      </c>
      <c r="G177" s="210">
        <v>2150</v>
      </c>
      <c r="H177" s="43" t="s">
        <v>62</v>
      </c>
    </row>
    <row r="178" spans="1:8" x14ac:dyDescent="0.25">
      <c r="A178" s="209" t="s">
        <v>600</v>
      </c>
      <c r="B178" s="205" t="s">
        <v>716</v>
      </c>
      <c r="C178" s="205" t="s">
        <v>716</v>
      </c>
      <c r="D178" s="205" t="s">
        <v>716</v>
      </c>
      <c r="E178" s="210"/>
      <c r="F178" s="210" t="s">
        <v>23</v>
      </c>
      <c r="G178" s="210">
        <v>1600</v>
      </c>
      <c r="H178" s="43" t="s">
        <v>62</v>
      </c>
    </row>
    <row r="179" spans="1:8" x14ac:dyDescent="0.25">
      <c r="A179" s="209"/>
      <c r="B179" s="212"/>
      <c r="E179" s="181"/>
      <c r="F179" s="181"/>
      <c r="G179" s="181"/>
    </row>
    <row r="180" spans="1:8" x14ac:dyDescent="0.25">
      <c r="A180" s="211">
        <v>13</v>
      </c>
      <c r="B180" s="204" t="s">
        <v>721</v>
      </c>
      <c r="C180" s="204" t="s">
        <v>721</v>
      </c>
      <c r="D180" s="204" t="s">
        <v>721</v>
      </c>
      <c r="E180" s="181"/>
      <c r="F180" s="181"/>
      <c r="G180" s="181"/>
    </row>
    <row r="181" spans="1:8" ht="60" x14ac:dyDescent="0.25">
      <c r="A181" s="209"/>
      <c r="B181" s="205" t="s">
        <v>722</v>
      </c>
      <c r="E181" s="181"/>
      <c r="F181" s="181"/>
      <c r="G181" s="181"/>
    </row>
    <row r="182" spans="1:8" x14ac:dyDescent="0.25">
      <c r="A182" s="209" t="s">
        <v>580</v>
      </c>
      <c r="B182" s="205" t="s">
        <v>711</v>
      </c>
      <c r="C182" s="205" t="s">
        <v>711</v>
      </c>
      <c r="D182" s="205" t="s">
        <v>711</v>
      </c>
      <c r="E182" s="210"/>
      <c r="F182" s="210" t="s">
        <v>23</v>
      </c>
      <c r="G182" s="210">
        <v>5200</v>
      </c>
      <c r="H182" s="43" t="s">
        <v>62</v>
      </c>
    </row>
    <row r="183" spans="1:8" x14ac:dyDescent="0.25">
      <c r="A183" s="209" t="s">
        <v>582</v>
      </c>
      <c r="B183" s="205" t="s">
        <v>712</v>
      </c>
      <c r="C183" s="205" t="s">
        <v>712</v>
      </c>
      <c r="D183" s="205" t="s">
        <v>712</v>
      </c>
      <c r="E183" s="210"/>
      <c r="F183" s="210" t="s">
        <v>23</v>
      </c>
      <c r="G183" s="210">
        <v>4500</v>
      </c>
      <c r="H183" s="43" t="s">
        <v>62</v>
      </c>
    </row>
    <row r="184" spans="1:8" x14ac:dyDescent="0.25">
      <c r="A184" s="209" t="s">
        <v>584</v>
      </c>
      <c r="B184" s="205" t="s">
        <v>713</v>
      </c>
      <c r="C184" s="205" t="s">
        <v>713</v>
      </c>
      <c r="D184" s="205" t="s">
        <v>713</v>
      </c>
      <c r="E184" s="210"/>
      <c r="F184" s="210" t="s">
        <v>23</v>
      </c>
      <c r="G184" s="210">
        <v>4100</v>
      </c>
      <c r="H184" s="43" t="s">
        <v>62</v>
      </c>
    </row>
    <row r="185" spans="1:8" x14ac:dyDescent="0.25">
      <c r="A185" s="209" t="s">
        <v>586</v>
      </c>
      <c r="B185" s="205" t="s">
        <v>714</v>
      </c>
      <c r="C185" s="205" t="s">
        <v>714</v>
      </c>
      <c r="D185" s="205" t="s">
        <v>714</v>
      </c>
      <c r="E185" s="210"/>
      <c r="F185" s="210" t="s">
        <v>23</v>
      </c>
      <c r="G185" s="210">
        <v>3000</v>
      </c>
      <c r="H185" s="43" t="s">
        <v>62</v>
      </c>
    </row>
    <row r="186" spans="1:8" x14ac:dyDescent="0.25">
      <c r="A186" s="209" t="s">
        <v>598</v>
      </c>
      <c r="B186" s="205" t="s">
        <v>715</v>
      </c>
      <c r="C186" s="205" t="s">
        <v>715</v>
      </c>
      <c r="D186" s="205" t="s">
        <v>715</v>
      </c>
      <c r="E186" s="210"/>
      <c r="F186" s="210" t="s">
        <v>23</v>
      </c>
      <c r="G186" s="210">
        <v>2250</v>
      </c>
      <c r="H186" s="43" t="s">
        <v>62</v>
      </c>
    </row>
    <row r="187" spans="1:8" x14ac:dyDescent="0.25">
      <c r="A187" s="209" t="s">
        <v>600</v>
      </c>
      <c r="B187" s="205" t="s">
        <v>716</v>
      </c>
      <c r="C187" s="205" t="s">
        <v>716</v>
      </c>
      <c r="D187" s="205" t="s">
        <v>716</v>
      </c>
      <c r="E187" s="210"/>
      <c r="F187" s="210" t="s">
        <v>23</v>
      </c>
      <c r="G187" s="210">
        <v>1900</v>
      </c>
      <c r="H187" s="43" t="s">
        <v>62</v>
      </c>
    </row>
    <row r="188" spans="1:8" x14ac:dyDescent="0.25">
      <c r="A188" s="209"/>
      <c r="B188" s="212"/>
      <c r="E188" s="209"/>
      <c r="F188" s="209"/>
      <c r="G188" s="209"/>
    </row>
    <row r="189" spans="1:8" x14ac:dyDescent="0.25">
      <c r="A189" s="211">
        <v>14</v>
      </c>
      <c r="B189" s="204" t="s">
        <v>723</v>
      </c>
      <c r="C189" s="204" t="s">
        <v>723</v>
      </c>
      <c r="D189" s="204" t="s">
        <v>723</v>
      </c>
      <c r="E189" s="204"/>
      <c r="F189" s="204"/>
      <c r="G189" s="204"/>
    </row>
    <row r="190" spans="1:8" ht="60" x14ac:dyDescent="0.25">
      <c r="A190" s="209"/>
      <c r="B190" s="205" t="s">
        <v>724</v>
      </c>
      <c r="E190" s="210"/>
      <c r="F190" s="210"/>
      <c r="G190" s="210"/>
    </row>
    <row r="191" spans="1:8" x14ac:dyDescent="0.25">
      <c r="A191" s="209" t="s">
        <v>580</v>
      </c>
      <c r="B191" s="205" t="s">
        <v>711</v>
      </c>
      <c r="C191" s="205" t="s">
        <v>711</v>
      </c>
      <c r="D191" s="205" t="s">
        <v>711</v>
      </c>
      <c r="E191" s="210"/>
      <c r="F191" s="210" t="s">
        <v>23</v>
      </c>
      <c r="G191" s="210">
        <v>10700</v>
      </c>
      <c r="H191" s="43" t="s">
        <v>62</v>
      </c>
    </row>
    <row r="192" spans="1:8" x14ac:dyDescent="0.25">
      <c r="A192" s="209" t="s">
        <v>582</v>
      </c>
      <c r="B192" s="205" t="s">
        <v>712</v>
      </c>
      <c r="C192" s="205" t="s">
        <v>712</v>
      </c>
      <c r="D192" s="205" t="s">
        <v>712</v>
      </c>
      <c r="E192" s="210"/>
      <c r="F192" s="210" t="s">
        <v>23</v>
      </c>
      <c r="G192" s="210">
        <v>9600</v>
      </c>
      <c r="H192" s="43" t="s">
        <v>62</v>
      </c>
    </row>
    <row r="193" spans="1:8" x14ac:dyDescent="0.25">
      <c r="A193" s="209" t="s">
        <v>584</v>
      </c>
      <c r="B193" s="205" t="s">
        <v>713</v>
      </c>
      <c r="C193" s="205" t="s">
        <v>713</v>
      </c>
      <c r="D193" s="205" t="s">
        <v>713</v>
      </c>
      <c r="E193" s="210"/>
      <c r="F193" s="210" t="s">
        <v>23</v>
      </c>
      <c r="G193" s="210">
        <v>7400</v>
      </c>
      <c r="H193" s="43" t="s">
        <v>62</v>
      </c>
    </row>
    <row r="194" spans="1:8" x14ac:dyDescent="0.25">
      <c r="A194" s="209" t="s">
        <v>586</v>
      </c>
      <c r="B194" s="205" t="s">
        <v>714</v>
      </c>
      <c r="C194" s="205" t="s">
        <v>714</v>
      </c>
      <c r="D194" s="205" t="s">
        <v>714</v>
      </c>
      <c r="E194" s="210"/>
      <c r="F194" s="210" t="s">
        <v>23</v>
      </c>
      <c r="G194" s="210">
        <v>6300</v>
      </c>
      <c r="H194" s="43" t="s">
        <v>62</v>
      </c>
    </row>
    <row r="195" spans="1:8" x14ac:dyDescent="0.25">
      <c r="A195" s="209" t="s">
        <v>598</v>
      </c>
      <c r="B195" s="205" t="s">
        <v>715</v>
      </c>
      <c r="C195" s="205" t="s">
        <v>715</v>
      </c>
      <c r="D195" s="205" t="s">
        <v>715</v>
      </c>
      <c r="E195" s="210"/>
      <c r="F195" s="210" t="s">
        <v>23</v>
      </c>
      <c r="G195" s="210">
        <v>5200</v>
      </c>
      <c r="H195" s="43" t="s">
        <v>62</v>
      </c>
    </row>
    <row r="196" spans="1:8" x14ac:dyDescent="0.25">
      <c r="A196" s="209" t="s">
        <v>600</v>
      </c>
      <c r="B196" s="205" t="s">
        <v>716</v>
      </c>
      <c r="C196" s="205" t="s">
        <v>716</v>
      </c>
      <c r="D196" s="205" t="s">
        <v>716</v>
      </c>
      <c r="E196" s="210"/>
      <c r="F196" s="210" t="s">
        <v>23</v>
      </c>
      <c r="G196" s="210">
        <v>4100</v>
      </c>
      <c r="H196" s="43" t="s">
        <v>62</v>
      </c>
    </row>
    <row r="197" spans="1:8" x14ac:dyDescent="0.25">
      <c r="A197" s="209"/>
      <c r="B197" s="212"/>
      <c r="E197" s="209"/>
      <c r="F197" s="209"/>
      <c r="G197" s="209"/>
    </row>
    <row r="198" spans="1:8" x14ac:dyDescent="0.25">
      <c r="A198" s="211">
        <v>15</v>
      </c>
      <c r="B198" s="204" t="s">
        <v>725</v>
      </c>
      <c r="C198" s="204" t="s">
        <v>725</v>
      </c>
      <c r="D198" s="204" t="s">
        <v>725</v>
      </c>
      <c r="E198" s="204"/>
      <c r="F198" s="204"/>
      <c r="G198" s="204"/>
    </row>
    <row r="199" spans="1:8" ht="60" x14ac:dyDescent="0.25">
      <c r="A199" s="211"/>
      <c r="B199" s="214" t="s">
        <v>726</v>
      </c>
      <c r="E199" s="209"/>
      <c r="F199" s="209"/>
      <c r="G199" s="209"/>
    </row>
    <row r="200" spans="1:8" x14ac:dyDescent="0.25">
      <c r="A200" s="209" t="s">
        <v>580</v>
      </c>
      <c r="B200" s="205" t="s">
        <v>711</v>
      </c>
      <c r="C200" s="205" t="s">
        <v>711</v>
      </c>
      <c r="D200" s="205" t="s">
        <v>711</v>
      </c>
      <c r="E200" s="210"/>
      <c r="F200" s="210" t="s">
        <v>23</v>
      </c>
      <c r="G200" s="210">
        <v>14500</v>
      </c>
      <c r="H200" s="43" t="s">
        <v>62</v>
      </c>
    </row>
    <row r="201" spans="1:8" x14ac:dyDescent="0.25">
      <c r="A201" s="209" t="s">
        <v>582</v>
      </c>
      <c r="B201" s="205" t="s">
        <v>712</v>
      </c>
      <c r="C201" s="205" t="s">
        <v>712</v>
      </c>
      <c r="D201" s="205" t="s">
        <v>712</v>
      </c>
      <c r="E201" s="210"/>
      <c r="F201" s="210" t="s">
        <v>23</v>
      </c>
      <c r="G201" s="210">
        <v>20500</v>
      </c>
      <c r="H201" s="43" t="s">
        <v>62</v>
      </c>
    </row>
    <row r="202" spans="1:8" x14ac:dyDescent="0.25">
      <c r="A202" s="209" t="s">
        <v>584</v>
      </c>
      <c r="B202" s="205" t="s">
        <v>713</v>
      </c>
      <c r="C202" s="205" t="s">
        <v>713</v>
      </c>
      <c r="D202" s="205" t="s">
        <v>713</v>
      </c>
      <c r="E202" s="210"/>
      <c r="F202" s="210" t="s">
        <v>23</v>
      </c>
      <c r="G202" s="210">
        <v>15000</v>
      </c>
      <c r="H202" s="43" t="s">
        <v>62</v>
      </c>
    </row>
    <row r="203" spans="1:8" x14ac:dyDescent="0.25">
      <c r="A203" s="209" t="s">
        <v>586</v>
      </c>
      <c r="B203" s="205" t="s">
        <v>714</v>
      </c>
      <c r="C203" s="205" t="s">
        <v>714</v>
      </c>
      <c r="D203" s="205" t="s">
        <v>714</v>
      </c>
      <c r="E203" s="210"/>
      <c r="F203" s="210" t="s">
        <v>23</v>
      </c>
      <c r="G203" s="210">
        <v>12000</v>
      </c>
      <c r="H203" s="43" t="s">
        <v>62</v>
      </c>
    </row>
    <row r="204" spans="1:8" x14ac:dyDescent="0.25">
      <c r="A204" s="209" t="s">
        <v>598</v>
      </c>
      <c r="B204" s="205" t="s">
        <v>715</v>
      </c>
      <c r="C204" s="205" t="s">
        <v>715</v>
      </c>
      <c r="D204" s="205" t="s">
        <v>715</v>
      </c>
      <c r="E204" s="210"/>
      <c r="F204" s="210" t="s">
        <v>23</v>
      </c>
      <c r="G204" s="210">
        <v>10500</v>
      </c>
      <c r="H204" s="43" t="s">
        <v>62</v>
      </c>
    </row>
    <row r="205" spans="1:8" x14ac:dyDescent="0.25">
      <c r="A205" s="209" t="s">
        <v>600</v>
      </c>
      <c r="B205" s="205" t="s">
        <v>716</v>
      </c>
      <c r="C205" s="205" t="s">
        <v>716</v>
      </c>
      <c r="D205" s="205" t="s">
        <v>716</v>
      </c>
      <c r="E205" s="210"/>
      <c r="F205" s="210" t="s">
        <v>23</v>
      </c>
      <c r="G205" s="210">
        <v>8500</v>
      </c>
      <c r="H205" s="43" t="s">
        <v>62</v>
      </c>
    </row>
    <row r="206" spans="1:8" x14ac:dyDescent="0.25">
      <c r="A206" s="209"/>
      <c r="B206" s="212"/>
      <c r="E206" s="209"/>
      <c r="F206" s="209"/>
      <c r="G206" s="209"/>
    </row>
    <row r="207" spans="1:8" x14ac:dyDescent="0.25">
      <c r="A207" s="211">
        <v>16</v>
      </c>
      <c r="B207" s="204" t="s">
        <v>727</v>
      </c>
      <c r="C207" s="204" t="s">
        <v>727</v>
      </c>
      <c r="D207" s="204" t="s">
        <v>727</v>
      </c>
      <c r="E207" s="204"/>
      <c r="F207" s="204"/>
      <c r="G207" s="204"/>
    </row>
    <row r="208" spans="1:8" ht="45" x14ac:dyDescent="0.25">
      <c r="A208" s="209"/>
      <c r="B208" s="214" t="s">
        <v>728</v>
      </c>
      <c r="E208" s="209"/>
      <c r="F208" s="209"/>
      <c r="G208" s="209"/>
    </row>
    <row r="209" spans="1:8" x14ac:dyDescent="0.25">
      <c r="A209" s="209" t="s">
        <v>580</v>
      </c>
      <c r="B209" s="205" t="s">
        <v>711</v>
      </c>
      <c r="C209" s="205" t="s">
        <v>711</v>
      </c>
      <c r="D209" s="205" t="s">
        <v>711</v>
      </c>
      <c r="E209" s="210"/>
      <c r="F209" s="210" t="s">
        <v>23</v>
      </c>
      <c r="G209" s="210">
        <v>5100</v>
      </c>
      <c r="H209" s="43" t="s">
        <v>62</v>
      </c>
    </row>
    <row r="210" spans="1:8" x14ac:dyDescent="0.25">
      <c r="A210" s="209" t="s">
        <v>582</v>
      </c>
      <c r="B210" s="205" t="s">
        <v>712</v>
      </c>
      <c r="C210" s="205" t="s">
        <v>712</v>
      </c>
      <c r="D210" s="205" t="s">
        <v>712</v>
      </c>
      <c r="E210" s="210"/>
      <c r="F210" s="210" t="s">
        <v>23</v>
      </c>
      <c r="G210" s="210">
        <v>4700</v>
      </c>
      <c r="H210" s="43" t="s">
        <v>62</v>
      </c>
    </row>
    <row r="211" spans="1:8" x14ac:dyDescent="0.25">
      <c r="A211" s="209" t="s">
        <v>584</v>
      </c>
      <c r="B211" s="205" t="s">
        <v>713</v>
      </c>
      <c r="C211" s="205" t="s">
        <v>713</v>
      </c>
      <c r="D211" s="205" t="s">
        <v>713</v>
      </c>
      <c r="E211" s="210"/>
      <c r="F211" s="210" t="s">
        <v>23</v>
      </c>
      <c r="G211" s="210">
        <v>4100</v>
      </c>
      <c r="H211" s="43" t="s">
        <v>62</v>
      </c>
    </row>
    <row r="212" spans="1:8" x14ac:dyDescent="0.25">
      <c r="A212" s="209" t="s">
        <v>586</v>
      </c>
      <c r="B212" s="205" t="s">
        <v>714</v>
      </c>
      <c r="C212" s="205" t="s">
        <v>714</v>
      </c>
      <c r="D212" s="205" t="s">
        <v>714</v>
      </c>
      <c r="E212" s="210"/>
      <c r="F212" s="210" t="s">
        <v>23</v>
      </c>
      <c r="G212" s="210">
        <v>3500</v>
      </c>
      <c r="H212" s="43" t="s">
        <v>62</v>
      </c>
    </row>
    <row r="213" spans="1:8" x14ac:dyDescent="0.25">
      <c r="A213" s="209" t="s">
        <v>598</v>
      </c>
      <c r="B213" s="205" t="s">
        <v>715</v>
      </c>
      <c r="C213" s="205" t="s">
        <v>715</v>
      </c>
      <c r="D213" s="205" t="s">
        <v>715</v>
      </c>
      <c r="E213" s="210"/>
      <c r="F213" s="210" t="s">
        <v>23</v>
      </c>
      <c r="G213" s="210">
        <v>3000</v>
      </c>
      <c r="H213" s="43" t="s">
        <v>62</v>
      </c>
    </row>
    <row r="214" spans="1:8" x14ac:dyDescent="0.25">
      <c r="A214" s="209" t="s">
        <v>600</v>
      </c>
      <c r="B214" s="205" t="s">
        <v>716</v>
      </c>
      <c r="C214" s="205" t="s">
        <v>716</v>
      </c>
      <c r="D214" s="205" t="s">
        <v>716</v>
      </c>
      <c r="E214" s="210"/>
      <c r="F214" s="210" t="s">
        <v>23</v>
      </c>
      <c r="G214" s="210">
        <v>2900</v>
      </c>
      <c r="H214" s="43" t="s">
        <v>62</v>
      </c>
    </row>
    <row r="215" spans="1:8" x14ac:dyDescent="0.25">
      <c r="A215" s="209"/>
      <c r="B215" s="212"/>
      <c r="E215" s="209"/>
      <c r="F215" s="209"/>
      <c r="G215" s="209"/>
    </row>
    <row r="216" spans="1:8" x14ac:dyDescent="0.25">
      <c r="A216" s="215">
        <v>17</v>
      </c>
      <c r="B216" s="204" t="s">
        <v>729</v>
      </c>
      <c r="C216" s="204" t="s">
        <v>729</v>
      </c>
      <c r="D216" s="204" t="s">
        <v>729</v>
      </c>
      <c r="E216" s="204"/>
      <c r="F216" s="204"/>
      <c r="G216" s="204"/>
    </row>
    <row r="217" spans="1:8" x14ac:dyDescent="0.25">
      <c r="A217" s="209"/>
      <c r="B217" s="214" t="s">
        <v>730</v>
      </c>
      <c r="E217" s="209"/>
      <c r="F217" s="209"/>
      <c r="G217" s="209"/>
    </row>
    <row r="218" spans="1:8" ht="30" x14ac:dyDescent="0.25">
      <c r="A218" s="209" t="s">
        <v>580</v>
      </c>
      <c r="B218" s="205" t="s">
        <v>731</v>
      </c>
      <c r="C218" s="205" t="s">
        <v>731</v>
      </c>
      <c r="D218" s="205" t="s">
        <v>731</v>
      </c>
      <c r="E218" s="210"/>
      <c r="F218" s="210" t="s">
        <v>23</v>
      </c>
      <c r="G218" s="210">
        <v>1650</v>
      </c>
      <c r="H218" s="43" t="s">
        <v>62</v>
      </c>
    </row>
    <row r="219" spans="1:8" x14ac:dyDescent="0.25">
      <c r="A219" s="209"/>
      <c r="B219" s="212"/>
      <c r="E219" s="209"/>
      <c r="F219" s="209"/>
      <c r="G219" s="209"/>
    </row>
    <row r="220" spans="1:8" x14ac:dyDescent="0.25">
      <c r="A220" s="215">
        <v>18</v>
      </c>
      <c r="B220" s="204" t="s">
        <v>732</v>
      </c>
      <c r="C220" s="204" t="s">
        <v>732</v>
      </c>
      <c r="D220" s="204" t="s">
        <v>732</v>
      </c>
      <c r="E220" s="204"/>
      <c r="F220" s="204"/>
      <c r="G220" s="204"/>
    </row>
    <row r="221" spans="1:8" x14ac:dyDescent="0.25">
      <c r="A221" s="216"/>
      <c r="B221" s="214" t="s">
        <v>733</v>
      </c>
      <c r="E221" s="209"/>
      <c r="F221" s="209"/>
      <c r="G221" s="209"/>
    </row>
    <row r="222" spans="1:8" ht="30" x14ac:dyDescent="0.25">
      <c r="A222" s="216" t="s">
        <v>580</v>
      </c>
      <c r="B222" s="205" t="s">
        <v>734</v>
      </c>
      <c r="C222" s="205" t="s">
        <v>734</v>
      </c>
      <c r="D222" s="205" t="s">
        <v>734</v>
      </c>
      <c r="E222" s="210"/>
      <c r="F222" s="210" t="s">
        <v>23</v>
      </c>
      <c r="G222" s="210">
        <v>700</v>
      </c>
      <c r="H222" s="43" t="s">
        <v>62</v>
      </c>
    </row>
    <row r="223" spans="1:8" ht="30" x14ac:dyDescent="0.25">
      <c r="A223" s="216" t="s">
        <v>582</v>
      </c>
      <c r="B223" s="205" t="s">
        <v>735</v>
      </c>
      <c r="C223" s="205" t="s">
        <v>735</v>
      </c>
      <c r="D223" s="205" t="s">
        <v>735</v>
      </c>
      <c r="E223" s="210"/>
      <c r="F223" s="210" t="s">
        <v>23</v>
      </c>
      <c r="G223" s="210">
        <v>700</v>
      </c>
      <c r="H223" s="43" t="s">
        <v>62</v>
      </c>
    </row>
    <row r="224" spans="1:8" x14ac:dyDescent="0.25">
      <c r="A224" s="216"/>
      <c r="B224" s="212"/>
      <c r="E224" s="209"/>
      <c r="F224" s="209"/>
      <c r="G224" s="209"/>
    </row>
    <row r="225" spans="1:8" x14ac:dyDescent="0.25">
      <c r="A225" s="215">
        <v>19</v>
      </c>
      <c r="B225" s="204" t="s">
        <v>736</v>
      </c>
      <c r="C225" s="204" t="s">
        <v>736</v>
      </c>
      <c r="D225" s="204" t="s">
        <v>736</v>
      </c>
      <c r="E225" s="204"/>
      <c r="F225" s="204"/>
      <c r="G225" s="204"/>
    </row>
    <row r="226" spans="1:8" x14ac:dyDescent="0.25">
      <c r="A226" s="215"/>
      <c r="B226" s="214" t="s">
        <v>737</v>
      </c>
      <c r="E226" s="204"/>
      <c r="F226" s="204"/>
      <c r="G226" s="204"/>
    </row>
    <row r="227" spans="1:8" x14ac:dyDescent="0.25">
      <c r="A227" s="216" t="s">
        <v>580</v>
      </c>
      <c r="B227" s="205" t="s">
        <v>738</v>
      </c>
      <c r="C227" s="205" t="s">
        <v>738</v>
      </c>
      <c r="D227" s="205" t="s">
        <v>738</v>
      </c>
      <c r="E227" s="210"/>
      <c r="F227" s="210" t="s">
        <v>23</v>
      </c>
      <c r="G227" s="210">
        <v>800</v>
      </c>
      <c r="H227" s="43" t="s">
        <v>62</v>
      </c>
    </row>
    <row r="228" spans="1:8" x14ac:dyDescent="0.25">
      <c r="A228" s="216" t="s">
        <v>582</v>
      </c>
      <c r="B228" s="205" t="s">
        <v>739</v>
      </c>
      <c r="C228" s="205" t="s">
        <v>739</v>
      </c>
      <c r="D228" s="205" t="s">
        <v>739</v>
      </c>
      <c r="E228" s="210"/>
      <c r="F228" s="210" t="s">
        <v>23</v>
      </c>
      <c r="G228" s="210">
        <v>1400</v>
      </c>
      <c r="H228" s="43" t="s">
        <v>62</v>
      </c>
    </row>
    <row r="229" spans="1:8" x14ac:dyDescent="0.25">
      <c r="A229" s="216"/>
      <c r="B229" s="212"/>
      <c r="E229" s="209"/>
      <c r="F229" s="209"/>
      <c r="G229" s="209"/>
    </row>
    <row r="230" spans="1:8" x14ac:dyDescent="0.25">
      <c r="A230" s="215">
        <v>20</v>
      </c>
      <c r="B230" s="204" t="s">
        <v>740</v>
      </c>
      <c r="C230" s="204" t="s">
        <v>740</v>
      </c>
      <c r="D230" s="204" t="s">
        <v>740</v>
      </c>
      <c r="E230" s="209"/>
      <c r="F230" s="210" t="s">
        <v>23</v>
      </c>
      <c r="G230" s="209">
        <v>2700</v>
      </c>
      <c r="H230" s="43" t="s">
        <v>62</v>
      </c>
    </row>
    <row r="231" spans="1:8" x14ac:dyDescent="0.25">
      <c r="A231" s="209"/>
      <c r="B231" s="212"/>
      <c r="E231" s="209"/>
      <c r="F231" s="209"/>
      <c r="G231" s="209"/>
    </row>
    <row r="232" spans="1:8" x14ac:dyDescent="0.25">
      <c r="A232" s="211">
        <v>21</v>
      </c>
      <c r="B232" s="204" t="s">
        <v>741</v>
      </c>
      <c r="E232" s="204"/>
      <c r="F232" s="204"/>
      <c r="G232" s="204"/>
    </row>
    <row r="233" spans="1:8" ht="60" x14ac:dyDescent="0.25">
      <c r="A233" s="207"/>
      <c r="B233" s="206" t="s">
        <v>742</v>
      </c>
      <c r="E233" s="209"/>
      <c r="F233" s="209"/>
      <c r="G233" s="209"/>
    </row>
    <row r="234" spans="1:8" x14ac:dyDescent="0.25">
      <c r="A234" s="207" t="s">
        <v>580</v>
      </c>
      <c r="B234" s="208" t="s">
        <v>682</v>
      </c>
      <c r="C234" s="208" t="s">
        <v>682</v>
      </c>
      <c r="D234" s="208" t="s">
        <v>682</v>
      </c>
      <c r="E234" s="209"/>
      <c r="F234" s="209"/>
      <c r="G234" s="209"/>
    </row>
    <row r="235" spans="1:8" x14ac:dyDescent="0.25">
      <c r="A235" s="207" t="s">
        <v>582</v>
      </c>
      <c r="B235" s="208" t="s">
        <v>684</v>
      </c>
      <c r="C235" s="208" t="s">
        <v>684</v>
      </c>
      <c r="D235" s="208" t="s">
        <v>684</v>
      </c>
      <c r="E235" s="209"/>
      <c r="F235" s="209"/>
      <c r="G235" s="209"/>
    </row>
    <row r="236" spans="1:8" x14ac:dyDescent="0.25">
      <c r="A236" s="207" t="s">
        <v>584</v>
      </c>
      <c r="B236" s="208" t="s">
        <v>685</v>
      </c>
      <c r="C236" s="208" t="s">
        <v>685</v>
      </c>
      <c r="D236" s="208" t="s">
        <v>685</v>
      </c>
      <c r="E236" s="209"/>
      <c r="F236" s="209"/>
      <c r="G236" s="209"/>
    </row>
    <row r="237" spans="1:8" x14ac:dyDescent="0.25">
      <c r="A237" s="217" t="s">
        <v>580</v>
      </c>
      <c r="B237" s="204" t="s">
        <v>743</v>
      </c>
      <c r="C237" s="204" t="s">
        <v>743</v>
      </c>
      <c r="D237" s="204" t="s">
        <v>743</v>
      </c>
      <c r="E237" s="209"/>
      <c r="F237" s="209"/>
      <c r="G237" s="209"/>
    </row>
    <row r="238" spans="1:8" x14ac:dyDescent="0.25">
      <c r="A238" s="209" t="s">
        <v>613</v>
      </c>
      <c r="B238" s="205" t="s">
        <v>744</v>
      </c>
      <c r="C238" s="205" t="s">
        <v>744</v>
      </c>
      <c r="D238" s="205" t="s">
        <v>744</v>
      </c>
      <c r="E238" s="210"/>
      <c r="F238" s="210" t="s">
        <v>23</v>
      </c>
      <c r="G238" s="210">
        <v>32000</v>
      </c>
      <c r="H238" s="43" t="s">
        <v>62</v>
      </c>
    </row>
    <row r="239" spans="1:8" x14ac:dyDescent="0.25">
      <c r="A239" s="209" t="s">
        <v>687</v>
      </c>
      <c r="B239" s="205" t="s">
        <v>745</v>
      </c>
      <c r="C239" s="205" t="s">
        <v>745</v>
      </c>
      <c r="D239" s="205" t="s">
        <v>745</v>
      </c>
      <c r="E239" s="210"/>
      <c r="F239" s="210" t="s">
        <v>23</v>
      </c>
      <c r="G239" s="210">
        <v>36000</v>
      </c>
      <c r="H239" s="43" t="s">
        <v>62</v>
      </c>
    </row>
    <row r="240" spans="1:8" x14ac:dyDescent="0.25">
      <c r="A240" s="211">
        <v>22</v>
      </c>
      <c r="B240" s="204" t="s">
        <v>746</v>
      </c>
      <c r="C240" s="204" t="s">
        <v>746</v>
      </c>
      <c r="D240" s="204" t="s">
        <v>746</v>
      </c>
      <c r="E240" s="204"/>
      <c r="F240" s="204"/>
      <c r="G240" s="204"/>
    </row>
    <row r="241" spans="1:8" ht="165" x14ac:dyDescent="0.25">
      <c r="A241" s="209"/>
      <c r="B241" s="206" t="s">
        <v>747</v>
      </c>
      <c r="C241" s="206" t="s">
        <v>747</v>
      </c>
      <c r="D241" s="206" t="s">
        <v>747</v>
      </c>
      <c r="E241" s="209"/>
      <c r="F241" s="209"/>
      <c r="G241" s="209"/>
    </row>
    <row r="242" spans="1:8" x14ac:dyDescent="0.25">
      <c r="A242" s="209" t="s">
        <v>613</v>
      </c>
      <c r="B242" s="205" t="s">
        <v>715</v>
      </c>
      <c r="C242" s="205" t="s">
        <v>715</v>
      </c>
      <c r="D242" s="205" t="s">
        <v>715</v>
      </c>
      <c r="E242" s="210"/>
      <c r="F242" s="210" t="s">
        <v>23</v>
      </c>
      <c r="G242" s="210">
        <v>11000</v>
      </c>
      <c r="H242" s="43" t="s">
        <v>62</v>
      </c>
    </row>
    <row r="243" spans="1:8" x14ac:dyDescent="0.25">
      <c r="A243" s="209" t="s">
        <v>687</v>
      </c>
      <c r="B243" s="205" t="s">
        <v>716</v>
      </c>
      <c r="C243" s="205" t="s">
        <v>716</v>
      </c>
      <c r="D243" s="205" t="s">
        <v>716</v>
      </c>
      <c r="E243" s="210"/>
      <c r="F243" s="210" t="s">
        <v>23</v>
      </c>
      <c r="G243" s="210">
        <v>9000</v>
      </c>
      <c r="H243" s="43" t="s">
        <v>62</v>
      </c>
    </row>
    <row r="244" spans="1:8" x14ac:dyDescent="0.25">
      <c r="A244" s="209" t="s">
        <v>688</v>
      </c>
      <c r="B244" s="205" t="s">
        <v>748</v>
      </c>
      <c r="C244" s="205" t="s">
        <v>748</v>
      </c>
      <c r="D244" s="205" t="s">
        <v>748</v>
      </c>
      <c r="E244" s="210"/>
      <c r="F244" s="210" t="s">
        <v>23</v>
      </c>
      <c r="G244" s="210">
        <v>7000</v>
      </c>
      <c r="H244" s="43" t="s">
        <v>62</v>
      </c>
    </row>
    <row r="245" spans="1:8" x14ac:dyDescent="0.25">
      <c r="A245" s="211">
        <v>23</v>
      </c>
      <c r="B245" s="204" t="s">
        <v>749</v>
      </c>
      <c r="C245" s="204" t="s">
        <v>749</v>
      </c>
      <c r="D245" s="204" t="s">
        <v>749</v>
      </c>
      <c r="E245" s="218"/>
      <c r="F245" s="218"/>
      <c r="G245" s="218"/>
    </row>
    <row r="246" spans="1:8" ht="60" x14ac:dyDescent="0.25">
      <c r="A246" s="210"/>
      <c r="B246" s="205" t="s">
        <v>750</v>
      </c>
      <c r="E246" s="210"/>
      <c r="F246" s="210"/>
      <c r="G246" s="210"/>
    </row>
    <row r="247" spans="1:8" ht="30" x14ac:dyDescent="0.25">
      <c r="A247" s="209" t="s">
        <v>580</v>
      </c>
      <c r="B247" s="205" t="s">
        <v>751</v>
      </c>
      <c r="C247" s="205" t="s">
        <v>751</v>
      </c>
      <c r="D247" s="205" t="s">
        <v>751</v>
      </c>
      <c r="E247" s="209"/>
      <c r="F247" s="209"/>
      <c r="G247" s="209"/>
    </row>
    <row r="248" spans="1:8" x14ac:dyDescent="0.25">
      <c r="A248" s="209"/>
      <c r="B248" s="205" t="s">
        <v>752</v>
      </c>
      <c r="C248" s="205" t="s">
        <v>752</v>
      </c>
      <c r="D248" s="205" t="s">
        <v>752</v>
      </c>
      <c r="E248" s="210"/>
      <c r="F248" s="210" t="s">
        <v>23</v>
      </c>
      <c r="G248" s="210">
        <v>193500</v>
      </c>
      <c r="H248" s="43" t="s">
        <v>62</v>
      </c>
    </row>
    <row r="249" spans="1:8" x14ac:dyDescent="0.25">
      <c r="A249" s="209"/>
      <c r="B249" s="205" t="s">
        <v>753</v>
      </c>
      <c r="C249" s="205" t="s">
        <v>753</v>
      </c>
      <c r="D249" s="205" t="s">
        <v>753</v>
      </c>
      <c r="E249" s="210"/>
      <c r="F249" s="210" t="s">
        <v>23</v>
      </c>
      <c r="G249" s="210">
        <v>190800</v>
      </c>
      <c r="H249" s="43" t="s">
        <v>62</v>
      </c>
    </row>
    <row r="250" spans="1:8" ht="30" x14ac:dyDescent="0.25">
      <c r="A250" s="209" t="s">
        <v>582</v>
      </c>
      <c r="B250" s="205" t="s">
        <v>754</v>
      </c>
      <c r="C250" s="205" t="s">
        <v>754</v>
      </c>
      <c r="D250" s="205" t="s">
        <v>754</v>
      </c>
      <c r="E250" s="209"/>
      <c r="F250" s="209"/>
      <c r="G250" s="209"/>
    </row>
    <row r="251" spans="1:8" x14ac:dyDescent="0.25">
      <c r="A251" s="209"/>
      <c r="B251" s="205" t="s">
        <v>752</v>
      </c>
      <c r="C251" s="205" t="s">
        <v>752</v>
      </c>
      <c r="D251" s="205" t="s">
        <v>752</v>
      </c>
      <c r="E251" s="210"/>
      <c r="F251" s="210" t="s">
        <v>23</v>
      </c>
      <c r="G251" s="210">
        <v>193500</v>
      </c>
      <c r="H251" s="43" t="s">
        <v>62</v>
      </c>
    </row>
    <row r="252" spans="1:8" x14ac:dyDescent="0.25">
      <c r="A252" s="209"/>
      <c r="B252" s="205" t="s">
        <v>753</v>
      </c>
      <c r="C252" s="205" t="s">
        <v>753</v>
      </c>
      <c r="D252" s="205" t="s">
        <v>753</v>
      </c>
      <c r="E252" s="210"/>
      <c r="F252" s="210" t="s">
        <v>23</v>
      </c>
      <c r="G252" s="210">
        <v>190800</v>
      </c>
      <c r="H252" s="43" t="s">
        <v>62</v>
      </c>
    </row>
    <row r="253" spans="1:8" ht="30" x14ac:dyDescent="0.25">
      <c r="A253" s="209" t="s">
        <v>584</v>
      </c>
      <c r="B253" s="205" t="s">
        <v>755</v>
      </c>
      <c r="C253" s="205" t="s">
        <v>755</v>
      </c>
      <c r="D253" s="205" t="s">
        <v>755</v>
      </c>
      <c r="E253" s="209"/>
      <c r="F253" s="209"/>
      <c r="G253" s="209"/>
    </row>
    <row r="254" spans="1:8" x14ac:dyDescent="0.25">
      <c r="A254" s="209"/>
      <c r="B254" s="205" t="s">
        <v>752</v>
      </c>
      <c r="C254" s="205" t="s">
        <v>752</v>
      </c>
      <c r="D254" s="205" t="s">
        <v>752</v>
      </c>
      <c r="E254" s="210"/>
      <c r="F254" s="210" t="s">
        <v>23</v>
      </c>
      <c r="G254" s="210">
        <v>193500</v>
      </c>
      <c r="H254" s="43" t="s">
        <v>62</v>
      </c>
    </row>
    <row r="255" spans="1:8" x14ac:dyDescent="0.25">
      <c r="A255" s="209"/>
      <c r="B255" s="205" t="s">
        <v>753</v>
      </c>
      <c r="C255" s="205" t="s">
        <v>753</v>
      </c>
      <c r="D255" s="205" t="s">
        <v>753</v>
      </c>
      <c r="E255" s="210"/>
      <c r="F255" s="210" t="s">
        <v>23</v>
      </c>
      <c r="G255" s="210">
        <v>190800</v>
      </c>
      <c r="H255" s="43" t="s">
        <v>62</v>
      </c>
    </row>
    <row r="256" spans="1:8" x14ac:dyDescent="0.25">
      <c r="A256" s="211"/>
      <c r="B256" s="218"/>
      <c r="E256" s="219"/>
      <c r="F256" s="219"/>
      <c r="G256" s="219"/>
    </row>
    <row r="257" spans="1:8" x14ac:dyDescent="0.25">
      <c r="A257" s="215">
        <v>24</v>
      </c>
      <c r="B257" s="220" t="s">
        <v>756</v>
      </c>
      <c r="C257" s="220" t="s">
        <v>756</v>
      </c>
      <c r="D257" s="220" t="s">
        <v>756</v>
      </c>
      <c r="E257" s="209"/>
      <c r="F257" s="209"/>
      <c r="G257" s="209"/>
    </row>
    <row r="258" spans="1:8" ht="60" x14ac:dyDescent="0.25">
      <c r="A258" s="209"/>
      <c r="B258" s="214" t="s">
        <v>757</v>
      </c>
      <c r="E258" s="210"/>
      <c r="F258" s="210" t="s">
        <v>23</v>
      </c>
      <c r="G258" s="210">
        <v>97200</v>
      </c>
      <c r="H258" s="43" t="s">
        <v>62</v>
      </c>
    </row>
    <row r="259" spans="1:8" ht="120" x14ac:dyDescent="0.25">
      <c r="A259" s="209"/>
      <c r="B259" s="221" t="s">
        <v>758</v>
      </c>
      <c r="C259" s="221" t="s">
        <v>758</v>
      </c>
      <c r="D259" s="221" t="s">
        <v>758</v>
      </c>
      <c r="E259" s="209"/>
      <c r="F259" s="209"/>
      <c r="G259" s="209"/>
    </row>
    <row r="260" spans="1:8" x14ac:dyDescent="0.25">
      <c r="A260" s="209"/>
      <c r="B260" s="222" t="s">
        <v>19</v>
      </c>
      <c r="C260" s="222" t="s">
        <v>19</v>
      </c>
      <c r="D260" s="222" t="s">
        <v>19</v>
      </c>
      <c r="E260" s="209"/>
      <c r="F260" s="209"/>
      <c r="G260" s="209"/>
    </row>
    <row r="261" spans="1:8" ht="30" x14ac:dyDescent="0.25">
      <c r="A261" s="209"/>
      <c r="B261" s="222" t="s">
        <v>759</v>
      </c>
      <c r="C261" s="222" t="s">
        <v>759</v>
      </c>
      <c r="D261" s="222" t="s">
        <v>759</v>
      </c>
      <c r="E261" s="209"/>
      <c r="F261" s="209"/>
      <c r="G261" s="209"/>
    </row>
    <row r="262" spans="1:8" ht="30" x14ac:dyDescent="0.25">
      <c r="A262" s="209"/>
      <c r="B262" s="222" t="s">
        <v>760</v>
      </c>
      <c r="C262" s="222" t="s">
        <v>760</v>
      </c>
      <c r="D262" s="222" t="s">
        <v>760</v>
      </c>
      <c r="E262" s="209"/>
      <c r="F262" s="209"/>
      <c r="G262" s="209"/>
    </row>
    <row r="263" spans="1:8" x14ac:dyDescent="0.25">
      <c r="A263" s="209"/>
      <c r="B263" s="222" t="s">
        <v>761</v>
      </c>
      <c r="C263" s="222" t="s">
        <v>761</v>
      </c>
      <c r="D263" s="222" t="s">
        <v>761</v>
      </c>
      <c r="E263" s="209"/>
      <c r="F263" s="209"/>
      <c r="G263" s="209"/>
    </row>
    <row r="264" spans="1:8" ht="30" x14ac:dyDescent="0.25">
      <c r="A264" s="209"/>
      <c r="B264" s="222" t="s">
        <v>762</v>
      </c>
      <c r="C264" s="222" t="s">
        <v>762</v>
      </c>
      <c r="D264" s="222" t="s">
        <v>762</v>
      </c>
      <c r="E264" s="209"/>
      <c r="F264" s="209"/>
      <c r="G264" s="209"/>
    </row>
    <row r="265" spans="1:8" ht="30" x14ac:dyDescent="0.25">
      <c r="A265" s="209"/>
      <c r="B265" s="222" t="s">
        <v>763</v>
      </c>
      <c r="C265" s="222" t="s">
        <v>763</v>
      </c>
      <c r="D265" s="222" t="s">
        <v>763</v>
      </c>
      <c r="E265" s="209"/>
      <c r="F265" s="209"/>
      <c r="G265" s="209"/>
    </row>
    <row r="266" spans="1:8" x14ac:dyDescent="0.25">
      <c r="A266" s="209"/>
      <c r="B266" s="221" t="s">
        <v>764</v>
      </c>
      <c r="C266" s="221" t="s">
        <v>764</v>
      </c>
      <c r="D266" s="221" t="s">
        <v>764</v>
      </c>
      <c r="E266" s="209"/>
      <c r="F266" s="209"/>
      <c r="G266" s="209"/>
    </row>
    <row r="267" spans="1:8" ht="30" x14ac:dyDescent="0.25">
      <c r="A267" s="209"/>
      <c r="B267" s="222" t="s">
        <v>765</v>
      </c>
      <c r="C267" s="222" t="s">
        <v>765</v>
      </c>
      <c r="D267" s="222" t="s">
        <v>765</v>
      </c>
      <c r="E267" s="209"/>
      <c r="F267" s="209"/>
      <c r="G267" s="209"/>
    </row>
    <row r="268" spans="1:8" ht="30" x14ac:dyDescent="0.25">
      <c r="A268" s="209"/>
      <c r="B268" s="222" t="s">
        <v>766</v>
      </c>
      <c r="C268" s="222" t="s">
        <v>766</v>
      </c>
      <c r="D268" s="222" t="s">
        <v>766</v>
      </c>
      <c r="E268" s="209"/>
      <c r="F268" s="209"/>
      <c r="G268" s="209"/>
    </row>
    <row r="269" spans="1:8" ht="30" x14ac:dyDescent="0.25">
      <c r="A269" s="209"/>
      <c r="B269" s="222" t="s">
        <v>767</v>
      </c>
      <c r="C269" s="222" t="s">
        <v>767</v>
      </c>
      <c r="D269" s="222" t="s">
        <v>767</v>
      </c>
      <c r="E269" s="209"/>
      <c r="F269" s="209"/>
      <c r="G269" s="209"/>
    </row>
    <row r="270" spans="1:8" x14ac:dyDescent="0.25">
      <c r="A270" s="209"/>
      <c r="B270" s="221" t="s">
        <v>768</v>
      </c>
      <c r="C270" s="221" t="s">
        <v>768</v>
      </c>
      <c r="D270" s="221" t="s">
        <v>768</v>
      </c>
      <c r="E270" s="209"/>
      <c r="F270" s="209"/>
      <c r="G270" s="209"/>
    </row>
    <row r="271" spans="1:8" x14ac:dyDescent="0.25">
      <c r="A271" s="209"/>
      <c r="B271" s="222" t="s">
        <v>769</v>
      </c>
      <c r="C271" s="222" t="s">
        <v>769</v>
      </c>
      <c r="D271" s="222" t="s">
        <v>769</v>
      </c>
      <c r="E271" s="209"/>
      <c r="F271" s="209"/>
      <c r="G271" s="209"/>
    </row>
    <row r="272" spans="1:8" ht="30" x14ac:dyDescent="0.25">
      <c r="A272" s="209"/>
      <c r="B272" s="222" t="s">
        <v>770</v>
      </c>
      <c r="C272" s="222" t="s">
        <v>770</v>
      </c>
      <c r="D272" s="222" t="s">
        <v>770</v>
      </c>
      <c r="E272" s="209"/>
      <c r="F272" s="209"/>
      <c r="G272" s="209"/>
    </row>
    <row r="273" spans="1:7" ht="30" x14ac:dyDescent="0.25">
      <c r="A273" s="209"/>
      <c r="B273" s="222" t="s">
        <v>771</v>
      </c>
      <c r="C273" s="222" t="s">
        <v>771</v>
      </c>
      <c r="D273" s="222" t="s">
        <v>771</v>
      </c>
      <c r="E273" s="209"/>
      <c r="F273" s="209"/>
      <c r="G273" s="209"/>
    </row>
    <row r="274" spans="1:7" x14ac:dyDescent="0.25">
      <c r="A274" s="209"/>
      <c r="B274" s="221" t="s">
        <v>772</v>
      </c>
      <c r="C274" s="221" t="s">
        <v>772</v>
      </c>
      <c r="D274" s="221" t="s">
        <v>772</v>
      </c>
      <c r="E274" s="209"/>
      <c r="F274" s="209"/>
      <c r="G274" s="209"/>
    </row>
    <row r="275" spans="1:7" x14ac:dyDescent="0.25">
      <c r="A275" s="209"/>
      <c r="B275" s="222" t="s">
        <v>773</v>
      </c>
      <c r="C275" s="222" t="s">
        <v>773</v>
      </c>
      <c r="D275" s="222" t="s">
        <v>773</v>
      </c>
      <c r="E275" s="209"/>
      <c r="F275" s="209"/>
      <c r="G275" s="209"/>
    </row>
    <row r="276" spans="1:7" ht="30" x14ac:dyDescent="0.25">
      <c r="A276" s="209"/>
      <c r="B276" s="222" t="s">
        <v>774</v>
      </c>
      <c r="C276" s="222" t="s">
        <v>774</v>
      </c>
      <c r="D276" s="222" t="s">
        <v>774</v>
      </c>
      <c r="E276" s="209"/>
      <c r="F276" s="209"/>
      <c r="G276" s="209"/>
    </row>
    <row r="277" spans="1:7" ht="30" x14ac:dyDescent="0.25">
      <c r="A277" s="209"/>
      <c r="B277" s="222" t="s">
        <v>775</v>
      </c>
      <c r="C277" s="222" t="s">
        <v>775</v>
      </c>
      <c r="D277" s="222" t="s">
        <v>775</v>
      </c>
      <c r="E277" s="209"/>
      <c r="F277" s="209"/>
      <c r="G277" s="209"/>
    </row>
    <row r="278" spans="1:7" ht="30" x14ac:dyDescent="0.25">
      <c r="A278" s="209"/>
      <c r="B278" s="222" t="s">
        <v>776</v>
      </c>
      <c r="C278" s="222" t="s">
        <v>776</v>
      </c>
      <c r="D278" s="222" t="s">
        <v>776</v>
      </c>
      <c r="E278" s="209"/>
      <c r="F278" s="209"/>
      <c r="G278" s="209"/>
    </row>
    <row r="279" spans="1:7" ht="30" x14ac:dyDescent="0.25">
      <c r="A279" s="209"/>
      <c r="B279" s="222" t="s">
        <v>777</v>
      </c>
      <c r="C279" s="222" t="s">
        <v>777</v>
      </c>
      <c r="D279" s="222" t="s">
        <v>777</v>
      </c>
      <c r="E279" s="209"/>
      <c r="F279" s="209"/>
      <c r="G279" s="209"/>
    </row>
    <row r="280" spans="1:7" ht="30" x14ac:dyDescent="0.25">
      <c r="A280" s="209"/>
      <c r="B280" s="222" t="s">
        <v>778</v>
      </c>
      <c r="C280" s="222" t="s">
        <v>778</v>
      </c>
      <c r="D280" s="222" t="s">
        <v>778</v>
      </c>
      <c r="E280" s="209"/>
      <c r="F280" s="209"/>
      <c r="G280" s="209"/>
    </row>
    <row r="281" spans="1:7" ht="30" x14ac:dyDescent="0.25">
      <c r="A281" s="209"/>
      <c r="B281" s="222" t="s">
        <v>779</v>
      </c>
      <c r="C281" s="222" t="s">
        <v>779</v>
      </c>
      <c r="D281" s="222" t="s">
        <v>779</v>
      </c>
      <c r="E281" s="209"/>
      <c r="F281" s="209"/>
      <c r="G281" s="209"/>
    </row>
    <row r="282" spans="1:7" ht="30" x14ac:dyDescent="0.25">
      <c r="A282" s="209"/>
      <c r="B282" s="222" t="s">
        <v>780</v>
      </c>
      <c r="C282" s="222" t="s">
        <v>780</v>
      </c>
      <c r="D282" s="222" t="s">
        <v>780</v>
      </c>
      <c r="E282" s="209"/>
      <c r="F282" s="209"/>
      <c r="G282" s="209"/>
    </row>
    <row r="283" spans="1:7" ht="30" x14ac:dyDescent="0.25">
      <c r="A283" s="209"/>
      <c r="B283" s="222" t="s">
        <v>781</v>
      </c>
      <c r="C283" s="222" t="s">
        <v>781</v>
      </c>
      <c r="D283" s="222" t="s">
        <v>781</v>
      </c>
      <c r="E283" s="209"/>
      <c r="F283" s="209"/>
      <c r="G283" s="209"/>
    </row>
    <row r="284" spans="1:7" ht="30" x14ac:dyDescent="0.25">
      <c r="A284" s="209"/>
      <c r="B284" s="222" t="s">
        <v>782</v>
      </c>
      <c r="C284" s="222" t="s">
        <v>782</v>
      </c>
      <c r="D284" s="222" t="s">
        <v>782</v>
      </c>
      <c r="E284" s="209"/>
      <c r="F284" s="209"/>
      <c r="G284" s="209"/>
    </row>
    <row r="285" spans="1:7" ht="30" x14ac:dyDescent="0.25">
      <c r="A285" s="209"/>
      <c r="B285" s="222" t="s">
        <v>783</v>
      </c>
      <c r="C285" s="222" t="s">
        <v>783</v>
      </c>
      <c r="D285" s="222" t="s">
        <v>783</v>
      </c>
      <c r="E285" s="209"/>
      <c r="F285" s="209"/>
      <c r="G285" s="209"/>
    </row>
    <row r="286" spans="1:7" x14ac:dyDescent="0.25">
      <c r="A286" s="209"/>
      <c r="B286" s="222" t="s">
        <v>784</v>
      </c>
      <c r="C286" s="222" t="s">
        <v>784</v>
      </c>
      <c r="D286" s="222" t="s">
        <v>784</v>
      </c>
      <c r="E286" s="209"/>
      <c r="F286" s="209"/>
      <c r="G286" s="209"/>
    </row>
    <row r="287" spans="1:7" ht="30" x14ac:dyDescent="0.25">
      <c r="A287" s="209"/>
      <c r="B287" s="222" t="s">
        <v>785</v>
      </c>
      <c r="C287" s="222" t="s">
        <v>785</v>
      </c>
      <c r="D287" s="222" t="s">
        <v>785</v>
      </c>
      <c r="E287" s="209"/>
      <c r="F287" s="209"/>
      <c r="G287" s="209"/>
    </row>
    <row r="288" spans="1:7" x14ac:dyDescent="0.25">
      <c r="A288" s="211"/>
      <c r="B288" s="218"/>
      <c r="E288" s="219"/>
      <c r="F288" s="219"/>
      <c r="G288" s="219"/>
    </row>
    <row r="289" spans="1:8" x14ac:dyDescent="0.25">
      <c r="A289" s="211">
        <v>25</v>
      </c>
      <c r="B289" s="204" t="s">
        <v>588</v>
      </c>
      <c r="C289" s="204" t="s">
        <v>588</v>
      </c>
      <c r="D289" s="204" t="s">
        <v>588</v>
      </c>
      <c r="E289" s="218"/>
      <c r="F289" s="218"/>
      <c r="G289" s="218"/>
    </row>
    <row r="290" spans="1:8" ht="60" x14ac:dyDescent="0.25">
      <c r="A290" s="218"/>
      <c r="B290" s="205" t="s">
        <v>786</v>
      </c>
      <c r="E290" s="218"/>
      <c r="F290" s="218"/>
      <c r="G290" s="218"/>
    </row>
    <row r="291" spans="1:8" x14ac:dyDescent="0.25">
      <c r="A291" s="209" t="s">
        <v>580</v>
      </c>
      <c r="B291" s="223" t="s">
        <v>589</v>
      </c>
      <c r="C291" s="223" t="s">
        <v>589</v>
      </c>
      <c r="D291" s="223" t="s">
        <v>589</v>
      </c>
      <c r="E291" s="209"/>
      <c r="F291" s="210" t="s">
        <v>23</v>
      </c>
      <c r="G291" s="209">
        <v>153000</v>
      </c>
      <c r="H291" s="43" t="s">
        <v>62</v>
      </c>
    </row>
    <row r="292" spans="1:8" x14ac:dyDescent="0.25">
      <c r="A292" s="209" t="s">
        <v>582</v>
      </c>
      <c r="B292" s="223" t="s">
        <v>590</v>
      </c>
      <c r="C292" s="223" t="s">
        <v>590</v>
      </c>
      <c r="D292" s="223" t="s">
        <v>590</v>
      </c>
      <c r="E292" s="209"/>
      <c r="F292" s="210" t="s">
        <v>23</v>
      </c>
      <c r="G292" s="209">
        <v>92700</v>
      </c>
      <c r="H292" s="43" t="s">
        <v>62</v>
      </c>
    </row>
    <row r="293" spans="1:8" x14ac:dyDescent="0.25">
      <c r="A293" s="209" t="s">
        <v>584</v>
      </c>
      <c r="B293" s="223" t="s">
        <v>591</v>
      </c>
      <c r="C293" s="223" t="s">
        <v>591</v>
      </c>
      <c r="D293" s="223" t="s">
        <v>591</v>
      </c>
      <c r="E293" s="209"/>
      <c r="F293" s="210" t="s">
        <v>23</v>
      </c>
      <c r="G293" s="209">
        <v>72900</v>
      </c>
      <c r="H293" s="43" t="s">
        <v>62</v>
      </c>
    </row>
    <row r="294" spans="1:8" x14ac:dyDescent="0.25">
      <c r="A294" s="209" t="s">
        <v>586</v>
      </c>
      <c r="B294" s="223" t="s">
        <v>592</v>
      </c>
      <c r="C294" s="223" t="s">
        <v>592</v>
      </c>
      <c r="D294" s="223" t="s">
        <v>592</v>
      </c>
      <c r="E294" s="209"/>
      <c r="F294" s="210" t="s">
        <v>23</v>
      </c>
      <c r="G294" s="209">
        <v>54900</v>
      </c>
      <c r="H294" s="43" t="s">
        <v>62</v>
      </c>
    </row>
    <row r="295" spans="1:8" x14ac:dyDescent="0.25">
      <c r="F295" s="210"/>
    </row>
  </sheetData>
  <autoFilter ref="A1:H294"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2:H78"/>
  <sheetViews>
    <sheetView showGridLines="0" workbookViewId="0">
      <selection activeCell="J74" sqref="J74"/>
    </sheetView>
  </sheetViews>
  <sheetFormatPr defaultColWidth="8.7109375" defaultRowHeight="15" x14ac:dyDescent="0.25"/>
  <cols>
    <col min="1" max="1" width="9.42578125" style="19" customWidth="1"/>
    <col min="2" max="2" width="166.7109375" style="18" hidden="1" customWidth="1"/>
    <col min="3" max="3" width="55" style="20" customWidth="1"/>
    <col min="4" max="4" width="7.28515625" style="18" customWidth="1"/>
    <col min="5" max="5" width="13.28515625" style="18" customWidth="1"/>
    <col min="6" max="6" width="8.28515625" style="18" customWidth="1"/>
    <col min="7" max="8" width="14.7109375" style="18" customWidth="1"/>
    <col min="9" max="16384" width="8.7109375" style="18"/>
  </cols>
  <sheetData>
    <row r="2" spans="1:8" ht="18.75" x14ac:dyDescent="0.3">
      <c r="C2" s="21" t="s">
        <v>787</v>
      </c>
    </row>
    <row r="4" spans="1:8" ht="31.5" x14ac:dyDescent="0.25">
      <c r="A4" s="224" t="s">
        <v>0</v>
      </c>
      <c r="B4" s="225" t="s">
        <v>788</v>
      </c>
      <c r="C4" s="226" t="s">
        <v>789</v>
      </c>
      <c r="D4" s="224" t="s">
        <v>22</v>
      </c>
      <c r="E4" s="224" t="s">
        <v>790</v>
      </c>
      <c r="F4" s="224" t="s">
        <v>791</v>
      </c>
      <c r="G4" s="224" t="s">
        <v>792</v>
      </c>
      <c r="H4" s="224" t="s">
        <v>793</v>
      </c>
    </row>
    <row r="5" spans="1:8" ht="15.75" x14ac:dyDescent="0.25">
      <c r="A5" s="227" t="s">
        <v>794</v>
      </c>
      <c r="B5" s="228" t="s">
        <v>795</v>
      </c>
      <c r="C5" s="229" t="s">
        <v>796</v>
      </c>
      <c r="D5" s="230" t="s">
        <v>22</v>
      </c>
      <c r="E5" s="231">
        <v>16071</v>
      </c>
      <c r="F5" s="230">
        <v>0</v>
      </c>
      <c r="G5" s="232">
        <f>E5*F5</f>
        <v>0</v>
      </c>
      <c r="H5" s="233"/>
    </row>
    <row r="6" spans="1:8" ht="15.75" x14ac:dyDescent="0.25">
      <c r="A6" s="227" t="s">
        <v>34</v>
      </c>
      <c r="B6" s="228" t="s">
        <v>797</v>
      </c>
      <c r="C6" s="229" t="s">
        <v>798</v>
      </c>
      <c r="D6" s="230" t="s">
        <v>22</v>
      </c>
      <c r="E6" s="231">
        <v>16071</v>
      </c>
      <c r="F6" s="230">
        <v>0</v>
      </c>
      <c r="G6" s="232">
        <f t="shared" ref="G6:G71" si="0">E6*F6</f>
        <v>0</v>
      </c>
      <c r="H6" s="233"/>
    </row>
    <row r="7" spans="1:8" ht="15.75" x14ac:dyDescent="0.25">
      <c r="A7" s="230">
        <v>2</v>
      </c>
      <c r="B7" s="228" t="s">
        <v>799</v>
      </c>
      <c r="C7" s="229" t="s">
        <v>800</v>
      </c>
      <c r="D7" s="230" t="s">
        <v>22</v>
      </c>
      <c r="E7" s="231">
        <v>14841</v>
      </c>
      <c r="F7" s="230">
        <v>0</v>
      </c>
      <c r="G7" s="232">
        <f t="shared" si="0"/>
        <v>0</v>
      </c>
      <c r="H7" s="233"/>
    </row>
    <row r="8" spans="1:8" ht="15.75" x14ac:dyDescent="0.25">
      <c r="A8" s="227" t="s">
        <v>801</v>
      </c>
      <c r="B8" s="228" t="s">
        <v>802</v>
      </c>
      <c r="C8" s="229" t="s">
        <v>803</v>
      </c>
      <c r="D8" s="230" t="s">
        <v>22</v>
      </c>
      <c r="E8" s="231">
        <v>21534</v>
      </c>
      <c r="F8" s="230">
        <v>0</v>
      </c>
      <c r="G8" s="232">
        <f>E8*F8</f>
        <v>0</v>
      </c>
      <c r="H8" s="233"/>
    </row>
    <row r="9" spans="1:8" ht="47.25" x14ac:dyDescent="0.25">
      <c r="A9" s="230">
        <v>3</v>
      </c>
      <c r="B9" s="228" t="s">
        <v>804</v>
      </c>
      <c r="C9" s="228" t="s">
        <v>804</v>
      </c>
      <c r="D9" s="230"/>
      <c r="E9" s="231">
        <v>0</v>
      </c>
      <c r="F9" s="230">
        <v>0</v>
      </c>
      <c r="G9" s="232">
        <f>E9*F9</f>
        <v>0</v>
      </c>
      <c r="H9" s="233"/>
    </row>
    <row r="10" spans="1:8" ht="15.75" x14ac:dyDescent="0.25">
      <c r="A10" s="227" t="s">
        <v>805</v>
      </c>
      <c r="B10" s="228" t="s">
        <v>806</v>
      </c>
      <c r="C10" s="229" t="s">
        <v>807</v>
      </c>
      <c r="D10" s="230" t="s">
        <v>22</v>
      </c>
      <c r="E10" s="231">
        <v>27543</v>
      </c>
      <c r="F10" s="230">
        <v>0</v>
      </c>
      <c r="G10" s="232">
        <f t="shared" si="0"/>
        <v>0</v>
      </c>
      <c r="H10" s="233"/>
    </row>
    <row r="11" spans="1:8" ht="15.75" x14ac:dyDescent="0.25">
      <c r="A11" s="227" t="s">
        <v>808</v>
      </c>
      <c r="B11" s="228" t="s">
        <v>809</v>
      </c>
      <c r="C11" s="229" t="s">
        <v>810</v>
      </c>
      <c r="D11" s="230" t="s">
        <v>22</v>
      </c>
      <c r="E11" s="231">
        <v>3881</v>
      </c>
      <c r="F11" s="230">
        <v>0</v>
      </c>
      <c r="G11" s="232">
        <f t="shared" si="0"/>
        <v>0</v>
      </c>
      <c r="H11" s="233"/>
    </row>
    <row r="12" spans="1:8" ht="15.75" x14ac:dyDescent="0.25">
      <c r="A12" s="227" t="s">
        <v>811</v>
      </c>
      <c r="B12" s="228" t="s">
        <v>812</v>
      </c>
      <c r="C12" s="229" t="s">
        <v>813</v>
      </c>
      <c r="D12" s="230" t="s">
        <v>22</v>
      </c>
      <c r="E12" s="231">
        <v>65176</v>
      </c>
      <c r="F12" s="230">
        <v>0</v>
      </c>
      <c r="G12" s="232">
        <f t="shared" si="0"/>
        <v>0</v>
      </c>
      <c r="H12" s="233"/>
    </row>
    <row r="13" spans="1:8" ht="15.75" x14ac:dyDescent="0.25">
      <c r="A13" s="227" t="s">
        <v>814</v>
      </c>
      <c r="B13" s="228" t="s">
        <v>815</v>
      </c>
      <c r="C13" s="229" t="s">
        <v>816</v>
      </c>
      <c r="D13" s="230" t="s">
        <v>22</v>
      </c>
      <c r="E13" s="231">
        <v>40825</v>
      </c>
      <c r="F13" s="230">
        <v>0</v>
      </c>
      <c r="G13" s="232">
        <f t="shared" si="0"/>
        <v>0</v>
      </c>
      <c r="H13" s="233"/>
    </row>
    <row r="14" spans="1:8" ht="33" x14ac:dyDescent="0.25">
      <c r="A14" s="230">
        <v>4</v>
      </c>
      <c r="B14" s="234" t="s">
        <v>817</v>
      </c>
      <c r="C14" s="229" t="s">
        <v>818</v>
      </c>
      <c r="D14" s="230" t="s">
        <v>22</v>
      </c>
      <c r="E14" s="231">
        <v>25329</v>
      </c>
      <c r="F14" s="230">
        <v>0</v>
      </c>
      <c r="G14" s="232">
        <f t="shared" si="0"/>
        <v>0</v>
      </c>
      <c r="H14" s="233"/>
    </row>
    <row r="15" spans="1:8" ht="15.75" x14ac:dyDescent="0.25">
      <c r="A15" s="230">
        <v>5</v>
      </c>
      <c r="B15" s="228" t="s">
        <v>819</v>
      </c>
      <c r="C15" s="229" t="s">
        <v>820</v>
      </c>
      <c r="D15" s="230" t="s">
        <v>22</v>
      </c>
      <c r="E15" s="231">
        <v>11644</v>
      </c>
      <c r="F15" s="230">
        <v>0</v>
      </c>
      <c r="G15" s="232">
        <f t="shared" si="0"/>
        <v>0</v>
      </c>
      <c r="H15" s="233"/>
    </row>
    <row r="16" spans="1:8" s="20" customFormat="1" ht="31.5" x14ac:dyDescent="0.25">
      <c r="A16" s="230">
        <v>6</v>
      </c>
      <c r="B16" s="228" t="s">
        <v>821</v>
      </c>
      <c r="C16" s="229" t="s">
        <v>822</v>
      </c>
      <c r="D16" s="230" t="s">
        <v>22</v>
      </c>
      <c r="E16" s="231">
        <v>54338</v>
      </c>
      <c r="F16" s="230">
        <v>0</v>
      </c>
      <c r="G16" s="235">
        <f t="shared" si="0"/>
        <v>0</v>
      </c>
      <c r="H16" s="236"/>
    </row>
    <row r="17" spans="1:8" s="20" customFormat="1" ht="16.5" x14ac:dyDescent="0.25">
      <c r="A17" s="237" t="s">
        <v>85</v>
      </c>
      <c r="B17" s="238"/>
      <c r="C17" s="229" t="s">
        <v>823</v>
      </c>
      <c r="D17" s="230" t="s">
        <v>22</v>
      </c>
      <c r="E17" s="231"/>
      <c r="F17" s="230"/>
      <c r="G17" s="235"/>
      <c r="H17" s="236"/>
    </row>
    <row r="18" spans="1:8" s="20" customFormat="1" ht="16.5" x14ac:dyDescent="0.25">
      <c r="A18" s="237" t="s">
        <v>90</v>
      </c>
      <c r="B18" s="238"/>
      <c r="C18" s="229" t="s">
        <v>824</v>
      </c>
      <c r="D18" s="230" t="s">
        <v>22</v>
      </c>
      <c r="E18" s="231"/>
      <c r="F18" s="230"/>
      <c r="G18" s="235"/>
      <c r="H18" s="236"/>
    </row>
    <row r="19" spans="1:8" s="20" customFormat="1" ht="16.5" x14ac:dyDescent="0.25">
      <c r="A19" s="237" t="s">
        <v>95</v>
      </c>
      <c r="B19" s="238"/>
      <c r="C19" s="229" t="s">
        <v>825</v>
      </c>
      <c r="D19" s="230" t="s">
        <v>22</v>
      </c>
      <c r="E19" s="231"/>
      <c r="F19" s="230"/>
      <c r="G19" s="235"/>
      <c r="H19" s="236"/>
    </row>
    <row r="20" spans="1:8" s="20" customFormat="1" ht="15.75" x14ac:dyDescent="0.25">
      <c r="A20" s="230"/>
      <c r="B20" s="228"/>
      <c r="C20" s="229"/>
      <c r="D20" s="230"/>
      <c r="E20" s="231"/>
      <c r="F20" s="230"/>
      <c r="G20" s="235"/>
      <c r="H20" s="236"/>
    </row>
    <row r="21" spans="1:8" ht="31.5" x14ac:dyDescent="0.25">
      <c r="A21" s="230">
        <v>7</v>
      </c>
      <c r="B21" s="228" t="s">
        <v>826</v>
      </c>
      <c r="C21" s="229" t="s">
        <v>827</v>
      </c>
      <c r="D21" s="230" t="s">
        <v>22</v>
      </c>
      <c r="E21" s="231">
        <v>69288</v>
      </c>
      <c r="F21" s="230">
        <v>0</v>
      </c>
      <c r="G21" s="232">
        <f t="shared" si="0"/>
        <v>0</v>
      </c>
      <c r="H21" s="233"/>
    </row>
    <row r="22" spans="1:8" ht="31.5" x14ac:dyDescent="0.25">
      <c r="A22" s="227" t="s">
        <v>828</v>
      </c>
      <c r="B22" s="228" t="s">
        <v>829</v>
      </c>
      <c r="C22" s="229" t="s">
        <v>830</v>
      </c>
      <c r="D22" s="230" t="s">
        <v>22</v>
      </c>
      <c r="E22" s="231">
        <v>64601</v>
      </c>
      <c r="F22" s="230">
        <v>0</v>
      </c>
      <c r="G22" s="232">
        <f t="shared" si="0"/>
        <v>0</v>
      </c>
      <c r="H22" s="233"/>
    </row>
    <row r="23" spans="1:8" ht="47.25" x14ac:dyDescent="0.25">
      <c r="A23" s="230">
        <v>9</v>
      </c>
      <c r="B23" s="228" t="s">
        <v>831</v>
      </c>
      <c r="C23" s="228" t="s">
        <v>831</v>
      </c>
      <c r="D23" s="230"/>
      <c r="E23" s="231"/>
      <c r="F23" s="230"/>
      <c r="G23" s="232"/>
      <c r="H23" s="233"/>
    </row>
    <row r="24" spans="1:8" ht="15.75" x14ac:dyDescent="0.25">
      <c r="A24" s="227" t="s">
        <v>150</v>
      </c>
      <c r="B24" s="228" t="s">
        <v>832</v>
      </c>
      <c r="C24" s="229" t="s">
        <v>833</v>
      </c>
      <c r="D24" s="230" t="s">
        <v>22</v>
      </c>
      <c r="E24" s="231">
        <v>15180</v>
      </c>
      <c r="F24" s="230">
        <v>0</v>
      </c>
      <c r="G24" s="232">
        <f t="shared" si="0"/>
        <v>0</v>
      </c>
      <c r="H24" s="233"/>
    </row>
    <row r="25" spans="1:8" ht="15.75" x14ac:dyDescent="0.25">
      <c r="A25" s="227" t="s">
        <v>152</v>
      </c>
      <c r="B25" s="228" t="s">
        <v>834</v>
      </c>
      <c r="C25" s="229" t="s">
        <v>835</v>
      </c>
      <c r="D25" s="230" t="s">
        <v>22</v>
      </c>
      <c r="E25" s="231">
        <v>27543</v>
      </c>
      <c r="F25" s="230">
        <v>0</v>
      </c>
      <c r="G25" s="232">
        <f t="shared" si="0"/>
        <v>0</v>
      </c>
      <c r="H25" s="233"/>
    </row>
    <row r="26" spans="1:8" ht="15.75" x14ac:dyDescent="0.25">
      <c r="A26" s="227" t="s">
        <v>156</v>
      </c>
      <c r="B26" s="228" t="s">
        <v>836</v>
      </c>
      <c r="C26" s="229" t="s">
        <v>837</v>
      </c>
      <c r="D26" s="230" t="s">
        <v>22</v>
      </c>
      <c r="E26" s="231">
        <v>35449</v>
      </c>
      <c r="F26" s="230">
        <v>0</v>
      </c>
      <c r="G26" s="232">
        <f t="shared" si="0"/>
        <v>0</v>
      </c>
      <c r="H26" s="233"/>
    </row>
    <row r="27" spans="1:8" ht="15.75" x14ac:dyDescent="0.25">
      <c r="A27" s="230">
        <f>A23+1</f>
        <v>10</v>
      </c>
      <c r="B27" s="228" t="s">
        <v>838</v>
      </c>
      <c r="C27" s="229" t="s">
        <v>839</v>
      </c>
      <c r="D27" s="230" t="s">
        <v>22</v>
      </c>
      <c r="E27" s="231">
        <v>8309</v>
      </c>
      <c r="F27" s="230">
        <v>0</v>
      </c>
      <c r="G27" s="232">
        <f t="shared" si="0"/>
        <v>0</v>
      </c>
      <c r="H27" s="233"/>
    </row>
    <row r="28" spans="1:8" ht="15.75" x14ac:dyDescent="0.25">
      <c r="A28" s="230">
        <f>A27+1</f>
        <v>11</v>
      </c>
      <c r="B28" s="228" t="s">
        <v>840</v>
      </c>
      <c r="C28" s="229" t="s">
        <v>841</v>
      </c>
      <c r="D28" s="230" t="s">
        <v>22</v>
      </c>
      <c r="E28" s="231">
        <v>2559</v>
      </c>
      <c r="F28" s="230">
        <v>0</v>
      </c>
      <c r="G28" s="232">
        <f t="shared" si="0"/>
        <v>0</v>
      </c>
      <c r="H28" s="233"/>
    </row>
    <row r="29" spans="1:8" ht="15.75" x14ac:dyDescent="0.25">
      <c r="A29" s="227" t="s">
        <v>842</v>
      </c>
      <c r="B29" s="228" t="s">
        <v>843</v>
      </c>
      <c r="C29" s="229" t="s">
        <v>844</v>
      </c>
      <c r="D29" s="230" t="s">
        <v>22</v>
      </c>
      <c r="E29" s="231">
        <v>3591</v>
      </c>
      <c r="F29" s="230">
        <v>0</v>
      </c>
      <c r="G29" s="232">
        <f t="shared" si="0"/>
        <v>0</v>
      </c>
      <c r="H29" s="239"/>
    </row>
    <row r="30" spans="1:8" ht="15.75" x14ac:dyDescent="0.25">
      <c r="A30" s="230">
        <f>A28+1</f>
        <v>12</v>
      </c>
      <c r="B30" s="228" t="s">
        <v>845</v>
      </c>
      <c r="C30" s="240" t="s">
        <v>846</v>
      </c>
      <c r="D30" s="230" t="s">
        <v>22</v>
      </c>
      <c r="E30" s="231">
        <v>11098</v>
      </c>
      <c r="F30" s="230">
        <v>0</v>
      </c>
      <c r="G30" s="232">
        <f t="shared" si="0"/>
        <v>0</v>
      </c>
      <c r="H30" s="239"/>
    </row>
    <row r="31" spans="1:8" ht="31.5" x14ac:dyDescent="0.25">
      <c r="A31" s="230">
        <f t="shared" ref="A31:A39" si="1">A30+1</f>
        <v>13</v>
      </c>
      <c r="B31" s="228" t="s">
        <v>847</v>
      </c>
      <c r="C31" s="229" t="s">
        <v>848</v>
      </c>
      <c r="D31" s="230" t="s">
        <v>22</v>
      </c>
      <c r="E31" s="231">
        <v>2559</v>
      </c>
      <c r="F31" s="230">
        <v>0</v>
      </c>
      <c r="G31" s="232">
        <f t="shared" si="0"/>
        <v>0</v>
      </c>
      <c r="H31" s="241"/>
    </row>
    <row r="32" spans="1:8" ht="31.5" x14ac:dyDescent="0.25">
      <c r="A32" s="230">
        <f t="shared" si="1"/>
        <v>14</v>
      </c>
      <c r="B32" s="228" t="s">
        <v>849</v>
      </c>
      <c r="C32" s="229" t="s">
        <v>850</v>
      </c>
      <c r="D32" s="230" t="s">
        <v>22</v>
      </c>
      <c r="E32" s="231">
        <v>9804</v>
      </c>
      <c r="F32" s="230">
        <v>0</v>
      </c>
      <c r="G32" s="232">
        <f t="shared" si="0"/>
        <v>0</v>
      </c>
      <c r="H32" s="239"/>
    </row>
    <row r="33" spans="1:8" x14ac:dyDescent="0.25">
      <c r="A33" s="230">
        <f t="shared" si="1"/>
        <v>15</v>
      </c>
      <c r="B33" s="242" t="s">
        <v>851</v>
      </c>
      <c r="C33" s="229" t="s">
        <v>852</v>
      </c>
      <c r="D33" s="230" t="s">
        <v>22</v>
      </c>
      <c r="E33" s="231">
        <v>14950</v>
      </c>
      <c r="F33" s="230">
        <v>0</v>
      </c>
      <c r="G33" s="232">
        <f t="shared" si="0"/>
        <v>0</v>
      </c>
      <c r="H33" s="233"/>
    </row>
    <row r="34" spans="1:8" ht="30" x14ac:dyDescent="0.25">
      <c r="A34" s="230">
        <f t="shared" si="1"/>
        <v>16</v>
      </c>
      <c r="B34" s="242" t="s">
        <v>853</v>
      </c>
      <c r="C34" s="229" t="s">
        <v>854</v>
      </c>
      <c r="D34" s="230" t="s">
        <v>22</v>
      </c>
      <c r="E34" s="231">
        <v>31021</v>
      </c>
      <c r="F34" s="230">
        <v>0</v>
      </c>
      <c r="G34" s="232">
        <f t="shared" si="0"/>
        <v>0</v>
      </c>
      <c r="H34" s="233"/>
    </row>
    <row r="35" spans="1:8" ht="15.75" x14ac:dyDescent="0.25">
      <c r="A35" s="230">
        <f t="shared" si="1"/>
        <v>17</v>
      </c>
      <c r="B35" s="243" t="s">
        <v>855</v>
      </c>
      <c r="C35" s="229" t="s">
        <v>856</v>
      </c>
      <c r="D35" s="230" t="s">
        <v>22</v>
      </c>
      <c r="E35" s="231">
        <v>4439</v>
      </c>
      <c r="F35" s="230">
        <v>0</v>
      </c>
      <c r="G35" s="232">
        <f t="shared" si="0"/>
        <v>0</v>
      </c>
      <c r="H35" s="233"/>
    </row>
    <row r="36" spans="1:8" ht="15.75" x14ac:dyDescent="0.25">
      <c r="A36" s="230">
        <f t="shared" si="1"/>
        <v>18</v>
      </c>
      <c r="B36" s="228" t="s">
        <v>857</v>
      </c>
      <c r="C36" s="229" t="s">
        <v>858</v>
      </c>
      <c r="D36" s="230" t="s">
        <v>22</v>
      </c>
      <c r="E36" s="231">
        <v>3680</v>
      </c>
      <c r="F36" s="230">
        <v>0</v>
      </c>
      <c r="G36" s="232">
        <f t="shared" si="0"/>
        <v>0</v>
      </c>
      <c r="H36" s="244"/>
    </row>
    <row r="37" spans="1:8" ht="15.75" x14ac:dyDescent="0.25">
      <c r="A37" s="230">
        <f t="shared" si="1"/>
        <v>19</v>
      </c>
      <c r="B37" s="228" t="s">
        <v>859</v>
      </c>
      <c r="C37" s="229" t="s">
        <v>860</v>
      </c>
      <c r="D37" s="230" t="s">
        <v>22</v>
      </c>
      <c r="E37" s="231">
        <v>19935</v>
      </c>
      <c r="F37" s="230">
        <v>0</v>
      </c>
      <c r="G37" s="232">
        <f t="shared" si="0"/>
        <v>0</v>
      </c>
      <c r="H37" s="233"/>
    </row>
    <row r="38" spans="1:8" ht="31.5" x14ac:dyDescent="0.25">
      <c r="A38" s="230">
        <f t="shared" si="1"/>
        <v>20</v>
      </c>
      <c r="B38" s="228" t="s">
        <v>861</v>
      </c>
      <c r="C38" s="229" t="s">
        <v>862</v>
      </c>
      <c r="D38" s="230" t="s">
        <v>22</v>
      </c>
      <c r="E38" s="231">
        <v>4439</v>
      </c>
      <c r="F38" s="230">
        <v>0</v>
      </c>
      <c r="G38" s="232">
        <f t="shared" si="0"/>
        <v>0</v>
      </c>
      <c r="H38" s="233"/>
    </row>
    <row r="39" spans="1:8" ht="15.75" x14ac:dyDescent="0.25">
      <c r="A39" s="230">
        <f t="shared" si="1"/>
        <v>21</v>
      </c>
      <c r="B39" s="228" t="s">
        <v>863</v>
      </c>
      <c r="C39" s="229" t="s">
        <v>864</v>
      </c>
      <c r="D39" s="230" t="s">
        <v>22</v>
      </c>
      <c r="E39" s="231">
        <v>21678</v>
      </c>
      <c r="F39" s="230">
        <v>0</v>
      </c>
      <c r="G39" s="232">
        <f t="shared" si="0"/>
        <v>0</v>
      </c>
      <c r="H39" s="233"/>
    </row>
    <row r="40" spans="1:8" ht="31.5" x14ac:dyDescent="0.25">
      <c r="A40" s="230">
        <v>22</v>
      </c>
      <c r="B40" s="228" t="s">
        <v>865</v>
      </c>
      <c r="C40" s="229" t="s">
        <v>866</v>
      </c>
      <c r="D40" s="230" t="s">
        <v>22</v>
      </c>
      <c r="E40" s="231">
        <v>10925</v>
      </c>
      <c r="F40" s="230">
        <v>0</v>
      </c>
      <c r="G40" s="232">
        <f t="shared" si="0"/>
        <v>0</v>
      </c>
      <c r="H40" s="233"/>
    </row>
    <row r="41" spans="1:8" ht="15.75" x14ac:dyDescent="0.25">
      <c r="A41" s="230">
        <f>A40+1</f>
        <v>23</v>
      </c>
      <c r="B41" s="228" t="s">
        <v>867</v>
      </c>
      <c r="C41" s="229" t="s">
        <v>868</v>
      </c>
      <c r="D41" s="230" t="s">
        <v>22</v>
      </c>
      <c r="E41" s="231" t="e">
        <v>#VALUE!</v>
      </c>
      <c r="F41" s="230">
        <v>0</v>
      </c>
      <c r="G41" s="232"/>
      <c r="H41" s="233"/>
    </row>
    <row r="42" spans="1:8" ht="15.75" x14ac:dyDescent="0.25">
      <c r="A42" s="230">
        <f>A41+1</f>
        <v>24</v>
      </c>
      <c r="B42" s="228" t="s">
        <v>869</v>
      </c>
      <c r="C42" s="229" t="s">
        <v>868</v>
      </c>
      <c r="D42" s="230" t="s">
        <v>22</v>
      </c>
      <c r="E42" s="231" t="e">
        <v>#VALUE!</v>
      </c>
      <c r="F42" s="230">
        <v>0</v>
      </c>
      <c r="G42" s="232"/>
      <c r="H42" s="233"/>
    </row>
    <row r="43" spans="1:8" ht="16.5" x14ac:dyDescent="0.25">
      <c r="A43" s="227" t="s">
        <v>870</v>
      </c>
      <c r="B43" s="234" t="s">
        <v>871</v>
      </c>
      <c r="C43" s="229" t="s">
        <v>872</v>
      </c>
      <c r="D43" s="230" t="s">
        <v>22</v>
      </c>
      <c r="E43" s="231">
        <v>1840</v>
      </c>
      <c r="F43" s="230">
        <v>0</v>
      </c>
      <c r="G43" s="232">
        <f t="shared" si="0"/>
        <v>0</v>
      </c>
      <c r="H43" s="233"/>
    </row>
    <row r="44" spans="1:8" ht="16.5" x14ac:dyDescent="0.25">
      <c r="A44" s="230">
        <v>26</v>
      </c>
      <c r="B44" s="234" t="s">
        <v>873</v>
      </c>
      <c r="C44" s="229" t="s">
        <v>874</v>
      </c>
      <c r="D44" s="230" t="s">
        <v>22</v>
      </c>
      <c r="E44" s="231">
        <v>2444</v>
      </c>
      <c r="F44" s="230">
        <v>0</v>
      </c>
      <c r="G44" s="232">
        <f t="shared" si="0"/>
        <v>0</v>
      </c>
      <c r="H44" s="233"/>
    </row>
    <row r="45" spans="1:8" ht="33" x14ac:dyDescent="0.25">
      <c r="A45" s="230">
        <f>A44+1</f>
        <v>27</v>
      </c>
      <c r="B45" s="234" t="s">
        <v>875</v>
      </c>
      <c r="C45" s="229" t="s">
        <v>876</v>
      </c>
      <c r="D45" s="230" t="s">
        <v>22</v>
      </c>
      <c r="E45" s="231">
        <v>27543</v>
      </c>
      <c r="F45" s="230">
        <v>0</v>
      </c>
      <c r="G45" s="232">
        <f t="shared" si="0"/>
        <v>0</v>
      </c>
      <c r="H45" s="233"/>
    </row>
    <row r="46" spans="1:8" ht="15.75" x14ac:dyDescent="0.25">
      <c r="A46" s="227" t="s">
        <v>877</v>
      </c>
      <c r="B46" s="228" t="s">
        <v>878</v>
      </c>
      <c r="C46" s="229" t="s">
        <v>879</v>
      </c>
      <c r="D46" s="230" t="s">
        <v>22</v>
      </c>
      <c r="E46" s="231">
        <v>25846</v>
      </c>
      <c r="F46" s="230">
        <v>0</v>
      </c>
      <c r="G46" s="232">
        <f t="shared" si="0"/>
        <v>0</v>
      </c>
      <c r="H46" s="233"/>
    </row>
    <row r="47" spans="1:8" ht="16.5" x14ac:dyDescent="0.25">
      <c r="A47" s="230">
        <v>28</v>
      </c>
      <c r="B47" s="234" t="s">
        <v>880</v>
      </c>
      <c r="C47" s="229" t="s">
        <v>881</v>
      </c>
      <c r="D47" s="230" t="s">
        <v>22</v>
      </c>
      <c r="E47" s="231">
        <v>18285</v>
      </c>
      <c r="F47" s="230">
        <v>0</v>
      </c>
      <c r="G47" s="232">
        <f t="shared" si="0"/>
        <v>0</v>
      </c>
      <c r="H47" s="233"/>
    </row>
    <row r="48" spans="1:8" x14ac:dyDescent="0.25">
      <c r="A48" s="230">
        <v>29</v>
      </c>
      <c r="B48" s="242" t="s">
        <v>882</v>
      </c>
      <c r="C48" s="229" t="s">
        <v>883</v>
      </c>
      <c r="D48" s="230" t="s">
        <v>22</v>
      </c>
      <c r="E48" s="231">
        <v>17193</v>
      </c>
      <c r="F48" s="230">
        <v>0</v>
      </c>
      <c r="G48" s="232">
        <f t="shared" si="0"/>
        <v>0</v>
      </c>
      <c r="H48" s="233"/>
    </row>
    <row r="49" spans="1:8" ht="16.5" x14ac:dyDescent="0.25">
      <c r="A49" s="230">
        <v>30</v>
      </c>
      <c r="B49" s="234" t="s">
        <v>884</v>
      </c>
      <c r="C49" s="229" t="s">
        <v>885</v>
      </c>
      <c r="D49" s="230" t="s">
        <v>22</v>
      </c>
      <c r="E49" s="231">
        <v>2185</v>
      </c>
      <c r="F49" s="230">
        <v>0</v>
      </c>
      <c r="G49" s="232">
        <f t="shared" si="0"/>
        <v>0</v>
      </c>
      <c r="H49" s="233"/>
    </row>
    <row r="50" spans="1:8" ht="33" x14ac:dyDescent="0.25">
      <c r="A50" s="230">
        <v>31</v>
      </c>
      <c r="B50" s="234" t="s">
        <v>886</v>
      </c>
      <c r="C50" s="229" t="s">
        <v>887</v>
      </c>
      <c r="D50" s="230" t="s">
        <v>22</v>
      </c>
      <c r="E50" s="231">
        <v>6095</v>
      </c>
      <c r="F50" s="230">
        <v>0</v>
      </c>
      <c r="G50" s="232">
        <f t="shared" si="0"/>
        <v>0</v>
      </c>
      <c r="H50" s="233"/>
    </row>
    <row r="51" spans="1:8" ht="33" x14ac:dyDescent="0.25">
      <c r="A51" s="227" t="s">
        <v>888</v>
      </c>
      <c r="B51" s="234" t="s">
        <v>889</v>
      </c>
      <c r="C51" s="229" t="s">
        <v>890</v>
      </c>
      <c r="D51" s="230" t="s">
        <v>22</v>
      </c>
      <c r="E51" s="231">
        <v>12938</v>
      </c>
      <c r="F51" s="230">
        <v>0</v>
      </c>
      <c r="G51" s="232">
        <f t="shared" si="0"/>
        <v>0</v>
      </c>
      <c r="H51" s="233"/>
    </row>
    <row r="52" spans="1:8" ht="16.5" x14ac:dyDescent="0.25">
      <c r="A52" s="230">
        <v>32</v>
      </c>
      <c r="B52" s="234" t="s">
        <v>891</v>
      </c>
      <c r="C52" s="229" t="s">
        <v>892</v>
      </c>
      <c r="D52" s="230" t="s">
        <v>22</v>
      </c>
      <c r="E52" s="231">
        <v>9804</v>
      </c>
      <c r="F52" s="230">
        <v>0</v>
      </c>
      <c r="G52" s="232">
        <f t="shared" si="0"/>
        <v>0</v>
      </c>
      <c r="H52" s="233"/>
    </row>
    <row r="53" spans="1:8" ht="16.5" x14ac:dyDescent="0.25">
      <c r="A53" s="230">
        <v>33</v>
      </c>
      <c r="B53" s="234" t="s">
        <v>893</v>
      </c>
      <c r="C53" s="229" t="s">
        <v>894</v>
      </c>
      <c r="D53" s="230" t="s">
        <v>22</v>
      </c>
      <c r="E53" s="231">
        <v>3163</v>
      </c>
      <c r="F53" s="230">
        <v>0</v>
      </c>
      <c r="G53" s="232">
        <f t="shared" si="0"/>
        <v>0</v>
      </c>
      <c r="H53" s="233"/>
    </row>
    <row r="54" spans="1:8" ht="16.5" x14ac:dyDescent="0.25">
      <c r="A54" s="230">
        <v>34</v>
      </c>
      <c r="B54" s="234" t="s">
        <v>895</v>
      </c>
      <c r="C54" s="229" t="s">
        <v>896</v>
      </c>
      <c r="D54" s="230" t="s">
        <v>22</v>
      </c>
      <c r="E54" s="231">
        <v>14950</v>
      </c>
      <c r="F54" s="230">
        <v>0</v>
      </c>
      <c r="G54" s="232">
        <f t="shared" si="0"/>
        <v>0</v>
      </c>
      <c r="H54" s="233"/>
    </row>
    <row r="55" spans="1:8" ht="16.5" x14ac:dyDescent="0.25">
      <c r="A55" s="230">
        <v>35</v>
      </c>
      <c r="B55" s="234" t="s">
        <v>897</v>
      </c>
      <c r="C55" s="229" t="s">
        <v>898</v>
      </c>
      <c r="D55" s="230" t="s">
        <v>22</v>
      </c>
      <c r="E55" s="231">
        <v>1495</v>
      </c>
      <c r="F55" s="230">
        <v>0</v>
      </c>
      <c r="G55" s="232">
        <f t="shared" si="0"/>
        <v>0</v>
      </c>
      <c r="H55" s="233"/>
    </row>
    <row r="56" spans="1:8" ht="16.5" x14ac:dyDescent="0.25">
      <c r="A56" s="230">
        <v>36</v>
      </c>
      <c r="B56" s="234" t="s">
        <v>899</v>
      </c>
      <c r="C56" s="229" t="s">
        <v>900</v>
      </c>
      <c r="D56" s="230" t="s">
        <v>22</v>
      </c>
      <c r="E56" s="231">
        <v>1167</v>
      </c>
      <c r="F56" s="230">
        <v>0</v>
      </c>
      <c r="G56" s="232">
        <f t="shared" si="0"/>
        <v>0</v>
      </c>
      <c r="H56" s="233"/>
    </row>
    <row r="57" spans="1:8" ht="16.5" x14ac:dyDescent="0.25">
      <c r="A57" s="230">
        <v>37</v>
      </c>
      <c r="B57" s="234" t="s">
        <v>901</v>
      </c>
      <c r="C57" s="229" t="s">
        <v>902</v>
      </c>
      <c r="D57" s="230" t="s">
        <v>22</v>
      </c>
      <c r="E57" s="231">
        <v>1495</v>
      </c>
      <c r="F57" s="230">
        <v>0</v>
      </c>
      <c r="G57" s="232">
        <f t="shared" si="0"/>
        <v>0</v>
      </c>
      <c r="H57" s="233"/>
    </row>
    <row r="58" spans="1:8" ht="16.5" x14ac:dyDescent="0.25">
      <c r="A58" s="230">
        <v>38</v>
      </c>
      <c r="B58" s="234" t="s">
        <v>903</v>
      </c>
      <c r="C58" s="229" t="s">
        <v>904</v>
      </c>
      <c r="D58" s="230" t="s">
        <v>22</v>
      </c>
      <c r="E58" s="231">
        <v>2053</v>
      </c>
      <c r="F58" s="230">
        <v>0</v>
      </c>
      <c r="G58" s="232">
        <f t="shared" si="0"/>
        <v>0</v>
      </c>
      <c r="H58" s="233"/>
    </row>
    <row r="59" spans="1:8" ht="16.5" x14ac:dyDescent="0.25">
      <c r="A59" s="230">
        <v>39</v>
      </c>
      <c r="B59" s="234" t="s">
        <v>905</v>
      </c>
      <c r="C59" s="229" t="s">
        <v>906</v>
      </c>
      <c r="D59" s="230" t="s">
        <v>22</v>
      </c>
      <c r="E59" s="231">
        <v>2382</v>
      </c>
      <c r="F59" s="230">
        <v>0</v>
      </c>
      <c r="G59" s="232">
        <f t="shared" si="0"/>
        <v>0</v>
      </c>
      <c r="H59" s="233"/>
    </row>
    <row r="60" spans="1:8" ht="16.5" x14ac:dyDescent="0.25">
      <c r="A60" s="230">
        <v>40</v>
      </c>
      <c r="B60" s="234" t="s">
        <v>907</v>
      </c>
      <c r="C60" s="229" t="s">
        <v>908</v>
      </c>
      <c r="D60" s="230" t="s">
        <v>22</v>
      </c>
      <c r="E60" s="231">
        <v>742</v>
      </c>
      <c r="F60" s="230">
        <v>0</v>
      </c>
      <c r="G60" s="232">
        <f t="shared" si="0"/>
        <v>0</v>
      </c>
      <c r="H60" s="233"/>
    </row>
    <row r="61" spans="1:8" ht="16.5" x14ac:dyDescent="0.25">
      <c r="A61" s="230">
        <v>41</v>
      </c>
      <c r="B61" s="234" t="s">
        <v>909</v>
      </c>
      <c r="C61" s="229" t="s">
        <v>910</v>
      </c>
      <c r="D61" s="230" t="s">
        <v>22</v>
      </c>
      <c r="E61" s="231">
        <v>19383</v>
      </c>
      <c r="F61" s="230">
        <v>0</v>
      </c>
      <c r="G61" s="232">
        <f t="shared" si="0"/>
        <v>0</v>
      </c>
      <c r="H61" s="233"/>
    </row>
    <row r="62" spans="1:8" ht="16.5" x14ac:dyDescent="0.25">
      <c r="A62" s="245"/>
      <c r="B62" s="246" t="s">
        <v>911</v>
      </c>
      <c r="C62" s="247" t="s">
        <v>912</v>
      </c>
      <c r="D62" s="230" t="s">
        <v>22</v>
      </c>
      <c r="E62" s="248"/>
      <c r="F62" s="230"/>
      <c r="G62" s="232">
        <f t="shared" si="0"/>
        <v>0</v>
      </c>
      <c r="H62" s="233"/>
    </row>
    <row r="63" spans="1:8" ht="15.75" x14ac:dyDescent="0.25">
      <c r="A63" s="230">
        <v>42</v>
      </c>
      <c r="B63" s="228" t="s">
        <v>913</v>
      </c>
      <c r="C63" s="229" t="s">
        <v>914</v>
      </c>
      <c r="D63" s="230" t="s">
        <v>22</v>
      </c>
      <c r="E63" s="231">
        <v>12133</v>
      </c>
      <c r="F63" s="230">
        <v>0</v>
      </c>
      <c r="G63" s="232">
        <f t="shared" si="0"/>
        <v>0</v>
      </c>
      <c r="H63" s="241"/>
    </row>
    <row r="64" spans="1:8" ht="15.75" x14ac:dyDescent="0.25">
      <c r="A64" s="230">
        <v>43</v>
      </c>
      <c r="B64" s="228" t="s">
        <v>915</v>
      </c>
      <c r="C64" s="229" t="s">
        <v>916</v>
      </c>
      <c r="D64" s="230" t="s">
        <v>22</v>
      </c>
      <c r="E64" s="231">
        <v>13352</v>
      </c>
      <c r="F64" s="230">
        <v>0</v>
      </c>
      <c r="G64" s="232">
        <f t="shared" si="0"/>
        <v>0</v>
      </c>
      <c r="H64" s="233"/>
    </row>
    <row r="65" spans="1:8" ht="16.5" x14ac:dyDescent="0.25">
      <c r="A65" s="230">
        <v>44</v>
      </c>
      <c r="B65" s="234" t="s">
        <v>917</v>
      </c>
      <c r="C65" s="229" t="s">
        <v>874</v>
      </c>
      <c r="D65" s="230" t="s">
        <v>22</v>
      </c>
      <c r="E65" s="231">
        <v>2771</v>
      </c>
      <c r="F65" s="230">
        <v>0</v>
      </c>
      <c r="G65" s="232">
        <f t="shared" si="0"/>
        <v>0</v>
      </c>
      <c r="H65" s="233"/>
    </row>
    <row r="66" spans="1:8" ht="16.5" x14ac:dyDescent="0.25">
      <c r="A66" s="230">
        <v>45</v>
      </c>
      <c r="B66" s="234" t="s">
        <v>918</v>
      </c>
      <c r="C66" s="229" t="s">
        <v>919</v>
      </c>
      <c r="D66" s="230" t="s">
        <v>22</v>
      </c>
      <c r="E66" s="231">
        <v>16129</v>
      </c>
      <c r="F66" s="230">
        <v>0</v>
      </c>
      <c r="G66" s="232">
        <f t="shared" si="0"/>
        <v>0</v>
      </c>
      <c r="H66" s="233"/>
    </row>
    <row r="67" spans="1:8" ht="16.5" x14ac:dyDescent="0.25">
      <c r="A67" s="230">
        <v>46</v>
      </c>
      <c r="B67" s="234" t="s">
        <v>920</v>
      </c>
      <c r="C67" s="229" t="s">
        <v>921</v>
      </c>
      <c r="D67" s="230" t="s">
        <v>22</v>
      </c>
      <c r="E67" s="231">
        <v>805</v>
      </c>
      <c r="F67" s="230">
        <v>0</v>
      </c>
      <c r="G67" s="232">
        <f t="shared" si="0"/>
        <v>0</v>
      </c>
      <c r="H67" s="249"/>
    </row>
    <row r="68" spans="1:8" ht="16.5" x14ac:dyDescent="0.25">
      <c r="A68" s="230">
        <v>47</v>
      </c>
      <c r="B68" s="234" t="s">
        <v>922</v>
      </c>
      <c r="C68" s="250" t="s">
        <v>923</v>
      </c>
      <c r="D68" s="230" t="s">
        <v>22</v>
      </c>
      <c r="E68" s="231">
        <v>18774</v>
      </c>
      <c r="F68" s="230">
        <v>0</v>
      </c>
      <c r="G68" s="232">
        <f t="shared" si="0"/>
        <v>0</v>
      </c>
      <c r="H68" s="233"/>
    </row>
    <row r="69" spans="1:8" ht="33" x14ac:dyDescent="0.25">
      <c r="A69" s="230">
        <v>48</v>
      </c>
      <c r="B69" s="234" t="s">
        <v>924</v>
      </c>
      <c r="C69" s="251" t="s">
        <v>925</v>
      </c>
      <c r="D69" s="230" t="s">
        <v>22</v>
      </c>
      <c r="E69" s="231">
        <v>21534</v>
      </c>
      <c r="F69" s="230">
        <v>0</v>
      </c>
      <c r="G69" s="232">
        <f t="shared" si="0"/>
        <v>0</v>
      </c>
      <c r="H69" s="233"/>
    </row>
    <row r="70" spans="1:8" ht="16.5" x14ac:dyDescent="0.25">
      <c r="A70" s="230">
        <v>49</v>
      </c>
      <c r="B70" s="234" t="s">
        <v>926</v>
      </c>
      <c r="C70" s="229" t="s">
        <v>927</v>
      </c>
      <c r="D70" s="230" t="s">
        <v>22</v>
      </c>
      <c r="E70" s="231">
        <v>1380</v>
      </c>
      <c r="F70" s="230">
        <v>0</v>
      </c>
      <c r="G70" s="232">
        <f t="shared" si="0"/>
        <v>0</v>
      </c>
      <c r="H70" s="233"/>
    </row>
    <row r="71" spans="1:8" s="20" customFormat="1" ht="16.5" x14ac:dyDescent="0.25">
      <c r="A71" s="237">
        <v>50</v>
      </c>
      <c r="B71" s="238"/>
      <c r="C71" s="252" t="s">
        <v>928</v>
      </c>
      <c r="D71" s="237" t="s">
        <v>22</v>
      </c>
      <c r="E71" s="253">
        <v>0</v>
      </c>
      <c r="F71" s="230">
        <v>0</v>
      </c>
      <c r="G71" s="254">
        <f t="shared" si="0"/>
        <v>0</v>
      </c>
      <c r="H71" s="255"/>
    </row>
    <row r="72" spans="1:8" s="20" customFormat="1" ht="16.5" x14ac:dyDescent="0.25">
      <c r="A72" s="237">
        <v>51</v>
      </c>
      <c r="B72" s="238"/>
      <c r="C72" s="252" t="s">
        <v>929</v>
      </c>
      <c r="D72" s="237" t="s">
        <v>22</v>
      </c>
      <c r="E72" s="253">
        <v>0</v>
      </c>
      <c r="F72" s="230">
        <v>0</v>
      </c>
      <c r="G72" s="254">
        <f>E72*F72</f>
        <v>0</v>
      </c>
      <c r="H72" s="255"/>
    </row>
    <row r="73" spans="1:8" s="20" customFormat="1" ht="16.5" x14ac:dyDescent="0.25">
      <c r="A73" s="237">
        <v>52</v>
      </c>
      <c r="B73" s="238"/>
      <c r="C73" s="252" t="s">
        <v>930</v>
      </c>
      <c r="D73" s="237" t="s">
        <v>22</v>
      </c>
      <c r="E73" s="253"/>
      <c r="F73" s="230"/>
      <c r="G73" s="254"/>
      <c r="H73" s="255"/>
    </row>
    <row r="74" spans="1:8" ht="17.25" x14ac:dyDescent="0.25">
      <c r="A74" s="256"/>
      <c r="B74" s="233"/>
      <c r="C74" s="257" t="s">
        <v>931</v>
      </c>
      <c r="D74" s="233"/>
      <c r="E74" s="258"/>
      <c r="F74" s="233"/>
      <c r="G74" s="259">
        <f>SUM(G5:G71)</f>
        <v>0</v>
      </c>
      <c r="H74" s="233"/>
    </row>
    <row r="75" spans="1:8" x14ac:dyDescent="0.25">
      <c r="A75" s="256"/>
      <c r="B75" s="233"/>
      <c r="C75" s="260" t="s">
        <v>932</v>
      </c>
      <c r="D75" s="233"/>
      <c r="E75" s="261">
        <v>0.18</v>
      </c>
      <c r="F75" s="233"/>
      <c r="G75" s="232">
        <f>G74*E75</f>
        <v>0</v>
      </c>
      <c r="H75" s="233"/>
    </row>
    <row r="76" spans="1:8" ht="17.25" x14ac:dyDescent="0.25">
      <c r="A76" s="256"/>
      <c r="B76" s="233"/>
      <c r="C76" s="257" t="s">
        <v>933</v>
      </c>
      <c r="D76" s="233"/>
      <c r="E76" s="258"/>
      <c r="F76" s="233"/>
      <c r="G76" s="233">
        <v>0</v>
      </c>
      <c r="H76" s="233"/>
    </row>
    <row r="77" spans="1:8" x14ac:dyDescent="0.25">
      <c r="A77" s="256"/>
      <c r="B77" s="233"/>
      <c r="C77" s="260" t="s">
        <v>934</v>
      </c>
      <c r="D77" s="233"/>
      <c r="E77" s="262">
        <v>0.18</v>
      </c>
      <c r="F77" s="233"/>
      <c r="G77" s="233">
        <f>G76*E77</f>
        <v>0</v>
      </c>
      <c r="H77" s="233"/>
    </row>
    <row r="78" spans="1:8" ht="17.25" x14ac:dyDescent="0.25">
      <c r="A78" s="263"/>
      <c r="B78" s="264"/>
      <c r="C78" s="265" t="s">
        <v>5</v>
      </c>
      <c r="D78" s="264"/>
      <c r="E78" s="264"/>
      <c r="F78" s="264"/>
      <c r="G78" s="266">
        <f>G74+G75+G76+G77</f>
        <v>0</v>
      </c>
      <c r="H78" s="233"/>
    </row>
  </sheetData>
  <pageMargins left="0.37" right="0.3" top="0.75" bottom="0.53" header="0.3" footer="0.3"/>
  <pageSetup scale="78" orientation="landscape" r:id="rId1"/>
  <headerFooter>
    <oddFooter>&amp;C&amp;"Helvetica Neue,Regular"&amp;12&amp;K000000&amp;P</oddFooter>
  </headerFooter>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KFC Signage Summary</vt:lpstr>
      <vt:lpstr>KFC SS EQUIP Final </vt:lpstr>
      <vt:lpstr>KFC LIVE EQUIP</vt:lpstr>
      <vt:lpstr>KFC &amp; PH Bulk Order</vt:lpstr>
      <vt:lpstr>KFC Imported Equp </vt:lpstr>
      <vt:lpstr>Imported Equipment</vt:lpstr>
      <vt:lpstr>PH Imported Equipment</vt:lpstr>
      <vt:lpstr>Fresh Air &amp; AC  Out of 40 car</vt:lpstr>
      <vt:lpstr>KFC SS EQUIP Final</vt:lpstr>
      <vt:lpstr>MISC. ITEMS </vt:lpstr>
      <vt:lpstr>KFC Signage Summary (2)</vt:lpstr>
      <vt:lpstr>KFC &amp; PH Bulk Order (2)</vt:lpstr>
      <vt:lpstr>KFC Imported Equp  (2)</vt:lpstr>
      <vt:lpstr>Imported Equipment (2)</vt:lpstr>
      <vt:lpstr>PH Imported Equipment (2)</vt:lpstr>
      <vt:lpstr>Sheet19</vt:lpstr>
      <vt:lpstr>KFC SS EQUIP Final (2)</vt:lpstr>
      <vt:lpstr>MISC. ITEMS  (3)</vt:lpstr>
      <vt:lpstr>KFC &amp; PH Bulk Order (3)</vt:lpstr>
      <vt:lpstr>KFC Imported Equp  (3)</vt:lpstr>
      <vt:lpstr>Imported Equipment (3)</vt:lpstr>
      <vt:lpstr>PH Imported Equipment (3)</vt:lpstr>
      <vt:lpstr>Sheet27</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Whitewater Design</cp:lastModifiedBy>
  <dcterms:created xsi:type="dcterms:W3CDTF">2020-05-04T07:20:12Z</dcterms:created>
  <dcterms:modified xsi:type="dcterms:W3CDTF">2023-12-01T05:34:58Z</dcterms:modified>
  <cp:category/>
</cp:coreProperties>
</file>